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<sst xmlns="http://schemas.openxmlformats.org/spreadsheetml/2006/main" count="31" uniqueCount="19">
  <si>
    <t>包头市城镇路灯绿色节能智能化创新改造材料采购2024年第一期</t>
  </si>
  <si>
    <t>序号</t>
  </si>
  <si>
    <t>LED灯具功率</t>
  </si>
  <si>
    <t>规格尺寸</t>
  </si>
  <si>
    <t>单位</t>
  </si>
  <si>
    <t>数量</t>
  </si>
  <si>
    <t>单价/元</t>
  </si>
  <si>
    <t>总价/元</t>
  </si>
  <si>
    <t>备注</t>
  </si>
  <si>
    <t>70W LED灯具</t>
  </si>
  <si>
    <t>符合拟改造路灯灯头规格</t>
  </si>
  <si>
    <t>盏</t>
  </si>
  <si>
    <t>100W LED灯具</t>
  </si>
  <si>
    <t>120W LED灯具</t>
  </si>
  <si>
    <t>150W LED灯具</t>
  </si>
  <si>
    <t>180W LED灯具</t>
  </si>
  <si>
    <t>200W LED灯具</t>
  </si>
  <si>
    <t>240W LED投光灯具</t>
  </si>
  <si>
    <t>汇  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</si>
</sst>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2">
    <font>
      <sz val="11"/>
      <color theme="1"/>
      <name val="宋体"/>
      <charset val="134"/>
      <scheme val="minor"/>
    </font>
    <font>
      <sz val="22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18" sqref="G18"/>
    </sheetView>
  </sheetViews>
  <sheetFormatPr defaultColWidth="9" defaultRowHeight="13.5" outlineLevelCol="7"/>
  <cols>
    <col min="1" max="8" width="22.625" customWidth="1"/>
  </cols>
  <sheetData>
    <row r="1" ht="27" spans="1:8">
      <c r="A1" s="1" t="s">
        <v>0</v>
      </c>
      <c r="B1" s="1"/>
      <c r="C1" s="1"/>
      <c r="D1" s="1"/>
      <c r="E1" s="1"/>
      <c r="F1" s="1"/>
      <c r="G1" s="2"/>
      <c r="H1" s="1"/>
    </row>
    <row r="2" ht="18.7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</row>
    <row r="3" ht="18.75" spans="1:8">
      <c r="A3" s="3">
        <v>1</v>
      </c>
      <c r="B3" s="3" t="s">
        <v>9</v>
      </c>
      <c r="C3" s="3" t="s">
        <v>10</v>
      </c>
      <c r="D3" s="3" t="s">
        <v>11</v>
      </c>
      <c r="E3" s="3">
        <v>222</v>
      </c>
      <c r="F3" s="3">
        <v>560</v>
      </c>
      <c r="G3" s="4">
        <f t="shared" ref="G3:G9" si="0">F3*E3</f>
        <v>124320</v>
      </c>
      <c r="H3" s="5"/>
    </row>
    <row r="4" ht="18.75" spans="1:8">
      <c r="A4" s="3">
        <v>2</v>
      </c>
      <c r="B4" s="3" t="s">
        <v>12</v>
      </c>
      <c r="C4" s="3" t="s">
        <v>10</v>
      </c>
      <c r="D4" s="3" t="s">
        <v>11</v>
      </c>
      <c r="E4" s="3">
        <v>914</v>
      </c>
      <c r="F4" s="3">
        <f>700+65</f>
        <v>765</v>
      </c>
      <c r="G4" s="4">
        <f t="shared" si="0"/>
        <v>699210</v>
      </c>
      <c r="H4" s="5"/>
    </row>
    <row r="5" ht="18.75" spans="1:8">
      <c r="A5" s="3">
        <v>3</v>
      </c>
      <c r="B5" s="3" t="s">
        <v>13</v>
      </c>
      <c r="C5" s="3" t="s">
        <v>10</v>
      </c>
      <c r="D5" s="3" t="s">
        <v>11</v>
      </c>
      <c r="E5" s="3">
        <v>37</v>
      </c>
      <c r="F5" s="3">
        <f>840+65</f>
        <v>905</v>
      </c>
      <c r="G5" s="4">
        <f t="shared" si="0"/>
        <v>33485</v>
      </c>
      <c r="H5" s="5"/>
    </row>
    <row r="6" ht="18.75" spans="1:8">
      <c r="A6" s="3">
        <v>4</v>
      </c>
      <c r="B6" s="3" t="s">
        <v>14</v>
      </c>
      <c r="C6" s="3" t="s">
        <v>10</v>
      </c>
      <c r="D6" s="3" t="s">
        <v>11</v>
      </c>
      <c r="E6" s="3">
        <v>49</v>
      </c>
      <c r="F6" s="3">
        <v>1120</v>
      </c>
      <c r="G6" s="4">
        <f t="shared" si="0"/>
        <v>54880</v>
      </c>
      <c r="H6" s="5"/>
    </row>
    <row r="7" ht="18.75" spans="1:8">
      <c r="A7" s="3">
        <v>5</v>
      </c>
      <c r="B7" s="3" t="s">
        <v>15</v>
      </c>
      <c r="C7" s="3" t="s">
        <v>10</v>
      </c>
      <c r="D7" s="3" t="s">
        <v>11</v>
      </c>
      <c r="E7" s="3">
        <v>940</v>
      </c>
      <c r="F7" s="3">
        <f>1260+70</f>
        <v>1330</v>
      </c>
      <c r="G7" s="4">
        <f t="shared" si="0"/>
        <v>1250200</v>
      </c>
      <c r="H7" s="5"/>
    </row>
    <row r="8" ht="18.75" spans="1:8">
      <c r="A8" s="3">
        <v>6</v>
      </c>
      <c r="B8" s="3" t="s">
        <v>16</v>
      </c>
      <c r="C8" s="3" t="s">
        <v>10</v>
      </c>
      <c r="D8" s="3" t="s">
        <v>11</v>
      </c>
      <c r="E8" s="3">
        <v>375</v>
      </c>
      <c r="F8" s="3">
        <v>1470</v>
      </c>
      <c r="G8" s="4">
        <f t="shared" si="0"/>
        <v>551250</v>
      </c>
      <c r="H8" s="5"/>
    </row>
    <row r="9" ht="18.75" spans="1:8">
      <c r="A9" s="3">
        <v>7</v>
      </c>
      <c r="B9" s="3" t="s">
        <v>17</v>
      </c>
      <c r="C9" s="3" t="s">
        <v>10</v>
      </c>
      <c r="D9" s="3" t="s">
        <v>11</v>
      </c>
      <c r="E9" s="3">
        <v>165</v>
      </c>
      <c r="F9" s="3">
        <f>1680+70</f>
        <v>1750</v>
      </c>
      <c r="G9" s="4">
        <f t="shared" si="0"/>
        <v>288750</v>
      </c>
      <c r="H9" s="5"/>
    </row>
    <row r="10" ht="18.75" spans="1:8">
      <c r="A10" s="6" t="s">
        <v>18</v>
      </c>
      <c r="B10" s="7"/>
      <c r="C10" s="7"/>
      <c r="D10" s="8"/>
      <c r="E10" s="9">
        <f>SUM(E3:E9)</f>
        <v>2702</v>
      </c>
      <c r="F10" s="4"/>
      <c r="G10" s="4">
        <f>SUM(G3:G9)</f>
        <v>3002095</v>
      </c>
      <c r="H10" s="10"/>
    </row>
  </sheetData>
  <mergeCells count="3">
    <mergeCell ref="A1:H1"/>
    <mergeCell ref="A10:D10"/>
    <mergeCell ref="H3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杨启光</cp:lastModifiedBy>
  <dcterms:created xsi:type="dcterms:W3CDTF">2024-03-11T06:34:21Z</dcterms:created>
  <dcterms:modified xsi:type="dcterms:W3CDTF">2024-03-11T06:35:20Z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46748842615548238CF4831CA58283B3_11</vt:lpwstr>
  </property>
  <property fmtid="{D5CDD505-2E9C-101B-9397-08002B2CF9AE}" pid="3" name="KSOProductBuildVer">
    <vt:lpwstr>2052-12.1.0.16388</vt:lpwstr>
  </property>
</Properties>
</file>