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/>
  </bookViews>
  <sheets>
    <sheet name="二标段汇总表" sheetId="2" r:id="rId1"/>
    <sheet name="二标段抚育工程" sheetId="1" r:id="rId2"/>
  </sheets>
  <definedNames>
    <definedName name="_xlnm.Print_Area" localSheetId="1">二标段抚育工程!$A$1:$J$79</definedName>
    <definedName name="_xlnm.Print_Titles" localSheetId="1">二标段抚育工程!$A:$A,二标段抚育工程!$1:$3</definedName>
    <definedName name="_xlnm._FilterDatabase" localSheetId="1" hidden="1">二标段抚育工程!$A$3:$IK$78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<sst xmlns="http://schemas.openxmlformats.org/spreadsheetml/2006/main" count="226" uniqueCount="108">
  <si>
    <t>2024年古山森林公园抚育工程二标段工程汇总表</t>
  </si>
  <si>
    <t>序号</t>
  </si>
  <si>
    <t>单位工程名称</t>
  </si>
  <si>
    <t>小计（元）</t>
  </si>
  <si>
    <t>一</t>
  </si>
  <si>
    <t>抚育期1年合计</t>
  </si>
  <si>
    <t>2024年古山森林公园抚育工程二标段</t>
  </si>
  <si>
    <t>二</t>
  </si>
  <si>
    <t>抚育期3年合计</t>
  </si>
  <si>
    <t>2024年古山森林公园抚育工程二标段工程清单报价表</t>
  </si>
  <si>
    <t>项目名称：2024年古山森林公园抚育工程二标段</t>
  </si>
  <si>
    <t>苗木名称</t>
  </si>
  <si>
    <t>规格</t>
  </si>
  <si>
    <t>数量(株)</t>
  </si>
  <si>
    <t>树坑尺寸(m)</t>
  </si>
  <si>
    <t>树坑面积(㎡)</t>
  </si>
  <si>
    <t>总面积(㎡)</t>
  </si>
  <si>
    <r>
      <t>单价</t>
    </r>
    <r>
      <rPr>
        <sz val="9"/>
        <rFont val="宋体"/>
        <charset val="134"/>
      </rPr>
      <t>(元/m2）</t>
    </r>
  </si>
  <si>
    <t>总价(元）</t>
  </si>
  <si>
    <t>施工内容</t>
  </si>
  <si>
    <t>油松</t>
  </si>
  <si>
    <t>株高4米以上</t>
  </si>
  <si>
    <t>1.2*1.2</t>
  </si>
  <si>
    <t>全年浇6遍水，每遍浇足浇透。两遍围水圈除杂，道路两侧树木涂白、抹萌芽、打药，自行修建浇水道路。水车浇水运距10km自行考虑,防火等相关工作按要求开展。其余要求参照一级养护相关标准和规范执行。</t>
  </si>
  <si>
    <t>垂柳</t>
  </si>
  <si>
    <t>胸径8-10厘米</t>
  </si>
  <si>
    <t>云杉</t>
  </si>
  <si>
    <t>株高3米以上</t>
  </si>
  <si>
    <t>紫穗槐</t>
  </si>
  <si>
    <t>胸径6-8厘米</t>
  </si>
  <si>
    <t>1*1</t>
  </si>
  <si>
    <t>国槐</t>
  </si>
  <si>
    <t>糖械</t>
  </si>
  <si>
    <t>白蜡</t>
  </si>
  <si>
    <t>果树</t>
  </si>
  <si>
    <t>地径6-8厘米</t>
  </si>
  <si>
    <t>五角枫</t>
  </si>
  <si>
    <t>山桃</t>
  </si>
  <si>
    <t>垂榆</t>
  </si>
  <si>
    <t>紫叶稠李</t>
  </si>
  <si>
    <t>丝绵木</t>
  </si>
  <si>
    <t>海棠</t>
  </si>
  <si>
    <t>山杏</t>
  </si>
  <si>
    <t>地径4厘米</t>
  </si>
  <si>
    <t>火炬</t>
  </si>
  <si>
    <t>胸径4-6厘米</t>
  </si>
  <si>
    <t>新疆杨</t>
  </si>
  <si>
    <t>胸径4厘米</t>
  </si>
  <si>
    <t>0.8*0.8</t>
  </si>
  <si>
    <t>卫矛</t>
  </si>
  <si>
    <t>馒头柳</t>
  </si>
  <si>
    <t>暴马丁香</t>
  </si>
  <si>
    <t>栾树</t>
  </si>
  <si>
    <t>侧柏</t>
  </si>
  <si>
    <t>黄刺玫</t>
  </si>
  <si>
    <t>冠幅1.2米以上</t>
  </si>
  <si>
    <t>灌木12次/年以上，每次浇水都必须浇足浇透。每次浇水需要通知甲方，甲方进行抽检，自行修建浇水道路。水车浇水运距10km自行考虑,防火等相关工作按要求开展。其余要求参照一级养护相关标准和规范执行。</t>
  </si>
  <si>
    <t>紫丁香</t>
  </si>
  <si>
    <t>连翘</t>
  </si>
  <si>
    <t>榆叶梅</t>
  </si>
  <si>
    <t>珍珠梅</t>
  </si>
  <si>
    <t>沙棘</t>
  </si>
  <si>
    <t>金银木(忍)</t>
  </si>
  <si>
    <t>水蜡球</t>
  </si>
  <si>
    <t>桧柏球</t>
  </si>
  <si>
    <t>株高1米 三到五分枝 地径1cm左右,9株/㎡</t>
  </si>
  <si>
    <t>刺玫苗</t>
  </si>
  <si>
    <t>丁香</t>
  </si>
  <si>
    <t>黄杨篱</t>
  </si>
  <si>
    <t>篱高0.4米,16株/㎡</t>
  </si>
  <si>
    <t>木绣球篱</t>
  </si>
  <si>
    <t>12株/㎡</t>
  </si>
  <si>
    <t>侧柏篱</t>
  </si>
  <si>
    <t>篱高0.8米,12株/㎡</t>
  </si>
  <si>
    <t>水蜡篱</t>
  </si>
  <si>
    <t>篱高0.8米,16株/㎡</t>
  </si>
  <si>
    <t>四季丁香篱</t>
  </si>
  <si>
    <t>篱高0.6米,16株/㎡</t>
  </si>
  <si>
    <t>金叶榆篱</t>
  </si>
  <si>
    <t>篱高0.5米,16株/㎡</t>
  </si>
  <si>
    <t>榆叶梅篱</t>
  </si>
  <si>
    <t>16株/㎡</t>
  </si>
  <si>
    <t>珍珠梅篱</t>
  </si>
  <si>
    <t>红叶李篱</t>
  </si>
  <si>
    <t>沙地柏</t>
  </si>
  <si>
    <t>条长0.5-0.8m,9株/㎡</t>
  </si>
  <si>
    <t>马蔺</t>
  </si>
  <si>
    <t>25株/㎡</t>
  </si>
  <si>
    <t>波斯菊</t>
  </si>
  <si>
    <t>满铺</t>
  </si>
  <si>
    <t>八宝</t>
  </si>
  <si>
    <t>荷兰菊</t>
  </si>
  <si>
    <t>三七景天</t>
  </si>
  <si>
    <t>玉簪</t>
  </si>
  <si>
    <t>地被石竹</t>
  </si>
  <si>
    <t>金娃娃萱草</t>
  </si>
  <si>
    <t>药</t>
  </si>
  <si>
    <t>鸢尾</t>
  </si>
  <si>
    <t>H=0.7-1m</t>
  </si>
  <si>
    <t>樟子松</t>
  </si>
  <si>
    <t>H-0.7-1m</t>
  </si>
  <si>
    <t>赤杨</t>
  </si>
  <si>
    <t>胸径2cm</t>
  </si>
  <si>
    <t>京桃</t>
  </si>
  <si>
    <t>胸径2-3cm</t>
  </si>
  <si>
    <t>元宝枫</t>
  </si>
  <si>
    <t>地径1cm左右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</si>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</sst>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1"/>
      <name val="造字工房悦黑体验版常规体"/>
      <charset val="134"/>
    </font>
    <font>
      <sz val="12"/>
      <name val="Adobe 仿宋 Std R"/>
      <charset val="134"/>
    </font>
    <font>
      <sz val="24"/>
      <name val="方正小标宋_GBK"/>
      <charset val="134"/>
    </font>
    <font>
      <sz val="12"/>
      <name val="Adobe 黑体 Std R"/>
      <charset val="134"/>
    </font>
    <font>
      <sz val="11"/>
      <name val="Adobe 仿宋 Std R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76" fontId="4" fillId="0" borderId="0" xfId="49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indexed="1"/>
      </font>
      <fill>
        <patternFill patternType="solid">
          <fgColor indexed="2"/>
          <bgColor indexed="2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6" sqref="C6"/>
    </sheetView>
  </sheetViews>
  <sheetFormatPr defaultColWidth="9" defaultRowHeight="14.4" outlineLevelRow="6" outlineLevelCol="2"/>
  <cols>
    <col min="1" max="1" width="8.22222222222222" style="28" customWidth="1"/>
    <col min="2" max="2" width="57.5555555555556" style="28" customWidth="1"/>
    <col min="3" max="3" width="21.8888888888889" style="29" customWidth="1"/>
  </cols>
  <sheetData>
    <row r="1" ht="53" customHeight="1" spans="1:3">
      <c r="A1" s="30" t="s">
        <v>0</v>
      </c>
      <c r="B1" s="30"/>
      <c r="C1" s="31"/>
    </row>
    <row r="2" s="27" customFormat="1" ht="39" customHeight="1" spans="1:3">
      <c r="A2" s="32" t="s">
        <v>1</v>
      </c>
      <c r="B2" s="32" t="s">
        <v>2</v>
      </c>
      <c r="C2" s="33" t="s">
        <v>3</v>
      </c>
    </row>
    <row r="3" s="27" customFormat="1" ht="39" customHeight="1" spans="1:3">
      <c r="A3" s="32" t="s">
        <v>4</v>
      </c>
      <c r="B3" s="34" t="s">
        <v>5</v>
      </c>
      <c r="C3" s="33">
        <f>C4</f>
        <v>0</v>
      </c>
    </row>
    <row r="4" s="27" customFormat="1" ht="39" customHeight="1" spans="1:3">
      <c r="A4" s="32">
        <v>1</v>
      </c>
      <c r="B4" s="32" t="s">
        <v>6</v>
      </c>
      <c r="C4" s="35">
        <f>二标段抚育工程!I79</f>
        <v>0</v>
      </c>
    </row>
    <row r="5" s="27" customFormat="1" ht="39" customHeight="1" spans="1:3">
      <c r="A5" s="32" t="s">
        <v>7</v>
      </c>
      <c r="B5" s="34" t="s">
        <v>8</v>
      </c>
      <c r="C5" s="35">
        <f>C3*3</f>
        <v>0</v>
      </c>
    </row>
    <row r="6" s="27" customFormat="1" ht="39" customHeight="1" spans="1:3">
      <c r="A6" s="32"/>
      <c r="B6" s="32"/>
      <c r="C6" s="35"/>
    </row>
    <row r="7" s="27" customFormat="1" ht="39" customHeight="1" spans="1:3">
      <c r="A7" s="32"/>
      <c r="B7" s="34"/>
      <c r="C7" s="35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79"/>
  <sheetViews>
    <sheetView view="pageBreakPreview" zoomScaleNormal="85" workbookViewId="0">
      <selection activeCell="A1" sqref="A1:J1"/>
    </sheetView>
  </sheetViews>
  <sheetFormatPr defaultColWidth="9" defaultRowHeight="14.4"/>
  <cols>
    <col min="1" max="1" width="6.12962962962963" style="1" customWidth="1"/>
    <col min="2" max="2" width="14.25" style="1" customWidth="1"/>
    <col min="3" max="3" width="30.1296296296296" style="4" customWidth="1"/>
    <col min="4" max="6" width="11.75" style="4" customWidth="1"/>
    <col min="7" max="7" width="11.3796296296296" style="1" customWidth="1"/>
    <col min="8" max="8" width="11.6296296296296" style="1" customWidth="1"/>
    <col min="9" max="9" width="11.6296296296296" style="5" customWidth="1"/>
    <col min="10" max="10" width="22.75" style="1" customWidth="1"/>
    <col min="11" max="11" width="9.12962962962963" style="1"/>
    <col min="12" max="12" width="14.5" style="1"/>
    <col min="13" max="245" width="9" style="1"/>
    <col min="246" max="16384" width="9" style="6"/>
  </cols>
  <sheetData>
    <row r="1" s="1" customFormat="1" ht="30" customHeight="1" spans="1:10">
      <c r="A1" s="7" t="s">
        <v>9</v>
      </c>
      <c r="B1" s="7"/>
      <c r="C1" s="7"/>
      <c r="D1" s="7"/>
      <c r="E1" s="7"/>
      <c r="F1" s="7"/>
      <c r="G1" s="7"/>
      <c r="H1" s="7"/>
      <c r="I1" s="18"/>
      <c r="J1" s="7"/>
    </row>
    <row r="2" s="2" customFormat="1" ht="15.6" spans="1:9">
      <c r="A2" s="8" t="s">
        <v>10</v>
      </c>
      <c r="B2" s="8"/>
      <c r="C2" s="8"/>
      <c r="D2" s="8"/>
      <c r="E2" s="8"/>
      <c r="F2" s="8"/>
      <c r="G2" s="8"/>
      <c r="I2" s="19"/>
    </row>
    <row r="3" s="3" customFormat="1" ht="28.8" spans="1:245">
      <c r="A3" s="9" t="s">
        <v>1</v>
      </c>
      <c r="B3" s="9" t="s">
        <v>11</v>
      </c>
      <c r="C3" s="10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2" t="s">
        <v>17</v>
      </c>
      <c r="I3" s="20" t="s">
        <v>18</v>
      </c>
      <c r="J3" s="21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="3" customFormat="1" ht="14" customHeight="1" spans="1:10">
      <c r="A4" s="9">
        <v>1</v>
      </c>
      <c r="B4" s="13" t="s">
        <v>20</v>
      </c>
      <c r="C4" s="13" t="s">
        <v>21</v>
      </c>
      <c r="D4" s="13">
        <v>432</v>
      </c>
      <c r="E4" s="14" t="s">
        <v>22</v>
      </c>
      <c r="F4" s="14">
        <v>1.44</v>
      </c>
      <c r="G4" s="14">
        <v>622.08</v>
      </c>
      <c r="H4" s="15"/>
      <c r="I4" s="22">
        <f>G4*H4</f>
        <v>0</v>
      </c>
      <c r="J4" s="23" t="s">
        <v>23</v>
      </c>
    </row>
    <row r="5" s="3" customFormat="1" ht="14" customHeight="1" spans="1:10">
      <c r="A5" s="9">
        <v>2</v>
      </c>
      <c r="B5" s="13" t="s">
        <v>24</v>
      </c>
      <c r="C5" s="13" t="s">
        <v>25</v>
      </c>
      <c r="D5" s="13">
        <v>2</v>
      </c>
      <c r="E5" s="14" t="s">
        <v>22</v>
      </c>
      <c r="F5" s="14">
        <v>1.44</v>
      </c>
      <c r="G5" s="14">
        <v>2.88</v>
      </c>
      <c r="H5" s="15"/>
      <c r="I5" s="22">
        <f>G5*H5</f>
        <v>0</v>
      </c>
      <c r="J5" s="23"/>
    </row>
    <row r="6" s="3" customFormat="1" ht="14" customHeight="1" spans="1:10">
      <c r="A6" s="9">
        <v>3</v>
      </c>
      <c r="B6" s="13" t="s">
        <v>26</v>
      </c>
      <c r="C6" s="13" t="s">
        <v>27</v>
      </c>
      <c r="D6" s="13">
        <v>1100</v>
      </c>
      <c r="E6" s="14" t="s">
        <v>22</v>
      </c>
      <c r="F6" s="14">
        <v>1.44</v>
      </c>
      <c r="G6" s="14">
        <v>1584</v>
      </c>
      <c r="H6" s="15"/>
      <c r="I6" s="22">
        <f>G6*H6</f>
        <v>0</v>
      </c>
      <c r="J6" s="23"/>
    </row>
    <row r="7" s="3" customFormat="1" ht="14" customHeight="1" spans="1:10">
      <c r="A7" s="9">
        <v>4</v>
      </c>
      <c r="B7" s="13" t="s">
        <v>28</v>
      </c>
      <c r="C7" s="13" t="s">
        <v>29</v>
      </c>
      <c r="D7" s="13">
        <v>60</v>
      </c>
      <c r="E7" s="14" t="s">
        <v>30</v>
      </c>
      <c r="F7" s="14">
        <v>1</v>
      </c>
      <c r="G7" s="14">
        <v>60</v>
      </c>
      <c r="H7" s="15"/>
      <c r="I7" s="22">
        <f>G7*H7</f>
        <v>0</v>
      </c>
      <c r="J7" s="23"/>
    </row>
    <row r="8" s="3" customFormat="1" ht="14" customHeight="1" spans="1:10">
      <c r="A8" s="9">
        <v>5</v>
      </c>
      <c r="B8" s="13" t="s">
        <v>31</v>
      </c>
      <c r="C8" s="13" t="s">
        <v>29</v>
      </c>
      <c r="D8" s="13">
        <v>160</v>
      </c>
      <c r="E8" s="14" t="s">
        <v>30</v>
      </c>
      <c r="F8" s="14">
        <v>1</v>
      </c>
      <c r="G8" s="14">
        <v>160</v>
      </c>
      <c r="H8" s="15"/>
      <c r="I8" s="22">
        <f>G8*H8</f>
        <v>0</v>
      </c>
      <c r="J8" s="23"/>
    </row>
    <row r="9" s="3" customFormat="1" ht="14" customHeight="1" spans="1:10">
      <c r="A9" s="9">
        <v>6</v>
      </c>
      <c r="B9" s="13" t="s">
        <v>32</v>
      </c>
      <c r="C9" s="13" t="s">
        <v>29</v>
      </c>
      <c r="D9" s="13">
        <v>1208</v>
      </c>
      <c r="E9" s="14" t="s">
        <v>30</v>
      </c>
      <c r="F9" s="14">
        <v>1</v>
      </c>
      <c r="G9" s="14">
        <v>1208</v>
      </c>
      <c r="H9" s="15"/>
      <c r="I9" s="22">
        <f>G9*H9</f>
        <v>0</v>
      </c>
      <c r="J9" s="23"/>
    </row>
    <row r="10" s="3" customFormat="1" ht="14" customHeight="1" spans="1:10">
      <c r="A10" s="9">
        <v>7</v>
      </c>
      <c r="B10" s="13" t="s">
        <v>33</v>
      </c>
      <c r="C10" s="13" t="s">
        <v>25</v>
      </c>
      <c r="D10" s="13">
        <v>281</v>
      </c>
      <c r="E10" s="14" t="s">
        <v>30</v>
      </c>
      <c r="F10" s="14">
        <v>1</v>
      </c>
      <c r="G10" s="14">
        <v>281</v>
      </c>
      <c r="H10" s="15"/>
      <c r="I10" s="22">
        <f>G10*H10</f>
        <v>0</v>
      </c>
      <c r="J10" s="23"/>
    </row>
    <row r="11" s="3" customFormat="1" ht="14" customHeight="1" spans="1:10">
      <c r="A11" s="9">
        <v>8</v>
      </c>
      <c r="B11" s="13" t="s">
        <v>33</v>
      </c>
      <c r="C11" s="13" t="s">
        <v>29</v>
      </c>
      <c r="D11" s="13">
        <v>508</v>
      </c>
      <c r="E11" s="14" t="s">
        <v>30</v>
      </c>
      <c r="F11" s="14">
        <v>1</v>
      </c>
      <c r="G11" s="14">
        <v>508</v>
      </c>
      <c r="H11" s="15"/>
      <c r="I11" s="22">
        <f>G11*H11</f>
        <v>0</v>
      </c>
      <c r="J11" s="23"/>
    </row>
    <row r="12" s="3" customFormat="1" ht="14" customHeight="1" spans="1:10">
      <c r="A12" s="9">
        <v>9</v>
      </c>
      <c r="B12" s="13" t="s">
        <v>34</v>
      </c>
      <c r="C12" s="13" t="s">
        <v>35</v>
      </c>
      <c r="D12" s="13">
        <v>464</v>
      </c>
      <c r="E12" s="14" t="s">
        <v>30</v>
      </c>
      <c r="F12" s="14">
        <v>1</v>
      </c>
      <c r="G12" s="14">
        <v>464</v>
      </c>
      <c r="H12" s="15"/>
      <c r="I12" s="22">
        <f>G12*H12</f>
        <v>0</v>
      </c>
      <c r="J12" s="23"/>
    </row>
    <row r="13" s="3" customFormat="1" ht="14" customHeight="1" spans="1:10">
      <c r="A13" s="9">
        <v>10</v>
      </c>
      <c r="B13" s="13" t="s">
        <v>36</v>
      </c>
      <c r="C13" s="13" t="s">
        <v>29</v>
      </c>
      <c r="D13" s="13">
        <v>444</v>
      </c>
      <c r="E13" s="14" t="s">
        <v>30</v>
      </c>
      <c r="F13" s="14">
        <v>1</v>
      </c>
      <c r="G13" s="14">
        <v>444</v>
      </c>
      <c r="H13" s="15"/>
      <c r="I13" s="22">
        <f>G13*H13</f>
        <v>0</v>
      </c>
      <c r="J13" s="23"/>
    </row>
    <row r="14" s="3" customFormat="1" ht="14" customHeight="1" spans="1:10">
      <c r="A14" s="9">
        <v>11</v>
      </c>
      <c r="B14" s="13" t="s">
        <v>36</v>
      </c>
      <c r="C14" s="13" t="s">
        <v>25</v>
      </c>
      <c r="D14" s="13">
        <v>166</v>
      </c>
      <c r="E14" s="14" t="s">
        <v>30</v>
      </c>
      <c r="F14" s="14">
        <v>1</v>
      </c>
      <c r="G14" s="14">
        <v>166</v>
      </c>
      <c r="H14" s="15"/>
      <c r="I14" s="22">
        <f>G14*H14</f>
        <v>0</v>
      </c>
      <c r="J14" s="23"/>
    </row>
    <row r="15" s="3" customFormat="1" ht="14" customHeight="1" spans="1:10">
      <c r="A15" s="9">
        <v>12</v>
      </c>
      <c r="B15" s="13" t="s">
        <v>37</v>
      </c>
      <c r="C15" s="13" t="s">
        <v>29</v>
      </c>
      <c r="D15" s="13">
        <v>1211</v>
      </c>
      <c r="E15" s="14" t="s">
        <v>30</v>
      </c>
      <c r="F15" s="14">
        <v>1</v>
      </c>
      <c r="G15" s="14">
        <v>1211</v>
      </c>
      <c r="H15" s="15"/>
      <c r="I15" s="22">
        <f>G15*H15</f>
        <v>0</v>
      </c>
      <c r="J15" s="23"/>
    </row>
    <row r="16" s="3" customFormat="1" ht="14" customHeight="1" spans="1:10">
      <c r="A16" s="9">
        <v>13</v>
      </c>
      <c r="B16" s="13" t="s">
        <v>38</v>
      </c>
      <c r="C16" s="13" t="s">
        <v>25</v>
      </c>
      <c r="D16" s="13">
        <v>55</v>
      </c>
      <c r="E16" s="14" t="s">
        <v>30</v>
      </c>
      <c r="F16" s="14">
        <v>1</v>
      </c>
      <c r="G16" s="14">
        <v>55</v>
      </c>
      <c r="H16" s="15"/>
      <c r="I16" s="22">
        <f>G16*H16</f>
        <v>0</v>
      </c>
      <c r="J16" s="23"/>
    </row>
    <row r="17" s="3" customFormat="1" ht="14" customHeight="1" spans="1:10">
      <c r="A17" s="9">
        <v>14</v>
      </c>
      <c r="B17" s="13" t="s">
        <v>39</v>
      </c>
      <c r="C17" s="13" t="s">
        <v>29</v>
      </c>
      <c r="D17" s="13">
        <v>233</v>
      </c>
      <c r="E17" s="14" t="s">
        <v>30</v>
      </c>
      <c r="F17" s="14">
        <v>1</v>
      </c>
      <c r="G17" s="14">
        <v>233</v>
      </c>
      <c r="H17" s="15"/>
      <c r="I17" s="22">
        <f>G17*H17</f>
        <v>0</v>
      </c>
      <c r="J17" s="23"/>
    </row>
    <row r="18" s="3" customFormat="1" ht="14" customHeight="1" spans="1:10">
      <c r="A18" s="9">
        <v>15</v>
      </c>
      <c r="B18" s="13" t="s">
        <v>40</v>
      </c>
      <c r="C18" s="13" t="s">
        <v>29</v>
      </c>
      <c r="D18" s="13">
        <v>92</v>
      </c>
      <c r="E18" s="14" t="s">
        <v>30</v>
      </c>
      <c r="F18" s="14">
        <v>1</v>
      </c>
      <c r="G18" s="14">
        <v>92</v>
      </c>
      <c r="H18" s="15"/>
      <c r="I18" s="22">
        <f>G18*H18</f>
        <v>0</v>
      </c>
      <c r="J18" s="23"/>
    </row>
    <row r="19" s="3" customFormat="1" ht="14" customHeight="1" spans="1:10">
      <c r="A19" s="9">
        <v>16</v>
      </c>
      <c r="B19" s="13" t="s">
        <v>41</v>
      </c>
      <c r="C19" s="13" t="s">
        <v>35</v>
      </c>
      <c r="D19" s="13">
        <v>1590</v>
      </c>
      <c r="E19" s="14" t="s">
        <v>30</v>
      </c>
      <c r="F19" s="14">
        <v>1</v>
      </c>
      <c r="G19" s="14">
        <v>1590</v>
      </c>
      <c r="H19" s="15"/>
      <c r="I19" s="22">
        <f>G19*H19</f>
        <v>0</v>
      </c>
      <c r="J19" s="23"/>
    </row>
    <row r="20" s="3" customFormat="1" ht="14" customHeight="1" spans="1:10">
      <c r="A20" s="9">
        <v>17</v>
      </c>
      <c r="B20" s="13" t="s">
        <v>42</v>
      </c>
      <c r="C20" s="13" t="s">
        <v>43</v>
      </c>
      <c r="D20" s="13">
        <v>1069</v>
      </c>
      <c r="E20" s="14" t="s">
        <v>30</v>
      </c>
      <c r="F20" s="14">
        <v>1</v>
      </c>
      <c r="G20" s="14">
        <v>1069</v>
      </c>
      <c r="H20" s="15"/>
      <c r="I20" s="22">
        <f>G20*H20</f>
        <v>0</v>
      </c>
      <c r="J20" s="23"/>
    </row>
    <row r="21" s="3" customFormat="1" ht="14" customHeight="1" spans="1:10">
      <c r="A21" s="9">
        <v>18</v>
      </c>
      <c r="B21" s="13" t="s">
        <v>44</v>
      </c>
      <c r="C21" s="13" t="s">
        <v>29</v>
      </c>
      <c r="D21" s="13">
        <v>4184</v>
      </c>
      <c r="E21" s="14" t="s">
        <v>30</v>
      </c>
      <c r="F21" s="14">
        <v>1</v>
      </c>
      <c r="G21" s="14">
        <v>4184</v>
      </c>
      <c r="H21" s="15"/>
      <c r="I21" s="22">
        <f>G21*H21</f>
        <v>0</v>
      </c>
      <c r="J21" s="23"/>
    </row>
    <row r="22" s="3" customFormat="1" ht="14" customHeight="1" spans="1:10">
      <c r="A22" s="9">
        <v>19</v>
      </c>
      <c r="B22" s="13" t="s">
        <v>44</v>
      </c>
      <c r="C22" s="13" t="s">
        <v>45</v>
      </c>
      <c r="D22" s="13">
        <v>429</v>
      </c>
      <c r="E22" s="14" t="s">
        <v>30</v>
      </c>
      <c r="F22" s="14">
        <v>1</v>
      </c>
      <c r="G22" s="14">
        <v>429</v>
      </c>
      <c r="H22" s="15"/>
      <c r="I22" s="22">
        <f>G22*H22</f>
        <v>0</v>
      </c>
      <c r="J22" s="23"/>
    </row>
    <row r="23" s="3" customFormat="1" ht="14" customHeight="1" spans="1:10">
      <c r="A23" s="9">
        <v>20</v>
      </c>
      <c r="B23" s="13" t="s">
        <v>46</v>
      </c>
      <c r="C23" s="13" t="s">
        <v>29</v>
      </c>
      <c r="D23" s="13">
        <v>5202</v>
      </c>
      <c r="E23" s="14" t="s">
        <v>30</v>
      </c>
      <c r="F23" s="14">
        <v>1</v>
      </c>
      <c r="G23" s="14">
        <v>5202</v>
      </c>
      <c r="H23" s="15"/>
      <c r="I23" s="22">
        <f>G23*H23</f>
        <v>0</v>
      </c>
      <c r="J23" s="23"/>
    </row>
    <row r="24" s="3" customFormat="1" ht="14" customHeight="1" spans="1:10">
      <c r="A24" s="9">
        <v>21</v>
      </c>
      <c r="B24" s="13" t="s">
        <v>46</v>
      </c>
      <c r="C24" s="13" t="s">
        <v>47</v>
      </c>
      <c r="D24" s="13">
        <v>2720</v>
      </c>
      <c r="E24" s="14" t="s">
        <v>48</v>
      </c>
      <c r="F24" s="14">
        <v>0.64</v>
      </c>
      <c r="G24" s="14">
        <v>1740.8</v>
      </c>
      <c r="H24" s="15"/>
      <c r="I24" s="22">
        <f>G24*H24</f>
        <v>0</v>
      </c>
      <c r="J24" s="23"/>
    </row>
    <row r="25" s="3" customFormat="1" ht="14" customHeight="1" spans="1:10">
      <c r="A25" s="9">
        <v>22</v>
      </c>
      <c r="B25" s="13" t="s">
        <v>33</v>
      </c>
      <c r="C25" s="13" t="s">
        <v>47</v>
      </c>
      <c r="D25" s="13">
        <v>2829</v>
      </c>
      <c r="E25" s="14" t="s">
        <v>48</v>
      </c>
      <c r="F25" s="14">
        <v>0.64</v>
      </c>
      <c r="G25" s="14">
        <v>1810.56</v>
      </c>
      <c r="H25" s="15"/>
      <c r="I25" s="22">
        <f>G25*H25</f>
        <v>0</v>
      </c>
      <c r="J25" s="23"/>
    </row>
    <row r="26" s="3" customFormat="1" ht="14" customHeight="1" spans="1:10">
      <c r="A26" s="9">
        <v>23</v>
      </c>
      <c r="B26" s="13" t="s">
        <v>49</v>
      </c>
      <c r="C26" s="13" t="s">
        <v>47</v>
      </c>
      <c r="D26" s="13">
        <v>2835</v>
      </c>
      <c r="E26" s="14" t="s">
        <v>48</v>
      </c>
      <c r="F26" s="14">
        <v>0.64</v>
      </c>
      <c r="G26" s="14">
        <v>1814.4</v>
      </c>
      <c r="H26" s="15"/>
      <c r="I26" s="22">
        <f>G26*H26</f>
        <v>0</v>
      </c>
      <c r="J26" s="23"/>
    </row>
    <row r="27" s="3" customFormat="1" ht="14" customHeight="1" spans="1:10">
      <c r="A27" s="9">
        <v>24</v>
      </c>
      <c r="B27" s="13" t="s">
        <v>41</v>
      </c>
      <c r="C27" s="13" t="s">
        <v>47</v>
      </c>
      <c r="D27" s="13">
        <v>4766</v>
      </c>
      <c r="E27" s="14" t="s">
        <v>48</v>
      </c>
      <c r="F27" s="14">
        <v>0.64</v>
      </c>
      <c r="G27" s="14">
        <v>3050.24</v>
      </c>
      <c r="H27" s="15"/>
      <c r="I27" s="22">
        <f>G27*H27</f>
        <v>0</v>
      </c>
      <c r="J27" s="23"/>
    </row>
    <row r="28" s="3" customFormat="1" ht="14" customHeight="1" spans="1:10">
      <c r="A28" s="9">
        <v>25</v>
      </c>
      <c r="B28" s="13" t="s">
        <v>31</v>
      </c>
      <c r="C28" s="13" t="s">
        <v>47</v>
      </c>
      <c r="D28" s="13">
        <v>5386</v>
      </c>
      <c r="E28" s="14" t="s">
        <v>48</v>
      </c>
      <c r="F28" s="14">
        <v>0.64</v>
      </c>
      <c r="G28" s="14">
        <v>3447.04</v>
      </c>
      <c r="H28" s="15"/>
      <c r="I28" s="22">
        <f>G28*H28</f>
        <v>0</v>
      </c>
      <c r="J28" s="23"/>
    </row>
    <row r="29" s="3" customFormat="1" ht="14" customHeight="1" spans="1:10">
      <c r="A29" s="9">
        <v>26</v>
      </c>
      <c r="B29" s="13" t="s">
        <v>32</v>
      </c>
      <c r="C29" s="13" t="s">
        <v>47</v>
      </c>
      <c r="D29" s="13">
        <v>4433</v>
      </c>
      <c r="E29" s="14" t="s">
        <v>48</v>
      </c>
      <c r="F29" s="14">
        <v>0.64</v>
      </c>
      <c r="G29" s="14">
        <v>2837.12</v>
      </c>
      <c r="H29" s="15"/>
      <c r="I29" s="22">
        <f>G29*H29</f>
        <v>0</v>
      </c>
      <c r="J29" s="23"/>
    </row>
    <row r="30" s="3" customFormat="1" ht="14" customHeight="1" spans="1:10">
      <c r="A30" s="9">
        <v>27</v>
      </c>
      <c r="B30" s="13" t="s">
        <v>50</v>
      </c>
      <c r="C30" s="13" t="s">
        <v>47</v>
      </c>
      <c r="D30" s="13">
        <v>4268</v>
      </c>
      <c r="E30" s="14" t="s">
        <v>48</v>
      </c>
      <c r="F30" s="14">
        <v>0.64</v>
      </c>
      <c r="G30" s="14">
        <v>2731.52</v>
      </c>
      <c r="H30" s="15"/>
      <c r="I30" s="22">
        <f>G30*H30</f>
        <v>0</v>
      </c>
      <c r="J30" s="23"/>
    </row>
    <row r="31" s="3" customFormat="1" ht="14" customHeight="1" spans="1:10">
      <c r="A31" s="9">
        <v>28</v>
      </c>
      <c r="B31" s="13" t="s">
        <v>24</v>
      </c>
      <c r="C31" s="13" t="s">
        <v>47</v>
      </c>
      <c r="D31" s="13">
        <v>1043</v>
      </c>
      <c r="E31" s="14" t="s">
        <v>48</v>
      </c>
      <c r="F31" s="14">
        <v>0.64</v>
      </c>
      <c r="G31" s="14">
        <v>667.52</v>
      </c>
      <c r="H31" s="15"/>
      <c r="I31" s="22">
        <f>G31*H31</f>
        <v>0</v>
      </c>
      <c r="J31" s="23"/>
    </row>
    <row r="32" s="3" customFormat="1" ht="14" customHeight="1" spans="1:10">
      <c r="A32" s="9">
        <v>29</v>
      </c>
      <c r="B32" s="13" t="s">
        <v>36</v>
      </c>
      <c r="C32" s="13" t="s">
        <v>47</v>
      </c>
      <c r="D32" s="13">
        <v>4512</v>
      </c>
      <c r="E32" s="14" t="s">
        <v>48</v>
      </c>
      <c r="F32" s="14">
        <v>0.64</v>
      </c>
      <c r="G32" s="14">
        <v>2887.68</v>
      </c>
      <c r="H32" s="15"/>
      <c r="I32" s="22">
        <f>G32*H32</f>
        <v>0</v>
      </c>
      <c r="J32" s="23"/>
    </row>
    <row r="33" s="3" customFormat="1" ht="14" customHeight="1" spans="1:10">
      <c r="A33" s="9">
        <v>30</v>
      </c>
      <c r="B33" s="13" t="s">
        <v>51</v>
      </c>
      <c r="C33" s="13" t="s">
        <v>47</v>
      </c>
      <c r="D33" s="13">
        <v>246</v>
      </c>
      <c r="E33" s="14" t="s">
        <v>48</v>
      </c>
      <c r="F33" s="14">
        <v>0.64</v>
      </c>
      <c r="G33" s="14">
        <v>157.44</v>
      </c>
      <c r="H33" s="15"/>
      <c r="I33" s="22">
        <f>G33*H33</f>
        <v>0</v>
      </c>
      <c r="J33" s="23"/>
    </row>
    <row r="34" s="3" customFormat="1" ht="14" customHeight="1" spans="1:10">
      <c r="A34" s="9">
        <v>31</v>
      </c>
      <c r="B34" s="13" t="s">
        <v>52</v>
      </c>
      <c r="C34" s="13" t="s">
        <v>47</v>
      </c>
      <c r="D34" s="13">
        <v>1613</v>
      </c>
      <c r="E34" s="14" t="s">
        <v>48</v>
      </c>
      <c r="F34" s="14">
        <v>0.64</v>
      </c>
      <c r="G34" s="14">
        <v>1032.32</v>
      </c>
      <c r="H34" s="15"/>
      <c r="I34" s="22">
        <f>G34*H34</f>
        <v>0</v>
      </c>
      <c r="J34" s="23"/>
    </row>
    <row r="35" s="3" customFormat="1" ht="14" customHeight="1" spans="1:10">
      <c r="A35" s="9">
        <v>32</v>
      </c>
      <c r="B35" s="13" t="s">
        <v>53</v>
      </c>
      <c r="C35" s="13" t="s">
        <v>27</v>
      </c>
      <c r="D35" s="13">
        <v>123</v>
      </c>
      <c r="E35" s="14" t="s">
        <v>22</v>
      </c>
      <c r="F35" s="14">
        <v>1.44</v>
      </c>
      <c r="G35" s="14">
        <v>177.12</v>
      </c>
      <c r="H35" s="15"/>
      <c r="I35" s="22">
        <f>G35*H35</f>
        <v>0</v>
      </c>
      <c r="J35" s="23"/>
    </row>
    <row r="36" s="3" customFormat="1" ht="14" customHeight="1" spans="1:10">
      <c r="A36" s="9">
        <v>33</v>
      </c>
      <c r="B36" s="13" t="s">
        <v>54</v>
      </c>
      <c r="C36" s="13" t="s">
        <v>55</v>
      </c>
      <c r="D36" s="13">
        <v>750</v>
      </c>
      <c r="E36" s="14" t="s">
        <v>48</v>
      </c>
      <c r="F36" s="14">
        <v>0.64</v>
      </c>
      <c r="G36" s="14">
        <v>480</v>
      </c>
      <c r="H36" s="15"/>
      <c r="I36" s="22">
        <f>G36*H36</f>
        <v>0</v>
      </c>
      <c r="J36" s="23" t="s">
        <v>56</v>
      </c>
    </row>
    <row r="37" s="3" customFormat="1" ht="14" customHeight="1" spans="1:10">
      <c r="A37" s="9">
        <v>34</v>
      </c>
      <c r="B37" s="13" t="s">
        <v>57</v>
      </c>
      <c r="C37" s="13" t="s">
        <v>55</v>
      </c>
      <c r="D37" s="13">
        <v>2387</v>
      </c>
      <c r="E37" s="14" t="s">
        <v>48</v>
      </c>
      <c r="F37" s="14">
        <v>0.64</v>
      </c>
      <c r="G37" s="14">
        <v>1527.68</v>
      </c>
      <c r="H37" s="15"/>
      <c r="I37" s="22">
        <f>G37*H37</f>
        <v>0</v>
      </c>
      <c r="J37" s="23"/>
    </row>
    <row r="38" s="3" customFormat="1" ht="14" customHeight="1" spans="1:10">
      <c r="A38" s="9">
        <v>35</v>
      </c>
      <c r="B38" s="13" t="s">
        <v>58</v>
      </c>
      <c r="C38" s="13" t="s">
        <v>55</v>
      </c>
      <c r="D38" s="13">
        <v>251</v>
      </c>
      <c r="E38" s="14" t="s">
        <v>48</v>
      </c>
      <c r="F38" s="14">
        <v>0.64</v>
      </c>
      <c r="G38" s="14">
        <v>160.64</v>
      </c>
      <c r="H38" s="15"/>
      <c r="I38" s="22">
        <f>G38*H38</f>
        <v>0</v>
      </c>
      <c r="J38" s="23"/>
    </row>
    <row r="39" s="3" customFormat="1" ht="14" customHeight="1" spans="1:10">
      <c r="A39" s="9">
        <v>36</v>
      </c>
      <c r="B39" s="13" t="s">
        <v>59</v>
      </c>
      <c r="C39" s="13" t="s">
        <v>55</v>
      </c>
      <c r="D39" s="13">
        <v>541</v>
      </c>
      <c r="E39" s="14" t="s">
        <v>48</v>
      </c>
      <c r="F39" s="14">
        <v>0.64</v>
      </c>
      <c r="G39" s="14">
        <v>346.24</v>
      </c>
      <c r="H39" s="15"/>
      <c r="I39" s="22">
        <f>G39*H39</f>
        <v>0</v>
      </c>
      <c r="J39" s="23"/>
    </row>
    <row r="40" s="3" customFormat="1" ht="14" customHeight="1" spans="1:10">
      <c r="A40" s="9">
        <v>37</v>
      </c>
      <c r="B40" s="13" t="s">
        <v>60</v>
      </c>
      <c r="C40" s="13" t="s">
        <v>55</v>
      </c>
      <c r="D40" s="13">
        <v>49</v>
      </c>
      <c r="E40" s="14" t="s">
        <v>48</v>
      </c>
      <c r="F40" s="14">
        <v>0.64</v>
      </c>
      <c r="G40" s="14">
        <v>31.36</v>
      </c>
      <c r="H40" s="15"/>
      <c r="I40" s="22">
        <f>G40*H40</f>
        <v>0</v>
      </c>
      <c r="J40" s="23"/>
    </row>
    <row r="41" s="3" customFormat="1" ht="14" customHeight="1" spans="1:10">
      <c r="A41" s="9">
        <v>38</v>
      </c>
      <c r="B41" s="13" t="s">
        <v>61</v>
      </c>
      <c r="C41" s="13" t="s">
        <v>55</v>
      </c>
      <c r="D41" s="13">
        <v>255</v>
      </c>
      <c r="E41" s="14" t="s">
        <v>48</v>
      </c>
      <c r="F41" s="14">
        <v>0.64</v>
      </c>
      <c r="G41" s="14">
        <v>163.2</v>
      </c>
      <c r="H41" s="15"/>
      <c r="I41" s="22">
        <f>G41*H41</f>
        <v>0</v>
      </c>
      <c r="J41" s="23"/>
    </row>
    <row r="42" s="3" customFormat="1" ht="14" customHeight="1" spans="1:10">
      <c r="A42" s="9">
        <v>39</v>
      </c>
      <c r="B42" s="13" t="s">
        <v>62</v>
      </c>
      <c r="C42" s="13" t="s">
        <v>55</v>
      </c>
      <c r="D42" s="13">
        <v>253</v>
      </c>
      <c r="E42" s="14" t="s">
        <v>48</v>
      </c>
      <c r="F42" s="14">
        <v>0.64</v>
      </c>
      <c r="G42" s="14">
        <v>161.92</v>
      </c>
      <c r="H42" s="15"/>
      <c r="I42" s="22">
        <f>G42*H42</f>
        <v>0</v>
      </c>
      <c r="J42" s="23"/>
    </row>
    <row r="43" s="3" customFormat="1" ht="14" customHeight="1" spans="1:10">
      <c r="A43" s="9">
        <v>40</v>
      </c>
      <c r="B43" s="13" t="s">
        <v>63</v>
      </c>
      <c r="C43" s="13" t="s">
        <v>55</v>
      </c>
      <c r="D43" s="13">
        <v>80</v>
      </c>
      <c r="E43" s="14" t="s">
        <v>48</v>
      </c>
      <c r="F43" s="14">
        <v>0.64</v>
      </c>
      <c r="G43" s="14">
        <v>51.2</v>
      </c>
      <c r="H43" s="15"/>
      <c r="I43" s="22">
        <f>G43*H43</f>
        <v>0</v>
      </c>
      <c r="J43" s="23"/>
    </row>
    <row r="44" s="3" customFormat="1" ht="14" customHeight="1" spans="1:10">
      <c r="A44" s="9">
        <v>41</v>
      </c>
      <c r="B44" s="13" t="s">
        <v>64</v>
      </c>
      <c r="C44" s="13" t="s">
        <v>55</v>
      </c>
      <c r="D44" s="13">
        <v>13</v>
      </c>
      <c r="E44" s="14" t="s">
        <v>48</v>
      </c>
      <c r="F44" s="14">
        <v>0.64</v>
      </c>
      <c r="G44" s="14">
        <v>8.32</v>
      </c>
      <c r="H44" s="15"/>
      <c r="I44" s="22">
        <f>G44*H44</f>
        <v>0</v>
      </c>
      <c r="J44" s="23"/>
    </row>
    <row r="45" s="3" customFormat="1" ht="37" customHeight="1" spans="1:10">
      <c r="A45" s="9">
        <v>42</v>
      </c>
      <c r="B45" s="13" t="s">
        <v>59</v>
      </c>
      <c r="C45" s="16" t="s">
        <v>65</v>
      </c>
      <c r="D45" s="13"/>
      <c r="E45" s="17"/>
      <c r="F45" s="17"/>
      <c r="G45" s="14">
        <v>980.4</v>
      </c>
      <c r="H45" s="15"/>
      <c r="I45" s="22">
        <f>G45*H45</f>
        <v>0</v>
      </c>
      <c r="J45" s="23"/>
    </row>
    <row r="46" s="3" customFormat="1" ht="37" customHeight="1" spans="1:10">
      <c r="A46" s="9">
        <v>43</v>
      </c>
      <c r="B46" s="13" t="s">
        <v>66</v>
      </c>
      <c r="C46" s="16" t="s">
        <v>65</v>
      </c>
      <c r="D46" s="13"/>
      <c r="E46" s="17"/>
      <c r="F46" s="17"/>
      <c r="G46" s="14">
        <v>1856.2</v>
      </c>
      <c r="H46" s="15"/>
      <c r="I46" s="22">
        <f>G46*H46</f>
        <v>0</v>
      </c>
      <c r="J46" s="23"/>
    </row>
    <row r="47" s="3" customFormat="1" ht="37" customHeight="1" spans="1:10">
      <c r="A47" s="9">
        <v>44</v>
      </c>
      <c r="B47" s="13" t="s">
        <v>58</v>
      </c>
      <c r="C47" s="16" t="s">
        <v>65</v>
      </c>
      <c r="D47" s="13"/>
      <c r="E47" s="17"/>
      <c r="F47" s="17"/>
      <c r="G47" s="14">
        <v>4542.8</v>
      </c>
      <c r="H47" s="15"/>
      <c r="I47" s="22">
        <f>G47*H47</f>
        <v>0</v>
      </c>
      <c r="J47" s="23"/>
    </row>
    <row r="48" s="3" customFormat="1" ht="37" customHeight="1" spans="1:10">
      <c r="A48" s="9">
        <v>45</v>
      </c>
      <c r="B48" s="13" t="s">
        <v>67</v>
      </c>
      <c r="C48" s="16" t="s">
        <v>65</v>
      </c>
      <c r="D48" s="13"/>
      <c r="E48" s="17"/>
      <c r="F48" s="17"/>
      <c r="G48" s="14">
        <v>1846.8</v>
      </c>
      <c r="H48" s="15"/>
      <c r="I48" s="22">
        <f>G48*H48</f>
        <v>0</v>
      </c>
      <c r="J48" s="23"/>
    </row>
    <row r="49" s="3" customFormat="1" ht="14" customHeight="1" spans="1:10">
      <c r="A49" s="9">
        <v>46</v>
      </c>
      <c r="B49" s="13" t="s">
        <v>68</v>
      </c>
      <c r="C49" s="13" t="s">
        <v>69</v>
      </c>
      <c r="D49" s="17"/>
      <c r="E49" s="17"/>
      <c r="F49" s="17"/>
      <c r="G49" s="13">
        <v>10188</v>
      </c>
      <c r="H49" s="15"/>
      <c r="I49" s="22">
        <f>G49*H49</f>
        <v>0</v>
      </c>
      <c r="J49" s="23"/>
    </row>
    <row r="50" s="3" customFormat="1" ht="14" customHeight="1" spans="1:10">
      <c r="A50" s="9">
        <v>47</v>
      </c>
      <c r="B50" s="13" t="s">
        <v>70</v>
      </c>
      <c r="C50" s="13" t="s">
        <v>71</v>
      </c>
      <c r="D50" s="17"/>
      <c r="E50" s="17"/>
      <c r="F50" s="17"/>
      <c r="G50" s="13">
        <v>2317.5</v>
      </c>
      <c r="H50" s="15"/>
      <c r="I50" s="22">
        <f>G50*H50</f>
        <v>0</v>
      </c>
      <c r="J50" s="23"/>
    </row>
    <row r="51" s="3" customFormat="1" ht="14" customHeight="1" spans="1:10">
      <c r="A51" s="9">
        <v>48</v>
      </c>
      <c r="B51" s="13" t="s">
        <v>72</v>
      </c>
      <c r="C51" s="13" t="s">
        <v>73</v>
      </c>
      <c r="D51" s="17"/>
      <c r="E51" s="17"/>
      <c r="F51" s="17"/>
      <c r="G51" s="13">
        <v>1060</v>
      </c>
      <c r="H51" s="15"/>
      <c r="I51" s="22">
        <f>G51*H51</f>
        <v>0</v>
      </c>
      <c r="J51" s="23"/>
    </row>
    <row r="52" s="3" customFormat="1" ht="14" customHeight="1" spans="1:10">
      <c r="A52" s="9">
        <v>49</v>
      </c>
      <c r="B52" s="13" t="s">
        <v>74</v>
      </c>
      <c r="C52" s="13" t="s">
        <v>75</v>
      </c>
      <c r="D52" s="17"/>
      <c r="E52" s="17"/>
      <c r="F52" s="17"/>
      <c r="G52" s="13">
        <v>552</v>
      </c>
      <c r="H52" s="15"/>
      <c r="I52" s="22">
        <f>G52*H52</f>
        <v>0</v>
      </c>
      <c r="J52" s="23"/>
    </row>
    <row r="53" s="3" customFormat="1" ht="14" customHeight="1" spans="1:10">
      <c r="A53" s="9">
        <v>50</v>
      </c>
      <c r="B53" s="13" t="s">
        <v>76</v>
      </c>
      <c r="C53" s="13" t="s">
        <v>77</v>
      </c>
      <c r="D53" s="17"/>
      <c r="E53" s="17"/>
      <c r="F53" s="17"/>
      <c r="G53" s="13">
        <v>527</v>
      </c>
      <c r="H53" s="15"/>
      <c r="I53" s="22">
        <f>G53*H53</f>
        <v>0</v>
      </c>
      <c r="J53" s="23"/>
    </row>
    <row r="54" s="3" customFormat="1" ht="14" customHeight="1" spans="1:10">
      <c r="A54" s="9">
        <v>51</v>
      </c>
      <c r="B54" s="13" t="s">
        <v>78</v>
      </c>
      <c r="C54" s="13" t="s">
        <v>79</v>
      </c>
      <c r="D54" s="17"/>
      <c r="E54" s="17"/>
      <c r="F54" s="17"/>
      <c r="G54" s="13">
        <v>2168</v>
      </c>
      <c r="H54" s="15"/>
      <c r="I54" s="22">
        <f>G54*H54</f>
        <v>0</v>
      </c>
      <c r="J54" s="23"/>
    </row>
    <row r="55" s="3" customFormat="1" ht="14" customHeight="1" spans="1:10">
      <c r="A55" s="9">
        <v>52</v>
      </c>
      <c r="B55" s="13" t="s">
        <v>80</v>
      </c>
      <c r="C55" s="13" t="s">
        <v>81</v>
      </c>
      <c r="D55" s="17"/>
      <c r="E55" s="17"/>
      <c r="F55" s="17"/>
      <c r="G55" s="13">
        <v>50</v>
      </c>
      <c r="H55" s="15"/>
      <c r="I55" s="22">
        <f>G55*H55</f>
        <v>0</v>
      </c>
      <c r="J55" s="23"/>
    </row>
    <row r="56" s="3" customFormat="1" ht="14" customHeight="1" spans="1:10">
      <c r="A56" s="9">
        <v>53</v>
      </c>
      <c r="B56" s="13" t="s">
        <v>82</v>
      </c>
      <c r="C56" s="13" t="s">
        <v>81</v>
      </c>
      <c r="D56" s="17"/>
      <c r="E56" s="17"/>
      <c r="F56" s="17"/>
      <c r="G56" s="13">
        <v>476</v>
      </c>
      <c r="H56" s="15"/>
      <c r="I56" s="22">
        <f>G56*H56</f>
        <v>0</v>
      </c>
      <c r="J56" s="23"/>
    </row>
    <row r="57" s="3" customFormat="1" ht="14" customHeight="1" spans="1:10">
      <c r="A57" s="9">
        <v>54</v>
      </c>
      <c r="B57" s="13" t="s">
        <v>83</v>
      </c>
      <c r="C57" s="13" t="s">
        <v>81</v>
      </c>
      <c r="D57" s="17"/>
      <c r="E57" s="17"/>
      <c r="F57" s="17"/>
      <c r="G57" s="13">
        <v>315</v>
      </c>
      <c r="H57" s="15"/>
      <c r="I57" s="22">
        <f>G57*H57</f>
        <v>0</v>
      </c>
      <c r="J57" s="23"/>
    </row>
    <row r="58" s="3" customFormat="1" ht="14" customHeight="1" spans="1:10">
      <c r="A58" s="9">
        <v>55</v>
      </c>
      <c r="B58" s="13" t="s">
        <v>84</v>
      </c>
      <c r="C58" s="13" t="s">
        <v>85</v>
      </c>
      <c r="D58" s="17"/>
      <c r="E58" s="14"/>
      <c r="F58" s="17"/>
      <c r="G58" s="13">
        <v>10043.6</v>
      </c>
      <c r="H58" s="15"/>
      <c r="I58" s="22">
        <f>G58*H58</f>
        <v>0</v>
      </c>
      <c r="J58" s="23"/>
    </row>
    <row r="59" s="3" customFormat="1" ht="14" customHeight="1" spans="1:10">
      <c r="A59" s="9">
        <v>56</v>
      </c>
      <c r="B59" s="13" t="s">
        <v>86</v>
      </c>
      <c r="C59" s="13" t="s">
        <v>87</v>
      </c>
      <c r="D59" s="17"/>
      <c r="E59" s="17"/>
      <c r="F59" s="17"/>
      <c r="G59" s="13">
        <v>1735</v>
      </c>
      <c r="H59" s="15"/>
      <c r="I59" s="22">
        <f>G59*H59</f>
        <v>0</v>
      </c>
      <c r="J59" s="23"/>
    </row>
    <row r="60" s="3" customFormat="1" ht="14" customHeight="1" spans="1:10">
      <c r="A60" s="9">
        <v>57</v>
      </c>
      <c r="B60" s="13" t="s">
        <v>88</v>
      </c>
      <c r="C60" s="13" t="s">
        <v>89</v>
      </c>
      <c r="D60" s="17"/>
      <c r="E60" s="17"/>
      <c r="F60" s="17"/>
      <c r="G60" s="13">
        <v>1373</v>
      </c>
      <c r="H60" s="15"/>
      <c r="I60" s="22">
        <f>G60*H60</f>
        <v>0</v>
      </c>
      <c r="J60" s="23"/>
    </row>
    <row r="61" s="3" customFormat="1" ht="14" customHeight="1" spans="1:10">
      <c r="A61" s="9">
        <v>58</v>
      </c>
      <c r="B61" s="13" t="s">
        <v>90</v>
      </c>
      <c r="C61" s="13" t="s">
        <v>87</v>
      </c>
      <c r="D61" s="17"/>
      <c r="E61" s="17"/>
      <c r="F61" s="17"/>
      <c r="G61" s="13">
        <v>4715</v>
      </c>
      <c r="H61" s="15"/>
      <c r="I61" s="22">
        <f>G61*H61</f>
        <v>0</v>
      </c>
      <c r="J61" s="23"/>
    </row>
    <row r="62" s="3" customFormat="1" ht="14" customHeight="1" spans="1:10">
      <c r="A62" s="9">
        <v>59</v>
      </c>
      <c r="B62" s="13" t="s">
        <v>91</v>
      </c>
      <c r="C62" s="13" t="s">
        <v>87</v>
      </c>
      <c r="D62" s="17"/>
      <c r="E62" s="17"/>
      <c r="F62" s="17"/>
      <c r="G62" s="13">
        <v>43.2</v>
      </c>
      <c r="H62" s="15"/>
      <c r="I62" s="22">
        <f>G62*H62</f>
        <v>0</v>
      </c>
      <c r="J62" s="23"/>
    </row>
    <row r="63" s="3" customFormat="1" ht="14" customHeight="1" spans="1:10">
      <c r="A63" s="9">
        <v>60</v>
      </c>
      <c r="B63" s="13" t="s">
        <v>92</v>
      </c>
      <c r="C63" s="13" t="s">
        <v>87</v>
      </c>
      <c r="D63" s="17"/>
      <c r="E63" s="17"/>
      <c r="F63" s="17"/>
      <c r="G63" s="13">
        <v>33294</v>
      </c>
      <c r="H63" s="15"/>
      <c r="I63" s="22">
        <f>G63*H63</f>
        <v>0</v>
      </c>
      <c r="J63" s="23"/>
    </row>
    <row r="64" s="3" customFormat="1" ht="14" customHeight="1" spans="1:10">
      <c r="A64" s="9">
        <v>61</v>
      </c>
      <c r="B64" s="13" t="s">
        <v>93</v>
      </c>
      <c r="C64" s="13" t="s">
        <v>87</v>
      </c>
      <c r="D64" s="17"/>
      <c r="E64" s="17"/>
      <c r="F64" s="17"/>
      <c r="G64" s="13">
        <v>4060.8</v>
      </c>
      <c r="H64" s="15"/>
      <c r="I64" s="22">
        <f>G64*H64</f>
        <v>0</v>
      </c>
      <c r="J64" s="23"/>
    </row>
    <row r="65" s="3" customFormat="1" ht="14" customHeight="1" spans="1:10">
      <c r="A65" s="9">
        <v>62</v>
      </c>
      <c r="B65" s="13" t="s">
        <v>94</v>
      </c>
      <c r="C65" s="13" t="s">
        <v>87</v>
      </c>
      <c r="D65" s="17"/>
      <c r="E65" s="17"/>
      <c r="F65" s="17"/>
      <c r="G65" s="13">
        <v>845</v>
      </c>
      <c r="H65" s="15"/>
      <c r="I65" s="22">
        <f>G65*H65</f>
        <v>0</v>
      </c>
      <c r="J65" s="23"/>
    </row>
    <row r="66" s="3" customFormat="1" ht="14" customHeight="1" spans="1:10">
      <c r="A66" s="9">
        <v>63</v>
      </c>
      <c r="B66" s="13" t="s">
        <v>95</v>
      </c>
      <c r="C66" s="13" t="s">
        <v>87</v>
      </c>
      <c r="D66" s="17"/>
      <c r="E66" s="17"/>
      <c r="F66" s="17"/>
      <c r="G66" s="13">
        <v>5402</v>
      </c>
      <c r="H66" s="15"/>
      <c r="I66" s="22">
        <f>G66*H66</f>
        <v>0</v>
      </c>
      <c r="J66" s="23"/>
    </row>
    <row r="67" s="3" customFormat="1" ht="14" customHeight="1" spans="1:10">
      <c r="A67" s="9">
        <v>64</v>
      </c>
      <c r="B67" s="13" t="s">
        <v>96</v>
      </c>
      <c r="C67" s="13" t="s">
        <v>81</v>
      </c>
      <c r="D67" s="17"/>
      <c r="E67" s="17"/>
      <c r="F67" s="17"/>
      <c r="G67" s="13">
        <v>192</v>
      </c>
      <c r="H67" s="15"/>
      <c r="I67" s="22">
        <f>G67*H67</f>
        <v>0</v>
      </c>
      <c r="J67" s="23"/>
    </row>
    <row r="68" s="3" customFormat="1" ht="14" customHeight="1" spans="1:10">
      <c r="A68" s="9">
        <v>65</v>
      </c>
      <c r="B68" s="13" t="s">
        <v>97</v>
      </c>
      <c r="C68" s="13" t="s">
        <v>87</v>
      </c>
      <c r="D68" s="17"/>
      <c r="E68" s="17"/>
      <c r="F68" s="17"/>
      <c r="G68" s="13">
        <v>846</v>
      </c>
      <c r="H68" s="15"/>
      <c r="I68" s="22">
        <f>G68*H68</f>
        <v>0</v>
      </c>
      <c r="J68" s="23"/>
    </row>
    <row r="69" s="3" customFormat="1" ht="14" customHeight="1" spans="1:10">
      <c r="A69" s="9">
        <v>66</v>
      </c>
      <c r="B69" s="13" t="s">
        <v>20</v>
      </c>
      <c r="C69" s="13" t="s">
        <v>98</v>
      </c>
      <c r="D69" s="13">
        <v>46771</v>
      </c>
      <c r="E69" s="14" t="s">
        <v>48</v>
      </c>
      <c r="F69" s="14">
        <v>0.64</v>
      </c>
      <c r="G69" s="14">
        <v>29933.44</v>
      </c>
      <c r="H69" s="15"/>
      <c r="I69" s="22">
        <f>G69*H69</f>
        <v>0</v>
      </c>
      <c r="J69" s="23" t="s">
        <v>23</v>
      </c>
    </row>
    <row r="70" s="3" customFormat="1" ht="14" customHeight="1" spans="1:10">
      <c r="A70" s="9">
        <v>67</v>
      </c>
      <c r="B70" s="13" t="s">
        <v>99</v>
      </c>
      <c r="C70" s="13" t="s">
        <v>100</v>
      </c>
      <c r="D70" s="13">
        <v>21285</v>
      </c>
      <c r="E70" s="14" t="s">
        <v>48</v>
      </c>
      <c r="F70" s="14">
        <v>0.64</v>
      </c>
      <c r="G70" s="14">
        <v>13622.4</v>
      </c>
      <c r="H70" s="15"/>
      <c r="I70" s="22">
        <f>G70*H70</f>
        <v>0</v>
      </c>
      <c r="J70" s="23"/>
    </row>
    <row r="71" s="3" customFormat="1" ht="14" customHeight="1" spans="1:10">
      <c r="A71" s="9">
        <v>68</v>
      </c>
      <c r="B71" s="13" t="s">
        <v>101</v>
      </c>
      <c r="C71" s="13" t="s">
        <v>102</v>
      </c>
      <c r="D71" s="13">
        <v>200</v>
      </c>
      <c r="E71" s="14" t="s">
        <v>48</v>
      </c>
      <c r="F71" s="14">
        <v>0.64</v>
      </c>
      <c r="G71" s="14">
        <v>128</v>
      </c>
      <c r="H71" s="15"/>
      <c r="I71" s="22">
        <f>G71*H71</f>
        <v>0</v>
      </c>
      <c r="J71" s="23"/>
    </row>
    <row r="72" s="3" customFormat="1" ht="14" customHeight="1" spans="1:10">
      <c r="A72" s="9">
        <v>69</v>
      </c>
      <c r="B72" s="13" t="s">
        <v>103</v>
      </c>
      <c r="C72" s="13" t="s">
        <v>104</v>
      </c>
      <c r="D72" s="13">
        <v>7532</v>
      </c>
      <c r="E72" s="14" t="s">
        <v>48</v>
      </c>
      <c r="F72" s="14">
        <v>0.64</v>
      </c>
      <c r="G72" s="14">
        <v>4820.48</v>
      </c>
      <c r="H72" s="15"/>
      <c r="I72" s="22">
        <f>G72*H72</f>
        <v>0</v>
      </c>
      <c r="J72" s="23"/>
    </row>
    <row r="73" s="3" customFormat="1" ht="14" customHeight="1" spans="1:10">
      <c r="A73" s="9">
        <v>70</v>
      </c>
      <c r="B73" s="13" t="s">
        <v>51</v>
      </c>
      <c r="C73" s="13" t="s">
        <v>104</v>
      </c>
      <c r="D73" s="13">
        <v>4613</v>
      </c>
      <c r="E73" s="14" t="s">
        <v>48</v>
      </c>
      <c r="F73" s="14">
        <v>0.64</v>
      </c>
      <c r="G73" s="14">
        <v>2952.32</v>
      </c>
      <c r="H73" s="15"/>
      <c r="I73" s="22">
        <f>G73*H73</f>
        <v>0</v>
      </c>
      <c r="J73" s="23"/>
    </row>
    <row r="74" s="3" customFormat="1" ht="14" customHeight="1" spans="1:10">
      <c r="A74" s="9">
        <v>71</v>
      </c>
      <c r="B74" s="13" t="s">
        <v>44</v>
      </c>
      <c r="C74" s="13" t="s">
        <v>104</v>
      </c>
      <c r="D74" s="13">
        <v>1392</v>
      </c>
      <c r="E74" s="14" t="s">
        <v>48</v>
      </c>
      <c r="F74" s="14">
        <v>0.64</v>
      </c>
      <c r="G74" s="14">
        <v>890.88</v>
      </c>
      <c r="H74" s="15"/>
      <c r="I74" s="22">
        <f>G74*H74</f>
        <v>0</v>
      </c>
      <c r="J74" s="23"/>
    </row>
    <row r="75" s="3" customFormat="1" ht="14" customHeight="1" spans="1:10">
      <c r="A75" s="9">
        <v>72</v>
      </c>
      <c r="B75" s="13" t="s">
        <v>36</v>
      </c>
      <c r="C75" s="13" t="s">
        <v>104</v>
      </c>
      <c r="D75" s="13">
        <v>1087</v>
      </c>
      <c r="E75" s="14" t="s">
        <v>48</v>
      </c>
      <c r="F75" s="14">
        <v>0.64</v>
      </c>
      <c r="G75" s="14">
        <v>695.68</v>
      </c>
      <c r="H75" s="15"/>
      <c r="I75" s="22">
        <f>G75*H75</f>
        <v>0</v>
      </c>
      <c r="J75" s="23"/>
    </row>
    <row r="76" s="3" customFormat="1" ht="14" customHeight="1" spans="1:10">
      <c r="A76" s="9">
        <v>73</v>
      </c>
      <c r="B76" s="13" t="s">
        <v>32</v>
      </c>
      <c r="C76" s="13" t="s">
        <v>104</v>
      </c>
      <c r="D76" s="13">
        <v>2146</v>
      </c>
      <c r="E76" s="14" t="s">
        <v>48</v>
      </c>
      <c r="F76" s="14">
        <v>0.64</v>
      </c>
      <c r="G76" s="14">
        <v>1373.44</v>
      </c>
      <c r="H76" s="15"/>
      <c r="I76" s="22">
        <f>G76*H76</f>
        <v>0</v>
      </c>
      <c r="J76" s="23"/>
    </row>
    <row r="77" s="3" customFormat="1" ht="14" customHeight="1" spans="1:10">
      <c r="A77" s="9">
        <v>74</v>
      </c>
      <c r="B77" s="13" t="s">
        <v>105</v>
      </c>
      <c r="C77" s="13" t="s">
        <v>104</v>
      </c>
      <c r="D77" s="13">
        <v>297</v>
      </c>
      <c r="E77" s="14" t="s">
        <v>48</v>
      </c>
      <c r="F77" s="14">
        <v>0.64</v>
      </c>
      <c r="G77" s="14">
        <v>190.08</v>
      </c>
      <c r="H77" s="15"/>
      <c r="I77" s="22">
        <f>G77*H77</f>
        <v>0</v>
      </c>
      <c r="J77" s="23"/>
    </row>
    <row r="78" s="3" customFormat="1" ht="25" customHeight="1" spans="1:10">
      <c r="A78" s="9">
        <v>75</v>
      </c>
      <c r="B78" s="13" t="s">
        <v>42</v>
      </c>
      <c r="C78" s="13" t="s">
        <v>106</v>
      </c>
      <c r="D78" s="13">
        <v>941</v>
      </c>
      <c r="E78" s="14" t="s">
        <v>48</v>
      </c>
      <c r="F78" s="14">
        <v>0.64</v>
      </c>
      <c r="G78" s="14">
        <v>602.24</v>
      </c>
      <c r="H78" s="15"/>
      <c r="I78" s="22">
        <f>G78*H78</f>
        <v>0</v>
      </c>
      <c r="J78" s="23"/>
    </row>
    <row r="79" customFormat="1" ht="24" customHeight="1" spans="1:10">
      <c r="A79" s="24" t="s">
        <v>107</v>
      </c>
      <c r="B79" s="25"/>
      <c r="C79" s="25"/>
      <c r="D79" s="25"/>
      <c r="E79" s="25"/>
      <c r="F79" s="25"/>
      <c r="G79" s="25"/>
      <c r="H79" s="26"/>
      <c r="I79" s="20">
        <f>SUM(I4:I78)</f>
        <v>0</v>
      </c>
      <c r="J79" s="21"/>
    </row>
  </sheetData>
  <mergeCells count="6">
    <mergeCell ref="A1:J1"/>
    <mergeCell ref="A2:G2"/>
    <mergeCell ref="A79:H79"/>
    <mergeCell ref="J4:J35"/>
    <mergeCell ref="J36:J68"/>
    <mergeCell ref="J69:J78"/>
  </mergeCells>
  <conditionalFormatting sqref="A2:A79 B3:J3">
    <cfRule type="expression" dxfId="0" priority="1" stopIfTrue="1">
      <formula>FIND("新疆杨+$E:$E",A2)</formula>
    </cfRule>
  </conditionalFormatting>
  <dataValidations count="1">
    <dataValidation allowBlank="1" showInputMessage="1" showErrorMessage="1" sqref="B3 C3 D3 E3 F3"/>
  </dataValidations>
  <printOptions horizontalCentered="1"/>
  <pageMargins left="0.590277777777778" right="0.590277777777778" top="0.786805555555556" bottom="0.786805555555556" header="0.393055555555556" footer="0.393055555555556"/>
  <pageSetup paperSize="9" scale="61" fitToHeight="0" orientation="portrait" horizontalDpi="12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二标段汇总表</vt:lpstr>
      <vt:lpstr>二标段抚育工程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SCKJ</dc:creator>
  <cp:lastModifiedBy>欢欢</cp:lastModifiedBy>
  <dcterms:created xsi:type="dcterms:W3CDTF">2023-11-21T08:59:00Z</dcterms:created>
  <dcterms:modified xsi:type="dcterms:W3CDTF">2023-12-08T03:48:31Z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19AD6A31DD544363925CC5B42E2A5E04_13</vt:lpwstr>
  </property>
  <property fmtid="{D5CDD505-2E9C-101B-9397-08002B2CF9AE}" pid="3" name="KSOProductBuildVer">
    <vt:lpwstr>2052-12.1.0.16120</vt:lpwstr>
  </property>
</Properties>
</file>