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一标段汇总表" sheetId="4" r:id="rId1"/>
    <sheet name="一标段(抚育部分)" sheetId="1" r:id="rId2"/>
    <sheet name="一标段(硬化清扫部分)" sheetId="2" r:id="rId3"/>
    <sheet name="一标段(水电维护部分)" sheetId="3" r:id="rId4"/>
  </sheets>
  <definedNames>
    <definedName name="_xlnm.Print_Area" localSheetId="1">'一标段(抚育部分)'!$A$1:$J$181</definedName>
    <definedName name="_xlnm.Print_Titles" localSheetId="1">'一标段(抚育部分)'!$A:$A,'一标段(抚育部分)'!$1:$3</definedName>
    <definedName name="_xlnm._FilterDatabase" localSheetId="1" hidden="1">'一标段(抚育部分)'!$A$3:$IK$180</definedName>
    <definedName name="_xlnm.Print_Area" localSheetId="2">'一标段(硬化清扫部分)'!$A$1:$G$39</definedName>
    <definedName name="_xlnm.Print_Titles" localSheetId="2">'一标段(硬化清扫部分)'!$A:$A,'一标段(硬化清扫部分)'!$1:$3</definedName>
    <definedName name="_xlnm._FilterDatabase" localSheetId="2" hidden="1">'一标段(硬化清扫部分)'!$A$3:$IH$37</definedName>
    <definedName name="_xlnm.Print_Area" localSheetId="3">'一标段(水电维护部分)'!$A$1:$I$20</definedName>
    <definedName name="_xlnm.Print_Titles" localSheetId="3">'一标段(水电维护部分)'!$A:$A,'一标段(水电维护部分)'!$1:$3</definedName>
    <definedName name="_xlnm._FilterDatabase" localSheetId="3" hidden="1">'一标段(水电维护部分)'!$A$3:$IJ$18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<sst xmlns="http://schemas.openxmlformats.org/spreadsheetml/2006/main" count="514" uniqueCount="283">
  <si>
    <t>2024年古山森林公园抚育工程一标段工程汇总表</t>
  </si>
  <si>
    <t>序号</t>
  </si>
  <si>
    <t>单位工程名称</t>
  </si>
  <si>
    <t>小计（元）</t>
  </si>
  <si>
    <t>一</t>
  </si>
  <si>
    <t>抚育期1年合计</t>
  </si>
  <si>
    <t>2024年古山森林公园抚育工程一标段(抚育部分)</t>
  </si>
  <si>
    <t>2024年古山森林公园抚育工程一标段(硬化清扫部分)</t>
  </si>
  <si>
    <t>2024年古山森林公园抚育工程一标段(水电维护部分)</t>
  </si>
  <si>
    <t>二</t>
  </si>
  <si>
    <t>抚育期3年合计</t>
  </si>
  <si>
    <t>2024年古山森林公园抚育工程一标段工程清单报价表</t>
  </si>
  <si>
    <t>项目名称：2024年古山森林公园抚育工程一标段(抚育部分)</t>
  </si>
  <si>
    <t>苗木名称</t>
  </si>
  <si>
    <t>规格</t>
  </si>
  <si>
    <t>数量(株)</t>
  </si>
  <si>
    <t>树坑尺寸(m)</t>
  </si>
  <si>
    <t>树坑面积(㎡)</t>
  </si>
  <si>
    <t>总面积(㎡)</t>
  </si>
  <si>
    <r>
      <rPr>
        <sz val="11"/>
        <rFont val="Adobe 仿宋 Std R"/>
        <charset val="134"/>
      </rPr>
      <t>单价</t>
    </r>
    <r>
      <rPr>
        <sz val="10"/>
        <rFont val="Adobe 仿宋 Std R"/>
        <charset val="134"/>
      </rPr>
      <t>（元/m2）</t>
    </r>
  </si>
  <si>
    <t>总价（元）</t>
  </si>
  <si>
    <t>施工内容</t>
  </si>
  <si>
    <t>油松</t>
  </si>
  <si>
    <t>株高4米以上</t>
  </si>
  <si>
    <t>0.8*0.8</t>
  </si>
  <si>
    <t>全年浇4遍水，每遍浇足浇透。两遍围水圈除杂，道路两侧树木涂白、抹萌芽、打药，自行修建浇水道路。水车浇水运距10km自行考虑,防火等相关工作按要求开展。其余要求参照一级养护相关标准和规范执行。</t>
  </si>
  <si>
    <t>1.1*1.1</t>
  </si>
  <si>
    <t>1.5*1</t>
  </si>
  <si>
    <t>1.2*1.3</t>
  </si>
  <si>
    <t>株高1米1以上</t>
  </si>
  <si>
    <t>樟子松</t>
  </si>
  <si>
    <t>株高1.8-2.5/0.5-1.6米</t>
  </si>
  <si>
    <t>株高2.1-2.5米</t>
  </si>
  <si>
    <t>1.2*1.2</t>
  </si>
  <si>
    <t>株高2.5米</t>
  </si>
  <si>
    <t>1*1</t>
  </si>
  <si>
    <t>株高3-4米</t>
  </si>
  <si>
    <t>1.2*1.5</t>
  </si>
  <si>
    <t>株高1米</t>
  </si>
  <si>
    <t>1.*1</t>
  </si>
  <si>
    <t>国槐</t>
  </si>
  <si>
    <t>胸径6-8厘米</t>
  </si>
  <si>
    <t>糖槭</t>
  </si>
  <si>
    <t>胸径7-10厘米</t>
  </si>
  <si>
    <t>胸径6厘米</t>
  </si>
  <si>
    <t>白蜡</t>
  </si>
  <si>
    <t>胸径4-6厘米</t>
  </si>
  <si>
    <t>梓树</t>
  </si>
  <si>
    <t>五角枫</t>
  </si>
  <si>
    <t>胸径5-8厘米</t>
  </si>
  <si>
    <t>馒头柳</t>
  </si>
  <si>
    <t>胸径8-10厘米</t>
  </si>
  <si>
    <t>垂榆</t>
  </si>
  <si>
    <t>皂角</t>
  </si>
  <si>
    <t>胸径5.1厘米</t>
  </si>
  <si>
    <t>1.4*1.4</t>
  </si>
  <si>
    <t>黄菠萝</t>
  </si>
  <si>
    <t>新疆杨</t>
  </si>
  <si>
    <t>胸径6-10厘米</t>
  </si>
  <si>
    <t>胸径3.5-7厘米</t>
  </si>
  <si>
    <t>1.5*1.5</t>
  </si>
  <si>
    <t>胸径4厘米</t>
  </si>
  <si>
    <t>白桦</t>
  </si>
  <si>
    <t>云杉</t>
  </si>
  <si>
    <t>株高0.5-0.8米</t>
  </si>
  <si>
    <t>1*0.7</t>
  </si>
  <si>
    <t>株高1.5-2.0米</t>
  </si>
  <si>
    <t>株高2-2.5米</t>
  </si>
  <si>
    <t>1.1*1.3</t>
  </si>
  <si>
    <t>株高2.6米</t>
  </si>
  <si>
    <t>垂柳</t>
  </si>
  <si>
    <t>胸径8厘米</t>
  </si>
  <si>
    <t>1*1.2</t>
  </si>
  <si>
    <t>紫叶李</t>
  </si>
  <si>
    <t>地径0.7厘米</t>
  </si>
  <si>
    <t>地径4厘米</t>
  </si>
  <si>
    <t>地径4.1厘米</t>
  </si>
  <si>
    <t>山里红</t>
  </si>
  <si>
    <t>地径3-6厘米</t>
  </si>
  <si>
    <t>山樱桃</t>
  </si>
  <si>
    <t>冠幅0.75-1米</t>
  </si>
  <si>
    <t>全年浇4遍水，每遍浇足浇透。两遍围水圈除杂，道路两侧落叶乔木涂白、抹萌芽、打药，自行修建浇水道路。水车浇水运距10km自行考虑,防火等相关工作按要求开展。其余要求参照一级养护相关标准和规范执行。</t>
  </si>
  <si>
    <t>金叶榆</t>
  </si>
  <si>
    <t>冠幅1.1*1.4米，地径6-8厘米</t>
  </si>
  <si>
    <t>冠幅0.75米</t>
  </si>
  <si>
    <t>冠幅1米，地径4-6厘米</t>
  </si>
  <si>
    <t>地径7厘米</t>
  </si>
  <si>
    <t>侧柏</t>
  </si>
  <si>
    <t>株高1.5-3米</t>
  </si>
  <si>
    <t>大扁杏</t>
  </si>
  <si>
    <t>地径6厘米</t>
  </si>
  <si>
    <t>地径3.8-4厘米</t>
  </si>
  <si>
    <t>1.3*1.2</t>
  </si>
  <si>
    <t>123苹果</t>
  </si>
  <si>
    <t>碧桃</t>
  </si>
  <si>
    <t>地径5厘米</t>
  </si>
  <si>
    <t>卫矛</t>
  </si>
  <si>
    <t>冠幅1.6米</t>
  </si>
  <si>
    <t>0.9*0.9</t>
  </si>
  <si>
    <t>寒红梨</t>
  </si>
  <si>
    <t>地径3厘米</t>
  </si>
  <si>
    <t>柽柳</t>
  </si>
  <si>
    <t>地径4-6厘米</t>
  </si>
  <si>
    <t>锦绣海棠</t>
  </si>
  <si>
    <t>新苹红</t>
  </si>
  <si>
    <t>地径2厘米</t>
  </si>
  <si>
    <t>毛樱桃</t>
  </si>
  <si>
    <t>地径0.75厘米</t>
  </si>
  <si>
    <t>寒富</t>
  </si>
  <si>
    <t>京桃</t>
  </si>
  <si>
    <t>胸径5厘米</t>
  </si>
  <si>
    <t>造型油松</t>
  </si>
  <si>
    <t>株高4米</t>
  </si>
  <si>
    <t>紫丁香</t>
  </si>
  <si>
    <t>冠幅0.7*0.8米</t>
  </si>
  <si>
    <t>冠幅1.1米</t>
  </si>
  <si>
    <t>冠幅1.5米</t>
  </si>
  <si>
    <t>连翘</t>
  </si>
  <si>
    <t>冠幅1*2.1米</t>
  </si>
  <si>
    <t>冠幅1.2米以上</t>
  </si>
  <si>
    <t>榆叶梅</t>
  </si>
  <si>
    <t>冠幅1.9米</t>
  </si>
  <si>
    <t>冠幅2米</t>
  </si>
  <si>
    <t>金银木（忍东</t>
  </si>
  <si>
    <t>冠幅1.7米</t>
  </si>
  <si>
    <t>冠幅1.7*2.1米</t>
  </si>
  <si>
    <t>水蜡球</t>
  </si>
  <si>
    <t>冠幅1米</t>
  </si>
  <si>
    <t>冠幅1.15米株高0.7米</t>
  </si>
  <si>
    <t>棉槐</t>
  </si>
  <si>
    <t>1*1.1</t>
  </si>
  <si>
    <t>冠幅1.25米</t>
  </si>
  <si>
    <t>冠幅0.6*0.8米</t>
  </si>
  <si>
    <t>0.7*0.7</t>
  </si>
  <si>
    <t>1*1.5</t>
  </si>
  <si>
    <t>冠幅1.3*0.8米</t>
  </si>
  <si>
    <t>多季玫瑰</t>
  </si>
  <si>
    <t>冠幅0.85米</t>
  </si>
  <si>
    <t>1.15*1.15</t>
  </si>
  <si>
    <t>冠幅1.2米</t>
  </si>
  <si>
    <t>黄杨球</t>
  </si>
  <si>
    <t>地接金叶榆</t>
  </si>
  <si>
    <t>四季丁香</t>
  </si>
  <si>
    <t>1.2*1.4</t>
  </si>
  <si>
    <t>八宝</t>
  </si>
  <si>
    <t>25株/m2</t>
  </si>
  <si>
    <t>绣线菊</t>
  </si>
  <si>
    <t>乔木6次/年以上，每次浇水都必须浇足浇透。每次浇水需要通知甲方，甲方进行抽检。两遍围水圈除杂，道路两侧树木涂白、抹萌芽、打药。自行修建浇水道路。水车浇水运距10km自行考虑,防火等相关工作按要求开展。其余要求参照一级养护相关标准和规范执行。</t>
  </si>
  <si>
    <t>北京桧</t>
  </si>
  <si>
    <t>云杉青杆</t>
  </si>
  <si>
    <t>大白蜡</t>
  </si>
  <si>
    <t>栾树</t>
  </si>
  <si>
    <t>暴马丁香</t>
  </si>
  <si>
    <t>丝棉木</t>
  </si>
  <si>
    <t>山桃</t>
  </si>
  <si>
    <t>紫叶绸李</t>
  </si>
  <si>
    <t>金叶槭</t>
  </si>
  <si>
    <t>地径6-8厘米</t>
  </si>
  <si>
    <t>红宝石海棠</t>
  </si>
  <si>
    <t>胸径5-6厘米</t>
  </si>
  <si>
    <t>花楸</t>
  </si>
  <si>
    <t>火炬</t>
  </si>
  <si>
    <t>龙爪槐</t>
  </si>
  <si>
    <t>果树</t>
  </si>
  <si>
    <t>沙果</t>
  </si>
  <si>
    <t>山杏</t>
  </si>
  <si>
    <t>地径4厘米以上</t>
  </si>
  <si>
    <t>黄刺玫</t>
  </si>
  <si>
    <t>灌木12次/年以上，每次浇水都必须浇足浇透。每次浇水需要通知甲方，甲方进行抽检。自行修建浇水道路。水车浇水运距10km自行考虑,防火等相关工作按要求开展。其余要求参照一级养护相关标准和规范执行。</t>
  </si>
  <si>
    <t>珍珠梅</t>
  </si>
  <si>
    <t>红王子锦带</t>
  </si>
  <si>
    <t>金银木（忍冬）</t>
  </si>
  <si>
    <t>桧柏球</t>
  </si>
  <si>
    <t>黄杨篱</t>
  </si>
  <si>
    <t>篱高0.4米</t>
  </si>
  <si>
    <t>红王子锦带篱</t>
  </si>
  <si>
    <t>篱高0.7米</t>
  </si>
  <si>
    <t>木绣球篱</t>
  </si>
  <si>
    <t>侧柏篱</t>
  </si>
  <si>
    <t>篱高0.8米</t>
  </si>
  <si>
    <t>水蜡篱</t>
  </si>
  <si>
    <t>四季丁香篱</t>
  </si>
  <si>
    <t>篱高0.6米</t>
  </si>
  <si>
    <t>金叶榆篱</t>
  </si>
  <si>
    <t>篱高0.5米</t>
  </si>
  <si>
    <t>丰花月季</t>
  </si>
  <si>
    <t>珍珠梅篱</t>
  </si>
  <si>
    <t>连翘篱</t>
  </si>
  <si>
    <t>红叶李篱</t>
  </si>
  <si>
    <t>条长0.5-0.8米</t>
  </si>
  <si>
    <t>沙地柏</t>
  </si>
  <si>
    <t>荷兰菊</t>
  </si>
  <si>
    <t>三七景天</t>
  </si>
  <si>
    <t>玉簪</t>
  </si>
  <si>
    <t>大花萱草</t>
  </si>
  <si>
    <t>金娃娃萱草</t>
  </si>
  <si>
    <t>芍药</t>
  </si>
  <si>
    <t>含税合计</t>
  </si>
  <si>
    <t>项目名称：2024年古山森林公园抚育工程一标段(硬化清扫部分)</t>
  </si>
  <si>
    <t>所在区域</t>
  </si>
  <si>
    <t>硬化面(㎡)</t>
  </si>
  <si>
    <t>单价（元/m2）</t>
  </si>
  <si>
    <t>红山路(三角牌至垃圾压缩站)</t>
  </si>
  <si>
    <t>机械清扫，垃圾清理，道路两侧垃圾桶及相关附属设施维护。具体要求工作内容见养护标准规范。</t>
  </si>
  <si>
    <t>林业局修消防环路通向四井道</t>
  </si>
  <si>
    <t>林业局修消防环路通向恒大驾校</t>
  </si>
  <si>
    <t>敖包山环路</t>
  </si>
  <si>
    <t>林业局修消防通道(宝山路至四家矿)</t>
  </si>
  <si>
    <t>宝山路北延至黑山洼村</t>
  </si>
  <si>
    <t>消防通道(通新景村道)</t>
  </si>
  <si>
    <t>公墓管理处通道</t>
  </si>
  <si>
    <t>古山森林公园外环路</t>
  </si>
  <si>
    <t>门前道路(红山路至公园外环路)</t>
  </si>
  <si>
    <t>通向鹿场水泥道</t>
  </si>
  <si>
    <t>山门西路(门前道至宝山路北延)</t>
  </si>
  <si>
    <t>通敖包山顶台阶路</t>
  </si>
  <si>
    <t>1号路</t>
  </si>
  <si>
    <t>2号路</t>
  </si>
  <si>
    <t>3号路</t>
  </si>
  <si>
    <t>4号路</t>
  </si>
  <si>
    <t>5号路</t>
  </si>
  <si>
    <t>6号路</t>
  </si>
  <si>
    <t>7号路</t>
  </si>
  <si>
    <t>8号路</t>
  </si>
  <si>
    <t>9号路</t>
  </si>
  <si>
    <t>10号路</t>
  </si>
  <si>
    <t>11号路</t>
  </si>
  <si>
    <t>敖包山顶</t>
  </si>
  <si>
    <t>紫旭亭</t>
  </si>
  <si>
    <t>三元亭</t>
  </si>
  <si>
    <t>阅松亭</t>
  </si>
  <si>
    <t>纪念碑广场</t>
  </si>
  <si>
    <t>办公室及门前小广场</t>
  </si>
  <si>
    <t>东侧停车场</t>
  </si>
  <si>
    <t>西侧停车场</t>
  </si>
  <si>
    <t>山门广场</t>
  </si>
  <si>
    <t>宝山路西侧游园道</t>
  </si>
  <si>
    <t>不含税合计</t>
  </si>
  <si>
    <t>含税合计（税率9%）</t>
  </si>
  <si>
    <t>项目名称：2024年古山森林公园抚育工程一标段(水电维护部分)</t>
  </si>
  <si>
    <t>项目名称</t>
  </si>
  <si>
    <t>项目特征</t>
  </si>
  <si>
    <t>数量</t>
  </si>
  <si>
    <t>单位</t>
  </si>
  <si>
    <t>单价（元）</t>
  </si>
  <si>
    <t>电费</t>
  </si>
  <si>
    <t>1.用电项目功率：路灯50.958KW/小时、压缩站30KW/小时、雕塑8KW/小时、其他办公14KW/小时2.用电时间：一年，每天平均3.5小时</t>
  </si>
  <si>
    <t>KWh</t>
  </si>
  <si>
    <t>按相关标准规范执行。</t>
  </si>
  <si>
    <t>1.用电项目功率：喷泉460.2KW/小时2.用电时间：6个月，每天平均3.5小时</t>
  </si>
  <si>
    <t>泵抽水电费，根据用水量自行测算</t>
  </si>
  <si>
    <t>水费</t>
  </si>
  <si>
    <t>1.用水项目：喷泉跌水1635吨/次，公侧每蹲位1吨/天2.用水量：喷泉跌水3次/年，公侧43个蹲位用水365天</t>
  </si>
  <si>
    <t>吨</t>
  </si>
  <si>
    <t>取暖费</t>
  </si>
  <si>
    <t>1.取暖费面积：西侧厕所158.32m2、设备管理用房174.72m2.2.取暖时间6个月</t>
  </si>
  <si>
    <t>㎡</t>
  </si>
  <si>
    <t>维修</t>
  </si>
  <si>
    <t>1.维修项目：喷泉、路面(含台阶路)、广场、凉亭三座、假山一座、跌水、雕塑及其它设备</t>
  </si>
  <si>
    <t>组</t>
  </si>
  <si>
    <t>管道清淤</t>
  </si>
  <si>
    <t>1.排水管道清淤：直径0.3m管道432.14m、直径0.4m管道946m直径0.5m管道48.9m、直径0.15m管道36m、直径0.1m管道6m、直径0.08m管道232m</t>
  </si>
  <si>
    <t>米</t>
  </si>
  <si>
    <t>灯具维修</t>
  </si>
  <si>
    <t>1.维修项目：路灯及景观灯、洗墙灯、空中玫瑰、照树灯、高杆灯</t>
  </si>
  <si>
    <t>盏</t>
  </si>
  <si>
    <t>防火费</t>
  </si>
  <si>
    <t>自行考虑(含宣传费)</t>
  </si>
  <si>
    <t>水冲厕所</t>
  </si>
  <si>
    <t>1.水冲厕所维修护费，人工费、维修费、工具药品费、吸尘费</t>
  </si>
  <si>
    <t>间</t>
  </si>
  <si>
    <t>管理用房</t>
  </si>
  <si>
    <t>1.管理用房维修护费、人工费、维修费费</t>
  </si>
  <si>
    <t>处</t>
  </si>
  <si>
    <t>给水管道维修</t>
  </si>
  <si>
    <t>给水管线维修DN65长6806.8米；DN200,长1000米，DN110,长400米，DN90,长1130米，DN75,长790米，DN63,长580米，DN50,长1860米</t>
  </si>
  <si>
    <t>变压器</t>
  </si>
  <si>
    <t>变压器维修检修</t>
  </si>
  <si>
    <t>台</t>
  </si>
  <si>
    <t>敖包山</t>
  </si>
  <si>
    <t>山体及附属设施</t>
  </si>
  <si>
    <t>供暖管线</t>
  </si>
  <si>
    <t>供暖管线维修DN65,长356.1米；DN200,768.8米；DN50,长29.4米，DN150,长176米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</si>
</sst>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7">
    <font>
      <sz val="11"/>
      <color indexed="8"/>
      <name val="宋体"/>
      <charset val="134"/>
    </font>
    <font>
      <sz val="11"/>
      <name val="宋体"/>
      <charset val="134"/>
    </font>
    <font>
      <sz val="11"/>
      <name val="造字工房悦黑体验版常规体"/>
      <charset val="134"/>
    </font>
    <font>
      <sz val="12"/>
      <name val="Adobe 仿宋 Std R"/>
      <charset val="134"/>
    </font>
    <font>
      <sz val="24"/>
      <name val="方正小标宋_GBK"/>
      <charset val="134"/>
    </font>
    <font>
      <sz val="12"/>
      <name val="Adobe 黑体 Std R"/>
      <charset val="134"/>
    </font>
    <font>
      <sz val="11"/>
      <name val="Adobe 仿宋 Std R"/>
      <charset val="134"/>
    </font>
    <font>
      <sz val="11"/>
      <color indexed="8"/>
      <name val="造字工房悦黑体验版常规体"/>
      <charset val="134"/>
    </font>
    <font>
      <sz val="12"/>
      <color indexed="8"/>
      <name val="Adobe 仿宋 Std R"/>
      <charset val="134"/>
    </font>
    <font>
      <sz val="24"/>
      <color indexed="8"/>
      <name val="方正小标宋_GBK"/>
      <charset val="134"/>
    </font>
    <font>
      <sz val="12"/>
      <color rgb="FF000000"/>
      <name val="Adobe 黑体 Std R"/>
      <charset val="134"/>
    </font>
    <font>
      <sz val="11"/>
      <color theme="1"/>
      <name val="Adobe 仿宋 Std R"/>
      <charset val="134"/>
    </font>
    <font>
      <sz val="11"/>
      <color indexed="8"/>
      <name val="Adobe 仿宋 Std R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dobe 仿宋 Std R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 shrinkToFi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49" applyNumberFormat="1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  <xf numFmtId="0" fontId="5" fillId="0" borderId="0" xfId="0" applyNumberFormat="1" applyFont="1" applyAlignment="1" applyProtection="1">
      <alignment horizontal="left" vertical="center" wrapText="1"/>
    </xf>
    <xf numFmtId="176" fontId="5" fillId="0" borderId="0" xfId="0" applyNumberFormat="1" applyFont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0" xfId="49" applyNumberFormat="1" applyFont="1" applyAlignment="1">
      <alignment horizontal="center" vertical="center" wrapText="1"/>
    </xf>
    <xf numFmtId="0" fontId="10" fillId="0" borderId="0" xfId="0" applyNumberFormat="1" applyFont="1" applyAlignment="1" applyProtection="1">
      <alignment horizontal="left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indexed="1"/>
      </font>
      <fill>
        <patternFill patternType="solid">
          <fgColor indexed="2"/>
          <bgColor indexed="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1"/>
    </sheetView>
  </sheetViews>
  <sheetFormatPr defaultColWidth="9" defaultRowHeight="14.4" outlineLevelRow="6" outlineLevelCol="2"/>
  <cols>
    <col min="1" max="1" width="8.22222222222222" style="31" customWidth="1"/>
    <col min="2" max="2" width="57.5555555555556" style="31" customWidth="1"/>
    <col min="3" max="3" width="21.8888888888889" style="79" customWidth="1"/>
  </cols>
  <sheetData>
    <row r="1" ht="53" customHeight="1" spans="1:3">
      <c r="A1" s="80" t="s">
        <v>0</v>
      </c>
      <c r="B1" s="80"/>
      <c r="C1" s="81"/>
    </row>
    <row r="2" s="78" customFormat="1" ht="39" customHeight="1" spans="1:3">
      <c r="A2" s="82" t="s">
        <v>1</v>
      </c>
      <c r="B2" s="82" t="s">
        <v>2</v>
      </c>
      <c r="C2" s="83" t="s">
        <v>3</v>
      </c>
    </row>
    <row r="3" s="78" customFormat="1" ht="39" customHeight="1" spans="1:3">
      <c r="A3" s="82" t="s">
        <v>4</v>
      </c>
      <c r="B3" s="84" t="s">
        <v>5</v>
      </c>
      <c r="C3" s="83">
        <f>C4+C5+C6</f>
        <v>0</v>
      </c>
    </row>
    <row r="4" s="78" customFormat="1" ht="39" customHeight="1" spans="1:3">
      <c r="A4" s="82">
        <v>1</v>
      </c>
      <c r="B4" s="82" t="s">
        <v>6</v>
      </c>
      <c r="C4" s="85">
        <f>'一标段(抚育部分)'!I181</f>
        <v>0</v>
      </c>
    </row>
    <row r="5" s="78" customFormat="1" ht="39" customHeight="1" spans="1:3">
      <c r="A5" s="82">
        <v>2</v>
      </c>
      <c r="B5" s="82" t="s">
        <v>7</v>
      </c>
      <c r="C5" s="85">
        <f>'一标段(硬化清扫部分)'!F39</f>
        <v>0</v>
      </c>
    </row>
    <row r="6" s="78" customFormat="1" ht="39" customHeight="1" spans="1:3">
      <c r="A6" s="82">
        <v>3</v>
      </c>
      <c r="B6" s="82" t="s">
        <v>8</v>
      </c>
      <c r="C6" s="85">
        <f>'一标段(水电维护部分)'!H20</f>
        <v>0</v>
      </c>
    </row>
    <row r="7" s="78" customFormat="1" ht="39" customHeight="1" spans="1:3">
      <c r="A7" s="82" t="s">
        <v>9</v>
      </c>
      <c r="B7" s="84" t="s">
        <v>10</v>
      </c>
      <c r="C7" s="85">
        <f>C3*3</f>
        <v>0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81"/>
  <sheetViews>
    <sheetView view="pageBreakPreview" zoomScale="85" zoomScaleNormal="85" workbookViewId="0">
      <selection activeCell="A1" sqref="A1:J1"/>
    </sheetView>
  </sheetViews>
  <sheetFormatPr defaultColWidth="9" defaultRowHeight="14.4"/>
  <cols>
    <col min="1" max="1" width="8.17592592592593" style="52" customWidth="1"/>
    <col min="2" max="2" width="28.5277777777778" style="52" customWidth="1"/>
    <col min="3" max="3" width="15.8796296296296" style="56" customWidth="1"/>
    <col min="4" max="5" width="14.25" style="56" customWidth="1"/>
    <col min="6" max="6" width="18.3796296296296" style="56" customWidth="1"/>
    <col min="7" max="7" width="11.3796296296296" style="52" customWidth="1"/>
    <col min="8" max="9" width="13.5277777777778" style="52" customWidth="1"/>
    <col min="10" max="10" width="24.3796296296296" style="52" customWidth="1"/>
    <col min="11" max="11" width="9.12962962962963" style="52"/>
    <col min="12" max="12" width="14.5" style="52"/>
    <col min="13" max="245" width="9" style="52"/>
    <col min="246" max="16384" width="9" style="57"/>
  </cols>
  <sheetData>
    <row r="1" s="52" customFormat="1" ht="30.6" spans="1:10">
      <c r="A1" s="58" t="s">
        <v>11</v>
      </c>
      <c r="B1" s="58"/>
      <c r="C1" s="58"/>
      <c r="D1" s="58"/>
      <c r="E1" s="58"/>
      <c r="F1" s="58"/>
      <c r="G1" s="58"/>
      <c r="H1" s="58"/>
      <c r="I1" s="58"/>
      <c r="J1" s="58"/>
    </row>
    <row r="2" s="53" customFormat="1" ht="21" customHeight="1" spans="1:7">
      <c r="A2" s="59" t="s">
        <v>12</v>
      </c>
      <c r="B2" s="59"/>
      <c r="C2" s="59"/>
      <c r="D2" s="59"/>
      <c r="E2" s="59"/>
      <c r="F2" s="59"/>
      <c r="G2" s="59"/>
    </row>
    <row r="3" s="54" customFormat="1" ht="21" customHeight="1" spans="1:245">
      <c r="A3" s="60" t="s">
        <v>1</v>
      </c>
      <c r="B3" s="60" t="s">
        <v>13</v>
      </c>
      <c r="C3" s="61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62" t="s">
        <v>19</v>
      </c>
      <c r="I3" s="62" t="s">
        <v>20</v>
      </c>
      <c r="J3" s="62" t="s">
        <v>21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</row>
    <row r="4" s="54" customFormat="1" ht="22" customHeight="1" spans="1:10">
      <c r="A4" s="63">
        <v>1</v>
      </c>
      <c r="B4" s="46" t="s">
        <v>22</v>
      </c>
      <c r="C4" s="45" t="s">
        <v>23</v>
      </c>
      <c r="D4" s="45">
        <v>330</v>
      </c>
      <c r="E4" s="45" t="s">
        <v>24</v>
      </c>
      <c r="F4" s="45">
        <v>0.64</v>
      </c>
      <c r="G4" s="45">
        <v>211.2</v>
      </c>
      <c r="H4" s="64"/>
      <c r="I4" s="64">
        <f t="shared" ref="I4:I67" si="0">G4*H4</f>
        <v>0</v>
      </c>
      <c r="J4" s="64" t="s">
        <v>25</v>
      </c>
    </row>
    <row r="5" s="54" customFormat="1" ht="22" customHeight="1" spans="1:10">
      <c r="A5" s="63">
        <v>2</v>
      </c>
      <c r="B5" s="65"/>
      <c r="C5" s="45"/>
      <c r="D5" s="45">
        <v>1075</v>
      </c>
      <c r="E5" s="45" t="s">
        <v>26</v>
      </c>
      <c r="F5" s="45">
        <v>1.21</v>
      </c>
      <c r="G5" s="45">
        <v>1300.75</v>
      </c>
      <c r="H5" s="64"/>
      <c r="I5" s="64">
        <f t="shared" si="0"/>
        <v>0</v>
      </c>
      <c r="J5" s="64"/>
    </row>
    <row r="6" s="54" customFormat="1" ht="22" customHeight="1" spans="1:10">
      <c r="A6" s="63">
        <v>3</v>
      </c>
      <c r="B6" s="65"/>
      <c r="C6" s="45"/>
      <c r="D6" s="45">
        <v>475</v>
      </c>
      <c r="E6" s="45" t="s">
        <v>24</v>
      </c>
      <c r="F6" s="45">
        <v>0.64</v>
      </c>
      <c r="G6" s="45">
        <v>304</v>
      </c>
      <c r="H6" s="64"/>
      <c r="I6" s="64">
        <f t="shared" si="0"/>
        <v>0</v>
      </c>
      <c r="J6" s="64"/>
    </row>
    <row r="7" s="54" customFormat="1" ht="22" customHeight="1" spans="1:10">
      <c r="A7" s="63">
        <v>4</v>
      </c>
      <c r="B7" s="65"/>
      <c r="C7" s="45"/>
      <c r="D7" s="45">
        <v>1559</v>
      </c>
      <c r="E7" s="45" t="s">
        <v>27</v>
      </c>
      <c r="F7" s="45">
        <v>1.5</v>
      </c>
      <c r="G7" s="45">
        <v>2338.5</v>
      </c>
      <c r="H7" s="64"/>
      <c r="I7" s="64">
        <f t="shared" si="0"/>
        <v>0</v>
      </c>
      <c r="J7" s="64"/>
    </row>
    <row r="8" s="54" customFormat="1" ht="22" customHeight="1" spans="1:10">
      <c r="A8" s="63">
        <v>5</v>
      </c>
      <c r="B8" s="65"/>
      <c r="C8" s="45"/>
      <c r="D8" s="45">
        <v>5556</v>
      </c>
      <c r="E8" s="45" t="s">
        <v>28</v>
      </c>
      <c r="F8" s="45">
        <v>1.56</v>
      </c>
      <c r="G8" s="45">
        <v>8667.36</v>
      </c>
      <c r="H8" s="64"/>
      <c r="I8" s="64">
        <f t="shared" si="0"/>
        <v>0</v>
      </c>
      <c r="J8" s="64"/>
    </row>
    <row r="9" s="54" customFormat="1" ht="22" customHeight="1" spans="1:10">
      <c r="A9" s="63">
        <v>6</v>
      </c>
      <c r="B9" s="65"/>
      <c r="C9" s="45"/>
      <c r="D9" s="45">
        <v>22458</v>
      </c>
      <c r="E9" s="45" t="s">
        <v>24</v>
      </c>
      <c r="F9" s="45">
        <v>0.64</v>
      </c>
      <c r="G9" s="45">
        <v>14373.12</v>
      </c>
      <c r="H9" s="64"/>
      <c r="I9" s="64">
        <f t="shared" si="0"/>
        <v>0</v>
      </c>
      <c r="J9" s="64"/>
    </row>
    <row r="10" s="54" customFormat="1" ht="22" customHeight="1" spans="1:10">
      <c r="A10" s="63">
        <v>7</v>
      </c>
      <c r="B10" s="66"/>
      <c r="C10" s="45" t="s">
        <v>29</v>
      </c>
      <c r="D10" s="45">
        <v>4735</v>
      </c>
      <c r="E10" s="45" t="s">
        <v>26</v>
      </c>
      <c r="F10" s="45">
        <v>1.21</v>
      </c>
      <c r="G10" s="45">
        <v>5729.35</v>
      </c>
      <c r="H10" s="64"/>
      <c r="I10" s="64">
        <f t="shared" si="0"/>
        <v>0</v>
      </c>
      <c r="J10" s="64"/>
    </row>
    <row r="11" s="54" customFormat="1" ht="43" customHeight="1" spans="1:10">
      <c r="A11" s="63">
        <v>8</v>
      </c>
      <c r="B11" s="45" t="s">
        <v>30</v>
      </c>
      <c r="C11" s="14" t="s">
        <v>31</v>
      </c>
      <c r="D11" s="45">
        <v>1221</v>
      </c>
      <c r="E11" s="45" t="s">
        <v>24</v>
      </c>
      <c r="F11" s="45">
        <v>0.64</v>
      </c>
      <c r="G11" s="45">
        <v>781.44</v>
      </c>
      <c r="H11" s="64"/>
      <c r="I11" s="64">
        <f t="shared" si="0"/>
        <v>0</v>
      </c>
      <c r="J11" s="64"/>
    </row>
    <row r="12" s="54" customFormat="1" ht="22" customHeight="1" spans="1:10">
      <c r="A12" s="63">
        <v>9</v>
      </c>
      <c r="B12" s="45"/>
      <c r="C12" s="45" t="s">
        <v>32</v>
      </c>
      <c r="D12" s="45">
        <v>1344</v>
      </c>
      <c r="E12" s="45" t="s">
        <v>33</v>
      </c>
      <c r="F12" s="45">
        <v>1.44</v>
      </c>
      <c r="G12" s="45">
        <v>1935.36</v>
      </c>
      <c r="H12" s="64"/>
      <c r="I12" s="64">
        <f t="shared" si="0"/>
        <v>0</v>
      </c>
      <c r="J12" s="64"/>
    </row>
    <row r="13" s="54" customFormat="1" ht="22" customHeight="1" spans="1:10">
      <c r="A13" s="63">
        <v>10</v>
      </c>
      <c r="B13" s="45"/>
      <c r="C13" s="45" t="s">
        <v>34</v>
      </c>
      <c r="D13" s="45">
        <v>4445</v>
      </c>
      <c r="E13" s="45" t="s">
        <v>35</v>
      </c>
      <c r="F13" s="45">
        <v>1</v>
      </c>
      <c r="G13" s="45">
        <v>4445</v>
      </c>
      <c r="H13" s="64"/>
      <c r="I13" s="64">
        <f t="shared" si="0"/>
        <v>0</v>
      </c>
      <c r="J13" s="64"/>
    </row>
    <row r="14" s="54" customFormat="1" ht="22" customHeight="1" spans="1:10">
      <c r="A14" s="63">
        <v>11</v>
      </c>
      <c r="B14" s="45"/>
      <c r="C14" s="45" t="s">
        <v>32</v>
      </c>
      <c r="D14" s="45">
        <v>26387</v>
      </c>
      <c r="E14" s="45" t="s">
        <v>35</v>
      </c>
      <c r="F14" s="45">
        <v>1</v>
      </c>
      <c r="G14" s="45">
        <v>26387</v>
      </c>
      <c r="H14" s="64"/>
      <c r="I14" s="64">
        <f t="shared" si="0"/>
        <v>0</v>
      </c>
      <c r="J14" s="64"/>
    </row>
    <row r="15" s="54" customFormat="1" ht="22" customHeight="1" spans="1:10">
      <c r="A15" s="63">
        <v>12</v>
      </c>
      <c r="B15" s="45"/>
      <c r="C15" s="45" t="s">
        <v>34</v>
      </c>
      <c r="D15" s="45">
        <v>15061</v>
      </c>
      <c r="E15" s="45" t="s">
        <v>24</v>
      </c>
      <c r="F15" s="45">
        <v>0.64</v>
      </c>
      <c r="G15" s="45">
        <v>9639.04</v>
      </c>
      <c r="H15" s="64"/>
      <c r="I15" s="64">
        <f t="shared" si="0"/>
        <v>0</v>
      </c>
      <c r="J15" s="64"/>
    </row>
    <row r="16" s="54" customFormat="1" ht="22" customHeight="1" spans="1:10">
      <c r="A16" s="63">
        <v>13</v>
      </c>
      <c r="B16" s="45"/>
      <c r="C16" s="45" t="s">
        <v>36</v>
      </c>
      <c r="D16" s="45">
        <v>1033</v>
      </c>
      <c r="E16" s="45" t="s">
        <v>37</v>
      </c>
      <c r="F16" s="45">
        <v>1.8</v>
      </c>
      <c r="G16" s="45">
        <v>1859.4</v>
      </c>
      <c r="H16" s="64"/>
      <c r="I16" s="64">
        <f t="shared" si="0"/>
        <v>0</v>
      </c>
      <c r="J16" s="64"/>
    </row>
    <row r="17" s="54" customFormat="1" ht="22" customHeight="1" spans="1:10">
      <c r="A17" s="63">
        <v>14</v>
      </c>
      <c r="B17" s="45"/>
      <c r="C17" s="45" t="s">
        <v>38</v>
      </c>
      <c r="D17" s="45">
        <v>16328</v>
      </c>
      <c r="E17" s="45" t="s">
        <v>39</v>
      </c>
      <c r="F17" s="45">
        <v>1</v>
      </c>
      <c r="G17" s="45">
        <v>16328</v>
      </c>
      <c r="H17" s="64"/>
      <c r="I17" s="64">
        <f t="shared" si="0"/>
        <v>0</v>
      </c>
      <c r="J17" s="64"/>
    </row>
    <row r="18" s="54" customFormat="1" ht="22" customHeight="1" spans="1:10">
      <c r="A18" s="63">
        <v>15</v>
      </c>
      <c r="B18" s="45" t="s">
        <v>40</v>
      </c>
      <c r="C18" s="45" t="s">
        <v>41</v>
      </c>
      <c r="D18" s="45">
        <v>588</v>
      </c>
      <c r="E18" s="45" t="s">
        <v>24</v>
      </c>
      <c r="F18" s="45">
        <v>0.64</v>
      </c>
      <c r="G18" s="45">
        <v>376.32</v>
      </c>
      <c r="H18" s="64"/>
      <c r="I18" s="64">
        <f t="shared" si="0"/>
        <v>0</v>
      </c>
      <c r="J18" s="64"/>
    </row>
    <row r="19" s="54" customFormat="1" ht="22" customHeight="1" spans="1:10">
      <c r="A19" s="63">
        <v>16</v>
      </c>
      <c r="B19" s="45" t="s">
        <v>42</v>
      </c>
      <c r="C19" s="45" t="s">
        <v>43</v>
      </c>
      <c r="D19" s="45">
        <v>166</v>
      </c>
      <c r="E19" s="45" t="s">
        <v>26</v>
      </c>
      <c r="F19" s="45">
        <v>1.21</v>
      </c>
      <c r="G19" s="45">
        <v>200.86</v>
      </c>
      <c r="H19" s="64"/>
      <c r="I19" s="64">
        <f t="shared" si="0"/>
        <v>0</v>
      </c>
      <c r="J19" s="64"/>
    </row>
    <row r="20" s="54" customFormat="1" ht="22" customHeight="1" spans="1:10">
      <c r="A20" s="63">
        <v>17</v>
      </c>
      <c r="B20" s="45"/>
      <c r="C20" s="45"/>
      <c r="D20" s="45">
        <v>199</v>
      </c>
      <c r="E20" s="45" t="s">
        <v>35</v>
      </c>
      <c r="F20" s="45">
        <v>1</v>
      </c>
      <c r="G20" s="45">
        <v>199</v>
      </c>
      <c r="H20" s="64"/>
      <c r="I20" s="64">
        <f t="shared" si="0"/>
        <v>0</v>
      </c>
      <c r="J20" s="64"/>
    </row>
    <row r="21" s="54" customFormat="1" ht="22" customHeight="1" spans="1:10">
      <c r="A21" s="63">
        <v>18</v>
      </c>
      <c r="B21" s="45"/>
      <c r="C21" s="45" t="s">
        <v>44</v>
      </c>
      <c r="D21" s="45">
        <v>452</v>
      </c>
      <c r="E21" s="45" t="s">
        <v>26</v>
      </c>
      <c r="F21" s="45">
        <v>1.21</v>
      </c>
      <c r="G21" s="45">
        <v>546.92</v>
      </c>
      <c r="H21" s="64"/>
      <c r="I21" s="64">
        <f t="shared" si="0"/>
        <v>0</v>
      </c>
      <c r="J21" s="64"/>
    </row>
    <row r="22" s="54" customFormat="1" ht="22" customHeight="1" spans="1:10">
      <c r="A22" s="63">
        <v>19</v>
      </c>
      <c r="B22" s="45" t="s">
        <v>45</v>
      </c>
      <c r="C22" s="45" t="s">
        <v>46</v>
      </c>
      <c r="D22" s="45">
        <v>323</v>
      </c>
      <c r="E22" s="45" t="s">
        <v>26</v>
      </c>
      <c r="F22" s="45">
        <v>1.21</v>
      </c>
      <c r="G22" s="45">
        <v>390.83</v>
      </c>
      <c r="H22" s="64"/>
      <c r="I22" s="64">
        <f t="shared" si="0"/>
        <v>0</v>
      </c>
      <c r="J22" s="64"/>
    </row>
    <row r="23" s="54" customFormat="1" ht="22" customHeight="1" spans="1:10">
      <c r="A23" s="63">
        <v>20</v>
      </c>
      <c r="B23" s="45"/>
      <c r="C23" s="45"/>
      <c r="D23" s="45">
        <v>335</v>
      </c>
      <c r="E23" s="45" t="s">
        <v>24</v>
      </c>
      <c r="F23" s="45">
        <v>0.64</v>
      </c>
      <c r="G23" s="45">
        <v>214.4</v>
      </c>
      <c r="H23" s="64"/>
      <c r="I23" s="64">
        <f t="shared" si="0"/>
        <v>0</v>
      </c>
      <c r="J23" s="64"/>
    </row>
    <row r="24" s="54" customFormat="1" ht="22" customHeight="1" spans="1:10">
      <c r="A24" s="63">
        <v>21</v>
      </c>
      <c r="B24" s="45"/>
      <c r="C24" s="45" t="s">
        <v>41</v>
      </c>
      <c r="D24" s="45">
        <v>114</v>
      </c>
      <c r="E24" s="45" t="s">
        <v>24</v>
      </c>
      <c r="F24" s="45">
        <v>0.64</v>
      </c>
      <c r="G24" s="45">
        <v>72.96</v>
      </c>
      <c r="H24" s="64"/>
      <c r="I24" s="64">
        <f t="shared" si="0"/>
        <v>0</v>
      </c>
      <c r="J24" s="64"/>
    </row>
    <row r="25" s="54" customFormat="1" ht="22" customHeight="1" spans="1:10">
      <c r="A25" s="63">
        <v>22</v>
      </c>
      <c r="B25" s="45" t="s">
        <v>47</v>
      </c>
      <c r="C25" s="45" t="s">
        <v>41</v>
      </c>
      <c r="D25" s="45">
        <v>180</v>
      </c>
      <c r="E25" s="45" t="s">
        <v>26</v>
      </c>
      <c r="F25" s="45">
        <v>1.21</v>
      </c>
      <c r="G25" s="45">
        <v>217.8</v>
      </c>
      <c r="H25" s="64"/>
      <c r="I25" s="64">
        <f t="shared" si="0"/>
        <v>0</v>
      </c>
      <c r="J25" s="64"/>
    </row>
    <row r="26" s="54" customFormat="1" ht="22" customHeight="1" spans="1:10">
      <c r="A26" s="63">
        <v>23</v>
      </c>
      <c r="B26" s="45"/>
      <c r="C26" s="45"/>
      <c r="D26" s="45">
        <v>488</v>
      </c>
      <c r="E26" s="45" t="s">
        <v>26</v>
      </c>
      <c r="F26" s="45">
        <v>1.21</v>
      </c>
      <c r="G26" s="45">
        <v>590.48</v>
      </c>
      <c r="H26" s="64"/>
      <c r="I26" s="64">
        <f t="shared" si="0"/>
        <v>0</v>
      </c>
      <c r="J26" s="64"/>
    </row>
    <row r="27" s="54" customFormat="1" ht="22" customHeight="1" spans="1:10">
      <c r="A27" s="63">
        <v>24</v>
      </c>
      <c r="B27" s="45"/>
      <c r="C27" s="45"/>
      <c r="D27" s="45">
        <v>366</v>
      </c>
      <c r="E27" s="45" t="s">
        <v>24</v>
      </c>
      <c r="F27" s="45">
        <v>0.64</v>
      </c>
      <c r="G27" s="45">
        <v>234.24</v>
      </c>
      <c r="H27" s="64"/>
      <c r="I27" s="64">
        <f t="shared" si="0"/>
        <v>0</v>
      </c>
      <c r="J27" s="64"/>
    </row>
    <row r="28" s="54" customFormat="1" ht="22" customHeight="1" spans="1:10">
      <c r="A28" s="63">
        <v>25</v>
      </c>
      <c r="B28" s="45" t="s">
        <v>48</v>
      </c>
      <c r="C28" s="45" t="s">
        <v>49</v>
      </c>
      <c r="D28" s="45">
        <v>203</v>
      </c>
      <c r="E28" s="45" t="s">
        <v>24</v>
      </c>
      <c r="F28" s="45">
        <v>0.64</v>
      </c>
      <c r="G28" s="45">
        <v>129.92</v>
      </c>
      <c r="H28" s="64"/>
      <c r="I28" s="64">
        <f t="shared" si="0"/>
        <v>0</v>
      </c>
      <c r="J28" s="64"/>
    </row>
    <row r="29" s="54" customFormat="1" ht="22" customHeight="1" spans="1:10">
      <c r="A29" s="63">
        <v>26</v>
      </c>
      <c r="B29" s="45" t="s">
        <v>50</v>
      </c>
      <c r="C29" s="45" t="s">
        <v>51</v>
      </c>
      <c r="D29" s="45">
        <v>355</v>
      </c>
      <c r="E29" s="45" t="s">
        <v>26</v>
      </c>
      <c r="F29" s="45">
        <v>1.21</v>
      </c>
      <c r="G29" s="45">
        <v>429.55</v>
      </c>
      <c r="H29" s="64"/>
      <c r="I29" s="64">
        <f t="shared" si="0"/>
        <v>0</v>
      </c>
      <c r="J29" s="64"/>
    </row>
    <row r="30" s="54" customFormat="1" ht="22" customHeight="1" spans="1:10">
      <c r="A30" s="63">
        <v>27</v>
      </c>
      <c r="B30" s="45" t="s">
        <v>52</v>
      </c>
      <c r="C30" s="45" t="s">
        <v>46</v>
      </c>
      <c r="D30" s="45">
        <v>892</v>
      </c>
      <c r="E30" s="45" t="s">
        <v>35</v>
      </c>
      <c r="F30" s="45">
        <v>1</v>
      </c>
      <c r="G30" s="45">
        <v>892</v>
      </c>
      <c r="H30" s="64"/>
      <c r="I30" s="64">
        <f t="shared" si="0"/>
        <v>0</v>
      </c>
      <c r="J30" s="64"/>
    </row>
    <row r="31" s="54" customFormat="1" ht="22" customHeight="1" spans="1:10">
      <c r="A31" s="63">
        <v>28</v>
      </c>
      <c r="B31" s="45"/>
      <c r="C31" s="45"/>
      <c r="D31" s="45">
        <v>24</v>
      </c>
      <c r="E31" s="45" t="s">
        <v>24</v>
      </c>
      <c r="F31" s="45">
        <v>0.64</v>
      </c>
      <c r="G31" s="45">
        <v>15.36</v>
      </c>
      <c r="H31" s="64"/>
      <c r="I31" s="64">
        <f t="shared" si="0"/>
        <v>0</v>
      </c>
      <c r="J31" s="64"/>
    </row>
    <row r="32" s="54" customFormat="1" ht="22" customHeight="1" spans="1:10">
      <c r="A32" s="63">
        <v>29</v>
      </c>
      <c r="B32" s="45"/>
      <c r="C32" s="45"/>
      <c r="D32" s="45">
        <v>142</v>
      </c>
      <c r="E32" s="45" t="s">
        <v>26</v>
      </c>
      <c r="F32" s="45">
        <v>1.21</v>
      </c>
      <c r="G32" s="45">
        <v>171.82</v>
      </c>
      <c r="H32" s="64"/>
      <c r="I32" s="64">
        <f t="shared" si="0"/>
        <v>0</v>
      </c>
      <c r="J32" s="64"/>
    </row>
    <row r="33" s="54" customFormat="1" ht="22" customHeight="1" spans="1:10">
      <c r="A33" s="63">
        <v>30</v>
      </c>
      <c r="B33" s="45"/>
      <c r="C33" s="45"/>
      <c r="D33" s="45">
        <v>65</v>
      </c>
      <c r="E33" s="45" t="s">
        <v>24</v>
      </c>
      <c r="F33" s="45">
        <v>0.64</v>
      </c>
      <c r="G33" s="45">
        <v>41.6</v>
      </c>
      <c r="H33" s="64"/>
      <c r="I33" s="64">
        <f t="shared" si="0"/>
        <v>0</v>
      </c>
      <c r="J33" s="64"/>
    </row>
    <row r="34" s="54" customFormat="1" ht="22" customHeight="1" spans="1:10">
      <c r="A34" s="63">
        <v>31</v>
      </c>
      <c r="B34" s="45"/>
      <c r="C34" s="45"/>
      <c r="D34" s="45">
        <v>188</v>
      </c>
      <c r="E34" s="45" t="s">
        <v>35</v>
      </c>
      <c r="F34" s="45">
        <v>1</v>
      </c>
      <c r="G34" s="45">
        <v>188</v>
      </c>
      <c r="H34" s="64"/>
      <c r="I34" s="64">
        <f t="shared" si="0"/>
        <v>0</v>
      </c>
      <c r="J34" s="64"/>
    </row>
    <row r="35" s="54" customFormat="1" ht="22" customHeight="1" spans="1:10">
      <c r="A35" s="63">
        <v>32</v>
      </c>
      <c r="B35" s="45" t="s">
        <v>53</v>
      </c>
      <c r="C35" s="45" t="s">
        <v>54</v>
      </c>
      <c r="D35" s="45">
        <v>312</v>
      </c>
      <c r="E35" s="45" t="s">
        <v>55</v>
      </c>
      <c r="F35" s="45">
        <v>1.96</v>
      </c>
      <c r="G35" s="45">
        <v>611.52</v>
      </c>
      <c r="H35" s="64"/>
      <c r="I35" s="64">
        <f t="shared" si="0"/>
        <v>0</v>
      </c>
      <c r="J35" s="64"/>
    </row>
    <row r="36" s="54" customFormat="1" ht="22" customHeight="1" spans="1:10">
      <c r="A36" s="63">
        <v>33</v>
      </c>
      <c r="B36" s="45" t="s">
        <v>56</v>
      </c>
      <c r="C36" s="45" t="s">
        <v>41</v>
      </c>
      <c r="D36" s="45">
        <v>71</v>
      </c>
      <c r="E36" s="45" t="s">
        <v>33</v>
      </c>
      <c r="F36" s="45">
        <v>1.44</v>
      </c>
      <c r="G36" s="45">
        <v>102.24</v>
      </c>
      <c r="H36" s="64"/>
      <c r="I36" s="64">
        <f t="shared" si="0"/>
        <v>0</v>
      </c>
      <c r="J36" s="64"/>
    </row>
    <row r="37" s="54" customFormat="1" ht="22" customHeight="1" spans="1:10">
      <c r="A37" s="63">
        <v>34</v>
      </c>
      <c r="B37" s="46" t="s">
        <v>57</v>
      </c>
      <c r="C37" s="46" t="s">
        <v>58</v>
      </c>
      <c r="D37" s="45">
        <v>670</v>
      </c>
      <c r="E37" s="45" t="s">
        <v>33</v>
      </c>
      <c r="F37" s="45">
        <v>1.44</v>
      </c>
      <c r="G37" s="45">
        <v>964.8</v>
      </c>
      <c r="H37" s="64"/>
      <c r="I37" s="64">
        <f t="shared" si="0"/>
        <v>0</v>
      </c>
      <c r="J37" s="64"/>
    </row>
    <row r="38" s="54" customFormat="1" ht="22" customHeight="1" spans="1:10">
      <c r="A38" s="63">
        <v>35</v>
      </c>
      <c r="B38" s="65"/>
      <c r="C38" s="65"/>
      <c r="D38" s="45">
        <v>39</v>
      </c>
      <c r="E38" s="45" t="s">
        <v>35</v>
      </c>
      <c r="F38" s="45">
        <v>1</v>
      </c>
      <c r="G38" s="45">
        <v>39</v>
      </c>
      <c r="H38" s="64"/>
      <c r="I38" s="64">
        <f t="shared" si="0"/>
        <v>0</v>
      </c>
      <c r="J38" s="64"/>
    </row>
    <row r="39" s="54" customFormat="1" ht="22" customHeight="1" spans="1:10">
      <c r="A39" s="63">
        <v>36</v>
      </c>
      <c r="B39" s="65"/>
      <c r="C39" s="66"/>
      <c r="D39" s="45">
        <v>355</v>
      </c>
      <c r="E39" s="45" t="s">
        <v>24</v>
      </c>
      <c r="F39" s="45">
        <v>0.64</v>
      </c>
      <c r="G39" s="45">
        <v>227.2</v>
      </c>
      <c r="H39" s="64"/>
      <c r="I39" s="64">
        <f t="shared" si="0"/>
        <v>0</v>
      </c>
      <c r="J39" s="64"/>
    </row>
    <row r="40" s="54" customFormat="1" ht="22" customHeight="1" spans="1:10">
      <c r="A40" s="63">
        <v>37</v>
      </c>
      <c r="B40" s="65"/>
      <c r="C40" s="46" t="s">
        <v>58</v>
      </c>
      <c r="D40" s="45">
        <v>201</v>
      </c>
      <c r="E40" s="45" t="s">
        <v>24</v>
      </c>
      <c r="F40" s="45">
        <v>0.64</v>
      </c>
      <c r="G40" s="45">
        <v>128.64</v>
      </c>
      <c r="H40" s="64"/>
      <c r="I40" s="64">
        <f t="shared" si="0"/>
        <v>0</v>
      </c>
      <c r="J40" s="64"/>
    </row>
    <row r="41" s="54" customFormat="1" ht="22" customHeight="1" spans="1:10">
      <c r="A41" s="63">
        <v>38</v>
      </c>
      <c r="B41" s="65"/>
      <c r="C41" s="65"/>
      <c r="D41" s="45">
        <v>2583</v>
      </c>
      <c r="E41" s="45" t="s">
        <v>35</v>
      </c>
      <c r="F41" s="45">
        <v>1</v>
      </c>
      <c r="G41" s="45">
        <v>2583</v>
      </c>
      <c r="H41" s="64"/>
      <c r="I41" s="64">
        <f t="shared" si="0"/>
        <v>0</v>
      </c>
      <c r="J41" s="64"/>
    </row>
    <row r="42" s="54" customFormat="1" ht="22" customHeight="1" spans="1:10">
      <c r="A42" s="63">
        <v>39</v>
      </c>
      <c r="B42" s="65"/>
      <c r="C42" s="66"/>
      <c r="D42" s="45">
        <v>1399</v>
      </c>
      <c r="E42" s="45" t="s">
        <v>35</v>
      </c>
      <c r="F42" s="45">
        <v>1</v>
      </c>
      <c r="G42" s="45">
        <v>1399</v>
      </c>
      <c r="H42" s="64"/>
      <c r="I42" s="64">
        <f t="shared" si="0"/>
        <v>0</v>
      </c>
      <c r="J42" s="64"/>
    </row>
    <row r="43" s="54" customFormat="1" ht="22" customHeight="1" spans="1:10">
      <c r="A43" s="63">
        <v>40</v>
      </c>
      <c r="B43" s="65"/>
      <c r="C43" s="45" t="s">
        <v>59</v>
      </c>
      <c r="D43" s="45">
        <v>6997</v>
      </c>
      <c r="E43" s="45" t="s">
        <v>60</v>
      </c>
      <c r="F43" s="45">
        <v>2.5</v>
      </c>
      <c r="G43" s="45">
        <v>15743.25</v>
      </c>
      <c r="H43" s="64"/>
      <c r="I43" s="64">
        <f t="shared" si="0"/>
        <v>0</v>
      </c>
      <c r="J43" s="64"/>
    </row>
    <row r="44" s="54" customFormat="1" ht="22" customHeight="1" spans="1:10">
      <c r="A44" s="63">
        <v>41</v>
      </c>
      <c r="B44" s="66"/>
      <c r="C44" s="45" t="s">
        <v>61</v>
      </c>
      <c r="D44" s="45">
        <v>1142</v>
      </c>
      <c r="E44" s="45">
        <v>1.1</v>
      </c>
      <c r="F44" s="45">
        <v>1</v>
      </c>
      <c r="G44" s="45">
        <v>1142</v>
      </c>
      <c r="H44" s="64"/>
      <c r="I44" s="64">
        <f t="shared" si="0"/>
        <v>0</v>
      </c>
      <c r="J44" s="64"/>
    </row>
    <row r="45" s="54" customFormat="1" ht="22" customHeight="1" spans="1:10">
      <c r="A45" s="63">
        <v>42</v>
      </c>
      <c r="B45" s="45" t="s">
        <v>62</v>
      </c>
      <c r="C45" s="45" t="s">
        <v>61</v>
      </c>
      <c r="D45" s="45">
        <v>14</v>
      </c>
      <c r="E45" s="45" t="s">
        <v>26</v>
      </c>
      <c r="F45" s="45">
        <v>1.21</v>
      </c>
      <c r="G45" s="45">
        <v>16.94</v>
      </c>
      <c r="H45" s="64"/>
      <c r="I45" s="64">
        <f t="shared" si="0"/>
        <v>0</v>
      </c>
      <c r="J45" s="64"/>
    </row>
    <row r="46" s="54" customFormat="1" ht="22" customHeight="1" spans="1:10">
      <c r="A46" s="63">
        <v>43</v>
      </c>
      <c r="B46" s="45"/>
      <c r="C46" s="45" t="s">
        <v>46</v>
      </c>
      <c r="D46" s="45">
        <v>15</v>
      </c>
      <c r="E46" s="45">
        <v>1.1</v>
      </c>
      <c r="F46" s="45">
        <v>1</v>
      </c>
      <c r="G46" s="45">
        <v>15</v>
      </c>
      <c r="H46" s="64"/>
      <c r="I46" s="64">
        <f t="shared" si="0"/>
        <v>0</v>
      </c>
      <c r="J46" s="64"/>
    </row>
    <row r="47" s="54" customFormat="1" ht="22" customHeight="1" spans="1:10">
      <c r="A47" s="63">
        <v>44</v>
      </c>
      <c r="B47" s="45" t="s">
        <v>63</v>
      </c>
      <c r="C47" s="45" t="s">
        <v>64</v>
      </c>
      <c r="D47" s="45">
        <v>7588</v>
      </c>
      <c r="E47" s="45" t="s">
        <v>65</v>
      </c>
      <c r="F47" s="45">
        <v>0.7</v>
      </c>
      <c r="G47" s="45">
        <v>5311.6</v>
      </c>
      <c r="H47" s="64"/>
      <c r="I47" s="64">
        <f t="shared" si="0"/>
        <v>0</v>
      </c>
      <c r="J47" s="64"/>
    </row>
    <row r="48" s="54" customFormat="1" ht="22" customHeight="1" spans="1:10">
      <c r="A48" s="63">
        <v>45</v>
      </c>
      <c r="B48" s="45"/>
      <c r="C48" s="45" t="s">
        <v>66</v>
      </c>
      <c r="D48" s="45">
        <v>23</v>
      </c>
      <c r="E48" s="45">
        <v>1.1</v>
      </c>
      <c r="F48" s="45">
        <v>1</v>
      </c>
      <c r="G48" s="45">
        <v>23</v>
      </c>
      <c r="H48" s="64"/>
      <c r="I48" s="64">
        <f t="shared" si="0"/>
        <v>0</v>
      </c>
      <c r="J48" s="64"/>
    </row>
    <row r="49" s="54" customFormat="1" ht="22" customHeight="1" spans="1:10">
      <c r="A49" s="63">
        <v>46</v>
      </c>
      <c r="B49" s="45"/>
      <c r="C49" s="45" t="s">
        <v>67</v>
      </c>
      <c r="D49" s="45">
        <v>418</v>
      </c>
      <c r="E49" s="45" t="s">
        <v>68</v>
      </c>
      <c r="F49" s="45">
        <v>1.43</v>
      </c>
      <c r="G49" s="45">
        <v>597.74</v>
      </c>
      <c r="H49" s="64"/>
      <c r="I49" s="64">
        <f t="shared" si="0"/>
        <v>0</v>
      </c>
      <c r="J49" s="64"/>
    </row>
    <row r="50" s="54" customFormat="1" ht="22" customHeight="1" spans="1:10">
      <c r="A50" s="63">
        <v>47</v>
      </c>
      <c r="B50" s="45"/>
      <c r="C50" s="45"/>
      <c r="D50" s="45">
        <v>77</v>
      </c>
      <c r="E50" s="45" t="s">
        <v>24</v>
      </c>
      <c r="F50" s="45">
        <v>0.64</v>
      </c>
      <c r="G50" s="45">
        <v>49.28</v>
      </c>
      <c r="H50" s="64"/>
      <c r="I50" s="64">
        <f t="shared" si="0"/>
        <v>0</v>
      </c>
      <c r="J50" s="64"/>
    </row>
    <row r="51" s="54" customFormat="1" ht="22" customHeight="1" spans="1:10">
      <c r="A51" s="63">
        <v>48</v>
      </c>
      <c r="B51" s="45"/>
      <c r="C51" s="45"/>
      <c r="D51" s="45">
        <v>331</v>
      </c>
      <c r="E51" s="45" t="s">
        <v>24</v>
      </c>
      <c r="F51" s="45">
        <v>0.64</v>
      </c>
      <c r="G51" s="45">
        <v>211.84</v>
      </c>
      <c r="H51" s="64"/>
      <c r="I51" s="64">
        <f t="shared" si="0"/>
        <v>0</v>
      </c>
      <c r="J51" s="64"/>
    </row>
    <row r="52" s="54" customFormat="1" ht="22" customHeight="1" spans="1:10">
      <c r="A52" s="63">
        <v>49</v>
      </c>
      <c r="B52" s="45"/>
      <c r="C52" s="45" t="s">
        <v>69</v>
      </c>
      <c r="D52" s="45">
        <v>3</v>
      </c>
      <c r="E52" s="45" t="s">
        <v>24</v>
      </c>
      <c r="F52" s="45">
        <v>0.64</v>
      </c>
      <c r="G52" s="45">
        <v>1.92</v>
      </c>
      <c r="H52" s="64"/>
      <c r="I52" s="64">
        <f t="shared" si="0"/>
        <v>0</v>
      </c>
      <c r="J52" s="64"/>
    </row>
    <row r="53" s="54" customFormat="1" ht="22" customHeight="1" spans="1:10">
      <c r="A53" s="63">
        <v>50</v>
      </c>
      <c r="B53" s="45" t="s">
        <v>70</v>
      </c>
      <c r="C53" s="45" t="s">
        <v>46</v>
      </c>
      <c r="D53" s="45">
        <v>199</v>
      </c>
      <c r="E53" s="45" t="s">
        <v>24</v>
      </c>
      <c r="F53" s="45">
        <v>0.64</v>
      </c>
      <c r="G53" s="45">
        <v>127.36</v>
      </c>
      <c r="H53" s="64"/>
      <c r="I53" s="64">
        <f t="shared" si="0"/>
        <v>0</v>
      </c>
      <c r="J53" s="64"/>
    </row>
    <row r="54" s="54" customFormat="1" ht="22" customHeight="1" spans="1:10">
      <c r="A54" s="63">
        <v>51</v>
      </c>
      <c r="B54" s="45"/>
      <c r="C54" s="45" t="s">
        <v>58</v>
      </c>
      <c r="D54" s="45">
        <v>87</v>
      </c>
      <c r="E54" s="45" t="s">
        <v>26</v>
      </c>
      <c r="F54" s="45">
        <v>1.21</v>
      </c>
      <c r="G54" s="45">
        <v>105.27</v>
      </c>
      <c r="H54" s="64"/>
      <c r="I54" s="64">
        <f t="shared" si="0"/>
        <v>0</v>
      </c>
      <c r="J54" s="64"/>
    </row>
    <row r="55" s="54" customFormat="1" ht="22" customHeight="1" spans="1:10">
      <c r="A55" s="63">
        <v>52</v>
      </c>
      <c r="B55" s="45"/>
      <c r="C55" s="45" t="s">
        <v>71</v>
      </c>
      <c r="D55" s="45">
        <v>383</v>
      </c>
      <c r="E55" s="45" t="s">
        <v>35</v>
      </c>
      <c r="F55" s="45">
        <v>1</v>
      </c>
      <c r="G55" s="45">
        <v>383</v>
      </c>
      <c r="H55" s="64"/>
      <c r="I55" s="64">
        <f t="shared" si="0"/>
        <v>0</v>
      </c>
      <c r="J55" s="64"/>
    </row>
    <row r="56" s="54" customFormat="1" ht="22" customHeight="1" spans="1:10">
      <c r="A56" s="63">
        <v>53</v>
      </c>
      <c r="B56" s="45"/>
      <c r="C56" s="45" t="s">
        <v>51</v>
      </c>
      <c r="D56" s="45">
        <v>375</v>
      </c>
      <c r="E56" s="45" t="s">
        <v>72</v>
      </c>
      <c r="F56" s="45">
        <v>1.2</v>
      </c>
      <c r="G56" s="45">
        <v>450</v>
      </c>
      <c r="H56" s="64"/>
      <c r="I56" s="64">
        <f t="shared" si="0"/>
        <v>0</v>
      </c>
      <c r="J56" s="64"/>
    </row>
    <row r="57" s="54" customFormat="1" ht="22" customHeight="1" spans="1:10">
      <c r="A57" s="63">
        <v>54</v>
      </c>
      <c r="B57" s="45" t="s">
        <v>73</v>
      </c>
      <c r="C57" s="45" t="s">
        <v>74</v>
      </c>
      <c r="D57" s="45">
        <v>138</v>
      </c>
      <c r="E57" s="45" t="s">
        <v>24</v>
      </c>
      <c r="F57" s="45">
        <v>0.64</v>
      </c>
      <c r="G57" s="45">
        <v>88.32</v>
      </c>
      <c r="H57" s="64"/>
      <c r="I57" s="64">
        <f t="shared" si="0"/>
        <v>0</v>
      </c>
      <c r="J57" s="64"/>
    </row>
    <row r="58" s="54" customFormat="1" ht="22" customHeight="1" spans="1:10">
      <c r="A58" s="63">
        <v>55</v>
      </c>
      <c r="B58" s="45"/>
      <c r="C58" s="45" t="s">
        <v>75</v>
      </c>
      <c r="D58" s="45">
        <v>506</v>
      </c>
      <c r="E58" s="45">
        <v>1.1</v>
      </c>
      <c r="F58" s="45">
        <v>1</v>
      </c>
      <c r="G58" s="45">
        <v>506</v>
      </c>
      <c r="H58" s="64"/>
      <c r="I58" s="64">
        <f t="shared" si="0"/>
        <v>0</v>
      </c>
      <c r="J58" s="64"/>
    </row>
    <row r="59" s="54" customFormat="1" ht="22" customHeight="1" spans="1:10">
      <c r="A59" s="63">
        <v>56</v>
      </c>
      <c r="B59" s="45"/>
      <c r="C59" s="45"/>
      <c r="D59" s="45">
        <v>375</v>
      </c>
      <c r="E59" s="45" t="s">
        <v>24</v>
      </c>
      <c r="F59" s="45">
        <v>0.64</v>
      </c>
      <c r="G59" s="45">
        <v>240</v>
      </c>
      <c r="H59" s="64"/>
      <c r="I59" s="64">
        <f t="shared" si="0"/>
        <v>0</v>
      </c>
      <c r="J59" s="64"/>
    </row>
    <row r="60" s="54" customFormat="1" ht="22" customHeight="1" spans="1:10">
      <c r="A60" s="63">
        <v>57</v>
      </c>
      <c r="B60" s="45"/>
      <c r="C60" s="45" t="s">
        <v>76</v>
      </c>
      <c r="D60" s="45">
        <v>475</v>
      </c>
      <c r="E60" s="45" t="s">
        <v>24</v>
      </c>
      <c r="F60" s="45">
        <v>0.64</v>
      </c>
      <c r="G60" s="45">
        <v>304</v>
      </c>
      <c r="H60" s="64"/>
      <c r="I60" s="64">
        <f t="shared" si="0"/>
        <v>0</v>
      </c>
      <c r="J60" s="64"/>
    </row>
    <row r="61" s="54" customFormat="1" ht="22" customHeight="1" spans="1:10">
      <c r="A61" s="63">
        <v>58</v>
      </c>
      <c r="B61" s="45" t="s">
        <v>77</v>
      </c>
      <c r="C61" s="45" t="s">
        <v>78</v>
      </c>
      <c r="D61" s="45">
        <v>108</v>
      </c>
      <c r="E61" s="45" t="s">
        <v>26</v>
      </c>
      <c r="F61" s="45">
        <v>1.21</v>
      </c>
      <c r="G61" s="45">
        <v>130.68</v>
      </c>
      <c r="H61" s="64"/>
      <c r="I61" s="64">
        <f t="shared" si="0"/>
        <v>0</v>
      </c>
      <c r="J61" s="64"/>
    </row>
    <row r="62" s="54" customFormat="1" ht="22" customHeight="1" spans="1:10">
      <c r="A62" s="63">
        <v>59</v>
      </c>
      <c r="B62" s="45"/>
      <c r="C62" s="45"/>
      <c r="D62" s="45">
        <v>15</v>
      </c>
      <c r="E62" s="45" t="s">
        <v>24</v>
      </c>
      <c r="F62" s="45">
        <v>0.64</v>
      </c>
      <c r="G62" s="45">
        <v>9.6</v>
      </c>
      <c r="H62" s="64"/>
      <c r="I62" s="64">
        <f t="shared" si="0"/>
        <v>0</v>
      </c>
      <c r="J62" s="64"/>
    </row>
    <row r="63" s="54" customFormat="1" ht="22" customHeight="1" spans="1:10">
      <c r="A63" s="63">
        <v>60</v>
      </c>
      <c r="B63" s="66" t="s">
        <v>79</v>
      </c>
      <c r="C63" s="66" t="s">
        <v>80</v>
      </c>
      <c r="D63" s="66">
        <v>103</v>
      </c>
      <c r="E63" s="66" t="s">
        <v>35</v>
      </c>
      <c r="F63" s="66">
        <v>1</v>
      </c>
      <c r="G63" s="66">
        <v>103</v>
      </c>
      <c r="H63" s="67"/>
      <c r="I63" s="67">
        <f t="shared" si="0"/>
        <v>0</v>
      </c>
      <c r="J63" s="64" t="s">
        <v>81</v>
      </c>
    </row>
    <row r="64" s="54" customFormat="1" ht="22" customHeight="1" spans="1:10">
      <c r="A64" s="63">
        <v>61</v>
      </c>
      <c r="B64" s="45"/>
      <c r="C64" s="45"/>
      <c r="D64" s="45">
        <v>100</v>
      </c>
      <c r="E64" s="45" t="s">
        <v>24</v>
      </c>
      <c r="F64" s="45">
        <v>0.64</v>
      </c>
      <c r="G64" s="45">
        <v>64</v>
      </c>
      <c r="H64" s="64"/>
      <c r="I64" s="64">
        <f t="shared" si="0"/>
        <v>0</v>
      </c>
      <c r="J64" s="64"/>
    </row>
    <row r="65" s="54" customFormat="1" ht="22" customHeight="1" spans="1:10">
      <c r="A65" s="63">
        <v>62</v>
      </c>
      <c r="B65" s="45"/>
      <c r="C65" s="45" t="s">
        <v>75</v>
      </c>
      <c r="D65" s="45">
        <v>211</v>
      </c>
      <c r="E65" s="45" t="s">
        <v>35</v>
      </c>
      <c r="F65" s="45">
        <v>1</v>
      </c>
      <c r="G65" s="45">
        <v>211</v>
      </c>
      <c r="H65" s="64"/>
      <c r="I65" s="64">
        <f t="shared" si="0"/>
        <v>0</v>
      </c>
      <c r="J65" s="64"/>
    </row>
    <row r="66" s="54" customFormat="1" ht="45" customHeight="1" spans="1:10">
      <c r="A66" s="63">
        <v>63</v>
      </c>
      <c r="B66" s="45" t="s">
        <v>82</v>
      </c>
      <c r="C66" s="14" t="s">
        <v>83</v>
      </c>
      <c r="D66" s="45">
        <v>268</v>
      </c>
      <c r="E66" s="45" t="s">
        <v>35</v>
      </c>
      <c r="F66" s="45">
        <v>1</v>
      </c>
      <c r="G66" s="45">
        <v>268</v>
      </c>
      <c r="H66" s="64"/>
      <c r="I66" s="64">
        <f t="shared" si="0"/>
        <v>0</v>
      </c>
      <c r="J66" s="64"/>
    </row>
    <row r="67" s="54" customFormat="1" ht="22" customHeight="1" spans="1:10">
      <c r="A67" s="63">
        <v>64</v>
      </c>
      <c r="B67" s="45"/>
      <c r="C67" s="45" t="s">
        <v>84</v>
      </c>
      <c r="D67" s="45">
        <v>276</v>
      </c>
      <c r="E67" s="45" t="s">
        <v>35</v>
      </c>
      <c r="F67" s="45">
        <v>1</v>
      </c>
      <c r="G67" s="45">
        <v>276</v>
      </c>
      <c r="H67" s="64"/>
      <c r="I67" s="64">
        <f t="shared" si="0"/>
        <v>0</v>
      </c>
      <c r="J67" s="64"/>
    </row>
    <row r="68" s="54" customFormat="1" ht="49" customHeight="1" spans="1:10">
      <c r="A68" s="63">
        <v>65</v>
      </c>
      <c r="B68" s="45"/>
      <c r="C68" s="14" t="s">
        <v>85</v>
      </c>
      <c r="D68" s="45">
        <v>744</v>
      </c>
      <c r="E68" s="45" t="s">
        <v>35</v>
      </c>
      <c r="F68" s="45">
        <v>1</v>
      </c>
      <c r="G68" s="45">
        <v>744</v>
      </c>
      <c r="H68" s="64"/>
      <c r="I68" s="64">
        <f t="shared" ref="I68:I131" si="1">G68*H68</f>
        <v>0</v>
      </c>
      <c r="J68" s="64"/>
    </row>
    <row r="69" s="54" customFormat="1" ht="22" customHeight="1" spans="1:10">
      <c r="A69" s="63">
        <v>66</v>
      </c>
      <c r="B69" s="45"/>
      <c r="C69" s="45" t="s">
        <v>86</v>
      </c>
      <c r="D69" s="45">
        <v>244</v>
      </c>
      <c r="E69" s="45" t="s">
        <v>24</v>
      </c>
      <c r="F69" s="45">
        <v>0.64</v>
      </c>
      <c r="G69" s="45">
        <v>156.16</v>
      </c>
      <c r="H69" s="64"/>
      <c r="I69" s="64">
        <f t="shared" si="1"/>
        <v>0</v>
      </c>
      <c r="J69" s="64"/>
    </row>
    <row r="70" s="54" customFormat="1" ht="22" customHeight="1" spans="1:10">
      <c r="A70" s="63">
        <v>67</v>
      </c>
      <c r="B70" s="45" t="s">
        <v>87</v>
      </c>
      <c r="C70" s="14" t="s">
        <v>88</v>
      </c>
      <c r="D70" s="45">
        <v>235</v>
      </c>
      <c r="E70" s="45" t="s">
        <v>35</v>
      </c>
      <c r="F70" s="45">
        <v>1</v>
      </c>
      <c r="G70" s="45">
        <v>235</v>
      </c>
      <c r="H70" s="64"/>
      <c r="I70" s="64">
        <f t="shared" si="1"/>
        <v>0</v>
      </c>
      <c r="J70" s="64"/>
    </row>
    <row r="71" s="54" customFormat="1" ht="22" customHeight="1" spans="1:10">
      <c r="A71" s="63">
        <v>68</v>
      </c>
      <c r="B71" s="45"/>
      <c r="C71" s="14"/>
      <c r="D71" s="45">
        <v>91</v>
      </c>
      <c r="E71" s="45" t="s">
        <v>35</v>
      </c>
      <c r="F71" s="45">
        <v>1</v>
      </c>
      <c r="G71" s="45">
        <v>91</v>
      </c>
      <c r="H71" s="64"/>
      <c r="I71" s="64">
        <f t="shared" si="1"/>
        <v>0</v>
      </c>
      <c r="J71" s="64"/>
    </row>
    <row r="72" s="54" customFormat="1" ht="22" customHeight="1" spans="1:10">
      <c r="A72" s="63">
        <v>69</v>
      </c>
      <c r="B72" s="45"/>
      <c r="C72" s="14"/>
      <c r="D72" s="45">
        <v>507</v>
      </c>
      <c r="E72" s="45" t="s">
        <v>35</v>
      </c>
      <c r="F72" s="45">
        <v>1</v>
      </c>
      <c r="G72" s="45">
        <v>507</v>
      </c>
      <c r="H72" s="64"/>
      <c r="I72" s="64">
        <f t="shared" si="1"/>
        <v>0</v>
      </c>
      <c r="J72" s="64"/>
    </row>
    <row r="73" s="54" customFormat="1" ht="22" customHeight="1" spans="1:10">
      <c r="A73" s="63">
        <v>70</v>
      </c>
      <c r="B73" s="45"/>
      <c r="C73" s="14"/>
      <c r="D73" s="45">
        <v>370</v>
      </c>
      <c r="E73" s="45" t="s">
        <v>24</v>
      </c>
      <c r="F73" s="45">
        <v>0.64</v>
      </c>
      <c r="G73" s="45">
        <v>236.8</v>
      </c>
      <c r="H73" s="64"/>
      <c r="I73" s="64">
        <f t="shared" si="1"/>
        <v>0</v>
      </c>
      <c r="J73" s="64"/>
    </row>
    <row r="74" s="54" customFormat="1" ht="22" customHeight="1" spans="1:10">
      <c r="A74" s="63">
        <v>71</v>
      </c>
      <c r="B74" s="45" t="s">
        <v>89</v>
      </c>
      <c r="C74" s="45" t="s">
        <v>90</v>
      </c>
      <c r="D74" s="45">
        <v>368</v>
      </c>
      <c r="E74" s="45" t="s">
        <v>24</v>
      </c>
      <c r="F74" s="45">
        <v>0.64</v>
      </c>
      <c r="G74" s="45">
        <v>235.52</v>
      </c>
      <c r="H74" s="64"/>
      <c r="I74" s="64">
        <f t="shared" si="1"/>
        <v>0</v>
      </c>
      <c r="J74" s="64"/>
    </row>
    <row r="75" s="54" customFormat="1" ht="22" customHeight="1" spans="1:10">
      <c r="A75" s="63">
        <v>72</v>
      </c>
      <c r="B75" s="45"/>
      <c r="C75" s="45" t="s">
        <v>91</v>
      </c>
      <c r="D75" s="45">
        <v>11246</v>
      </c>
      <c r="E75" s="45" t="s">
        <v>92</v>
      </c>
      <c r="F75" s="45">
        <v>1.56</v>
      </c>
      <c r="G75" s="45">
        <v>17543.76</v>
      </c>
      <c r="H75" s="64"/>
      <c r="I75" s="64">
        <f t="shared" si="1"/>
        <v>0</v>
      </c>
      <c r="J75" s="64"/>
    </row>
    <row r="76" s="54" customFormat="1" ht="22" customHeight="1" spans="1:10">
      <c r="A76" s="63">
        <v>73</v>
      </c>
      <c r="B76" s="45" t="s">
        <v>93</v>
      </c>
      <c r="C76" s="45" t="s">
        <v>75</v>
      </c>
      <c r="D76" s="45">
        <v>50</v>
      </c>
      <c r="E76" s="45" t="s">
        <v>35</v>
      </c>
      <c r="F76" s="45">
        <v>1</v>
      </c>
      <c r="G76" s="45">
        <v>50</v>
      </c>
      <c r="H76" s="64"/>
      <c r="I76" s="64">
        <f t="shared" si="1"/>
        <v>0</v>
      </c>
      <c r="J76" s="64"/>
    </row>
    <row r="77" s="54" customFormat="1" ht="22" customHeight="1" spans="1:10">
      <c r="A77" s="63">
        <v>74</v>
      </c>
      <c r="B77" s="45" t="s">
        <v>94</v>
      </c>
      <c r="C77" s="45" t="s">
        <v>95</v>
      </c>
      <c r="D77" s="45">
        <v>207</v>
      </c>
      <c r="E77" s="45" t="s">
        <v>26</v>
      </c>
      <c r="F77" s="45">
        <v>1.21</v>
      </c>
      <c r="G77" s="45">
        <v>250.47</v>
      </c>
      <c r="H77" s="64"/>
      <c r="I77" s="64">
        <f t="shared" si="1"/>
        <v>0</v>
      </c>
      <c r="J77" s="64"/>
    </row>
    <row r="78" s="54" customFormat="1" ht="22" customHeight="1" spans="1:10">
      <c r="A78" s="63">
        <v>75</v>
      </c>
      <c r="B78" s="45" t="s">
        <v>96</v>
      </c>
      <c r="C78" s="45" t="s">
        <v>97</v>
      </c>
      <c r="D78" s="45">
        <v>2758</v>
      </c>
      <c r="E78" s="45" t="s">
        <v>98</v>
      </c>
      <c r="F78" s="45">
        <v>0.81</v>
      </c>
      <c r="G78" s="45">
        <v>2233.98</v>
      </c>
      <c r="H78" s="64"/>
      <c r="I78" s="64">
        <f t="shared" si="1"/>
        <v>0</v>
      </c>
      <c r="J78" s="64"/>
    </row>
    <row r="79" s="54" customFormat="1" ht="22" customHeight="1" spans="1:10">
      <c r="A79" s="63">
        <v>76</v>
      </c>
      <c r="B79" s="45" t="s">
        <v>99</v>
      </c>
      <c r="C79" s="45" t="s">
        <v>100</v>
      </c>
      <c r="D79" s="45">
        <v>1364</v>
      </c>
      <c r="E79" s="45" t="s">
        <v>26</v>
      </c>
      <c r="F79" s="45">
        <v>1.21</v>
      </c>
      <c r="G79" s="45">
        <v>1650.44</v>
      </c>
      <c r="H79" s="64"/>
      <c r="I79" s="64">
        <f t="shared" si="1"/>
        <v>0</v>
      </c>
      <c r="J79" s="64"/>
    </row>
    <row r="80" s="54" customFormat="1" ht="22" customHeight="1" spans="1:10">
      <c r="A80" s="63">
        <v>77</v>
      </c>
      <c r="B80" s="45" t="s">
        <v>101</v>
      </c>
      <c r="C80" s="45" t="s">
        <v>102</v>
      </c>
      <c r="D80" s="45">
        <v>3511</v>
      </c>
      <c r="E80" s="45" t="s">
        <v>35</v>
      </c>
      <c r="F80" s="45">
        <v>1</v>
      </c>
      <c r="G80" s="45">
        <v>3511</v>
      </c>
      <c r="H80" s="64"/>
      <c r="I80" s="64">
        <f t="shared" si="1"/>
        <v>0</v>
      </c>
      <c r="J80" s="64"/>
    </row>
    <row r="81" s="54" customFormat="1" ht="22" customHeight="1" spans="1:10">
      <c r="A81" s="63">
        <v>78</v>
      </c>
      <c r="B81" s="45" t="s">
        <v>103</v>
      </c>
      <c r="C81" s="45" t="s">
        <v>75</v>
      </c>
      <c r="D81" s="45">
        <v>5874</v>
      </c>
      <c r="E81" s="45" t="s">
        <v>35</v>
      </c>
      <c r="F81" s="45">
        <v>1</v>
      </c>
      <c r="G81" s="45">
        <v>5874</v>
      </c>
      <c r="H81" s="64"/>
      <c r="I81" s="64">
        <f t="shared" si="1"/>
        <v>0</v>
      </c>
      <c r="J81" s="64"/>
    </row>
    <row r="82" s="54" customFormat="1" ht="22" customHeight="1" spans="1:10">
      <c r="A82" s="63">
        <v>79</v>
      </c>
      <c r="B82" s="45" t="s">
        <v>104</v>
      </c>
      <c r="C82" s="45" t="s">
        <v>105</v>
      </c>
      <c r="D82" s="45">
        <v>52</v>
      </c>
      <c r="E82" s="45" t="s">
        <v>35</v>
      </c>
      <c r="F82" s="45">
        <v>1</v>
      </c>
      <c r="G82" s="45">
        <v>52</v>
      </c>
      <c r="H82" s="64"/>
      <c r="I82" s="64">
        <f t="shared" si="1"/>
        <v>0</v>
      </c>
      <c r="J82" s="64"/>
    </row>
    <row r="83" s="54" customFormat="1" ht="22" customHeight="1" spans="1:10">
      <c r="A83" s="63">
        <v>80</v>
      </c>
      <c r="B83" s="45" t="s">
        <v>106</v>
      </c>
      <c r="C83" s="45" t="s">
        <v>107</v>
      </c>
      <c r="D83" s="45">
        <v>352</v>
      </c>
      <c r="E83" s="45" t="s">
        <v>26</v>
      </c>
      <c r="F83" s="45">
        <v>1.21</v>
      </c>
      <c r="G83" s="45">
        <v>425.92</v>
      </c>
      <c r="H83" s="64"/>
      <c r="I83" s="64">
        <f t="shared" si="1"/>
        <v>0</v>
      </c>
      <c r="J83" s="64"/>
    </row>
    <row r="84" s="54" customFormat="1" ht="22" customHeight="1" spans="1:10">
      <c r="A84" s="63">
        <v>81</v>
      </c>
      <c r="B84" s="45" t="s">
        <v>108</v>
      </c>
      <c r="C84" s="45" t="s">
        <v>105</v>
      </c>
      <c r="D84" s="45">
        <v>3236</v>
      </c>
      <c r="E84" s="45" t="s">
        <v>35</v>
      </c>
      <c r="F84" s="45">
        <v>1</v>
      </c>
      <c r="G84" s="45">
        <v>3236</v>
      </c>
      <c r="H84" s="64"/>
      <c r="I84" s="64">
        <f t="shared" si="1"/>
        <v>0</v>
      </c>
      <c r="J84" s="64"/>
    </row>
    <row r="85" s="54" customFormat="1" ht="22" customHeight="1" spans="1:10">
      <c r="A85" s="63">
        <v>82</v>
      </c>
      <c r="B85" s="45" t="s">
        <v>109</v>
      </c>
      <c r="C85" s="45" t="s">
        <v>110</v>
      </c>
      <c r="D85" s="45">
        <v>622</v>
      </c>
      <c r="E85" s="45" t="s">
        <v>98</v>
      </c>
      <c r="F85" s="45">
        <v>0.81</v>
      </c>
      <c r="G85" s="45">
        <v>503.82</v>
      </c>
      <c r="H85" s="64"/>
      <c r="I85" s="64">
        <f t="shared" si="1"/>
        <v>0</v>
      </c>
      <c r="J85" s="64"/>
    </row>
    <row r="86" s="54" customFormat="1" ht="22" customHeight="1" spans="1:10">
      <c r="A86" s="63">
        <v>83</v>
      </c>
      <c r="B86" s="45" t="s">
        <v>111</v>
      </c>
      <c r="C86" s="45" t="s">
        <v>112</v>
      </c>
      <c r="D86" s="45">
        <v>3</v>
      </c>
      <c r="E86" s="45" t="s">
        <v>35</v>
      </c>
      <c r="F86" s="45">
        <v>1</v>
      </c>
      <c r="G86" s="45">
        <v>3</v>
      </c>
      <c r="H86" s="64"/>
      <c r="I86" s="64">
        <f t="shared" si="1"/>
        <v>0</v>
      </c>
      <c r="J86" s="64"/>
    </row>
    <row r="87" s="54" customFormat="1" ht="22" customHeight="1" spans="1:10">
      <c r="A87" s="63">
        <v>84</v>
      </c>
      <c r="B87" s="45" t="s">
        <v>113</v>
      </c>
      <c r="C87" s="45" t="s">
        <v>114</v>
      </c>
      <c r="D87" s="45">
        <v>231</v>
      </c>
      <c r="E87" s="45" t="s">
        <v>35</v>
      </c>
      <c r="F87" s="45">
        <v>1</v>
      </c>
      <c r="G87" s="45">
        <v>231</v>
      </c>
      <c r="H87" s="64"/>
      <c r="I87" s="64">
        <f t="shared" si="1"/>
        <v>0</v>
      </c>
      <c r="J87" s="64"/>
    </row>
    <row r="88" s="54" customFormat="1" ht="22" customHeight="1" spans="1:10">
      <c r="A88" s="63">
        <v>85</v>
      </c>
      <c r="B88" s="45"/>
      <c r="C88" s="45" t="s">
        <v>115</v>
      </c>
      <c r="D88" s="45">
        <v>511</v>
      </c>
      <c r="E88" s="45" t="s">
        <v>35</v>
      </c>
      <c r="F88" s="45">
        <v>1</v>
      </c>
      <c r="G88" s="45">
        <v>511</v>
      </c>
      <c r="H88" s="64"/>
      <c r="I88" s="64">
        <f t="shared" si="1"/>
        <v>0</v>
      </c>
      <c r="J88" s="64"/>
    </row>
    <row r="89" s="54" customFormat="1" ht="22" customHeight="1" spans="1:10">
      <c r="A89" s="63">
        <v>86</v>
      </c>
      <c r="B89" s="45"/>
      <c r="C89" s="45" t="s">
        <v>116</v>
      </c>
      <c r="D89" s="45">
        <v>563</v>
      </c>
      <c r="E89" s="45" t="s">
        <v>35</v>
      </c>
      <c r="F89" s="45">
        <v>1</v>
      </c>
      <c r="G89" s="45">
        <v>563</v>
      </c>
      <c r="H89" s="64"/>
      <c r="I89" s="64">
        <f t="shared" si="1"/>
        <v>0</v>
      </c>
      <c r="J89" s="64"/>
    </row>
    <row r="90" s="54" customFormat="1" ht="22" customHeight="1" spans="1:10">
      <c r="A90" s="63">
        <v>87</v>
      </c>
      <c r="B90" s="45"/>
      <c r="C90" s="45"/>
      <c r="D90" s="45">
        <v>452</v>
      </c>
      <c r="E90" s="45" t="s">
        <v>35</v>
      </c>
      <c r="F90" s="45">
        <v>1</v>
      </c>
      <c r="G90" s="45">
        <v>452</v>
      </c>
      <c r="H90" s="64"/>
      <c r="I90" s="64">
        <f t="shared" si="1"/>
        <v>0</v>
      </c>
      <c r="J90" s="64"/>
    </row>
    <row r="91" s="54" customFormat="1" ht="22" customHeight="1" spans="1:10">
      <c r="A91" s="63">
        <v>88</v>
      </c>
      <c r="B91" s="45" t="s">
        <v>117</v>
      </c>
      <c r="C91" s="45" t="s">
        <v>118</v>
      </c>
      <c r="D91" s="45">
        <v>230</v>
      </c>
      <c r="E91" s="45" t="s">
        <v>35</v>
      </c>
      <c r="F91" s="45">
        <v>1</v>
      </c>
      <c r="G91" s="45">
        <v>230</v>
      </c>
      <c r="H91" s="64"/>
      <c r="I91" s="64">
        <f t="shared" si="1"/>
        <v>0</v>
      </c>
      <c r="J91" s="64"/>
    </row>
    <row r="92" s="54" customFormat="1" ht="22" customHeight="1" spans="1:10">
      <c r="A92" s="63">
        <v>89</v>
      </c>
      <c r="B92" s="45"/>
      <c r="C92" s="45"/>
      <c r="D92" s="45">
        <v>230</v>
      </c>
      <c r="E92" s="45" t="s">
        <v>24</v>
      </c>
      <c r="F92" s="45">
        <v>0.64</v>
      </c>
      <c r="G92" s="45">
        <v>147.2</v>
      </c>
      <c r="H92" s="64"/>
      <c r="I92" s="64">
        <f t="shared" si="1"/>
        <v>0</v>
      </c>
      <c r="J92" s="64"/>
    </row>
    <row r="93" s="54" customFormat="1" ht="22" customHeight="1" spans="1:10">
      <c r="A93" s="63">
        <v>90</v>
      </c>
      <c r="B93" s="45"/>
      <c r="C93" s="45" t="s">
        <v>119</v>
      </c>
      <c r="D93" s="45">
        <v>282</v>
      </c>
      <c r="E93" s="45" t="s">
        <v>35</v>
      </c>
      <c r="F93" s="45">
        <v>1</v>
      </c>
      <c r="G93" s="45">
        <v>282</v>
      </c>
      <c r="H93" s="64"/>
      <c r="I93" s="64">
        <f t="shared" si="1"/>
        <v>0</v>
      </c>
      <c r="J93" s="64"/>
    </row>
    <row r="94" s="54" customFormat="1" ht="22" customHeight="1" spans="1:10">
      <c r="A94" s="63">
        <v>91</v>
      </c>
      <c r="B94" s="45"/>
      <c r="C94" s="45" t="s">
        <v>116</v>
      </c>
      <c r="D94" s="45">
        <v>435</v>
      </c>
      <c r="E94" s="45" t="s">
        <v>26</v>
      </c>
      <c r="F94" s="45">
        <v>1.21</v>
      </c>
      <c r="G94" s="45">
        <v>526.35</v>
      </c>
      <c r="H94" s="64"/>
      <c r="I94" s="64">
        <f t="shared" si="1"/>
        <v>0</v>
      </c>
      <c r="J94" s="64"/>
    </row>
    <row r="95" s="54" customFormat="1" ht="22" customHeight="1" spans="1:10">
      <c r="A95" s="63">
        <v>92</v>
      </c>
      <c r="B95" s="45" t="s">
        <v>120</v>
      </c>
      <c r="C95" s="45" t="s">
        <v>84</v>
      </c>
      <c r="D95" s="45">
        <v>256</v>
      </c>
      <c r="E95" s="45" t="s">
        <v>35</v>
      </c>
      <c r="F95" s="45">
        <v>1</v>
      </c>
      <c r="G95" s="45">
        <v>256</v>
      </c>
      <c r="H95" s="64"/>
      <c r="I95" s="64">
        <f t="shared" si="1"/>
        <v>0</v>
      </c>
      <c r="J95" s="64"/>
    </row>
    <row r="96" s="54" customFormat="1" ht="22" customHeight="1" spans="1:10">
      <c r="A96" s="63">
        <v>93</v>
      </c>
      <c r="B96" s="45"/>
      <c r="C96" s="45"/>
      <c r="D96" s="45">
        <v>1</v>
      </c>
      <c r="E96" s="45" t="s">
        <v>98</v>
      </c>
      <c r="F96" s="45">
        <v>0.81</v>
      </c>
      <c r="G96" s="45">
        <v>0.81</v>
      </c>
      <c r="H96" s="64"/>
      <c r="I96" s="64">
        <f t="shared" si="1"/>
        <v>0</v>
      </c>
      <c r="J96" s="64"/>
    </row>
    <row r="97" s="54" customFormat="1" ht="22" customHeight="1" spans="1:10">
      <c r="A97" s="63">
        <v>94</v>
      </c>
      <c r="B97" s="45"/>
      <c r="C97" s="45" t="s">
        <v>115</v>
      </c>
      <c r="D97" s="45">
        <v>126</v>
      </c>
      <c r="E97" s="45" t="s">
        <v>35</v>
      </c>
      <c r="F97" s="45">
        <v>1</v>
      </c>
      <c r="G97" s="45">
        <v>126</v>
      </c>
      <c r="H97" s="64"/>
      <c r="I97" s="64">
        <f t="shared" si="1"/>
        <v>0</v>
      </c>
      <c r="J97" s="64"/>
    </row>
    <row r="98" s="54" customFormat="1" ht="22" customHeight="1" spans="1:10">
      <c r="A98" s="63">
        <v>95</v>
      </c>
      <c r="B98" s="45"/>
      <c r="C98" s="45" t="s">
        <v>121</v>
      </c>
      <c r="D98" s="45">
        <v>430</v>
      </c>
      <c r="E98" s="45" t="s">
        <v>35</v>
      </c>
      <c r="F98" s="45">
        <v>1</v>
      </c>
      <c r="G98" s="45">
        <v>430</v>
      </c>
      <c r="H98" s="64"/>
      <c r="I98" s="64">
        <f t="shared" si="1"/>
        <v>0</v>
      </c>
      <c r="J98" s="64"/>
    </row>
    <row r="99" s="54" customFormat="1" ht="22" customHeight="1" spans="1:10">
      <c r="A99" s="63">
        <v>96</v>
      </c>
      <c r="B99" s="45"/>
      <c r="C99" s="45" t="s">
        <v>122</v>
      </c>
      <c r="D99" s="45">
        <v>553</v>
      </c>
      <c r="E99" s="45" t="s">
        <v>35</v>
      </c>
      <c r="F99" s="45">
        <v>1</v>
      </c>
      <c r="G99" s="45">
        <v>553</v>
      </c>
      <c r="H99" s="64"/>
      <c r="I99" s="64">
        <f t="shared" si="1"/>
        <v>0</v>
      </c>
      <c r="J99" s="64"/>
    </row>
    <row r="100" s="54" customFormat="1" ht="22" customHeight="1" spans="1:10">
      <c r="A100" s="63">
        <v>97</v>
      </c>
      <c r="B100" s="14" t="s">
        <v>123</v>
      </c>
      <c r="C100" s="45" t="s">
        <v>124</v>
      </c>
      <c r="D100" s="45">
        <v>401</v>
      </c>
      <c r="E100" s="45" t="s">
        <v>35</v>
      </c>
      <c r="F100" s="45">
        <v>1</v>
      </c>
      <c r="G100" s="45">
        <v>401</v>
      </c>
      <c r="H100" s="64"/>
      <c r="I100" s="64">
        <f t="shared" si="1"/>
        <v>0</v>
      </c>
      <c r="J100" s="64"/>
    </row>
    <row r="101" s="54" customFormat="1" ht="22" customHeight="1" spans="1:10">
      <c r="A101" s="63">
        <v>98</v>
      </c>
      <c r="B101" s="14"/>
      <c r="C101" s="45" t="s">
        <v>125</v>
      </c>
      <c r="D101" s="45">
        <v>168</v>
      </c>
      <c r="E101" s="45" t="s">
        <v>35</v>
      </c>
      <c r="F101" s="45">
        <v>1</v>
      </c>
      <c r="G101" s="45">
        <v>168</v>
      </c>
      <c r="H101" s="64"/>
      <c r="I101" s="64">
        <f t="shared" si="1"/>
        <v>0</v>
      </c>
      <c r="J101" s="64"/>
    </row>
    <row r="102" s="54" customFormat="1" ht="22" customHeight="1" spans="1:10">
      <c r="A102" s="63">
        <v>99</v>
      </c>
      <c r="B102" s="45" t="s">
        <v>126</v>
      </c>
      <c r="C102" s="45" t="s">
        <v>127</v>
      </c>
      <c r="D102" s="45">
        <v>213</v>
      </c>
      <c r="E102" s="45" t="s">
        <v>35</v>
      </c>
      <c r="F102" s="45">
        <v>1</v>
      </c>
      <c r="G102" s="45">
        <v>213</v>
      </c>
      <c r="H102" s="64"/>
      <c r="I102" s="64">
        <f t="shared" si="1"/>
        <v>0</v>
      </c>
      <c r="J102" s="64"/>
    </row>
    <row r="103" s="54" customFormat="1" ht="22" customHeight="1" spans="1:10">
      <c r="A103" s="63">
        <v>100</v>
      </c>
      <c r="B103" s="45"/>
      <c r="C103" s="45" t="s">
        <v>97</v>
      </c>
      <c r="D103" s="45">
        <v>7</v>
      </c>
      <c r="E103" s="45" t="s">
        <v>98</v>
      </c>
      <c r="F103" s="45">
        <v>0.81</v>
      </c>
      <c r="G103" s="45">
        <v>5.67</v>
      </c>
      <c r="H103" s="64"/>
      <c r="I103" s="64">
        <f t="shared" si="1"/>
        <v>0</v>
      </c>
      <c r="J103" s="64"/>
    </row>
    <row r="104" s="54" customFormat="1" ht="22" customHeight="1" spans="1:10">
      <c r="A104" s="63">
        <v>101</v>
      </c>
      <c r="B104" s="45"/>
      <c r="C104" s="68" t="s">
        <v>128</v>
      </c>
      <c r="D104" s="45">
        <v>330</v>
      </c>
      <c r="E104" s="45" t="s">
        <v>24</v>
      </c>
      <c r="F104" s="45">
        <v>0.64</v>
      </c>
      <c r="G104" s="45">
        <v>211.2</v>
      </c>
      <c r="H104" s="64"/>
      <c r="I104" s="64">
        <f t="shared" si="1"/>
        <v>0</v>
      </c>
      <c r="J104" s="64"/>
    </row>
    <row r="105" s="54" customFormat="1" ht="22" customHeight="1" spans="1:10">
      <c r="A105" s="63">
        <v>102</v>
      </c>
      <c r="B105" s="45"/>
      <c r="C105" s="69"/>
      <c r="D105" s="45">
        <v>110</v>
      </c>
      <c r="E105" s="45" t="s">
        <v>35</v>
      </c>
      <c r="F105" s="45">
        <v>1</v>
      </c>
      <c r="G105" s="45">
        <v>110</v>
      </c>
      <c r="H105" s="64"/>
      <c r="I105" s="64">
        <f t="shared" si="1"/>
        <v>0</v>
      </c>
      <c r="J105" s="64"/>
    </row>
    <row r="106" s="54" customFormat="1" ht="22" customHeight="1" spans="1:10">
      <c r="A106" s="63">
        <v>103</v>
      </c>
      <c r="B106" s="46" t="s">
        <v>129</v>
      </c>
      <c r="C106" s="46" t="s">
        <v>115</v>
      </c>
      <c r="D106" s="45">
        <v>10512</v>
      </c>
      <c r="E106" s="45" t="s">
        <v>130</v>
      </c>
      <c r="F106" s="45">
        <v>1.1</v>
      </c>
      <c r="G106" s="45">
        <v>11563.2</v>
      </c>
      <c r="H106" s="64"/>
      <c r="I106" s="64">
        <f t="shared" si="1"/>
        <v>0</v>
      </c>
      <c r="J106" s="64"/>
    </row>
    <row r="107" s="54" customFormat="1" ht="22" customHeight="1" spans="1:10">
      <c r="A107" s="63">
        <v>104</v>
      </c>
      <c r="B107" s="65"/>
      <c r="C107" s="66"/>
      <c r="D107" s="45">
        <v>5764</v>
      </c>
      <c r="E107" s="45" t="s">
        <v>35</v>
      </c>
      <c r="F107" s="45">
        <v>1</v>
      </c>
      <c r="G107" s="45">
        <v>5764</v>
      </c>
      <c r="H107" s="64"/>
      <c r="I107" s="64">
        <f t="shared" si="1"/>
        <v>0</v>
      </c>
      <c r="J107" s="64"/>
    </row>
    <row r="108" s="54" customFormat="1" ht="22" customHeight="1" spans="1:10">
      <c r="A108" s="63">
        <v>105</v>
      </c>
      <c r="B108" s="65"/>
      <c r="C108" s="46" t="s">
        <v>131</v>
      </c>
      <c r="D108" s="45">
        <v>239</v>
      </c>
      <c r="E108" s="45" t="s">
        <v>24</v>
      </c>
      <c r="F108" s="45">
        <v>0.64</v>
      </c>
      <c r="G108" s="45">
        <v>152.96</v>
      </c>
      <c r="H108" s="64"/>
      <c r="I108" s="64">
        <f t="shared" si="1"/>
        <v>0</v>
      </c>
      <c r="J108" s="64"/>
    </row>
    <row r="109" s="54" customFormat="1" ht="22.5" customHeight="1" spans="1:10">
      <c r="A109" s="63">
        <v>106</v>
      </c>
      <c r="B109" s="65"/>
      <c r="C109" s="66"/>
      <c r="D109" s="45">
        <v>135</v>
      </c>
      <c r="E109" s="45" t="s">
        <v>98</v>
      </c>
      <c r="F109" s="45">
        <v>0.81</v>
      </c>
      <c r="G109" s="45">
        <v>109.35</v>
      </c>
      <c r="H109" s="64"/>
      <c r="I109" s="64">
        <f t="shared" si="1"/>
        <v>0</v>
      </c>
      <c r="J109" s="64"/>
    </row>
    <row r="110" s="54" customFormat="1" ht="22.5" customHeight="1" spans="1:10">
      <c r="A110" s="63">
        <v>107</v>
      </c>
      <c r="B110" s="65"/>
      <c r="C110" s="45" t="s">
        <v>132</v>
      </c>
      <c r="D110" s="45">
        <v>487</v>
      </c>
      <c r="E110" s="45" t="s">
        <v>133</v>
      </c>
      <c r="F110" s="45">
        <v>0.49</v>
      </c>
      <c r="G110" s="45">
        <v>238.63</v>
      </c>
      <c r="H110" s="64"/>
      <c r="I110" s="64">
        <f t="shared" si="1"/>
        <v>0</v>
      </c>
      <c r="J110" s="64"/>
    </row>
    <row r="111" s="54" customFormat="1" ht="22.5" customHeight="1" spans="1:10">
      <c r="A111" s="63">
        <v>108</v>
      </c>
      <c r="B111" s="65"/>
      <c r="C111" s="45" t="s">
        <v>122</v>
      </c>
      <c r="D111" s="45">
        <v>5733</v>
      </c>
      <c r="E111" s="45" t="s">
        <v>134</v>
      </c>
      <c r="F111" s="45">
        <v>1.5</v>
      </c>
      <c r="G111" s="45">
        <v>8599.5</v>
      </c>
      <c r="H111" s="64"/>
      <c r="I111" s="64">
        <f t="shared" si="1"/>
        <v>0</v>
      </c>
      <c r="J111" s="64"/>
    </row>
    <row r="112" s="54" customFormat="1" ht="22.5" customHeight="1" spans="1:10">
      <c r="A112" s="63">
        <v>109</v>
      </c>
      <c r="B112" s="66"/>
      <c r="C112" s="45" t="s">
        <v>135</v>
      </c>
      <c r="D112" s="45">
        <v>435</v>
      </c>
      <c r="E112" s="45" t="s">
        <v>35</v>
      </c>
      <c r="F112" s="45">
        <v>1</v>
      </c>
      <c r="G112" s="45">
        <v>435</v>
      </c>
      <c r="H112" s="64"/>
      <c r="I112" s="64">
        <f t="shared" si="1"/>
        <v>0</v>
      </c>
      <c r="J112" s="64"/>
    </row>
    <row r="113" s="54" customFormat="1" ht="22.5" customHeight="1" spans="1:10">
      <c r="A113" s="63">
        <v>110</v>
      </c>
      <c r="B113" s="46" t="s">
        <v>136</v>
      </c>
      <c r="C113" s="45" t="s">
        <v>137</v>
      </c>
      <c r="D113" s="45">
        <v>207</v>
      </c>
      <c r="E113" s="45" t="s">
        <v>138</v>
      </c>
      <c r="F113" s="45">
        <v>1.32</v>
      </c>
      <c r="G113" s="45">
        <v>273.24</v>
      </c>
      <c r="H113" s="64"/>
      <c r="I113" s="64">
        <f t="shared" si="1"/>
        <v>0</v>
      </c>
      <c r="J113" s="64"/>
    </row>
    <row r="114" s="54" customFormat="1" ht="22.5" customHeight="1" spans="1:10">
      <c r="A114" s="63">
        <v>111</v>
      </c>
      <c r="B114" s="66"/>
      <c r="C114" s="45" t="s">
        <v>139</v>
      </c>
      <c r="D114" s="45">
        <v>578</v>
      </c>
      <c r="E114" s="45" t="s">
        <v>35</v>
      </c>
      <c r="F114" s="45">
        <v>1</v>
      </c>
      <c r="G114" s="45">
        <v>578</v>
      </c>
      <c r="H114" s="64"/>
      <c r="I114" s="64">
        <f t="shared" si="1"/>
        <v>0</v>
      </c>
      <c r="J114" s="64"/>
    </row>
    <row r="115" s="54" customFormat="1" ht="22.5" customHeight="1" spans="1:10">
      <c r="A115" s="63">
        <v>112</v>
      </c>
      <c r="B115" s="45" t="s">
        <v>140</v>
      </c>
      <c r="C115" s="45" t="s">
        <v>137</v>
      </c>
      <c r="D115" s="45">
        <v>15</v>
      </c>
      <c r="E115" s="45" t="s">
        <v>24</v>
      </c>
      <c r="F115" s="45">
        <v>0.64</v>
      </c>
      <c r="G115" s="45">
        <v>9.6</v>
      </c>
      <c r="H115" s="64"/>
      <c r="I115" s="64">
        <f t="shared" si="1"/>
        <v>0</v>
      </c>
      <c r="J115" s="64"/>
    </row>
    <row r="116" s="54" customFormat="1" ht="22.5" customHeight="1" spans="1:10">
      <c r="A116" s="63">
        <v>113</v>
      </c>
      <c r="B116" s="14" t="s">
        <v>141</v>
      </c>
      <c r="C116" s="45" t="s">
        <v>137</v>
      </c>
      <c r="D116" s="45">
        <v>756</v>
      </c>
      <c r="E116" s="45" t="s">
        <v>24</v>
      </c>
      <c r="F116" s="45">
        <v>0.64</v>
      </c>
      <c r="G116" s="45">
        <v>483.84</v>
      </c>
      <c r="H116" s="64"/>
      <c r="I116" s="64">
        <f t="shared" si="1"/>
        <v>0</v>
      </c>
      <c r="J116" s="64"/>
    </row>
    <row r="117" s="54" customFormat="1" ht="22.5" customHeight="1" spans="1:10">
      <c r="A117" s="63">
        <v>114</v>
      </c>
      <c r="B117" s="45" t="s">
        <v>142</v>
      </c>
      <c r="C117" s="45" t="s">
        <v>124</v>
      </c>
      <c r="D117" s="45">
        <v>82</v>
      </c>
      <c r="E117" s="45" t="s">
        <v>143</v>
      </c>
      <c r="F117" s="45">
        <v>1.68</v>
      </c>
      <c r="G117" s="45">
        <v>137.76</v>
      </c>
      <c r="H117" s="64"/>
      <c r="I117" s="64">
        <f t="shared" si="1"/>
        <v>0</v>
      </c>
      <c r="J117" s="64"/>
    </row>
    <row r="118" s="54" customFormat="1" ht="22.5" customHeight="1" spans="1:10">
      <c r="A118" s="63">
        <v>115</v>
      </c>
      <c r="B118" s="45" t="s">
        <v>144</v>
      </c>
      <c r="C118" s="45" t="s">
        <v>145</v>
      </c>
      <c r="D118" s="64"/>
      <c r="E118" s="45"/>
      <c r="F118" s="64"/>
      <c r="G118" s="45">
        <v>1077</v>
      </c>
      <c r="H118" s="64"/>
      <c r="I118" s="64">
        <f t="shared" si="1"/>
        <v>0</v>
      </c>
      <c r="J118" s="64"/>
    </row>
    <row r="119" s="54" customFormat="1" ht="22.5" customHeight="1" spans="1:10">
      <c r="A119" s="63">
        <v>116</v>
      </c>
      <c r="B119" s="45" t="s">
        <v>146</v>
      </c>
      <c r="C119" s="45" t="s">
        <v>145</v>
      </c>
      <c r="D119" s="64"/>
      <c r="E119" s="45"/>
      <c r="F119" s="64"/>
      <c r="G119" s="45">
        <v>6</v>
      </c>
      <c r="H119" s="64"/>
      <c r="I119" s="64">
        <f t="shared" si="1"/>
        <v>0</v>
      </c>
      <c r="J119" s="64"/>
    </row>
    <row r="120" s="53" customFormat="1" ht="21" customHeight="1" spans="1:10">
      <c r="A120" s="63">
        <v>117</v>
      </c>
      <c r="B120" s="45" t="s">
        <v>22</v>
      </c>
      <c r="C120" s="45" t="s">
        <v>23</v>
      </c>
      <c r="D120" s="45">
        <v>45</v>
      </c>
      <c r="E120" s="45" t="s">
        <v>33</v>
      </c>
      <c r="F120" s="45">
        <v>1.44</v>
      </c>
      <c r="G120" s="45">
        <v>64.8</v>
      </c>
      <c r="H120" s="62"/>
      <c r="I120" s="64">
        <f t="shared" si="1"/>
        <v>0</v>
      </c>
      <c r="J120" s="62" t="s">
        <v>147</v>
      </c>
    </row>
    <row r="121" s="53" customFormat="1" ht="21" customHeight="1" spans="1:10">
      <c r="A121" s="63">
        <v>118</v>
      </c>
      <c r="B121" s="45" t="s">
        <v>30</v>
      </c>
      <c r="C121" s="45" t="s">
        <v>23</v>
      </c>
      <c r="D121" s="45">
        <v>39</v>
      </c>
      <c r="E121" s="45" t="s">
        <v>33</v>
      </c>
      <c r="F121" s="45">
        <v>1.44</v>
      </c>
      <c r="G121" s="45">
        <v>56.16</v>
      </c>
      <c r="H121" s="62"/>
      <c r="I121" s="64">
        <f t="shared" si="1"/>
        <v>0</v>
      </c>
      <c r="J121" s="62"/>
    </row>
    <row r="122" s="53" customFormat="1" ht="21" customHeight="1" spans="1:10">
      <c r="A122" s="63">
        <v>119</v>
      </c>
      <c r="B122" s="45" t="s">
        <v>148</v>
      </c>
      <c r="C122" s="45" t="s">
        <v>23</v>
      </c>
      <c r="D122" s="45">
        <v>81</v>
      </c>
      <c r="E122" s="45" t="s">
        <v>33</v>
      </c>
      <c r="F122" s="45">
        <v>1.44</v>
      </c>
      <c r="G122" s="45">
        <v>116.64</v>
      </c>
      <c r="H122" s="62"/>
      <c r="I122" s="64">
        <f t="shared" si="1"/>
        <v>0</v>
      </c>
      <c r="J122" s="62"/>
    </row>
    <row r="123" s="55" customFormat="1" ht="21" customHeight="1" spans="1:245">
      <c r="A123" s="63">
        <v>120</v>
      </c>
      <c r="B123" s="45" t="s">
        <v>149</v>
      </c>
      <c r="C123" s="45" t="s">
        <v>23</v>
      </c>
      <c r="D123" s="45">
        <v>310</v>
      </c>
      <c r="E123" s="45" t="s">
        <v>33</v>
      </c>
      <c r="F123" s="45">
        <v>1.44</v>
      </c>
      <c r="G123" s="45">
        <v>446.4</v>
      </c>
      <c r="H123" s="62"/>
      <c r="I123" s="64">
        <f t="shared" si="1"/>
        <v>0</v>
      </c>
      <c r="J123" s="6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3"/>
      <c r="EO123" s="53"/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  <c r="FB123" s="53"/>
      <c r="FC123" s="53"/>
      <c r="FD123" s="53"/>
      <c r="FE123" s="53"/>
      <c r="FF123" s="53"/>
      <c r="FG123" s="53"/>
      <c r="FH123" s="53"/>
      <c r="FI123" s="53"/>
      <c r="FJ123" s="53"/>
      <c r="FK123" s="53"/>
      <c r="FL123" s="53"/>
      <c r="FM123" s="53"/>
      <c r="FN123" s="53"/>
      <c r="FO123" s="53"/>
      <c r="FP123" s="53"/>
      <c r="FQ123" s="53"/>
      <c r="FR123" s="53"/>
      <c r="FS123" s="53"/>
      <c r="FT123" s="53"/>
      <c r="FU123" s="53"/>
      <c r="FV123" s="53"/>
      <c r="FW123" s="53"/>
      <c r="FX123" s="53"/>
      <c r="FY123" s="53"/>
      <c r="FZ123" s="53"/>
      <c r="GA123" s="53"/>
      <c r="GB123" s="53"/>
      <c r="GC123" s="53"/>
      <c r="GD123" s="53"/>
      <c r="GE123" s="53"/>
      <c r="GF123" s="53"/>
      <c r="GG123" s="53"/>
      <c r="GH123" s="53"/>
      <c r="GI123" s="53"/>
      <c r="GJ123" s="53"/>
      <c r="GK123" s="53"/>
      <c r="GL123" s="53"/>
      <c r="GM123" s="53"/>
      <c r="GN123" s="53"/>
      <c r="GO123" s="53"/>
      <c r="GP123" s="53"/>
      <c r="GQ123" s="53"/>
      <c r="GR123" s="53"/>
      <c r="GS123" s="53"/>
      <c r="GT123" s="53"/>
      <c r="GU123" s="53"/>
      <c r="GV123" s="53"/>
      <c r="GW123" s="53"/>
      <c r="GX123" s="53"/>
      <c r="GY123" s="53"/>
      <c r="GZ123" s="53"/>
      <c r="HA123" s="53"/>
      <c r="HB123" s="53"/>
      <c r="HC123" s="53"/>
      <c r="HD123" s="53"/>
      <c r="HE123" s="53"/>
      <c r="HF123" s="53"/>
      <c r="HG123" s="53"/>
      <c r="HH123" s="53"/>
      <c r="HI123" s="53"/>
      <c r="HJ123" s="53"/>
      <c r="HK123" s="53"/>
      <c r="HL123" s="53"/>
      <c r="HM123" s="53"/>
      <c r="HN123" s="53"/>
      <c r="HO123" s="53"/>
      <c r="HP123" s="53"/>
      <c r="HQ123" s="53"/>
      <c r="HR123" s="53"/>
      <c r="HS123" s="53"/>
      <c r="HT123" s="53"/>
      <c r="HU123" s="53"/>
      <c r="HV123" s="53"/>
      <c r="HW123" s="53"/>
      <c r="HX123" s="53"/>
      <c r="HY123" s="53"/>
      <c r="HZ123" s="53"/>
      <c r="IA123" s="53"/>
      <c r="IB123" s="53"/>
      <c r="IC123" s="53"/>
      <c r="ID123" s="53"/>
      <c r="IE123" s="53"/>
      <c r="IF123" s="53"/>
      <c r="IG123" s="53"/>
      <c r="IH123" s="53"/>
      <c r="II123" s="53"/>
      <c r="IJ123" s="53"/>
      <c r="IK123" s="53"/>
    </row>
    <row r="124" s="55" customFormat="1" ht="21" customHeight="1" spans="1:245">
      <c r="A124" s="63">
        <v>121</v>
      </c>
      <c r="B124" s="45" t="s">
        <v>40</v>
      </c>
      <c r="C124" s="45" t="s">
        <v>51</v>
      </c>
      <c r="D124" s="45">
        <v>335</v>
      </c>
      <c r="E124" s="45" t="s">
        <v>33</v>
      </c>
      <c r="F124" s="45">
        <v>1.44</v>
      </c>
      <c r="G124" s="45">
        <v>482.4</v>
      </c>
      <c r="H124" s="62"/>
      <c r="I124" s="64">
        <f t="shared" si="1"/>
        <v>0</v>
      </c>
      <c r="J124" s="6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3"/>
      <c r="EO124" s="53"/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  <c r="FB124" s="53"/>
      <c r="FC124" s="53"/>
      <c r="FD124" s="53"/>
      <c r="FE124" s="53"/>
      <c r="FF124" s="53"/>
      <c r="FG124" s="53"/>
      <c r="FH124" s="53"/>
      <c r="FI124" s="53"/>
      <c r="FJ124" s="53"/>
      <c r="FK124" s="53"/>
      <c r="FL124" s="53"/>
      <c r="FM124" s="53"/>
      <c r="FN124" s="53"/>
      <c r="FO124" s="53"/>
      <c r="FP124" s="53"/>
      <c r="FQ124" s="53"/>
      <c r="FR124" s="53"/>
      <c r="FS124" s="53"/>
      <c r="FT124" s="53"/>
      <c r="FU124" s="53"/>
      <c r="FV124" s="53"/>
      <c r="FW124" s="53"/>
      <c r="FX124" s="53"/>
      <c r="FY124" s="53"/>
      <c r="FZ124" s="53"/>
      <c r="GA124" s="53"/>
      <c r="GB124" s="53"/>
      <c r="GC124" s="53"/>
      <c r="GD124" s="53"/>
      <c r="GE124" s="53"/>
      <c r="GF124" s="53"/>
      <c r="GG124" s="53"/>
      <c r="GH124" s="53"/>
      <c r="GI124" s="53"/>
      <c r="GJ124" s="53"/>
      <c r="GK124" s="53"/>
      <c r="GL124" s="53"/>
      <c r="GM124" s="53"/>
      <c r="GN124" s="53"/>
      <c r="GO124" s="53"/>
      <c r="GP124" s="53"/>
      <c r="GQ124" s="53"/>
      <c r="GR124" s="53"/>
      <c r="GS124" s="53"/>
      <c r="GT124" s="53"/>
      <c r="GU124" s="53"/>
      <c r="GV124" s="53"/>
      <c r="GW124" s="53"/>
      <c r="GX124" s="53"/>
      <c r="GY124" s="53"/>
      <c r="GZ124" s="53"/>
      <c r="HA124" s="53"/>
      <c r="HB124" s="53"/>
      <c r="HC124" s="53"/>
      <c r="HD124" s="53"/>
      <c r="HE124" s="53"/>
      <c r="HF124" s="53"/>
      <c r="HG124" s="53"/>
      <c r="HH124" s="53"/>
      <c r="HI124" s="53"/>
      <c r="HJ124" s="53"/>
      <c r="HK124" s="53"/>
      <c r="HL124" s="53"/>
      <c r="HM124" s="53"/>
      <c r="HN124" s="53"/>
      <c r="HO124" s="53"/>
      <c r="HP124" s="53"/>
      <c r="HQ124" s="53"/>
      <c r="HR124" s="53"/>
      <c r="HS124" s="53"/>
      <c r="HT124" s="53"/>
      <c r="HU124" s="53"/>
      <c r="HV124" s="53"/>
      <c r="HW124" s="53"/>
      <c r="HX124" s="53"/>
      <c r="HY124" s="53"/>
      <c r="HZ124" s="53"/>
      <c r="IA124" s="53"/>
      <c r="IB124" s="53"/>
      <c r="IC124" s="53"/>
      <c r="ID124" s="53"/>
      <c r="IE124" s="53"/>
      <c r="IF124" s="53"/>
      <c r="IG124" s="53"/>
      <c r="IH124" s="53"/>
      <c r="II124" s="53"/>
      <c r="IJ124" s="53"/>
      <c r="IK124" s="53"/>
    </row>
    <row r="125" s="55" customFormat="1" ht="21" customHeight="1" spans="1:245">
      <c r="A125" s="63">
        <v>122</v>
      </c>
      <c r="B125" s="45" t="s">
        <v>42</v>
      </c>
      <c r="C125" s="45" t="s">
        <v>43</v>
      </c>
      <c r="D125" s="45">
        <v>101</v>
      </c>
      <c r="E125" s="45" t="s">
        <v>33</v>
      </c>
      <c r="F125" s="45">
        <v>1.44</v>
      </c>
      <c r="G125" s="45">
        <v>145.44</v>
      </c>
      <c r="H125" s="62"/>
      <c r="I125" s="64">
        <f t="shared" si="1"/>
        <v>0</v>
      </c>
      <c r="J125" s="6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3"/>
      <c r="FF125" s="53"/>
      <c r="FG125" s="53"/>
      <c r="FH125" s="53"/>
      <c r="FI125" s="53"/>
      <c r="FJ125" s="53"/>
      <c r="FK125" s="53"/>
      <c r="FL125" s="53"/>
      <c r="FM125" s="53"/>
      <c r="FN125" s="53"/>
      <c r="FO125" s="53"/>
      <c r="FP125" s="53"/>
      <c r="FQ125" s="53"/>
      <c r="FR125" s="53"/>
      <c r="FS125" s="53"/>
      <c r="FT125" s="53"/>
      <c r="FU125" s="53"/>
      <c r="FV125" s="53"/>
      <c r="FW125" s="53"/>
      <c r="FX125" s="53"/>
      <c r="FY125" s="53"/>
      <c r="FZ125" s="53"/>
      <c r="GA125" s="53"/>
      <c r="GB125" s="53"/>
      <c r="GC125" s="53"/>
      <c r="GD125" s="53"/>
      <c r="GE125" s="53"/>
      <c r="GF125" s="53"/>
      <c r="GG125" s="53"/>
      <c r="GH125" s="53"/>
      <c r="GI125" s="53"/>
      <c r="GJ125" s="53"/>
      <c r="GK125" s="53"/>
      <c r="GL125" s="53"/>
      <c r="GM125" s="53"/>
      <c r="GN125" s="53"/>
      <c r="GO125" s="53"/>
      <c r="GP125" s="53"/>
      <c r="GQ125" s="53"/>
      <c r="GR125" s="53"/>
      <c r="GS125" s="53"/>
      <c r="GT125" s="53"/>
      <c r="GU125" s="53"/>
      <c r="GV125" s="53"/>
      <c r="GW125" s="53"/>
      <c r="GX125" s="53"/>
      <c r="GY125" s="53"/>
      <c r="GZ125" s="53"/>
      <c r="HA125" s="53"/>
      <c r="HB125" s="53"/>
      <c r="HC125" s="53"/>
      <c r="HD125" s="53"/>
      <c r="HE125" s="53"/>
      <c r="HF125" s="53"/>
      <c r="HG125" s="53"/>
      <c r="HH125" s="53"/>
      <c r="HI125" s="53"/>
      <c r="HJ125" s="53"/>
      <c r="HK125" s="53"/>
      <c r="HL125" s="53"/>
      <c r="HM125" s="53"/>
      <c r="HN125" s="53"/>
      <c r="HO125" s="53"/>
      <c r="HP125" s="53"/>
      <c r="HQ125" s="53"/>
      <c r="HR125" s="53"/>
      <c r="HS125" s="53"/>
      <c r="HT125" s="53"/>
      <c r="HU125" s="53"/>
      <c r="HV125" s="53"/>
      <c r="HW125" s="53"/>
      <c r="HX125" s="53"/>
      <c r="HY125" s="53"/>
      <c r="HZ125" s="53"/>
      <c r="IA125" s="53"/>
      <c r="IB125" s="53"/>
      <c r="IC125" s="53"/>
      <c r="ID125" s="53"/>
      <c r="IE125" s="53"/>
      <c r="IF125" s="53"/>
      <c r="IG125" s="53"/>
      <c r="IH125" s="53"/>
      <c r="II125" s="53"/>
      <c r="IJ125" s="53"/>
      <c r="IK125" s="53"/>
    </row>
    <row r="126" s="55" customFormat="1" ht="30" customHeight="1" spans="1:245">
      <c r="A126" s="63">
        <v>123</v>
      </c>
      <c r="B126" s="45" t="s">
        <v>45</v>
      </c>
      <c r="C126" s="45" t="s">
        <v>41</v>
      </c>
      <c r="D126" s="45">
        <v>665</v>
      </c>
      <c r="E126" s="45" t="s">
        <v>33</v>
      </c>
      <c r="F126" s="45">
        <v>1.44</v>
      </c>
      <c r="G126" s="45">
        <v>957.6</v>
      </c>
      <c r="H126" s="62"/>
      <c r="I126" s="64">
        <f t="shared" si="1"/>
        <v>0</v>
      </c>
      <c r="J126" s="6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3"/>
      <c r="FF126" s="53"/>
      <c r="FG126" s="53"/>
      <c r="FH126" s="53"/>
      <c r="FI126" s="53"/>
      <c r="FJ126" s="53"/>
      <c r="FK126" s="53"/>
      <c r="FL126" s="53"/>
      <c r="FM126" s="53"/>
      <c r="FN126" s="53"/>
      <c r="FO126" s="53"/>
      <c r="FP126" s="53"/>
      <c r="FQ126" s="53"/>
      <c r="FR126" s="53"/>
      <c r="FS126" s="53"/>
      <c r="FT126" s="53"/>
      <c r="FU126" s="53"/>
      <c r="FV126" s="53"/>
      <c r="FW126" s="53"/>
      <c r="FX126" s="53"/>
      <c r="FY126" s="53"/>
      <c r="FZ126" s="53"/>
      <c r="GA126" s="53"/>
      <c r="GB126" s="53"/>
      <c r="GC126" s="53"/>
      <c r="GD126" s="53"/>
      <c r="GE126" s="53"/>
      <c r="GF126" s="53"/>
      <c r="GG126" s="53"/>
      <c r="GH126" s="53"/>
      <c r="GI126" s="53"/>
      <c r="GJ126" s="53"/>
      <c r="GK126" s="53"/>
      <c r="GL126" s="53"/>
      <c r="GM126" s="53"/>
      <c r="GN126" s="53"/>
      <c r="GO126" s="53"/>
      <c r="GP126" s="53"/>
      <c r="GQ126" s="53"/>
      <c r="GR126" s="53"/>
      <c r="GS126" s="53"/>
      <c r="GT126" s="53"/>
      <c r="GU126" s="53"/>
      <c r="GV126" s="53"/>
      <c r="GW126" s="53"/>
      <c r="GX126" s="53"/>
      <c r="GY126" s="53"/>
      <c r="GZ126" s="53"/>
      <c r="HA126" s="53"/>
      <c r="HB126" s="53"/>
      <c r="HC126" s="53"/>
      <c r="HD126" s="53"/>
      <c r="HE126" s="53"/>
      <c r="HF126" s="53"/>
      <c r="HG126" s="53"/>
      <c r="HH126" s="53"/>
      <c r="HI126" s="53"/>
      <c r="HJ126" s="53"/>
      <c r="HK126" s="53"/>
      <c r="HL126" s="53"/>
      <c r="HM126" s="53"/>
      <c r="HN126" s="53"/>
      <c r="HO126" s="53"/>
      <c r="HP126" s="53"/>
      <c r="HQ126" s="53"/>
      <c r="HR126" s="53"/>
      <c r="HS126" s="53"/>
      <c r="HT126" s="53"/>
      <c r="HU126" s="53"/>
      <c r="HV126" s="53"/>
      <c r="HW126" s="53"/>
      <c r="HX126" s="53"/>
      <c r="HY126" s="53"/>
      <c r="HZ126" s="53"/>
      <c r="IA126" s="53"/>
      <c r="IB126" s="53"/>
      <c r="IC126" s="53"/>
      <c r="ID126" s="53"/>
      <c r="IE126" s="53"/>
      <c r="IF126" s="53"/>
      <c r="IG126" s="53"/>
      <c r="IH126" s="53"/>
      <c r="II126" s="53"/>
      <c r="IJ126" s="53"/>
      <c r="IK126" s="53"/>
    </row>
    <row r="127" s="55" customFormat="1" ht="21" customHeight="1" spans="1:245">
      <c r="A127" s="63">
        <v>124</v>
      </c>
      <c r="B127" s="45" t="s">
        <v>150</v>
      </c>
      <c r="C127" s="45" t="s">
        <v>51</v>
      </c>
      <c r="D127" s="45">
        <v>20</v>
      </c>
      <c r="E127" s="45" t="s">
        <v>33</v>
      </c>
      <c r="F127" s="45">
        <v>1.44</v>
      </c>
      <c r="G127" s="45">
        <v>28.8</v>
      </c>
      <c r="H127" s="62"/>
      <c r="I127" s="64">
        <f t="shared" si="1"/>
        <v>0</v>
      </c>
      <c r="J127" s="6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3"/>
      <c r="EO127" s="53"/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3"/>
      <c r="FF127" s="53"/>
      <c r="FG127" s="53"/>
      <c r="FH127" s="53"/>
      <c r="FI127" s="53"/>
      <c r="FJ127" s="53"/>
      <c r="FK127" s="53"/>
      <c r="FL127" s="53"/>
      <c r="FM127" s="53"/>
      <c r="FN127" s="53"/>
      <c r="FO127" s="53"/>
      <c r="FP127" s="53"/>
      <c r="FQ127" s="53"/>
      <c r="FR127" s="53"/>
      <c r="FS127" s="53"/>
      <c r="FT127" s="53"/>
      <c r="FU127" s="53"/>
      <c r="FV127" s="53"/>
      <c r="FW127" s="53"/>
      <c r="FX127" s="53"/>
      <c r="FY127" s="53"/>
      <c r="FZ127" s="53"/>
      <c r="GA127" s="53"/>
      <c r="GB127" s="53"/>
      <c r="GC127" s="53"/>
      <c r="GD127" s="53"/>
      <c r="GE127" s="53"/>
      <c r="GF127" s="53"/>
      <c r="GG127" s="53"/>
      <c r="GH127" s="53"/>
      <c r="GI127" s="53"/>
      <c r="GJ127" s="53"/>
      <c r="GK127" s="53"/>
      <c r="GL127" s="53"/>
      <c r="GM127" s="53"/>
      <c r="GN127" s="53"/>
      <c r="GO127" s="53"/>
      <c r="GP127" s="53"/>
      <c r="GQ127" s="53"/>
      <c r="GR127" s="53"/>
      <c r="GS127" s="53"/>
      <c r="GT127" s="53"/>
      <c r="GU127" s="53"/>
      <c r="GV127" s="53"/>
      <c r="GW127" s="53"/>
      <c r="GX127" s="53"/>
      <c r="GY127" s="53"/>
      <c r="GZ127" s="53"/>
      <c r="HA127" s="53"/>
      <c r="HB127" s="53"/>
      <c r="HC127" s="53"/>
      <c r="HD127" s="53"/>
      <c r="HE127" s="53"/>
      <c r="HF127" s="53"/>
      <c r="HG127" s="53"/>
      <c r="HH127" s="53"/>
      <c r="HI127" s="53"/>
      <c r="HJ127" s="53"/>
      <c r="HK127" s="53"/>
      <c r="HL127" s="53"/>
      <c r="HM127" s="53"/>
      <c r="HN127" s="53"/>
      <c r="HO127" s="53"/>
      <c r="HP127" s="53"/>
      <c r="HQ127" s="53"/>
      <c r="HR127" s="53"/>
      <c r="HS127" s="53"/>
      <c r="HT127" s="53"/>
      <c r="HU127" s="53"/>
      <c r="HV127" s="53"/>
      <c r="HW127" s="53"/>
      <c r="HX127" s="53"/>
      <c r="HY127" s="53"/>
      <c r="HZ127" s="53"/>
      <c r="IA127" s="53"/>
      <c r="IB127" s="53"/>
      <c r="IC127" s="53"/>
      <c r="ID127" s="53"/>
      <c r="IE127" s="53"/>
      <c r="IF127" s="53"/>
      <c r="IG127" s="53"/>
      <c r="IH127" s="53"/>
      <c r="II127" s="53"/>
      <c r="IJ127" s="53"/>
      <c r="IK127" s="53"/>
    </row>
    <row r="128" s="55" customFormat="1" ht="21" customHeight="1" spans="1:245">
      <c r="A128" s="63">
        <v>125</v>
      </c>
      <c r="B128" s="45"/>
      <c r="C128" s="45"/>
      <c r="D128" s="45">
        <v>144</v>
      </c>
      <c r="E128" s="45" t="s">
        <v>33</v>
      </c>
      <c r="F128" s="45">
        <v>1.44</v>
      </c>
      <c r="G128" s="45">
        <v>207.36</v>
      </c>
      <c r="H128" s="62"/>
      <c r="I128" s="64">
        <f t="shared" si="1"/>
        <v>0</v>
      </c>
      <c r="J128" s="6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  <c r="EE128" s="53"/>
      <c r="EF128" s="53"/>
      <c r="EG128" s="53"/>
      <c r="EH128" s="53"/>
      <c r="EI128" s="53"/>
      <c r="EJ128" s="53"/>
      <c r="EK128" s="53"/>
      <c r="EL128" s="53"/>
      <c r="EM128" s="53"/>
      <c r="EN128" s="53"/>
      <c r="EO128" s="53"/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3"/>
      <c r="FF128" s="53"/>
      <c r="FG128" s="53"/>
      <c r="FH128" s="53"/>
      <c r="FI128" s="53"/>
      <c r="FJ128" s="53"/>
      <c r="FK128" s="53"/>
      <c r="FL128" s="53"/>
      <c r="FM128" s="53"/>
      <c r="FN128" s="53"/>
      <c r="FO128" s="53"/>
      <c r="FP128" s="53"/>
      <c r="FQ128" s="53"/>
      <c r="FR128" s="53"/>
      <c r="FS128" s="53"/>
      <c r="FT128" s="53"/>
      <c r="FU128" s="53"/>
      <c r="FV128" s="53"/>
      <c r="FW128" s="53"/>
      <c r="FX128" s="53"/>
      <c r="FY128" s="53"/>
      <c r="FZ128" s="53"/>
      <c r="GA128" s="53"/>
      <c r="GB128" s="53"/>
      <c r="GC128" s="53"/>
      <c r="GD128" s="53"/>
      <c r="GE128" s="53"/>
      <c r="GF128" s="53"/>
      <c r="GG128" s="53"/>
      <c r="GH128" s="53"/>
      <c r="GI128" s="53"/>
      <c r="GJ128" s="53"/>
      <c r="GK128" s="53"/>
      <c r="GL128" s="53"/>
      <c r="GM128" s="53"/>
      <c r="GN128" s="53"/>
      <c r="GO128" s="53"/>
      <c r="GP128" s="53"/>
      <c r="GQ128" s="53"/>
      <c r="GR128" s="53"/>
      <c r="GS128" s="53"/>
      <c r="GT128" s="53"/>
      <c r="GU128" s="53"/>
      <c r="GV128" s="53"/>
      <c r="GW128" s="53"/>
      <c r="GX128" s="53"/>
      <c r="GY128" s="53"/>
      <c r="GZ128" s="53"/>
      <c r="HA128" s="53"/>
      <c r="HB128" s="53"/>
      <c r="HC128" s="53"/>
      <c r="HD128" s="53"/>
      <c r="HE128" s="53"/>
      <c r="HF128" s="53"/>
      <c r="HG128" s="53"/>
      <c r="HH128" s="53"/>
      <c r="HI128" s="53"/>
      <c r="HJ128" s="53"/>
      <c r="HK128" s="53"/>
      <c r="HL128" s="53"/>
      <c r="HM128" s="53"/>
      <c r="HN128" s="53"/>
      <c r="HO128" s="53"/>
      <c r="HP128" s="53"/>
      <c r="HQ128" s="53"/>
      <c r="HR128" s="53"/>
      <c r="HS128" s="53"/>
      <c r="HT128" s="53"/>
      <c r="HU128" s="53"/>
      <c r="HV128" s="53"/>
      <c r="HW128" s="53"/>
      <c r="HX128" s="53"/>
      <c r="HY128" s="53"/>
      <c r="HZ128" s="53"/>
      <c r="IA128" s="53"/>
      <c r="IB128" s="53"/>
      <c r="IC128" s="53"/>
      <c r="ID128" s="53"/>
      <c r="IE128" s="53"/>
      <c r="IF128" s="53"/>
      <c r="IG128" s="53"/>
      <c r="IH128" s="53"/>
      <c r="II128" s="53"/>
      <c r="IJ128" s="53"/>
      <c r="IK128" s="53"/>
    </row>
    <row r="129" s="55" customFormat="1" ht="21" customHeight="1" spans="1:245">
      <c r="A129" s="63">
        <v>126</v>
      </c>
      <c r="B129" s="45" t="s">
        <v>47</v>
      </c>
      <c r="C129" s="45" t="s">
        <v>51</v>
      </c>
      <c r="D129" s="45">
        <v>53</v>
      </c>
      <c r="E129" s="45" t="s">
        <v>33</v>
      </c>
      <c r="F129" s="45">
        <v>1.44</v>
      </c>
      <c r="G129" s="45">
        <v>76.32</v>
      </c>
      <c r="H129" s="62"/>
      <c r="I129" s="64">
        <f t="shared" si="1"/>
        <v>0</v>
      </c>
      <c r="J129" s="6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  <c r="EE129" s="53"/>
      <c r="EF129" s="53"/>
      <c r="EG129" s="53"/>
      <c r="EH129" s="53"/>
      <c r="EI129" s="53"/>
      <c r="EJ129" s="53"/>
      <c r="EK129" s="53"/>
      <c r="EL129" s="53"/>
      <c r="EM129" s="53"/>
      <c r="EN129" s="53"/>
      <c r="EO129" s="53"/>
      <c r="EP129" s="53"/>
      <c r="EQ129" s="53"/>
      <c r="ER129" s="53"/>
      <c r="ES129" s="53"/>
      <c r="ET129" s="53"/>
      <c r="EU129" s="53"/>
      <c r="EV129" s="53"/>
      <c r="EW129" s="53"/>
      <c r="EX129" s="53"/>
      <c r="EY129" s="53"/>
      <c r="EZ129" s="53"/>
      <c r="FA129" s="53"/>
      <c r="FB129" s="53"/>
      <c r="FC129" s="53"/>
      <c r="FD129" s="53"/>
      <c r="FE129" s="53"/>
      <c r="FF129" s="53"/>
      <c r="FG129" s="53"/>
      <c r="FH129" s="53"/>
      <c r="FI129" s="53"/>
      <c r="FJ129" s="53"/>
      <c r="FK129" s="53"/>
      <c r="FL129" s="53"/>
      <c r="FM129" s="53"/>
      <c r="FN129" s="53"/>
      <c r="FO129" s="53"/>
      <c r="FP129" s="53"/>
      <c r="FQ129" s="53"/>
      <c r="FR129" s="53"/>
      <c r="FS129" s="53"/>
      <c r="FT129" s="53"/>
      <c r="FU129" s="53"/>
      <c r="FV129" s="53"/>
      <c r="FW129" s="53"/>
      <c r="FX129" s="53"/>
      <c r="FY129" s="53"/>
      <c r="FZ129" s="53"/>
      <c r="GA129" s="53"/>
      <c r="GB129" s="53"/>
      <c r="GC129" s="53"/>
      <c r="GD129" s="53"/>
      <c r="GE129" s="53"/>
      <c r="GF129" s="53"/>
      <c r="GG129" s="53"/>
      <c r="GH129" s="53"/>
      <c r="GI129" s="53"/>
      <c r="GJ129" s="53"/>
      <c r="GK129" s="53"/>
      <c r="GL129" s="53"/>
      <c r="GM129" s="53"/>
      <c r="GN129" s="53"/>
      <c r="GO129" s="53"/>
      <c r="GP129" s="53"/>
      <c r="GQ129" s="53"/>
      <c r="GR129" s="53"/>
      <c r="GS129" s="53"/>
      <c r="GT129" s="53"/>
      <c r="GU129" s="53"/>
      <c r="GV129" s="53"/>
      <c r="GW129" s="53"/>
      <c r="GX129" s="53"/>
      <c r="GY129" s="53"/>
      <c r="GZ129" s="53"/>
      <c r="HA129" s="53"/>
      <c r="HB129" s="53"/>
      <c r="HC129" s="53"/>
      <c r="HD129" s="53"/>
      <c r="HE129" s="53"/>
      <c r="HF129" s="53"/>
      <c r="HG129" s="53"/>
      <c r="HH129" s="53"/>
      <c r="HI129" s="53"/>
      <c r="HJ129" s="53"/>
      <c r="HK129" s="53"/>
      <c r="HL129" s="53"/>
      <c r="HM129" s="53"/>
      <c r="HN129" s="53"/>
      <c r="HO129" s="53"/>
      <c r="HP129" s="53"/>
      <c r="HQ129" s="53"/>
      <c r="HR129" s="53"/>
      <c r="HS129" s="53"/>
      <c r="HT129" s="53"/>
      <c r="HU129" s="53"/>
      <c r="HV129" s="53"/>
      <c r="HW129" s="53"/>
      <c r="HX129" s="53"/>
      <c r="HY129" s="53"/>
      <c r="HZ129" s="53"/>
      <c r="IA129" s="53"/>
      <c r="IB129" s="53"/>
      <c r="IC129" s="53"/>
      <c r="ID129" s="53"/>
      <c r="IE129" s="53"/>
      <c r="IF129" s="53"/>
      <c r="IG129" s="53"/>
      <c r="IH129" s="53"/>
      <c r="II129" s="53"/>
      <c r="IJ129" s="53"/>
      <c r="IK129" s="53"/>
    </row>
    <row r="130" s="55" customFormat="1" ht="21" customHeight="1" spans="1:245">
      <c r="A130" s="63">
        <v>127</v>
      </c>
      <c r="B130" s="45" t="s">
        <v>48</v>
      </c>
      <c r="C130" s="45" t="s">
        <v>49</v>
      </c>
      <c r="D130" s="45">
        <v>183</v>
      </c>
      <c r="E130" s="45" t="s">
        <v>33</v>
      </c>
      <c r="F130" s="45">
        <v>1.44</v>
      </c>
      <c r="G130" s="45">
        <v>263.52</v>
      </c>
      <c r="H130" s="62"/>
      <c r="I130" s="64">
        <f t="shared" si="1"/>
        <v>0</v>
      </c>
      <c r="J130" s="6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3"/>
      <c r="FM130" s="53"/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3"/>
      <c r="GD130" s="53"/>
      <c r="GE130" s="53"/>
      <c r="GF130" s="53"/>
      <c r="GG130" s="53"/>
      <c r="GH130" s="53"/>
      <c r="GI130" s="53"/>
      <c r="GJ130" s="53"/>
      <c r="GK130" s="53"/>
      <c r="GL130" s="53"/>
      <c r="GM130" s="53"/>
      <c r="GN130" s="53"/>
      <c r="GO130" s="53"/>
      <c r="GP130" s="53"/>
      <c r="GQ130" s="53"/>
      <c r="GR130" s="53"/>
      <c r="GS130" s="53"/>
      <c r="GT130" s="53"/>
      <c r="GU130" s="53"/>
      <c r="GV130" s="53"/>
      <c r="GW130" s="53"/>
      <c r="GX130" s="53"/>
      <c r="GY130" s="53"/>
      <c r="GZ130" s="53"/>
      <c r="HA130" s="53"/>
      <c r="HB130" s="53"/>
      <c r="HC130" s="53"/>
      <c r="HD130" s="53"/>
      <c r="HE130" s="53"/>
      <c r="HF130" s="53"/>
      <c r="HG130" s="53"/>
      <c r="HH130" s="53"/>
      <c r="HI130" s="53"/>
      <c r="HJ130" s="53"/>
      <c r="HK130" s="53"/>
      <c r="HL130" s="53"/>
      <c r="HM130" s="53"/>
      <c r="HN130" s="53"/>
      <c r="HO130" s="53"/>
      <c r="HP130" s="53"/>
      <c r="HQ130" s="53"/>
      <c r="HR130" s="53"/>
      <c r="HS130" s="53"/>
      <c r="HT130" s="53"/>
      <c r="HU130" s="53"/>
      <c r="HV130" s="53"/>
      <c r="HW130" s="53"/>
      <c r="HX130" s="53"/>
      <c r="HY130" s="53"/>
      <c r="HZ130" s="53"/>
      <c r="IA130" s="53"/>
      <c r="IB130" s="53"/>
      <c r="IC130" s="53"/>
      <c r="ID130" s="53"/>
      <c r="IE130" s="53"/>
      <c r="IF130" s="53"/>
      <c r="IG130" s="53"/>
      <c r="IH130" s="53"/>
      <c r="II130" s="53"/>
      <c r="IJ130" s="53"/>
      <c r="IK130" s="53"/>
    </row>
    <row r="131" s="55" customFormat="1" ht="21" customHeight="1" spans="1:245">
      <c r="A131" s="63">
        <v>128</v>
      </c>
      <c r="B131" s="46" t="s">
        <v>50</v>
      </c>
      <c r="C131" s="46" t="s">
        <v>51</v>
      </c>
      <c r="D131" s="45">
        <v>261</v>
      </c>
      <c r="E131" s="45" t="s">
        <v>33</v>
      </c>
      <c r="F131" s="45">
        <v>1.44</v>
      </c>
      <c r="G131" s="45">
        <v>375.84</v>
      </c>
      <c r="H131" s="62"/>
      <c r="I131" s="64">
        <f t="shared" si="1"/>
        <v>0</v>
      </c>
      <c r="J131" s="6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3"/>
      <c r="GD131" s="53"/>
      <c r="GE131" s="53"/>
      <c r="GF131" s="53"/>
      <c r="GG131" s="53"/>
      <c r="GH131" s="53"/>
      <c r="GI131" s="53"/>
      <c r="GJ131" s="53"/>
      <c r="GK131" s="53"/>
      <c r="GL131" s="53"/>
      <c r="GM131" s="53"/>
      <c r="GN131" s="53"/>
      <c r="GO131" s="53"/>
      <c r="GP131" s="53"/>
      <c r="GQ131" s="53"/>
      <c r="GR131" s="53"/>
      <c r="GS131" s="53"/>
      <c r="GT131" s="53"/>
      <c r="GU131" s="53"/>
      <c r="GV131" s="53"/>
      <c r="GW131" s="53"/>
      <c r="GX131" s="53"/>
      <c r="GY131" s="53"/>
      <c r="GZ131" s="53"/>
      <c r="HA131" s="53"/>
      <c r="HB131" s="53"/>
      <c r="HC131" s="53"/>
      <c r="HD131" s="53"/>
      <c r="HE131" s="53"/>
      <c r="HF131" s="53"/>
      <c r="HG131" s="53"/>
      <c r="HH131" s="53"/>
      <c r="HI131" s="53"/>
      <c r="HJ131" s="53"/>
      <c r="HK131" s="53"/>
      <c r="HL131" s="53"/>
      <c r="HM131" s="53"/>
      <c r="HN131" s="53"/>
      <c r="HO131" s="53"/>
      <c r="HP131" s="53"/>
      <c r="HQ131" s="53"/>
      <c r="HR131" s="53"/>
      <c r="HS131" s="53"/>
      <c r="HT131" s="53"/>
      <c r="HU131" s="53"/>
      <c r="HV131" s="53"/>
      <c r="HW131" s="53"/>
      <c r="HX131" s="53"/>
      <c r="HY131" s="53"/>
      <c r="HZ131" s="53"/>
      <c r="IA131" s="53"/>
      <c r="IB131" s="53"/>
      <c r="IC131" s="53"/>
      <c r="ID131" s="53"/>
      <c r="IE131" s="53"/>
      <c r="IF131" s="53"/>
      <c r="IG131" s="53"/>
      <c r="IH131" s="53"/>
      <c r="II131" s="53"/>
      <c r="IJ131" s="53"/>
      <c r="IK131" s="53"/>
    </row>
    <row r="132" s="55" customFormat="1" ht="21" customHeight="1" spans="1:245">
      <c r="A132" s="63">
        <v>129</v>
      </c>
      <c r="B132" s="66"/>
      <c r="C132" s="66"/>
      <c r="D132" s="45">
        <v>38</v>
      </c>
      <c r="E132" s="45" t="s">
        <v>33</v>
      </c>
      <c r="F132" s="45">
        <v>1.44</v>
      </c>
      <c r="G132" s="45">
        <v>54.72</v>
      </c>
      <c r="H132" s="62"/>
      <c r="I132" s="64">
        <f t="shared" ref="I132:I180" si="2">G132*H132</f>
        <v>0</v>
      </c>
      <c r="J132" s="6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3"/>
      <c r="EM132" s="53"/>
      <c r="EN132" s="53"/>
      <c r="EO132" s="53"/>
      <c r="EP132" s="53"/>
      <c r="EQ132" s="53"/>
      <c r="ER132" s="53"/>
      <c r="ES132" s="53"/>
      <c r="ET132" s="53"/>
      <c r="EU132" s="53"/>
      <c r="EV132" s="53"/>
      <c r="EW132" s="53"/>
      <c r="EX132" s="53"/>
      <c r="EY132" s="53"/>
      <c r="EZ132" s="53"/>
      <c r="FA132" s="53"/>
      <c r="FB132" s="53"/>
      <c r="FC132" s="53"/>
      <c r="FD132" s="53"/>
      <c r="FE132" s="53"/>
      <c r="FF132" s="53"/>
      <c r="FG132" s="53"/>
      <c r="FH132" s="53"/>
      <c r="FI132" s="53"/>
      <c r="FJ132" s="53"/>
      <c r="FK132" s="53"/>
      <c r="FL132" s="53"/>
      <c r="FM132" s="53"/>
      <c r="FN132" s="53"/>
      <c r="FO132" s="53"/>
      <c r="FP132" s="53"/>
      <c r="FQ132" s="53"/>
      <c r="FR132" s="53"/>
      <c r="FS132" s="53"/>
      <c r="FT132" s="53"/>
      <c r="FU132" s="53"/>
      <c r="FV132" s="53"/>
      <c r="FW132" s="53"/>
      <c r="FX132" s="53"/>
      <c r="FY132" s="53"/>
      <c r="FZ132" s="53"/>
      <c r="GA132" s="53"/>
      <c r="GB132" s="53"/>
      <c r="GC132" s="53"/>
      <c r="GD132" s="53"/>
      <c r="GE132" s="53"/>
      <c r="GF132" s="53"/>
      <c r="GG132" s="53"/>
      <c r="GH132" s="53"/>
      <c r="GI132" s="53"/>
      <c r="GJ132" s="53"/>
      <c r="GK132" s="53"/>
      <c r="GL132" s="53"/>
      <c r="GM132" s="53"/>
      <c r="GN132" s="53"/>
      <c r="GO132" s="53"/>
      <c r="GP132" s="53"/>
      <c r="GQ132" s="53"/>
      <c r="GR132" s="53"/>
      <c r="GS132" s="53"/>
      <c r="GT132" s="53"/>
      <c r="GU132" s="53"/>
      <c r="GV132" s="53"/>
      <c r="GW132" s="53"/>
      <c r="GX132" s="53"/>
      <c r="GY132" s="53"/>
      <c r="GZ132" s="53"/>
      <c r="HA132" s="53"/>
      <c r="HB132" s="53"/>
      <c r="HC132" s="53"/>
      <c r="HD132" s="53"/>
      <c r="HE132" s="53"/>
      <c r="HF132" s="53"/>
      <c r="HG132" s="53"/>
      <c r="HH132" s="53"/>
      <c r="HI132" s="53"/>
      <c r="HJ132" s="53"/>
      <c r="HK132" s="53"/>
      <c r="HL132" s="53"/>
      <c r="HM132" s="53"/>
      <c r="HN132" s="53"/>
      <c r="HO132" s="53"/>
      <c r="HP132" s="53"/>
      <c r="HQ132" s="53"/>
      <c r="HR132" s="53"/>
      <c r="HS132" s="53"/>
      <c r="HT132" s="53"/>
      <c r="HU132" s="53"/>
      <c r="HV132" s="53"/>
      <c r="HW132" s="53"/>
      <c r="HX132" s="53"/>
      <c r="HY132" s="53"/>
      <c r="HZ132" s="53"/>
      <c r="IA132" s="53"/>
      <c r="IB132" s="53"/>
      <c r="IC132" s="53"/>
      <c r="ID132" s="53"/>
      <c r="IE132" s="53"/>
      <c r="IF132" s="53"/>
      <c r="IG132" s="53"/>
      <c r="IH132" s="53"/>
      <c r="II132" s="53"/>
      <c r="IJ132" s="53"/>
      <c r="IK132" s="53"/>
    </row>
    <row r="133" s="55" customFormat="1" ht="21" customHeight="1" spans="1:245">
      <c r="A133" s="63">
        <v>130</v>
      </c>
      <c r="B133" s="45" t="s">
        <v>151</v>
      </c>
      <c r="C133" s="45" t="s">
        <v>51</v>
      </c>
      <c r="D133" s="14">
        <v>51</v>
      </c>
      <c r="E133" s="45" t="s">
        <v>33</v>
      </c>
      <c r="F133" s="45">
        <v>1.44</v>
      </c>
      <c r="G133" s="45">
        <v>73.44</v>
      </c>
      <c r="H133" s="62"/>
      <c r="I133" s="64">
        <f t="shared" si="2"/>
        <v>0</v>
      </c>
      <c r="J133" s="6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3"/>
      <c r="EM133" s="53"/>
      <c r="EN133" s="53"/>
      <c r="EO133" s="53"/>
      <c r="EP133" s="53"/>
      <c r="EQ133" s="53"/>
      <c r="ER133" s="53"/>
      <c r="ES133" s="53"/>
      <c r="ET133" s="53"/>
      <c r="EU133" s="53"/>
      <c r="EV133" s="53"/>
      <c r="EW133" s="53"/>
      <c r="EX133" s="53"/>
      <c r="EY133" s="53"/>
      <c r="EZ133" s="53"/>
      <c r="FA133" s="53"/>
      <c r="FB133" s="53"/>
      <c r="FC133" s="53"/>
      <c r="FD133" s="53"/>
      <c r="FE133" s="53"/>
      <c r="FF133" s="53"/>
      <c r="FG133" s="53"/>
      <c r="FH133" s="53"/>
      <c r="FI133" s="53"/>
      <c r="FJ133" s="53"/>
      <c r="FK133" s="53"/>
      <c r="FL133" s="53"/>
      <c r="FM133" s="53"/>
      <c r="FN133" s="53"/>
      <c r="FO133" s="53"/>
      <c r="FP133" s="53"/>
      <c r="FQ133" s="53"/>
      <c r="FR133" s="53"/>
      <c r="FS133" s="53"/>
      <c r="FT133" s="53"/>
      <c r="FU133" s="53"/>
      <c r="FV133" s="53"/>
      <c r="FW133" s="53"/>
      <c r="FX133" s="53"/>
      <c r="FY133" s="53"/>
      <c r="FZ133" s="53"/>
      <c r="GA133" s="53"/>
      <c r="GB133" s="53"/>
      <c r="GC133" s="53"/>
      <c r="GD133" s="53"/>
      <c r="GE133" s="53"/>
      <c r="GF133" s="53"/>
      <c r="GG133" s="53"/>
      <c r="GH133" s="53"/>
      <c r="GI133" s="53"/>
      <c r="GJ133" s="53"/>
      <c r="GK133" s="53"/>
      <c r="GL133" s="53"/>
      <c r="GM133" s="53"/>
      <c r="GN133" s="53"/>
      <c r="GO133" s="53"/>
      <c r="GP133" s="53"/>
      <c r="GQ133" s="53"/>
      <c r="GR133" s="53"/>
      <c r="GS133" s="53"/>
      <c r="GT133" s="53"/>
      <c r="GU133" s="53"/>
      <c r="GV133" s="53"/>
      <c r="GW133" s="53"/>
      <c r="GX133" s="53"/>
      <c r="GY133" s="53"/>
      <c r="GZ133" s="53"/>
      <c r="HA133" s="53"/>
      <c r="HB133" s="53"/>
      <c r="HC133" s="53"/>
      <c r="HD133" s="53"/>
      <c r="HE133" s="53"/>
      <c r="HF133" s="53"/>
      <c r="HG133" s="53"/>
      <c r="HH133" s="53"/>
      <c r="HI133" s="53"/>
      <c r="HJ133" s="53"/>
      <c r="HK133" s="53"/>
      <c r="HL133" s="53"/>
      <c r="HM133" s="53"/>
      <c r="HN133" s="53"/>
      <c r="HO133" s="53"/>
      <c r="HP133" s="53"/>
      <c r="HQ133" s="53"/>
      <c r="HR133" s="53"/>
      <c r="HS133" s="53"/>
      <c r="HT133" s="53"/>
      <c r="HU133" s="53"/>
      <c r="HV133" s="53"/>
      <c r="HW133" s="53"/>
      <c r="HX133" s="53"/>
      <c r="HY133" s="53"/>
      <c r="HZ133" s="53"/>
      <c r="IA133" s="53"/>
      <c r="IB133" s="53"/>
      <c r="IC133" s="53"/>
      <c r="ID133" s="53"/>
      <c r="IE133" s="53"/>
      <c r="IF133" s="53"/>
      <c r="IG133" s="53"/>
      <c r="IH133" s="53"/>
      <c r="II133" s="53"/>
      <c r="IJ133" s="53"/>
      <c r="IK133" s="53"/>
    </row>
    <row r="134" s="55" customFormat="1" ht="21" customHeight="1" spans="1:245">
      <c r="A134" s="63">
        <v>131</v>
      </c>
      <c r="B134" s="45" t="s">
        <v>152</v>
      </c>
      <c r="C134" s="45" t="s">
        <v>41</v>
      </c>
      <c r="D134" s="45">
        <v>130</v>
      </c>
      <c r="E134" s="45" t="s">
        <v>33</v>
      </c>
      <c r="F134" s="45">
        <v>1.44</v>
      </c>
      <c r="G134" s="45">
        <v>187.2</v>
      </c>
      <c r="H134" s="62"/>
      <c r="I134" s="64">
        <f t="shared" si="2"/>
        <v>0</v>
      </c>
      <c r="J134" s="6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  <c r="EE134" s="53"/>
      <c r="EF134" s="53"/>
      <c r="EG134" s="53"/>
      <c r="EH134" s="53"/>
      <c r="EI134" s="53"/>
      <c r="EJ134" s="53"/>
      <c r="EK134" s="53"/>
      <c r="EL134" s="53"/>
      <c r="EM134" s="53"/>
      <c r="EN134" s="53"/>
      <c r="EO134" s="53"/>
      <c r="EP134" s="53"/>
      <c r="EQ134" s="53"/>
      <c r="ER134" s="53"/>
      <c r="ES134" s="53"/>
      <c r="ET134" s="53"/>
      <c r="EU134" s="53"/>
      <c r="EV134" s="53"/>
      <c r="EW134" s="53"/>
      <c r="EX134" s="53"/>
      <c r="EY134" s="53"/>
      <c r="EZ134" s="53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53"/>
      <c r="FL134" s="53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  <c r="FW134" s="53"/>
      <c r="FX134" s="53"/>
      <c r="FY134" s="53"/>
      <c r="FZ134" s="53"/>
      <c r="GA134" s="53"/>
      <c r="GB134" s="53"/>
      <c r="GC134" s="53"/>
      <c r="GD134" s="53"/>
      <c r="GE134" s="53"/>
      <c r="GF134" s="53"/>
      <c r="GG134" s="53"/>
      <c r="GH134" s="53"/>
      <c r="GI134" s="53"/>
      <c r="GJ134" s="53"/>
      <c r="GK134" s="53"/>
      <c r="GL134" s="53"/>
      <c r="GM134" s="53"/>
      <c r="GN134" s="53"/>
      <c r="GO134" s="53"/>
      <c r="GP134" s="53"/>
      <c r="GQ134" s="53"/>
      <c r="GR134" s="53"/>
      <c r="GS134" s="53"/>
      <c r="GT134" s="53"/>
      <c r="GU134" s="53"/>
      <c r="GV134" s="53"/>
      <c r="GW134" s="53"/>
      <c r="GX134" s="53"/>
      <c r="GY134" s="53"/>
      <c r="GZ134" s="53"/>
      <c r="HA134" s="53"/>
      <c r="HB134" s="53"/>
      <c r="HC134" s="53"/>
      <c r="HD134" s="53"/>
      <c r="HE134" s="53"/>
      <c r="HF134" s="53"/>
      <c r="HG134" s="53"/>
      <c r="HH134" s="53"/>
      <c r="HI134" s="53"/>
      <c r="HJ134" s="53"/>
      <c r="HK134" s="53"/>
      <c r="HL134" s="53"/>
      <c r="HM134" s="53"/>
      <c r="HN134" s="53"/>
      <c r="HO134" s="53"/>
      <c r="HP134" s="53"/>
      <c r="HQ134" s="53"/>
      <c r="HR134" s="53"/>
      <c r="HS134" s="53"/>
      <c r="HT134" s="53"/>
      <c r="HU134" s="53"/>
      <c r="HV134" s="53"/>
      <c r="HW134" s="53"/>
      <c r="HX134" s="53"/>
      <c r="HY134" s="53"/>
      <c r="HZ134" s="53"/>
      <c r="IA134" s="53"/>
      <c r="IB134" s="53"/>
      <c r="IC134" s="53"/>
      <c r="ID134" s="53"/>
      <c r="IE134" s="53"/>
      <c r="IF134" s="53"/>
      <c r="IG134" s="53"/>
      <c r="IH134" s="53"/>
      <c r="II134" s="53"/>
      <c r="IJ134" s="53"/>
      <c r="IK134" s="53"/>
    </row>
    <row r="135" s="55" customFormat="1" ht="21" customHeight="1" spans="1:245">
      <c r="A135" s="63">
        <v>132</v>
      </c>
      <c r="B135" s="45" t="s">
        <v>153</v>
      </c>
      <c r="C135" s="45" t="s">
        <v>51</v>
      </c>
      <c r="D135" s="45">
        <v>242</v>
      </c>
      <c r="E135" s="45" t="s">
        <v>33</v>
      </c>
      <c r="F135" s="45">
        <v>1.44</v>
      </c>
      <c r="G135" s="45">
        <v>348.48</v>
      </c>
      <c r="H135" s="62"/>
      <c r="I135" s="64">
        <f t="shared" si="2"/>
        <v>0</v>
      </c>
      <c r="J135" s="6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  <c r="EE135" s="53"/>
      <c r="EF135" s="53"/>
      <c r="EG135" s="53"/>
      <c r="EH135" s="53"/>
      <c r="EI135" s="53"/>
      <c r="EJ135" s="53"/>
      <c r="EK135" s="53"/>
      <c r="EL135" s="53"/>
      <c r="EM135" s="53"/>
      <c r="EN135" s="53"/>
      <c r="EO135" s="53"/>
      <c r="EP135" s="53"/>
      <c r="EQ135" s="53"/>
      <c r="ER135" s="53"/>
      <c r="ES135" s="53"/>
      <c r="ET135" s="53"/>
      <c r="EU135" s="53"/>
      <c r="EV135" s="53"/>
      <c r="EW135" s="53"/>
      <c r="EX135" s="53"/>
      <c r="EY135" s="53"/>
      <c r="EZ135" s="53"/>
      <c r="FA135" s="53"/>
      <c r="FB135" s="53"/>
      <c r="FC135" s="53"/>
      <c r="FD135" s="53"/>
      <c r="FE135" s="53"/>
      <c r="FF135" s="53"/>
      <c r="FG135" s="53"/>
      <c r="FH135" s="53"/>
      <c r="FI135" s="53"/>
      <c r="FJ135" s="53"/>
      <c r="FK135" s="53"/>
      <c r="FL135" s="53"/>
      <c r="FM135" s="53"/>
      <c r="FN135" s="53"/>
      <c r="FO135" s="53"/>
      <c r="FP135" s="53"/>
      <c r="FQ135" s="53"/>
      <c r="FR135" s="53"/>
      <c r="FS135" s="53"/>
      <c r="FT135" s="53"/>
      <c r="FU135" s="53"/>
      <c r="FV135" s="53"/>
      <c r="FW135" s="53"/>
      <c r="FX135" s="53"/>
      <c r="FY135" s="53"/>
      <c r="FZ135" s="53"/>
      <c r="GA135" s="53"/>
      <c r="GB135" s="53"/>
      <c r="GC135" s="53"/>
      <c r="GD135" s="53"/>
      <c r="GE135" s="53"/>
      <c r="GF135" s="53"/>
      <c r="GG135" s="53"/>
      <c r="GH135" s="53"/>
      <c r="GI135" s="53"/>
      <c r="GJ135" s="53"/>
      <c r="GK135" s="53"/>
      <c r="GL135" s="53"/>
      <c r="GM135" s="53"/>
      <c r="GN135" s="53"/>
      <c r="GO135" s="53"/>
      <c r="GP135" s="53"/>
      <c r="GQ135" s="53"/>
      <c r="GR135" s="53"/>
      <c r="GS135" s="53"/>
      <c r="GT135" s="53"/>
      <c r="GU135" s="53"/>
      <c r="GV135" s="53"/>
      <c r="GW135" s="53"/>
      <c r="GX135" s="53"/>
      <c r="GY135" s="53"/>
      <c r="GZ135" s="53"/>
      <c r="HA135" s="53"/>
      <c r="HB135" s="53"/>
      <c r="HC135" s="53"/>
      <c r="HD135" s="53"/>
      <c r="HE135" s="53"/>
      <c r="HF135" s="53"/>
      <c r="HG135" s="53"/>
      <c r="HH135" s="53"/>
      <c r="HI135" s="53"/>
      <c r="HJ135" s="53"/>
      <c r="HK135" s="53"/>
      <c r="HL135" s="53"/>
      <c r="HM135" s="53"/>
      <c r="HN135" s="53"/>
      <c r="HO135" s="53"/>
      <c r="HP135" s="53"/>
      <c r="HQ135" s="53"/>
      <c r="HR135" s="53"/>
      <c r="HS135" s="53"/>
      <c r="HT135" s="53"/>
      <c r="HU135" s="53"/>
      <c r="HV135" s="53"/>
      <c r="HW135" s="53"/>
      <c r="HX135" s="53"/>
      <c r="HY135" s="53"/>
      <c r="HZ135" s="53"/>
      <c r="IA135" s="53"/>
      <c r="IB135" s="53"/>
      <c r="IC135" s="53"/>
      <c r="ID135" s="53"/>
      <c r="IE135" s="53"/>
      <c r="IF135" s="53"/>
      <c r="IG135" s="53"/>
      <c r="IH135" s="53"/>
      <c r="II135" s="53"/>
      <c r="IJ135" s="53"/>
      <c r="IK135" s="53"/>
    </row>
    <row r="136" s="55" customFormat="1" ht="21" customHeight="1" spans="1:245">
      <c r="A136" s="63">
        <v>133</v>
      </c>
      <c r="B136" s="45" t="s">
        <v>154</v>
      </c>
      <c r="C136" s="45" t="s">
        <v>41</v>
      </c>
      <c r="D136" s="45">
        <v>344</v>
      </c>
      <c r="E136" s="45" t="s">
        <v>33</v>
      </c>
      <c r="F136" s="45">
        <v>1.44</v>
      </c>
      <c r="G136" s="45">
        <v>495.36</v>
      </c>
      <c r="H136" s="62"/>
      <c r="I136" s="64">
        <f t="shared" si="2"/>
        <v>0</v>
      </c>
      <c r="J136" s="6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  <c r="EE136" s="53"/>
      <c r="EF136" s="53"/>
      <c r="EG136" s="53"/>
      <c r="EH136" s="53"/>
      <c r="EI136" s="53"/>
      <c r="EJ136" s="53"/>
      <c r="EK136" s="53"/>
      <c r="EL136" s="53"/>
      <c r="EM136" s="53"/>
      <c r="EN136" s="53"/>
      <c r="EO136" s="53"/>
      <c r="EP136" s="53"/>
      <c r="EQ136" s="53"/>
      <c r="ER136" s="53"/>
      <c r="ES136" s="53"/>
      <c r="ET136" s="53"/>
      <c r="EU136" s="53"/>
      <c r="EV136" s="53"/>
      <c r="EW136" s="53"/>
      <c r="EX136" s="53"/>
      <c r="EY136" s="53"/>
      <c r="EZ136" s="53"/>
      <c r="FA136" s="53"/>
      <c r="FB136" s="53"/>
      <c r="FC136" s="53"/>
      <c r="FD136" s="53"/>
      <c r="FE136" s="53"/>
      <c r="FF136" s="53"/>
      <c r="FG136" s="53"/>
      <c r="FH136" s="53"/>
      <c r="FI136" s="53"/>
      <c r="FJ136" s="53"/>
      <c r="FK136" s="53"/>
      <c r="FL136" s="53"/>
      <c r="FM136" s="53"/>
      <c r="FN136" s="53"/>
      <c r="FO136" s="53"/>
      <c r="FP136" s="53"/>
      <c r="FQ136" s="53"/>
      <c r="FR136" s="53"/>
      <c r="FS136" s="53"/>
      <c r="FT136" s="53"/>
      <c r="FU136" s="53"/>
      <c r="FV136" s="53"/>
      <c r="FW136" s="53"/>
      <c r="FX136" s="53"/>
      <c r="FY136" s="53"/>
      <c r="FZ136" s="53"/>
      <c r="GA136" s="53"/>
      <c r="GB136" s="53"/>
      <c r="GC136" s="53"/>
      <c r="GD136" s="53"/>
      <c r="GE136" s="53"/>
      <c r="GF136" s="53"/>
      <c r="GG136" s="53"/>
      <c r="GH136" s="53"/>
      <c r="GI136" s="53"/>
      <c r="GJ136" s="53"/>
      <c r="GK136" s="53"/>
      <c r="GL136" s="53"/>
      <c r="GM136" s="53"/>
      <c r="GN136" s="53"/>
      <c r="GO136" s="53"/>
      <c r="GP136" s="53"/>
      <c r="GQ136" s="53"/>
      <c r="GR136" s="53"/>
      <c r="GS136" s="53"/>
      <c r="GT136" s="53"/>
      <c r="GU136" s="53"/>
      <c r="GV136" s="53"/>
      <c r="GW136" s="53"/>
      <c r="GX136" s="53"/>
      <c r="GY136" s="53"/>
      <c r="GZ136" s="53"/>
      <c r="HA136" s="53"/>
      <c r="HB136" s="53"/>
      <c r="HC136" s="53"/>
      <c r="HD136" s="53"/>
      <c r="HE136" s="53"/>
      <c r="HF136" s="53"/>
      <c r="HG136" s="53"/>
      <c r="HH136" s="53"/>
      <c r="HI136" s="53"/>
      <c r="HJ136" s="53"/>
      <c r="HK136" s="53"/>
      <c r="HL136" s="53"/>
      <c r="HM136" s="53"/>
      <c r="HN136" s="53"/>
      <c r="HO136" s="53"/>
      <c r="HP136" s="53"/>
      <c r="HQ136" s="53"/>
      <c r="HR136" s="53"/>
      <c r="HS136" s="53"/>
      <c r="HT136" s="53"/>
      <c r="HU136" s="53"/>
      <c r="HV136" s="53"/>
      <c r="HW136" s="53"/>
      <c r="HX136" s="53"/>
      <c r="HY136" s="53"/>
      <c r="HZ136" s="53"/>
      <c r="IA136" s="53"/>
      <c r="IB136" s="53"/>
      <c r="IC136" s="53"/>
      <c r="ID136" s="53"/>
      <c r="IE136" s="53"/>
      <c r="IF136" s="53"/>
      <c r="IG136" s="53"/>
      <c r="IH136" s="53"/>
      <c r="II136" s="53"/>
      <c r="IJ136" s="53"/>
      <c r="IK136" s="53"/>
    </row>
    <row r="137" s="55" customFormat="1" ht="21" customHeight="1" spans="1:245">
      <c r="A137" s="63">
        <v>134</v>
      </c>
      <c r="B137" s="45" t="s">
        <v>52</v>
      </c>
      <c r="C137" s="45" t="s">
        <v>51</v>
      </c>
      <c r="D137" s="45">
        <v>116</v>
      </c>
      <c r="E137" s="45" t="s">
        <v>33</v>
      </c>
      <c r="F137" s="45">
        <v>1.44</v>
      </c>
      <c r="G137" s="45">
        <v>167.04</v>
      </c>
      <c r="H137" s="62"/>
      <c r="I137" s="64">
        <f t="shared" si="2"/>
        <v>0</v>
      </c>
      <c r="J137" s="6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  <c r="FN137" s="53"/>
      <c r="FO137" s="53"/>
      <c r="FP137" s="53"/>
      <c r="FQ137" s="53"/>
      <c r="FR137" s="53"/>
      <c r="FS137" s="53"/>
      <c r="FT137" s="53"/>
      <c r="FU137" s="53"/>
      <c r="FV137" s="53"/>
      <c r="FW137" s="53"/>
      <c r="FX137" s="53"/>
      <c r="FY137" s="53"/>
      <c r="FZ137" s="53"/>
      <c r="GA137" s="53"/>
      <c r="GB137" s="53"/>
      <c r="GC137" s="53"/>
      <c r="GD137" s="53"/>
      <c r="GE137" s="53"/>
      <c r="GF137" s="53"/>
      <c r="GG137" s="53"/>
      <c r="GH137" s="53"/>
      <c r="GI137" s="53"/>
      <c r="GJ137" s="53"/>
      <c r="GK137" s="53"/>
      <c r="GL137" s="53"/>
      <c r="GM137" s="53"/>
      <c r="GN137" s="53"/>
      <c r="GO137" s="53"/>
      <c r="GP137" s="53"/>
      <c r="GQ137" s="53"/>
      <c r="GR137" s="53"/>
      <c r="GS137" s="53"/>
      <c r="GT137" s="53"/>
      <c r="GU137" s="53"/>
      <c r="GV137" s="53"/>
      <c r="GW137" s="53"/>
      <c r="GX137" s="53"/>
      <c r="GY137" s="53"/>
      <c r="GZ137" s="53"/>
      <c r="HA137" s="53"/>
      <c r="HB137" s="53"/>
      <c r="HC137" s="53"/>
      <c r="HD137" s="53"/>
      <c r="HE137" s="53"/>
      <c r="HF137" s="53"/>
      <c r="HG137" s="53"/>
      <c r="HH137" s="53"/>
      <c r="HI137" s="53"/>
      <c r="HJ137" s="53"/>
      <c r="HK137" s="53"/>
      <c r="HL137" s="53"/>
      <c r="HM137" s="53"/>
      <c r="HN137" s="53"/>
      <c r="HO137" s="53"/>
      <c r="HP137" s="53"/>
      <c r="HQ137" s="53"/>
      <c r="HR137" s="53"/>
      <c r="HS137" s="53"/>
      <c r="HT137" s="53"/>
      <c r="HU137" s="53"/>
      <c r="HV137" s="53"/>
      <c r="HW137" s="53"/>
      <c r="HX137" s="53"/>
      <c r="HY137" s="53"/>
      <c r="HZ137" s="53"/>
      <c r="IA137" s="53"/>
      <c r="IB137" s="53"/>
      <c r="IC137" s="53"/>
      <c r="ID137" s="53"/>
      <c r="IE137" s="53"/>
      <c r="IF137" s="53"/>
      <c r="IG137" s="53"/>
      <c r="IH137" s="53"/>
      <c r="II137" s="53"/>
      <c r="IJ137" s="53"/>
      <c r="IK137" s="53"/>
    </row>
    <row r="138" s="55" customFormat="1" ht="21" customHeight="1" spans="1:245">
      <c r="A138" s="63">
        <v>135</v>
      </c>
      <c r="B138" s="45" t="s">
        <v>155</v>
      </c>
      <c r="C138" s="45" t="s">
        <v>41</v>
      </c>
      <c r="D138" s="45">
        <v>122</v>
      </c>
      <c r="E138" s="45" t="s">
        <v>33</v>
      </c>
      <c r="F138" s="45">
        <v>1.44</v>
      </c>
      <c r="G138" s="45">
        <v>175.68</v>
      </c>
      <c r="H138" s="62"/>
      <c r="I138" s="64">
        <f t="shared" si="2"/>
        <v>0</v>
      </c>
      <c r="J138" s="6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  <c r="FN138" s="53"/>
      <c r="FO138" s="53"/>
      <c r="FP138" s="53"/>
      <c r="FQ138" s="53"/>
      <c r="FR138" s="53"/>
      <c r="FS138" s="53"/>
      <c r="FT138" s="53"/>
      <c r="FU138" s="53"/>
      <c r="FV138" s="53"/>
      <c r="FW138" s="53"/>
      <c r="FX138" s="53"/>
      <c r="FY138" s="53"/>
      <c r="FZ138" s="53"/>
      <c r="GA138" s="53"/>
      <c r="GB138" s="53"/>
      <c r="GC138" s="53"/>
      <c r="GD138" s="53"/>
      <c r="GE138" s="53"/>
      <c r="GF138" s="53"/>
      <c r="GG138" s="53"/>
      <c r="GH138" s="53"/>
      <c r="GI138" s="53"/>
      <c r="GJ138" s="53"/>
      <c r="GK138" s="53"/>
      <c r="GL138" s="53"/>
      <c r="GM138" s="53"/>
      <c r="GN138" s="53"/>
      <c r="GO138" s="53"/>
      <c r="GP138" s="53"/>
      <c r="GQ138" s="53"/>
      <c r="GR138" s="53"/>
      <c r="GS138" s="53"/>
      <c r="GT138" s="53"/>
      <c r="GU138" s="53"/>
      <c r="GV138" s="53"/>
      <c r="GW138" s="53"/>
      <c r="GX138" s="53"/>
      <c r="GY138" s="53"/>
      <c r="GZ138" s="53"/>
      <c r="HA138" s="53"/>
      <c r="HB138" s="53"/>
      <c r="HC138" s="53"/>
      <c r="HD138" s="53"/>
      <c r="HE138" s="53"/>
      <c r="HF138" s="53"/>
      <c r="HG138" s="53"/>
      <c r="HH138" s="53"/>
      <c r="HI138" s="53"/>
      <c r="HJ138" s="53"/>
      <c r="HK138" s="53"/>
      <c r="HL138" s="53"/>
      <c r="HM138" s="53"/>
      <c r="HN138" s="53"/>
      <c r="HO138" s="53"/>
      <c r="HP138" s="53"/>
      <c r="HQ138" s="53"/>
      <c r="HR138" s="53"/>
      <c r="HS138" s="53"/>
      <c r="HT138" s="53"/>
      <c r="HU138" s="53"/>
      <c r="HV138" s="53"/>
      <c r="HW138" s="53"/>
      <c r="HX138" s="53"/>
      <c r="HY138" s="53"/>
      <c r="HZ138" s="53"/>
      <c r="IA138" s="53"/>
      <c r="IB138" s="53"/>
      <c r="IC138" s="53"/>
      <c r="ID138" s="53"/>
      <c r="IE138" s="53"/>
      <c r="IF138" s="53"/>
      <c r="IG138" s="53"/>
      <c r="IH138" s="53"/>
      <c r="II138" s="53"/>
      <c r="IJ138" s="53"/>
      <c r="IK138" s="53"/>
    </row>
    <row r="139" s="55" customFormat="1" ht="21" customHeight="1" spans="1:245">
      <c r="A139" s="63">
        <v>136</v>
      </c>
      <c r="B139" s="45" t="s">
        <v>156</v>
      </c>
      <c r="C139" s="45" t="s">
        <v>157</v>
      </c>
      <c r="D139" s="45">
        <v>159</v>
      </c>
      <c r="E139" s="45" t="s">
        <v>33</v>
      </c>
      <c r="F139" s="45">
        <v>1.44</v>
      </c>
      <c r="G139" s="45">
        <v>228.96</v>
      </c>
      <c r="H139" s="62"/>
      <c r="I139" s="64">
        <f t="shared" si="2"/>
        <v>0</v>
      </c>
      <c r="J139" s="6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  <c r="FN139" s="53"/>
      <c r="FO139" s="53"/>
      <c r="FP139" s="53"/>
      <c r="FQ139" s="53"/>
      <c r="FR139" s="53"/>
      <c r="FS139" s="53"/>
      <c r="FT139" s="53"/>
      <c r="FU139" s="53"/>
      <c r="FV139" s="53"/>
      <c r="FW139" s="53"/>
      <c r="FX139" s="53"/>
      <c r="FY139" s="53"/>
      <c r="FZ139" s="53"/>
      <c r="GA139" s="53"/>
      <c r="GB139" s="53"/>
      <c r="GC139" s="53"/>
      <c r="GD139" s="53"/>
      <c r="GE139" s="53"/>
      <c r="GF139" s="53"/>
      <c r="GG139" s="53"/>
      <c r="GH139" s="53"/>
      <c r="GI139" s="53"/>
      <c r="GJ139" s="53"/>
      <c r="GK139" s="53"/>
      <c r="GL139" s="53"/>
      <c r="GM139" s="53"/>
      <c r="GN139" s="53"/>
      <c r="GO139" s="53"/>
      <c r="GP139" s="53"/>
      <c r="GQ139" s="53"/>
      <c r="GR139" s="53"/>
      <c r="GS139" s="53"/>
      <c r="GT139" s="53"/>
      <c r="GU139" s="53"/>
      <c r="GV139" s="53"/>
      <c r="GW139" s="53"/>
      <c r="GX139" s="53"/>
      <c r="GY139" s="53"/>
      <c r="GZ139" s="53"/>
      <c r="HA139" s="53"/>
      <c r="HB139" s="53"/>
      <c r="HC139" s="53"/>
      <c r="HD139" s="53"/>
      <c r="HE139" s="53"/>
      <c r="HF139" s="53"/>
      <c r="HG139" s="53"/>
      <c r="HH139" s="53"/>
      <c r="HI139" s="53"/>
      <c r="HJ139" s="53"/>
      <c r="HK139" s="53"/>
      <c r="HL139" s="53"/>
      <c r="HM139" s="53"/>
      <c r="HN139" s="53"/>
      <c r="HO139" s="53"/>
      <c r="HP139" s="53"/>
      <c r="HQ139" s="53"/>
      <c r="HR139" s="53"/>
      <c r="HS139" s="53"/>
      <c r="HT139" s="53"/>
      <c r="HU139" s="53"/>
      <c r="HV139" s="53"/>
      <c r="HW139" s="53"/>
      <c r="HX139" s="53"/>
      <c r="HY139" s="53"/>
      <c r="HZ139" s="53"/>
      <c r="IA139" s="53"/>
      <c r="IB139" s="53"/>
      <c r="IC139" s="53"/>
      <c r="ID139" s="53"/>
      <c r="IE139" s="53"/>
      <c r="IF139" s="53"/>
      <c r="IG139" s="53"/>
      <c r="IH139" s="53"/>
      <c r="II139" s="53"/>
      <c r="IJ139" s="53"/>
      <c r="IK139" s="53"/>
    </row>
    <row r="140" s="55" customFormat="1" ht="21" customHeight="1" spans="1:245">
      <c r="A140" s="63">
        <v>137</v>
      </c>
      <c r="B140" s="14" t="s">
        <v>158</v>
      </c>
      <c r="C140" s="45" t="s">
        <v>159</v>
      </c>
      <c r="D140" s="45">
        <v>108</v>
      </c>
      <c r="E140" s="45" t="s">
        <v>33</v>
      </c>
      <c r="F140" s="45">
        <v>1.44</v>
      </c>
      <c r="G140" s="45">
        <v>155.52</v>
      </c>
      <c r="H140" s="62"/>
      <c r="I140" s="64">
        <f t="shared" si="2"/>
        <v>0</v>
      </c>
      <c r="J140" s="6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  <c r="EE140" s="53"/>
      <c r="EF140" s="53"/>
      <c r="EG140" s="53"/>
      <c r="EH140" s="53"/>
      <c r="EI140" s="53"/>
      <c r="EJ140" s="53"/>
      <c r="EK140" s="53"/>
      <c r="EL140" s="53"/>
      <c r="EM140" s="53"/>
      <c r="EN140" s="53"/>
      <c r="EO140" s="53"/>
      <c r="EP140" s="53"/>
      <c r="EQ140" s="53"/>
      <c r="ER140" s="53"/>
      <c r="ES140" s="53"/>
      <c r="ET140" s="53"/>
      <c r="EU140" s="53"/>
      <c r="EV140" s="53"/>
      <c r="EW140" s="53"/>
      <c r="EX140" s="53"/>
      <c r="EY140" s="53"/>
      <c r="EZ140" s="53"/>
      <c r="FA140" s="53"/>
      <c r="FB140" s="53"/>
      <c r="FC140" s="53"/>
      <c r="FD140" s="53"/>
      <c r="FE140" s="53"/>
      <c r="FF140" s="53"/>
      <c r="FG140" s="53"/>
      <c r="FH140" s="53"/>
      <c r="FI140" s="53"/>
      <c r="FJ140" s="53"/>
      <c r="FK140" s="53"/>
      <c r="FL140" s="53"/>
      <c r="FM140" s="53"/>
      <c r="FN140" s="53"/>
      <c r="FO140" s="53"/>
      <c r="FP140" s="53"/>
      <c r="FQ140" s="53"/>
      <c r="FR140" s="53"/>
      <c r="FS140" s="53"/>
      <c r="FT140" s="53"/>
      <c r="FU140" s="53"/>
      <c r="FV140" s="53"/>
      <c r="FW140" s="53"/>
      <c r="FX140" s="53"/>
      <c r="FY140" s="53"/>
      <c r="FZ140" s="53"/>
      <c r="GA140" s="53"/>
      <c r="GB140" s="53"/>
      <c r="GC140" s="53"/>
      <c r="GD140" s="53"/>
      <c r="GE140" s="53"/>
      <c r="GF140" s="53"/>
      <c r="GG140" s="53"/>
      <c r="GH140" s="53"/>
      <c r="GI140" s="53"/>
      <c r="GJ140" s="53"/>
      <c r="GK140" s="53"/>
      <c r="GL140" s="53"/>
      <c r="GM140" s="53"/>
      <c r="GN140" s="53"/>
      <c r="GO140" s="53"/>
      <c r="GP140" s="53"/>
      <c r="GQ140" s="53"/>
      <c r="GR140" s="53"/>
      <c r="GS140" s="53"/>
      <c r="GT140" s="53"/>
      <c r="GU140" s="53"/>
      <c r="GV140" s="53"/>
      <c r="GW140" s="53"/>
      <c r="GX140" s="53"/>
      <c r="GY140" s="53"/>
      <c r="GZ140" s="53"/>
      <c r="HA140" s="53"/>
      <c r="HB140" s="53"/>
      <c r="HC140" s="53"/>
      <c r="HD140" s="53"/>
      <c r="HE140" s="53"/>
      <c r="HF140" s="53"/>
      <c r="HG140" s="53"/>
      <c r="HH140" s="53"/>
      <c r="HI140" s="53"/>
      <c r="HJ140" s="53"/>
      <c r="HK140" s="53"/>
      <c r="HL140" s="53"/>
      <c r="HM140" s="53"/>
      <c r="HN140" s="53"/>
      <c r="HO140" s="53"/>
      <c r="HP140" s="53"/>
      <c r="HQ140" s="53"/>
      <c r="HR140" s="53"/>
      <c r="HS140" s="53"/>
      <c r="HT140" s="53"/>
      <c r="HU140" s="53"/>
      <c r="HV140" s="53"/>
      <c r="HW140" s="53"/>
      <c r="HX140" s="53"/>
      <c r="HY140" s="53"/>
      <c r="HZ140" s="53"/>
      <c r="IA140" s="53"/>
      <c r="IB140" s="53"/>
      <c r="IC140" s="53"/>
      <c r="ID140" s="53"/>
      <c r="IE140" s="53"/>
      <c r="IF140" s="53"/>
      <c r="IG140" s="53"/>
      <c r="IH140" s="53"/>
      <c r="II140" s="53"/>
      <c r="IJ140" s="53"/>
      <c r="IK140" s="53"/>
    </row>
    <row r="141" s="55" customFormat="1" ht="21" customHeight="1" spans="1:245">
      <c r="A141" s="63">
        <v>138</v>
      </c>
      <c r="B141" s="45" t="s">
        <v>160</v>
      </c>
      <c r="C141" s="45" t="s">
        <v>49</v>
      </c>
      <c r="D141" s="45">
        <v>98</v>
      </c>
      <c r="E141" s="45" t="s">
        <v>33</v>
      </c>
      <c r="F141" s="45">
        <v>1.44</v>
      </c>
      <c r="G141" s="45">
        <v>141.12</v>
      </c>
      <c r="H141" s="62"/>
      <c r="I141" s="64">
        <f t="shared" si="2"/>
        <v>0</v>
      </c>
      <c r="J141" s="6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  <c r="EE141" s="53"/>
      <c r="EF141" s="53"/>
      <c r="EG141" s="53"/>
      <c r="EH141" s="53"/>
      <c r="EI141" s="53"/>
      <c r="EJ141" s="53"/>
      <c r="EK141" s="53"/>
      <c r="EL141" s="53"/>
      <c r="EM141" s="53"/>
      <c r="EN141" s="53"/>
      <c r="EO141" s="53"/>
      <c r="EP141" s="53"/>
      <c r="EQ141" s="53"/>
      <c r="ER141" s="53"/>
      <c r="ES141" s="53"/>
      <c r="ET141" s="53"/>
      <c r="EU141" s="53"/>
      <c r="EV141" s="53"/>
      <c r="EW141" s="53"/>
      <c r="EX141" s="53"/>
      <c r="EY141" s="53"/>
      <c r="EZ141" s="53"/>
      <c r="FA141" s="53"/>
      <c r="FB141" s="53"/>
      <c r="FC141" s="53"/>
      <c r="FD141" s="53"/>
      <c r="FE141" s="53"/>
      <c r="FF141" s="53"/>
      <c r="FG141" s="53"/>
      <c r="FH141" s="53"/>
      <c r="FI141" s="53"/>
      <c r="FJ141" s="53"/>
      <c r="FK141" s="53"/>
      <c r="FL141" s="53"/>
      <c r="FM141" s="53"/>
      <c r="FN141" s="53"/>
      <c r="FO141" s="53"/>
      <c r="FP141" s="53"/>
      <c r="FQ141" s="53"/>
      <c r="FR141" s="53"/>
      <c r="FS141" s="53"/>
      <c r="FT141" s="53"/>
      <c r="FU141" s="53"/>
      <c r="FV141" s="53"/>
      <c r="FW141" s="53"/>
      <c r="FX141" s="53"/>
      <c r="FY141" s="53"/>
      <c r="FZ141" s="53"/>
      <c r="GA141" s="53"/>
      <c r="GB141" s="53"/>
      <c r="GC141" s="53"/>
      <c r="GD141" s="53"/>
      <c r="GE141" s="53"/>
      <c r="GF141" s="53"/>
      <c r="GG141" s="53"/>
      <c r="GH141" s="53"/>
      <c r="GI141" s="53"/>
      <c r="GJ141" s="53"/>
      <c r="GK141" s="53"/>
      <c r="GL141" s="53"/>
      <c r="GM141" s="53"/>
      <c r="GN141" s="53"/>
      <c r="GO141" s="53"/>
      <c r="GP141" s="53"/>
      <c r="GQ141" s="53"/>
      <c r="GR141" s="53"/>
      <c r="GS141" s="53"/>
      <c r="GT141" s="53"/>
      <c r="GU141" s="53"/>
      <c r="GV141" s="53"/>
      <c r="GW141" s="53"/>
      <c r="GX141" s="53"/>
      <c r="GY141" s="53"/>
      <c r="GZ141" s="53"/>
      <c r="HA141" s="53"/>
      <c r="HB141" s="53"/>
      <c r="HC141" s="53"/>
      <c r="HD141" s="53"/>
      <c r="HE141" s="53"/>
      <c r="HF141" s="53"/>
      <c r="HG141" s="53"/>
      <c r="HH141" s="53"/>
      <c r="HI141" s="53"/>
      <c r="HJ141" s="53"/>
      <c r="HK141" s="53"/>
      <c r="HL141" s="53"/>
      <c r="HM141" s="53"/>
      <c r="HN141" s="53"/>
      <c r="HO141" s="53"/>
      <c r="HP141" s="53"/>
      <c r="HQ141" s="53"/>
      <c r="HR141" s="53"/>
      <c r="HS141" s="53"/>
      <c r="HT141" s="53"/>
      <c r="HU141" s="53"/>
      <c r="HV141" s="53"/>
      <c r="HW141" s="53"/>
      <c r="HX141" s="53"/>
      <c r="HY141" s="53"/>
      <c r="HZ141" s="53"/>
      <c r="IA141" s="53"/>
      <c r="IB141" s="53"/>
      <c r="IC141" s="53"/>
      <c r="ID141" s="53"/>
      <c r="IE141" s="53"/>
      <c r="IF141" s="53"/>
      <c r="IG141" s="53"/>
      <c r="IH141" s="53"/>
      <c r="II141" s="53"/>
      <c r="IJ141" s="53"/>
      <c r="IK141" s="53"/>
    </row>
    <row r="142" s="55" customFormat="1" ht="21" customHeight="1" spans="1:245">
      <c r="A142" s="63">
        <v>139</v>
      </c>
      <c r="B142" s="46" t="s">
        <v>161</v>
      </c>
      <c r="C142" s="45" t="s">
        <v>41</v>
      </c>
      <c r="D142" s="45">
        <v>256</v>
      </c>
      <c r="E142" s="45" t="s">
        <v>33</v>
      </c>
      <c r="F142" s="45">
        <v>1.44</v>
      </c>
      <c r="G142" s="45">
        <v>368.64</v>
      </c>
      <c r="H142" s="62"/>
      <c r="I142" s="64">
        <f t="shared" si="2"/>
        <v>0</v>
      </c>
      <c r="J142" s="6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  <c r="EE142" s="53"/>
      <c r="EF142" s="53"/>
      <c r="EG142" s="53"/>
      <c r="EH142" s="53"/>
      <c r="EI142" s="53"/>
      <c r="EJ142" s="53"/>
      <c r="EK142" s="53"/>
      <c r="EL142" s="53"/>
      <c r="EM142" s="53"/>
      <c r="EN142" s="53"/>
      <c r="EO142" s="53"/>
      <c r="EP142" s="53"/>
      <c r="EQ142" s="53"/>
      <c r="ER142" s="53"/>
      <c r="ES142" s="53"/>
      <c r="ET142" s="53"/>
      <c r="EU142" s="53"/>
      <c r="EV142" s="53"/>
      <c r="EW142" s="53"/>
      <c r="EX142" s="53"/>
      <c r="EY142" s="53"/>
      <c r="EZ142" s="53"/>
      <c r="FA142" s="53"/>
      <c r="FB142" s="53"/>
      <c r="FC142" s="53"/>
      <c r="FD142" s="53"/>
      <c r="FE142" s="53"/>
      <c r="FF142" s="53"/>
      <c r="FG142" s="53"/>
      <c r="FH142" s="53"/>
      <c r="FI142" s="53"/>
      <c r="FJ142" s="53"/>
      <c r="FK142" s="53"/>
      <c r="FL142" s="53"/>
      <c r="FM142" s="53"/>
      <c r="FN142" s="53"/>
      <c r="FO142" s="53"/>
      <c r="FP142" s="53"/>
      <c r="FQ142" s="53"/>
      <c r="FR142" s="53"/>
      <c r="FS142" s="53"/>
      <c r="FT142" s="53"/>
      <c r="FU142" s="53"/>
      <c r="FV142" s="53"/>
      <c r="FW142" s="53"/>
      <c r="FX142" s="53"/>
      <c r="FY142" s="53"/>
      <c r="FZ142" s="53"/>
      <c r="GA142" s="53"/>
      <c r="GB142" s="53"/>
      <c r="GC142" s="53"/>
      <c r="GD142" s="53"/>
      <c r="GE142" s="53"/>
      <c r="GF142" s="53"/>
      <c r="GG142" s="53"/>
      <c r="GH142" s="53"/>
      <c r="GI142" s="53"/>
      <c r="GJ142" s="53"/>
      <c r="GK142" s="53"/>
      <c r="GL142" s="53"/>
      <c r="GM142" s="53"/>
      <c r="GN142" s="53"/>
      <c r="GO142" s="53"/>
      <c r="GP142" s="53"/>
      <c r="GQ142" s="53"/>
      <c r="GR142" s="53"/>
      <c r="GS142" s="53"/>
      <c r="GT142" s="53"/>
      <c r="GU142" s="53"/>
      <c r="GV142" s="53"/>
      <c r="GW142" s="53"/>
      <c r="GX142" s="53"/>
      <c r="GY142" s="53"/>
      <c r="GZ142" s="53"/>
      <c r="HA142" s="53"/>
      <c r="HB142" s="53"/>
      <c r="HC142" s="53"/>
      <c r="HD142" s="53"/>
      <c r="HE142" s="53"/>
      <c r="HF142" s="53"/>
      <c r="HG142" s="53"/>
      <c r="HH142" s="53"/>
      <c r="HI142" s="53"/>
      <c r="HJ142" s="53"/>
      <c r="HK142" s="53"/>
      <c r="HL142" s="53"/>
      <c r="HM142" s="53"/>
      <c r="HN142" s="53"/>
      <c r="HO142" s="53"/>
      <c r="HP142" s="53"/>
      <c r="HQ142" s="53"/>
      <c r="HR142" s="53"/>
      <c r="HS142" s="53"/>
      <c r="HT142" s="53"/>
      <c r="HU142" s="53"/>
      <c r="HV142" s="53"/>
      <c r="HW142" s="53"/>
      <c r="HX142" s="53"/>
      <c r="HY142" s="53"/>
      <c r="HZ142" s="53"/>
      <c r="IA142" s="53"/>
      <c r="IB142" s="53"/>
      <c r="IC142" s="53"/>
      <c r="ID142" s="53"/>
      <c r="IE142" s="53"/>
      <c r="IF142" s="53"/>
      <c r="IG142" s="53"/>
      <c r="IH142" s="53"/>
      <c r="II142" s="53"/>
      <c r="IJ142" s="53"/>
      <c r="IK142" s="53"/>
    </row>
    <row r="143" s="55" customFormat="1" ht="21" customHeight="1" spans="1:245">
      <c r="A143" s="63">
        <v>140</v>
      </c>
      <c r="B143" s="66"/>
      <c r="C143" s="45" t="s">
        <v>61</v>
      </c>
      <c r="D143" s="45">
        <v>4602</v>
      </c>
      <c r="E143" s="45" t="s">
        <v>33</v>
      </c>
      <c r="F143" s="45">
        <v>1.44</v>
      </c>
      <c r="G143" s="45">
        <v>6626.88</v>
      </c>
      <c r="H143" s="62"/>
      <c r="I143" s="64">
        <f t="shared" si="2"/>
        <v>0</v>
      </c>
      <c r="J143" s="6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  <c r="EE143" s="53"/>
      <c r="EF143" s="53"/>
      <c r="EG143" s="53"/>
      <c r="EH143" s="53"/>
      <c r="EI143" s="53"/>
      <c r="EJ143" s="53"/>
      <c r="EK143" s="53"/>
      <c r="EL143" s="53"/>
      <c r="EM143" s="53"/>
      <c r="EN143" s="53"/>
      <c r="EO143" s="53"/>
      <c r="EP143" s="53"/>
      <c r="EQ143" s="53"/>
      <c r="ER143" s="53"/>
      <c r="ES143" s="53"/>
      <c r="ET143" s="53"/>
      <c r="EU143" s="53"/>
      <c r="EV143" s="53"/>
      <c r="EW143" s="53"/>
      <c r="EX143" s="53"/>
      <c r="EY143" s="53"/>
      <c r="EZ143" s="53"/>
      <c r="FA143" s="53"/>
      <c r="FB143" s="53"/>
      <c r="FC143" s="53"/>
      <c r="FD143" s="53"/>
      <c r="FE143" s="53"/>
      <c r="FF143" s="53"/>
      <c r="FG143" s="53"/>
      <c r="FH143" s="53"/>
      <c r="FI143" s="53"/>
      <c r="FJ143" s="53"/>
      <c r="FK143" s="53"/>
      <c r="FL143" s="53"/>
      <c r="FM143" s="53"/>
      <c r="FN143" s="53"/>
      <c r="FO143" s="53"/>
      <c r="FP143" s="53"/>
      <c r="FQ143" s="53"/>
      <c r="FR143" s="53"/>
      <c r="FS143" s="53"/>
      <c r="FT143" s="53"/>
      <c r="FU143" s="53"/>
      <c r="FV143" s="53"/>
      <c r="FW143" s="53"/>
      <c r="FX143" s="53"/>
      <c r="FY143" s="53"/>
      <c r="FZ143" s="53"/>
      <c r="GA143" s="53"/>
      <c r="GB143" s="53"/>
      <c r="GC143" s="53"/>
      <c r="GD143" s="53"/>
      <c r="GE143" s="53"/>
      <c r="GF143" s="53"/>
      <c r="GG143" s="53"/>
      <c r="GH143" s="53"/>
      <c r="GI143" s="53"/>
      <c r="GJ143" s="53"/>
      <c r="GK143" s="53"/>
      <c r="GL143" s="53"/>
      <c r="GM143" s="53"/>
      <c r="GN143" s="53"/>
      <c r="GO143" s="53"/>
      <c r="GP143" s="53"/>
      <c r="GQ143" s="53"/>
      <c r="GR143" s="53"/>
      <c r="GS143" s="53"/>
      <c r="GT143" s="53"/>
      <c r="GU143" s="53"/>
      <c r="GV143" s="53"/>
      <c r="GW143" s="53"/>
      <c r="GX143" s="53"/>
      <c r="GY143" s="53"/>
      <c r="GZ143" s="53"/>
      <c r="HA143" s="53"/>
      <c r="HB143" s="53"/>
      <c r="HC143" s="53"/>
      <c r="HD143" s="53"/>
      <c r="HE143" s="53"/>
      <c r="HF143" s="53"/>
      <c r="HG143" s="53"/>
      <c r="HH143" s="53"/>
      <c r="HI143" s="53"/>
      <c r="HJ143" s="53"/>
      <c r="HK143" s="53"/>
      <c r="HL143" s="53"/>
      <c r="HM143" s="53"/>
      <c r="HN143" s="53"/>
      <c r="HO143" s="53"/>
      <c r="HP143" s="53"/>
      <c r="HQ143" s="53"/>
      <c r="HR143" s="53"/>
      <c r="HS143" s="53"/>
      <c r="HT143" s="53"/>
      <c r="HU143" s="53"/>
      <c r="HV143" s="53"/>
      <c r="HW143" s="53"/>
      <c r="HX143" s="53"/>
      <c r="HY143" s="53"/>
      <c r="HZ143" s="53"/>
      <c r="IA143" s="53"/>
      <c r="IB143" s="53"/>
      <c r="IC143" s="53"/>
      <c r="ID143" s="53"/>
      <c r="IE143" s="53"/>
      <c r="IF143" s="53"/>
      <c r="IG143" s="53"/>
      <c r="IH143" s="53"/>
      <c r="II143" s="53"/>
      <c r="IJ143" s="53"/>
      <c r="IK143" s="53"/>
    </row>
    <row r="144" s="55" customFormat="1" ht="21" customHeight="1" spans="1:245">
      <c r="A144" s="63">
        <v>141</v>
      </c>
      <c r="B144" s="45" t="s">
        <v>53</v>
      </c>
      <c r="C144" s="45" t="s">
        <v>58</v>
      </c>
      <c r="D144" s="45">
        <v>32</v>
      </c>
      <c r="E144" s="45" t="s">
        <v>33</v>
      </c>
      <c r="F144" s="45">
        <v>1.44</v>
      </c>
      <c r="G144" s="45">
        <v>46.08</v>
      </c>
      <c r="H144" s="62"/>
      <c r="I144" s="64">
        <f t="shared" si="2"/>
        <v>0</v>
      </c>
      <c r="J144" s="6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  <c r="EE144" s="53"/>
      <c r="EF144" s="53"/>
      <c r="EG144" s="53"/>
      <c r="EH144" s="53"/>
      <c r="EI144" s="53"/>
      <c r="EJ144" s="53"/>
      <c r="EK144" s="53"/>
      <c r="EL144" s="53"/>
      <c r="EM144" s="53"/>
      <c r="EN144" s="53"/>
      <c r="EO144" s="53"/>
      <c r="EP144" s="53"/>
      <c r="EQ144" s="53"/>
      <c r="ER144" s="53"/>
      <c r="ES144" s="53"/>
      <c r="ET144" s="53"/>
      <c r="EU144" s="53"/>
      <c r="EV144" s="53"/>
      <c r="EW144" s="53"/>
      <c r="EX144" s="53"/>
      <c r="EY144" s="53"/>
      <c r="EZ144" s="53"/>
      <c r="FA144" s="53"/>
      <c r="FB144" s="53"/>
      <c r="FC144" s="53"/>
      <c r="FD144" s="53"/>
      <c r="FE144" s="53"/>
      <c r="FF144" s="53"/>
      <c r="FG144" s="53"/>
      <c r="FH144" s="53"/>
      <c r="FI144" s="53"/>
      <c r="FJ144" s="53"/>
      <c r="FK144" s="53"/>
      <c r="FL144" s="53"/>
      <c r="FM144" s="53"/>
      <c r="FN144" s="53"/>
      <c r="FO144" s="53"/>
      <c r="FP144" s="53"/>
      <c r="FQ144" s="53"/>
      <c r="FR144" s="53"/>
      <c r="FS144" s="53"/>
      <c r="FT144" s="53"/>
      <c r="FU144" s="53"/>
      <c r="FV144" s="53"/>
      <c r="FW144" s="53"/>
      <c r="FX144" s="53"/>
      <c r="FY144" s="53"/>
      <c r="FZ144" s="53"/>
      <c r="GA144" s="53"/>
      <c r="GB144" s="53"/>
      <c r="GC144" s="53"/>
      <c r="GD144" s="53"/>
      <c r="GE144" s="53"/>
      <c r="GF144" s="53"/>
      <c r="GG144" s="53"/>
      <c r="GH144" s="53"/>
      <c r="GI144" s="53"/>
      <c r="GJ144" s="53"/>
      <c r="GK144" s="53"/>
      <c r="GL144" s="53"/>
      <c r="GM144" s="53"/>
      <c r="GN144" s="53"/>
      <c r="GO144" s="53"/>
      <c r="GP144" s="53"/>
      <c r="GQ144" s="53"/>
      <c r="GR144" s="53"/>
      <c r="GS144" s="53"/>
      <c r="GT144" s="53"/>
      <c r="GU144" s="53"/>
      <c r="GV144" s="53"/>
      <c r="GW144" s="53"/>
      <c r="GX144" s="53"/>
      <c r="GY144" s="53"/>
      <c r="GZ144" s="53"/>
      <c r="HA144" s="53"/>
      <c r="HB144" s="53"/>
      <c r="HC144" s="53"/>
      <c r="HD144" s="53"/>
      <c r="HE144" s="53"/>
      <c r="HF144" s="53"/>
      <c r="HG144" s="53"/>
      <c r="HH144" s="53"/>
      <c r="HI144" s="53"/>
      <c r="HJ144" s="53"/>
      <c r="HK144" s="53"/>
      <c r="HL144" s="53"/>
      <c r="HM144" s="53"/>
      <c r="HN144" s="53"/>
      <c r="HO144" s="53"/>
      <c r="HP144" s="53"/>
      <c r="HQ144" s="53"/>
      <c r="HR144" s="53"/>
      <c r="HS144" s="53"/>
      <c r="HT144" s="53"/>
      <c r="HU144" s="53"/>
      <c r="HV144" s="53"/>
      <c r="HW144" s="53"/>
      <c r="HX144" s="53"/>
      <c r="HY144" s="53"/>
      <c r="HZ144" s="53"/>
      <c r="IA144" s="53"/>
      <c r="IB144" s="53"/>
      <c r="IC144" s="53"/>
      <c r="ID144" s="53"/>
      <c r="IE144" s="53"/>
      <c r="IF144" s="53"/>
      <c r="IG144" s="53"/>
      <c r="IH144" s="53"/>
      <c r="II144" s="53"/>
      <c r="IJ144" s="53"/>
      <c r="IK144" s="53"/>
    </row>
    <row r="145" s="55" customFormat="1" ht="21" customHeight="1" spans="1:245">
      <c r="A145" s="63">
        <v>142</v>
      </c>
      <c r="B145" s="45" t="s">
        <v>56</v>
      </c>
      <c r="C145" s="45" t="s">
        <v>41</v>
      </c>
      <c r="D145" s="45">
        <v>28</v>
      </c>
      <c r="E145" s="45" t="s">
        <v>33</v>
      </c>
      <c r="F145" s="45">
        <v>1.44</v>
      </c>
      <c r="G145" s="45">
        <v>40.32</v>
      </c>
      <c r="H145" s="62"/>
      <c r="I145" s="64">
        <f t="shared" si="2"/>
        <v>0</v>
      </c>
      <c r="J145" s="6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3"/>
      <c r="EI145" s="53"/>
      <c r="EJ145" s="53"/>
      <c r="EK145" s="53"/>
      <c r="EL145" s="53"/>
      <c r="EM145" s="53"/>
      <c r="EN145" s="53"/>
      <c r="EO145" s="53"/>
      <c r="EP145" s="53"/>
      <c r="EQ145" s="53"/>
      <c r="ER145" s="53"/>
      <c r="ES145" s="53"/>
      <c r="ET145" s="53"/>
      <c r="EU145" s="53"/>
      <c r="EV145" s="53"/>
      <c r="EW145" s="53"/>
      <c r="EX145" s="53"/>
      <c r="EY145" s="53"/>
      <c r="EZ145" s="53"/>
      <c r="FA145" s="53"/>
      <c r="FB145" s="53"/>
      <c r="FC145" s="53"/>
      <c r="FD145" s="53"/>
      <c r="FE145" s="53"/>
      <c r="FF145" s="53"/>
      <c r="FG145" s="53"/>
      <c r="FH145" s="53"/>
      <c r="FI145" s="53"/>
      <c r="FJ145" s="53"/>
      <c r="FK145" s="53"/>
      <c r="FL145" s="53"/>
      <c r="FM145" s="53"/>
      <c r="FN145" s="53"/>
      <c r="FO145" s="53"/>
      <c r="FP145" s="53"/>
      <c r="FQ145" s="53"/>
      <c r="FR145" s="53"/>
      <c r="FS145" s="53"/>
      <c r="FT145" s="53"/>
      <c r="FU145" s="53"/>
      <c r="FV145" s="53"/>
      <c r="FW145" s="53"/>
      <c r="FX145" s="53"/>
      <c r="FY145" s="53"/>
      <c r="FZ145" s="53"/>
      <c r="GA145" s="53"/>
      <c r="GB145" s="53"/>
      <c r="GC145" s="53"/>
      <c r="GD145" s="53"/>
      <c r="GE145" s="53"/>
      <c r="GF145" s="53"/>
      <c r="GG145" s="53"/>
      <c r="GH145" s="53"/>
      <c r="GI145" s="53"/>
      <c r="GJ145" s="53"/>
      <c r="GK145" s="53"/>
      <c r="GL145" s="53"/>
      <c r="GM145" s="53"/>
      <c r="GN145" s="53"/>
      <c r="GO145" s="53"/>
      <c r="GP145" s="53"/>
      <c r="GQ145" s="53"/>
      <c r="GR145" s="53"/>
      <c r="GS145" s="53"/>
      <c r="GT145" s="53"/>
      <c r="GU145" s="53"/>
      <c r="GV145" s="53"/>
      <c r="GW145" s="53"/>
      <c r="GX145" s="53"/>
      <c r="GY145" s="53"/>
      <c r="GZ145" s="53"/>
      <c r="HA145" s="53"/>
      <c r="HB145" s="53"/>
      <c r="HC145" s="53"/>
      <c r="HD145" s="53"/>
      <c r="HE145" s="53"/>
      <c r="HF145" s="53"/>
      <c r="HG145" s="53"/>
      <c r="HH145" s="53"/>
      <c r="HI145" s="53"/>
      <c r="HJ145" s="53"/>
      <c r="HK145" s="53"/>
      <c r="HL145" s="53"/>
      <c r="HM145" s="53"/>
      <c r="HN145" s="53"/>
      <c r="HO145" s="53"/>
      <c r="HP145" s="53"/>
      <c r="HQ145" s="53"/>
      <c r="HR145" s="53"/>
      <c r="HS145" s="53"/>
      <c r="HT145" s="53"/>
      <c r="HU145" s="53"/>
      <c r="HV145" s="53"/>
      <c r="HW145" s="53"/>
      <c r="HX145" s="53"/>
      <c r="HY145" s="53"/>
      <c r="HZ145" s="53"/>
      <c r="IA145" s="53"/>
      <c r="IB145" s="53"/>
      <c r="IC145" s="53"/>
      <c r="ID145" s="53"/>
      <c r="IE145" s="53"/>
      <c r="IF145" s="53"/>
      <c r="IG145" s="53"/>
      <c r="IH145" s="53"/>
      <c r="II145" s="53"/>
      <c r="IJ145" s="53"/>
      <c r="IK145" s="53"/>
    </row>
    <row r="146" s="55" customFormat="1" ht="21" customHeight="1" spans="1:245">
      <c r="A146" s="63">
        <v>143</v>
      </c>
      <c r="B146" s="45" t="s">
        <v>57</v>
      </c>
      <c r="C146" s="45" t="s">
        <v>58</v>
      </c>
      <c r="D146" s="45">
        <v>853</v>
      </c>
      <c r="E146" s="45" t="s">
        <v>33</v>
      </c>
      <c r="F146" s="45">
        <v>1.44</v>
      </c>
      <c r="G146" s="45">
        <v>1228.32</v>
      </c>
      <c r="H146" s="62"/>
      <c r="I146" s="64">
        <f t="shared" si="2"/>
        <v>0</v>
      </c>
      <c r="J146" s="6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  <c r="EE146" s="53"/>
      <c r="EF146" s="53"/>
      <c r="EG146" s="53"/>
      <c r="EH146" s="53"/>
      <c r="EI146" s="53"/>
      <c r="EJ146" s="53"/>
      <c r="EK146" s="53"/>
      <c r="EL146" s="53"/>
      <c r="EM146" s="53"/>
      <c r="EN146" s="53"/>
      <c r="EO146" s="53"/>
      <c r="EP146" s="53"/>
      <c r="EQ146" s="53"/>
      <c r="ER146" s="53"/>
      <c r="ES146" s="53"/>
      <c r="ET146" s="53"/>
      <c r="EU146" s="53"/>
      <c r="EV146" s="53"/>
      <c r="EW146" s="53"/>
      <c r="EX146" s="53"/>
      <c r="EY146" s="53"/>
      <c r="EZ146" s="53"/>
      <c r="FA146" s="53"/>
      <c r="FB146" s="53"/>
      <c r="FC146" s="53"/>
      <c r="FD146" s="53"/>
      <c r="FE146" s="53"/>
      <c r="FF146" s="53"/>
      <c r="FG146" s="53"/>
      <c r="FH146" s="53"/>
      <c r="FI146" s="53"/>
      <c r="FJ146" s="53"/>
      <c r="FK146" s="53"/>
      <c r="FL146" s="53"/>
      <c r="FM146" s="53"/>
      <c r="FN146" s="53"/>
      <c r="FO146" s="53"/>
      <c r="FP146" s="53"/>
      <c r="FQ146" s="53"/>
      <c r="FR146" s="53"/>
      <c r="FS146" s="53"/>
      <c r="FT146" s="53"/>
      <c r="FU146" s="53"/>
      <c r="FV146" s="53"/>
      <c r="FW146" s="53"/>
      <c r="FX146" s="53"/>
      <c r="FY146" s="53"/>
      <c r="FZ146" s="53"/>
      <c r="GA146" s="53"/>
      <c r="GB146" s="53"/>
      <c r="GC146" s="53"/>
      <c r="GD146" s="53"/>
      <c r="GE146" s="53"/>
      <c r="GF146" s="53"/>
      <c r="GG146" s="53"/>
      <c r="GH146" s="53"/>
      <c r="GI146" s="53"/>
      <c r="GJ146" s="53"/>
      <c r="GK146" s="53"/>
      <c r="GL146" s="53"/>
      <c r="GM146" s="53"/>
      <c r="GN146" s="53"/>
      <c r="GO146" s="53"/>
      <c r="GP146" s="53"/>
      <c r="GQ146" s="53"/>
      <c r="GR146" s="53"/>
      <c r="GS146" s="53"/>
      <c r="GT146" s="53"/>
      <c r="GU146" s="53"/>
      <c r="GV146" s="53"/>
      <c r="GW146" s="53"/>
      <c r="GX146" s="53"/>
      <c r="GY146" s="53"/>
      <c r="GZ146" s="53"/>
      <c r="HA146" s="53"/>
      <c r="HB146" s="53"/>
      <c r="HC146" s="53"/>
      <c r="HD146" s="53"/>
      <c r="HE146" s="53"/>
      <c r="HF146" s="53"/>
      <c r="HG146" s="53"/>
      <c r="HH146" s="53"/>
      <c r="HI146" s="53"/>
      <c r="HJ146" s="53"/>
      <c r="HK146" s="53"/>
      <c r="HL146" s="53"/>
      <c r="HM146" s="53"/>
      <c r="HN146" s="53"/>
      <c r="HO146" s="53"/>
      <c r="HP146" s="53"/>
      <c r="HQ146" s="53"/>
      <c r="HR146" s="53"/>
      <c r="HS146" s="53"/>
      <c r="HT146" s="53"/>
      <c r="HU146" s="53"/>
      <c r="HV146" s="53"/>
      <c r="HW146" s="53"/>
      <c r="HX146" s="53"/>
      <c r="HY146" s="53"/>
      <c r="HZ146" s="53"/>
      <c r="IA146" s="53"/>
      <c r="IB146" s="53"/>
      <c r="IC146" s="53"/>
      <c r="ID146" s="53"/>
      <c r="IE146" s="53"/>
      <c r="IF146" s="53"/>
      <c r="IG146" s="53"/>
      <c r="IH146" s="53"/>
      <c r="II146" s="53"/>
      <c r="IJ146" s="53"/>
      <c r="IK146" s="53"/>
    </row>
    <row r="147" s="55" customFormat="1" ht="21" customHeight="1" spans="1:245">
      <c r="A147" s="63">
        <v>144</v>
      </c>
      <c r="B147" s="45" t="s">
        <v>162</v>
      </c>
      <c r="C147" s="45" t="s">
        <v>51</v>
      </c>
      <c r="D147" s="45">
        <v>52</v>
      </c>
      <c r="E147" s="45" t="s">
        <v>33</v>
      </c>
      <c r="F147" s="45">
        <v>1.44</v>
      </c>
      <c r="G147" s="45">
        <v>74.88</v>
      </c>
      <c r="H147" s="62"/>
      <c r="I147" s="64">
        <f t="shared" si="2"/>
        <v>0</v>
      </c>
      <c r="J147" s="6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  <c r="EE147" s="53"/>
      <c r="EF147" s="53"/>
      <c r="EG147" s="53"/>
      <c r="EH147" s="53"/>
      <c r="EI147" s="53"/>
      <c r="EJ147" s="53"/>
      <c r="EK147" s="53"/>
      <c r="EL147" s="53"/>
      <c r="EM147" s="53"/>
      <c r="EN147" s="53"/>
      <c r="EO147" s="53"/>
      <c r="EP147" s="53"/>
      <c r="EQ147" s="53"/>
      <c r="ER147" s="53"/>
      <c r="ES147" s="53"/>
      <c r="ET147" s="53"/>
      <c r="EU147" s="53"/>
      <c r="EV147" s="53"/>
      <c r="EW147" s="53"/>
      <c r="EX147" s="53"/>
      <c r="EY147" s="53"/>
      <c r="EZ147" s="53"/>
      <c r="FA147" s="53"/>
      <c r="FB147" s="53"/>
      <c r="FC147" s="53"/>
      <c r="FD147" s="53"/>
      <c r="FE147" s="53"/>
      <c r="FF147" s="53"/>
      <c r="FG147" s="53"/>
      <c r="FH147" s="53"/>
      <c r="FI147" s="53"/>
      <c r="FJ147" s="53"/>
      <c r="FK147" s="53"/>
      <c r="FL147" s="53"/>
      <c r="FM147" s="53"/>
      <c r="FN147" s="53"/>
      <c r="FO147" s="53"/>
      <c r="FP147" s="53"/>
      <c r="FQ147" s="53"/>
      <c r="FR147" s="53"/>
      <c r="FS147" s="53"/>
      <c r="FT147" s="53"/>
      <c r="FU147" s="53"/>
      <c r="FV147" s="53"/>
      <c r="FW147" s="53"/>
      <c r="FX147" s="53"/>
      <c r="FY147" s="53"/>
      <c r="FZ147" s="53"/>
      <c r="GA147" s="53"/>
      <c r="GB147" s="53"/>
      <c r="GC147" s="53"/>
      <c r="GD147" s="53"/>
      <c r="GE147" s="53"/>
      <c r="GF147" s="53"/>
      <c r="GG147" s="53"/>
      <c r="GH147" s="53"/>
      <c r="GI147" s="53"/>
      <c r="GJ147" s="53"/>
      <c r="GK147" s="53"/>
      <c r="GL147" s="53"/>
      <c r="GM147" s="53"/>
      <c r="GN147" s="53"/>
      <c r="GO147" s="53"/>
      <c r="GP147" s="53"/>
      <c r="GQ147" s="53"/>
      <c r="GR147" s="53"/>
      <c r="GS147" s="53"/>
      <c r="GT147" s="53"/>
      <c r="GU147" s="53"/>
      <c r="GV147" s="53"/>
      <c r="GW147" s="53"/>
      <c r="GX147" s="53"/>
      <c r="GY147" s="53"/>
      <c r="GZ147" s="53"/>
      <c r="HA147" s="53"/>
      <c r="HB147" s="53"/>
      <c r="HC147" s="53"/>
      <c r="HD147" s="53"/>
      <c r="HE147" s="53"/>
      <c r="HF147" s="53"/>
      <c r="HG147" s="53"/>
      <c r="HH147" s="53"/>
      <c r="HI147" s="53"/>
      <c r="HJ147" s="53"/>
      <c r="HK147" s="53"/>
      <c r="HL147" s="53"/>
      <c r="HM147" s="53"/>
      <c r="HN147" s="53"/>
      <c r="HO147" s="53"/>
      <c r="HP147" s="53"/>
      <c r="HQ147" s="53"/>
      <c r="HR147" s="53"/>
      <c r="HS147" s="53"/>
      <c r="HT147" s="53"/>
      <c r="HU147" s="53"/>
      <c r="HV147" s="53"/>
      <c r="HW147" s="53"/>
      <c r="HX147" s="53"/>
      <c r="HY147" s="53"/>
      <c r="HZ147" s="53"/>
      <c r="IA147" s="53"/>
      <c r="IB147" s="53"/>
      <c r="IC147" s="53"/>
      <c r="ID147" s="53"/>
      <c r="IE147" s="53"/>
      <c r="IF147" s="53"/>
      <c r="IG147" s="53"/>
      <c r="IH147" s="53"/>
      <c r="II147" s="53"/>
      <c r="IJ147" s="53"/>
      <c r="IK147" s="53"/>
    </row>
    <row r="148" s="55" customFormat="1" ht="21" customHeight="1" spans="1:245">
      <c r="A148" s="63">
        <v>145</v>
      </c>
      <c r="B148" s="45" t="s">
        <v>163</v>
      </c>
      <c r="C148" s="45" t="s">
        <v>41</v>
      </c>
      <c r="D148" s="45">
        <v>547</v>
      </c>
      <c r="E148" s="45" t="s">
        <v>33</v>
      </c>
      <c r="F148" s="45">
        <v>1.44</v>
      </c>
      <c r="G148" s="45">
        <v>787.68</v>
      </c>
      <c r="H148" s="62"/>
      <c r="I148" s="64">
        <f t="shared" si="2"/>
        <v>0</v>
      </c>
      <c r="J148" s="6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  <c r="EE148" s="53"/>
      <c r="EF148" s="53"/>
      <c r="EG148" s="53"/>
      <c r="EH148" s="53"/>
      <c r="EI148" s="53"/>
      <c r="EJ148" s="53"/>
      <c r="EK148" s="53"/>
      <c r="EL148" s="53"/>
      <c r="EM148" s="53"/>
      <c r="EN148" s="53"/>
      <c r="EO148" s="53"/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53"/>
      <c r="FG148" s="53"/>
      <c r="FH148" s="53"/>
      <c r="FI148" s="53"/>
      <c r="FJ148" s="53"/>
      <c r="FK148" s="53"/>
      <c r="FL148" s="53"/>
      <c r="FM148" s="53"/>
      <c r="FN148" s="53"/>
      <c r="FO148" s="53"/>
      <c r="FP148" s="53"/>
      <c r="FQ148" s="53"/>
      <c r="FR148" s="53"/>
      <c r="FS148" s="53"/>
      <c r="FT148" s="53"/>
      <c r="FU148" s="53"/>
      <c r="FV148" s="53"/>
      <c r="FW148" s="53"/>
      <c r="FX148" s="53"/>
      <c r="FY148" s="53"/>
      <c r="FZ148" s="53"/>
      <c r="GA148" s="53"/>
      <c r="GB148" s="53"/>
      <c r="GC148" s="53"/>
      <c r="GD148" s="53"/>
      <c r="GE148" s="53"/>
      <c r="GF148" s="53"/>
      <c r="GG148" s="53"/>
      <c r="GH148" s="53"/>
      <c r="GI148" s="53"/>
      <c r="GJ148" s="53"/>
      <c r="GK148" s="53"/>
      <c r="GL148" s="53"/>
      <c r="GM148" s="53"/>
      <c r="GN148" s="53"/>
      <c r="GO148" s="53"/>
      <c r="GP148" s="53"/>
      <c r="GQ148" s="53"/>
      <c r="GR148" s="53"/>
      <c r="GS148" s="53"/>
      <c r="GT148" s="53"/>
      <c r="GU148" s="53"/>
      <c r="GV148" s="53"/>
      <c r="GW148" s="53"/>
      <c r="GX148" s="53"/>
      <c r="GY148" s="53"/>
      <c r="GZ148" s="53"/>
      <c r="HA148" s="53"/>
      <c r="HB148" s="53"/>
      <c r="HC148" s="53"/>
      <c r="HD148" s="53"/>
      <c r="HE148" s="53"/>
      <c r="HF148" s="53"/>
      <c r="HG148" s="53"/>
      <c r="HH148" s="53"/>
      <c r="HI148" s="53"/>
      <c r="HJ148" s="53"/>
      <c r="HK148" s="53"/>
      <c r="HL148" s="53"/>
      <c r="HM148" s="53"/>
      <c r="HN148" s="53"/>
      <c r="HO148" s="53"/>
      <c r="HP148" s="53"/>
      <c r="HQ148" s="53"/>
      <c r="HR148" s="53"/>
      <c r="HS148" s="53"/>
      <c r="HT148" s="53"/>
      <c r="HU148" s="53"/>
      <c r="HV148" s="53"/>
      <c r="HW148" s="53"/>
      <c r="HX148" s="53"/>
      <c r="HY148" s="53"/>
      <c r="HZ148" s="53"/>
      <c r="IA148" s="53"/>
      <c r="IB148" s="53"/>
      <c r="IC148" s="53"/>
      <c r="ID148" s="53"/>
      <c r="IE148" s="53"/>
      <c r="IF148" s="53"/>
      <c r="IG148" s="53"/>
      <c r="IH148" s="53"/>
      <c r="II148" s="53"/>
      <c r="IJ148" s="53"/>
      <c r="IK148" s="53"/>
    </row>
    <row r="149" s="55" customFormat="1" ht="21" customHeight="1" spans="1:245">
      <c r="A149" s="63">
        <v>146</v>
      </c>
      <c r="B149" s="45" t="s">
        <v>62</v>
      </c>
      <c r="C149" s="45" t="s">
        <v>41</v>
      </c>
      <c r="D149" s="45">
        <v>130</v>
      </c>
      <c r="E149" s="45" t="s">
        <v>33</v>
      </c>
      <c r="F149" s="45">
        <v>1.44</v>
      </c>
      <c r="G149" s="45">
        <v>187.2</v>
      </c>
      <c r="H149" s="62"/>
      <c r="I149" s="64">
        <f t="shared" si="2"/>
        <v>0</v>
      </c>
      <c r="J149" s="6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  <c r="EE149" s="53"/>
      <c r="EF149" s="53"/>
      <c r="EG149" s="53"/>
      <c r="EH149" s="53"/>
      <c r="EI149" s="53"/>
      <c r="EJ149" s="53"/>
      <c r="EK149" s="53"/>
      <c r="EL149" s="53"/>
      <c r="EM149" s="53"/>
      <c r="EN149" s="53"/>
      <c r="EO149" s="53"/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53"/>
      <c r="FB149" s="53"/>
      <c r="FC149" s="53"/>
      <c r="FD149" s="53"/>
      <c r="FE149" s="53"/>
      <c r="FF149" s="53"/>
      <c r="FG149" s="53"/>
      <c r="FH149" s="53"/>
      <c r="FI149" s="53"/>
      <c r="FJ149" s="53"/>
      <c r="FK149" s="53"/>
      <c r="FL149" s="53"/>
      <c r="FM149" s="53"/>
      <c r="FN149" s="53"/>
      <c r="FO149" s="53"/>
      <c r="FP149" s="53"/>
      <c r="FQ149" s="53"/>
      <c r="FR149" s="53"/>
      <c r="FS149" s="53"/>
      <c r="FT149" s="53"/>
      <c r="FU149" s="53"/>
      <c r="FV149" s="53"/>
      <c r="FW149" s="53"/>
      <c r="FX149" s="53"/>
      <c r="FY149" s="53"/>
      <c r="FZ149" s="53"/>
      <c r="GA149" s="53"/>
      <c r="GB149" s="53"/>
      <c r="GC149" s="53"/>
      <c r="GD149" s="53"/>
      <c r="GE149" s="53"/>
      <c r="GF149" s="53"/>
      <c r="GG149" s="53"/>
      <c r="GH149" s="53"/>
      <c r="GI149" s="53"/>
      <c r="GJ149" s="53"/>
      <c r="GK149" s="53"/>
      <c r="GL149" s="53"/>
      <c r="GM149" s="53"/>
      <c r="GN149" s="53"/>
      <c r="GO149" s="53"/>
      <c r="GP149" s="53"/>
      <c r="GQ149" s="53"/>
      <c r="GR149" s="53"/>
      <c r="GS149" s="53"/>
      <c r="GT149" s="53"/>
      <c r="GU149" s="53"/>
      <c r="GV149" s="53"/>
      <c r="GW149" s="53"/>
      <c r="GX149" s="53"/>
      <c r="GY149" s="53"/>
      <c r="GZ149" s="53"/>
      <c r="HA149" s="53"/>
      <c r="HB149" s="53"/>
      <c r="HC149" s="53"/>
      <c r="HD149" s="53"/>
      <c r="HE149" s="53"/>
      <c r="HF149" s="53"/>
      <c r="HG149" s="53"/>
      <c r="HH149" s="53"/>
      <c r="HI149" s="53"/>
      <c r="HJ149" s="53"/>
      <c r="HK149" s="53"/>
      <c r="HL149" s="53"/>
      <c r="HM149" s="53"/>
      <c r="HN149" s="53"/>
      <c r="HO149" s="53"/>
      <c r="HP149" s="53"/>
      <c r="HQ149" s="53"/>
      <c r="HR149" s="53"/>
      <c r="HS149" s="53"/>
      <c r="HT149" s="53"/>
      <c r="HU149" s="53"/>
      <c r="HV149" s="53"/>
      <c r="HW149" s="53"/>
      <c r="HX149" s="53"/>
      <c r="HY149" s="53"/>
      <c r="HZ149" s="53"/>
      <c r="IA149" s="53"/>
      <c r="IB149" s="53"/>
      <c r="IC149" s="53"/>
      <c r="ID149" s="53"/>
      <c r="IE149" s="53"/>
      <c r="IF149" s="53"/>
      <c r="IG149" s="53"/>
      <c r="IH149" s="53"/>
      <c r="II149" s="53"/>
      <c r="IJ149" s="53"/>
      <c r="IK149" s="53"/>
    </row>
    <row r="150" s="55" customFormat="1" ht="21" customHeight="1" spans="1:245">
      <c r="A150" s="63">
        <v>147</v>
      </c>
      <c r="B150" s="45" t="s">
        <v>164</v>
      </c>
      <c r="C150" s="45" t="s">
        <v>41</v>
      </c>
      <c r="D150" s="45">
        <v>57</v>
      </c>
      <c r="E150" s="45" t="s">
        <v>24</v>
      </c>
      <c r="F150" s="45">
        <v>0.64</v>
      </c>
      <c r="G150" s="45">
        <v>36.48</v>
      </c>
      <c r="H150" s="62"/>
      <c r="I150" s="64">
        <f t="shared" si="2"/>
        <v>0</v>
      </c>
      <c r="J150" s="6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  <c r="EE150" s="53"/>
      <c r="EF150" s="53"/>
      <c r="EG150" s="53"/>
      <c r="EH150" s="53"/>
      <c r="EI150" s="53"/>
      <c r="EJ150" s="53"/>
      <c r="EK150" s="53"/>
      <c r="EL150" s="53"/>
      <c r="EM150" s="53"/>
      <c r="EN150" s="53"/>
      <c r="EO150" s="53"/>
      <c r="EP150" s="53"/>
      <c r="EQ150" s="53"/>
      <c r="ER150" s="53"/>
      <c r="ES150" s="53"/>
      <c r="ET150" s="53"/>
      <c r="EU150" s="53"/>
      <c r="EV150" s="53"/>
      <c r="EW150" s="53"/>
      <c r="EX150" s="53"/>
      <c r="EY150" s="53"/>
      <c r="EZ150" s="53"/>
      <c r="FA150" s="53"/>
      <c r="FB150" s="53"/>
      <c r="FC150" s="53"/>
      <c r="FD150" s="53"/>
      <c r="FE150" s="53"/>
      <c r="FF150" s="53"/>
      <c r="FG150" s="53"/>
      <c r="FH150" s="53"/>
      <c r="FI150" s="53"/>
      <c r="FJ150" s="53"/>
      <c r="FK150" s="53"/>
      <c r="FL150" s="53"/>
      <c r="FM150" s="53"/>
      <c r="FN150" s="53"/>
      <c r="FO150" s="53"/>
      <c r="FP150" s="53"/>
      <c r="FQ150" s="53"/>
      <c r="FR150" s="53"/>
      <c r="FS150" s="53"/>
      <c r="FT150" s="53"/>
      <c r="FU150" s="53"/>
      <c r="FV150" s="53"/>
      <c r="FW150" s="53"/>
      <c r="FX150" s="53"/>
      <c r="FY150" s="53"/>
      <c r="FZ150" s="53"/>
      <c r="GA150" s="53"/>
      <c r="GB150" s="53"/>
      <c r="GC150" s="53"/>
      <c r="GD150" s="53"/>
      <c r="GE150" s="53"/>
      <c r="GF150" s="53"/>
      <c r="GG150" s="53"/>
      <c r="GH150" s="53"/>
      <c r="GI150" s="53"/>
      <c r="GJ150" s="53"/>
      <c r="GK150" s="53"/>
      <c r="GL150" s="53"/>
      <c r="GM150" s="53"/>
      <c r="GN150" s="53"/>
      <c r="GO150" s="53"/>
      <c r="GP150" s="53"/>
      <c r="GQ150" s="53"/>
      <c r="GR150" s="53"/>
      <c r="GS150" s="53"/>
      <c r="GT150" s="53"/>
      <c r="GU150" s="53"/>
      <c r="GV150" s="53"/>
      <c r="GW150" s="53"/>
      <c r="GX150" s="53"/>
      <c r="GY150" s="53"/>
      <c r="GZ150" s="53"/>
      <c r="HA150" s="53"/>
      <c r="HB150" s="53"/>
      <c r="HC150" s="53"/>
      <c r="HD150" s="53"/>
      <c r="HE150" s="53"/>
      <c r="HF150" s="53"/>
      <c r="HG150" s="53"/>
      <c r="HH150" s="53"/>
      <c r="HI150" s="53"/>
      <c r="HJ150" s="53"/>
      <c r="HK150" s="53"/>
      <c r="HL150" s="53"/>
      <c r="HM150" s="53"/>
      <c r="HN150" s="53"/>
      <c r="HO150" s="53"/>
      <c r="HP150" s="53"/>
      <c r="HQ150" s="53"/>
      <c r="HR150" s="53"/>
      <c r="HS150" s="53"/>
      <c r="HT150" s="53"/>
      <c r="HU150" s="53"/>
      <c r="HV150" s="53"/>
      <c r="HW150" s="53"/>
      <c r="HX150" s="53"/>
      <c r="HY150" s="53"/>
      <c r="HZ150" s="53"/>
      <c r="IA150" s="53"/>
      <c r="IB150" s="53"/>
      <c r="IC150" s="53"/>
      <c r="ID150" s="53"/>
      <c r="IE150" s="53"/>
      <c r="IF150" s="53"/>
      <c r="IG150" s="53"/>
      <c r="IH150" s="53"/>
      <c r="II150" s="53"/>
      <c r="IJ150" s="53"/>
      <c r="IK150" s="53"/>
    </row>
    <row r="151" s="55" customFormat="1" ht="21" customHeight="1" spans="1:245">
      <c r="A151" s="63">
        <v>148</v>
      </c>
      <c r="B151" s="45" t="s">
        <v>165</v>
      </c>
      <c r="C151" s="45" t="s">
        <v>166</v>
      </c>
      <c r="D151" s="45">
        <v>21</v>
      </c>
      <c r="E151" s="45" t="s">
        <v>24</v>
      </c>
      <c r="F151" s="45">
        <v>0.64</v>
      </c>
      <c r="G151" s="45">
        <v>13.44</v>
      </c>
      <c r="H151" s="62"/>
      <c r="I151" s="64">
        <f t="shared" si="2"/>
        <v>0</v>
      </c>
      <c r="J151" s="6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  <c r="EE151" s="53"/>
      <c r="EF151" s="53"/>
      <c r="EG151" s="53"/>
      <c r="EH151" s="53"/>
      <c r="EI151" s="53"/>
      <c r="EJ151" s="53"/>
      <c r="EK151" s="53"/>
      <c r="EL151" s="53"/>
      <c r="EM151" s="53"/>
      <c r="EN151" s="53"/>
      <c r="EO151" s="53"/>
      <c r="EP151" s="53"/>
      <c r="EQ151" s="53"/>
      <c r="ER151" s="53"/>
      <c r="ES151" s="53"/>
      <c r="ET151" s="53"/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3"/>
      <c r="FK151" s="53"/>
      <c r="FL151" s="53"/>
      <c r="FM151" s="53"/>
      <c r="FN151" s="53"/>
      <c r="FO151" s="53"/>
      <c r="FP151" s="53"/>
      <c r="FQ151" s="53"/>
      <c r="FR151" s="53"/>
      <c r="FS151" s="53"/>
      <c r="FT151" s="53"/>
      <c r="FU151" s="53"/>
      <c r="FV151" s="53"/>
      <c r="FW151" s="53"/>
      <c r="FX151" s="53"/>
      <c r="FY151" s="53"/>
      <c r="FZ151" s="53"/>
      <c r="GA151" s="53"/>
      <c r="GB151" s="53"/>
      <c r="GC151" s="53"/>
      <c r="GD151" s="53"/>
      <c r="GE151" s="53"/>
      <c r="GF151" s="53"/>
      <c r="GG151" s="53"/>
      <c r="GH151" s="53"/>
      <c r="GI151" s="53"/>
      <c r="GJ151" s="53"/>
      <c r="GK151" s="53"/>
      <c r="GL151" s="53"/>
      <c r="GM151" s="53"/>
      <c r="GN151" s="53"/>
      <c r="GO151" s="53"/>
      <c r="GP151" s="53"/>
      <c r="GQ151" s="53"/>
      <c r="GR151" s="53"/>
      <c r="GS151" s="53"/>
      <c r="GT151" s="53"/>
      <c r="GU151" s="53"/>
      <c r="GV151" s="53"/>
      <c r="GW151" s="53"/>
      <c r="GX151" s="53"/>
      <c r="GY151" s="53"/>
      <c r="GZ151" s="53"/>
      <c r="HA151" s="53"/>
      <c r="HB151" s="53"/>
      <c r="HC151" s="53"/>
      <c r="HD151" s="53"/>
      <c r="HE151" s="53"/>
      <c r="HF151" s="53"/>
      <c r="HG151" s="53"/>
      <c r="HH151" s="53"/>
      <c r="HI151" s="53"/>
      <c r="HJ151" s="53"/>
      <c r="HK151" s="53"/>
      <c r="HL151" s="53"/>
      <c r="HM151" s="53"/>
      <c r="HN151" s="53"/>
      <c r="HO151" s="53"/>
      <c r="HP151" s="53"/>
      <c r="HQ151" s="53"/>
      <c r="HR151" s="53"/>
      <c r="HS151" s="53"/>
      <c r="HT151" s="53"/>
      <c r="HU151" s="53"/>
      <c r="HV151" s="53"/>
      <c r="HW151" s="53"/>
      <c r="HX151" s="53"/>
      <c r="HY151" s="53"/>
      <c r="HZ151" s="53"/>
      <c r="IA151" s="53"/>
      <c r="IB151" s="53"/>
      <c r="IC151" s="53"/>
      <c r="ID151" s="53"/>
      <c r="IE151" s="53"/>
      <c r="IF151" s="53"/>
      <c r="IG151" s="53"/>
      <c r="IH151" s="53"/>
      <c r="II151" s="53"/>
      <c r="IJ151" s="53"/>
      <c r="IK151" s="53"/>
    </row>
    <row r="152" s="55" customFormat="1" ht="21" customHeight="1" spans="1:245">
      <c r="A152" s="63">
        <v>149</v>
      </c>
      <c r="B152" s="45" t="s">
        <v>167</v>
      </c>
      <c r="C152" s="45" t="s">
        <v>119</v>
      </c>
      <c r="D152" s="45">
        <v>141</v>
      </c>
      <c r="E152" s="45" t="s">
        <v>24</v>
      </c>
      <c r="F152" s="45">
        <v>0.64</v>
      </c>
      <c r="G152" s="45">
        <v>90.24</v>
      </c>
      <c r="H152" s="62"/>
      <c r="I152" s="64">
        <f t="shared" si="2"/>
        <v>0</v>
      </c>
      <c r="J152" s="74" t="s">
        <v>168</v>
      </c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3"/>
      <c r="EO152" s="53"/>
      <c r="EP152" s="53"/>
      <c r="EQ152" s="53"/>
      <c r="ER152" s="53"/>
      <c r="ES152" s="53"/>
      <c r="ET152" s="53"/>
      <c r="EU152" s="53"/>
      <c r="EV152" s="53"/>
      <c r="EW152" s="53"/>
      <c r="EX152" s="53"/>
      <c r="EY152" s="53"/>
      <c r="EZ152" s="53"/>
      <c r="FA152" s="53"/>
      <c r="FB152" s="53"/>
      <c r="FC152" s="53"/>
      <c r="FD152" s="53"/>
      <c r="FE152" s="53"/>
      <c r="FF152" s="53"/>
      <c r="FG152" s="53"/>
      <c r="FH152" s="53"/>
      <c r="FI152" s="53"/>
      <c r="FJ152" s="53"/>
      <c r="FK152" s="53"/>
      <c r="FL152" s="53"/>
      <c r="FM152" s="53"/>
      <c r="FN152" s="53"/>
      <c r="FO152" s="53"/>
      <c r="FP152" s="53"/>
      <c r="FQ152" s="53"/>
      <c r="FR152" s="53"/>
      <c r="FS152" s="53"/>
      <c r="FT152" s="53"/>
      <c r="FU152" s="53"/>
      <c r="FV152" s="53"/>
      <c r="FW152" s="53"/>
      <c r="FX152" s="53"/>
      <c r="FY152" s="53"/>
      <c r="FZ152" s="53"/>
      <c r="GA152" s="53"/>
      <c r="GB152" s="53"/>
      <c r="GC152" s="53"/>
      <c r="GD152" s="53"/>
      <c r="GE152" s="53"/>
      <c r="GF152" s="53"/>
      <c r="GG152" s="53"/>
      <c r="GH152" s="53"/>
      <c r="GI152" s="53"/>
      <c r="GJ152" s="53"/>
      <c r="GK152" s="53"/>
      <c r="GL152" s="53"/>
      <c r="GM152" s="53"/>
      <c r="GN152" s="53"/>
      <c r="GO152" s="53"/>
      <c r="GP152" s="53"/>
      <c r="GQ152" s="53"/>
      <c r="GR152" s="53"/>
      <c r="GS152" s="53"/>
      <c r="GT152" s="53"/>
      <c r="GU152" s="53"/>
      <c r="GV152" s="53"/>
      <c r="GW152" s="53"/>
      <c r="GX152" s="53"/>
      <c r="GY152" s="53"/>
      <c r="GZ152" s="53"/>
      <c r="HA152" s="53"/>
      <c r="HB152" s="53"/>
      <c r="HC152" s="53"/>
      <c r="HD152" s="53"/>
      <c r="HE152" s="53"/>
      <c r="HF152" s="53"/>
      <c r="HG152" s="53"/>
      <c r="HH152" s="53"/>
      <c r="HI152" s="53"/>
      <c r="HJ152" s="53"/>
      <c r="HK152" s="53"/>
      <c r="HL152" s="53"/>
      <c r="HM152" s="53"/>
      <c r="HN152" s="53"/>
      <c r="HO152" s="53"/>
      <c r="HP152" s="53"/>
      <c r="HQ152" s="53"/>
      <c r="HR152" s="53"/>
      <c r="HS152" s="53"/>
      <c r="HT152" s="53"/>
      <c r="HU152" s="53"/>
      <c r="HV152" s="53"/>
      <c r="HW152" s="53"/>
      <c r="HX152" s="53"/>
      <c r="HY152" s="53"/>
      <c r="HZ152" s="53"/>
      <c r="IA152" s="53"/>
      <c r="IB152" s="53"/>
      <c r="IC152" s="53"/>
      <c r="ID152" s="53"/>
      <c r="IE152" s="53"/>
      <c r="IF152" s="53"/>
      <c r="IG152" s="53"/>
      <c r="IH152" s="53"/>
      <c r="II152" s="53"/>
      <c r="IJ152" s="53"/>
      <c r="IK152" s="53"/>
    </row>
    <row r="153" s="55" customFormat="1" ht="21" customHeight="1" spans="1:245">
      <c r="A153" s="63">
        <v>150</v>
      </c>
      <c r="B153" s="46" t="s">
        <v>113</v>
      </c>
      <c r="C153" s="46" t="s">
        <v>119</v>
      </c>
      <c r="D153" s="45">
        <v>685</v>
      </c>
      <c r="E153" s="45" t="s">
        <v>24</v>
      </c>
      <c r="F153" s="45">
        <v>0.64</v>
      </c>
      <c r="G153" s="45">
        <v>438.4</v>
      </c>
      <c r="H153" s="62"/>
      <c r="I153" s="64">
        <f t="shared" si="2"/>
        <v>0</v>
      </c>
      <c r="J153" s="75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  <c r="EE153" s="53"/>
      <c r="EF153" s="53"/>
      <c r="EG153" s="53"/>
      <c r="EH153" s="53"/>
      <c r="EI153" s="53"/>
      <c r="EJ153" s="53"/>
      <c r="EK153" s="53"/>
      <c r="EL153" s="53"/>
      <c r="EM153" s="53"/>
      <c r="EN153" s="53"/>
      <c r="EO153" s="53"/>
      <c r="EP153" s="53"/>
      <c r="EQ153" s="53"/>
      <c r="ER153" s="53"/>
      <c r="ES153" s="53"/>
      <c r="ET153" s="53"/>
      <c r="EU153" s="53"/>
      <c r="EV153" s="53"/>
      <c r="EW153" s="53"/>
      <c r="EX153" s="53"/>
      <c r="EY153" s="53"/>
      <c r="EZ153" s="53"/>
      <c r="FA153" s="53"/>
      <c r="FB153" s="53"/>
      <c r="FC153" s="53"/>
      <c r="FD153" s="53"/>
      <c r="FE153" s="53"/>
      <c r="FF153" s="53"/>
      <c r="FG153" s="53"/>
      <c r="FH153" s="53"/>
      <c r="FI153" s="53"/>
      <c r="FJ153" s="53"/>
      <c r="FK153" s="53"/>
      <c r="FL153" s="53"/>
      <c r="FM153" s="53"/>
      <c r="FN153" s="53"/>
      <c r="FO153" s="53"/>
      <c r="FP153" s="53"/>
      <c r="FQ153" s="53"/>
      <c r="FR153" s="53"/>
      <c r="FS153" s="53"/>
      <c r="FT153" s="53"/>
      <c r="FU153" s="53"/>
      <c r="FV153" s="53"/>
      <c r="FW153" s="53"/>
      <c r="FX153" s="53"/>
      <c r="FY153" s="53"/>
      <c r="FZ153" s="53"/>
      <c r="GA153" s="53"/>
      <c r="GB153" s="53"/>
      <c r="GC153" s="53"/>
      <c r="GD153" s="53"/>
      <c r="GE153" s="53"/>
      <c r="GF153" s="53"/>
      <c r="GG153" s="53"/>
      <c r="GH153" s="53"/>
      <c r="GI153" s="53"/>
      <c r="GJ153" s="53"/>
      <c r="GK153" s="53"/>
      <c r="GL153" s="53"/>
      <c r="GM153" s="53"/>
      <c r="GN153" s="53"/>
      <c r="GO153" s="53"/>
      <c r="GP153" s="53"/>
      <c r="GQ153" s="53"/>
      <c r="GR153" s="53"/>
      <c r="GS153" s="53"/>
      <c r="GT153" s="53"/>
      <c r="GU153" s="53"/>
      <c r="GV153" s="53"/>
      <c r="GW153" s="53"/>
      <c r="GX153" s="53"/>
      <c r="GY153" s="53"/>
      <c r="GZ153" s="53"/>
      <c r="HA153" s="53"/>
      <c r="HB153" s="53"/>
      <c r="HC153" s="53"/>
      <c r="HD153" s="53"/>
      <c r="HE153" s="53"/>
      <c r="HF153" s="53"/>
      <c r="HG153" s="53"/>
      <c r="HH153" s="53"/>
      <c r="HI153" s="53"/>
      <c r="HJ153" s="53"/>
      <c r="HK153" s="53"/>
      <c r="HL153" s="53"/>
      <c r="HM153" s="53"/>
      <c r="HN153" s="53"/>
      <c r="HO153" s="53"/>
      <c r="HP153" s="53"/>
      <c r="HQ153" s="53"/>
      <c r="HR153" s="53"/>
      <c r="HS153" s="53"/>
      <c r="HT153" s="53"/>
      <c r="HU153" s="53"/>
      <c r="HV153" s="53"/>
      <c r="HW153" s="53"/>
      <c r="HX153" s="53"/>
      <c r="HY153" s="53"/>
      <c r="HZ153" s="53"/>
      <c r="IA153" s="53"/>
      <c r="IB153" s="53"/>
      <c r="IC153" s="53"/>
      <c r="ID153" s="53"/>
      <c r="IE153" s="53"/>
      <c r="IF153" s="53"/>
      <c r="IG153" s="53"/>
      <c r="IH153" s="53"/>
      <c r="II153" s="53"/>
      <c r="IJ153" s="53"/>
      <c r="IK153" s="53"/>
    </row>
    <row r="154" s="55" customFormat="1" ht="21" customHeight="1" spans="1:245">
      <c r="A154" s="63">
        <v>151</v>
      </c>
      <c r="B154" s="66"/>
      <c r="C154" s="66"/>
      <c r="D154" s="45">
        <v>4602</v>
      </c>
      <c r="E154" s="45" t="s">
        <v>24</v>
      </c>
      <c r="F154" s="45">
        <v>0.64</v>
      </c>
      <c r="G154" s="45">
        <v>2945.28</v>
      </c>
      <c r="H154" s="62"/>
      <c r="I154" s="64">
        <f t="shared" si="2"/>
        <v>0</v>
      </c>
      <c r="J154" s="75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  <c r="EE154" s="53"/>
      <c r="EF154" s="53"/>
      <c r="EG154" s="53"/>
      <c r="EH154" s="53"/>
      <c r="EI154" s="53"/>
      <c r="EJ154" s="53"/>
      <c r="EK154" s="53"/>
      <c r="EL154" s="53"/>
      <c r="EM154" s="53"/>
      <c r="EN154" s="53"/>
      <c r="EO154" s="53"/>
      <c r="EP154" s="53"/>
      <c r="EQ154" s="53"/>
      <c r="ER154" s="53"/>
      <c r="ES154" s="53"/>
      <c r="ET154" s="53"/>
      <c r="EU154" s="53"/>
      <c r="EV154" s="53"/>
      <c r="EW154" s="53"/>
      <c r="EX154" s="53"/>
      <c r="EY154" s="53"/>
      <c r="EZ154" s="53"/>
      <c r="FA154" s="53"/>
      <c r="FB154" s="53"/>
      <c r="FC154" s="53"/>
      <c r="FD154" s="53"/>
      <c r="FE154" s="53"/>
      <c r="FF154" s="53"/>
      <c r="FG154" s="53"/>
      <c r="FH154" s="53"/>
      <c r="FI154" s="53"/>
      <c r="FJ154" s="53"/>
      <c r="FK154" s="53"/>
      <c r="FL154" s="53"/>
      <c r="FM154" s="53"/>
      <c r="FN154" s="53"/>
      <c r="FO154" s="53"/>
      <c r="FP154" s="53"/>
      <c r="FQ154" s="53"/>
      <c r="FR154" s="53"/>
      <c r="FS154" s="53"/>
      <c r="FT154" s="53"/>
      <c r="FU154" s="53"/>
      <c r="FV154" s="53"/>
      <c r="FW154" s="53"/>
      <c r="FX154" s="53"/>
      <c r="FY154" s="53"/>
      <c r="FZ154" s="53"/>
      <c r="GA154" s="53"/>
      <c r="GB154" s="53"/>
      <c r="GC154" s="53"/>
      <c r="GD154" s="53"/>
      <c r="GE154" s="53"/>
      <c r="GF154" s="53"/>
      <c r="GG154" s="53"/>
      <c r="GH154" s="53"/>
      <c r="GI154" s="53"/>
      <c r="GJ154" s="53"/>
      <c r="GK154" s="53"/>
      <c r="GL154" s="53"/>
      <c r="GM154" s="53"/>
      <c r="GN154" s="53"/>
      <c r="GO154" s="53"/>
      <c r="GP154" s="53"/>
      <c r="GQ154" s="53"/>
      <c r="GR154" s="53"/>
      <c r="GS154" s="53"/>
      <c r="GT154" s="53"/>
      <c r="GU154" s="53"/>
      <c r="GV154" s="53"/>
      <c r="GW154" s="53"/>
      <c r="GX154" s="53"/>
      <c r="GY154" s="53"/>
      <c r="GZ154" s="53"/>
      <c r="HA154" s="53"/>
      <c r="HB154" s="53"/>
      <c r="HC154" s="53"/>
      <c r="HD154" s="53"/>
      <c r="HE154" s="53"/>
      <c r="HF154" s="53"/>
      <c r="HG154" s="53"/>
      <c r="HH154" s="53"/>
      <c r="HI154" s="53"/>
      <c r="HJ154" s="53"/>
      <c r="HK154" s="53"/>
      <c r="HL154" s="53"/>
      <c r="HM154" s="53"/>
      <c r="HN154" s="53"/>
      <c r="HO154" s="53"/>
      <c r="HP154" s="53"/>
      <c r="HQ154" s="53"/>
      <c r="HR154" s="53"/>
      <c r="HS154" s="53"/>
      <c r="HT154" s="53"/>
      <c r="HU154" s="53"/>
      <c r="HV154" s="53"/>
      <c r="HW154" s="53"/>
      <c r="HX154" s="53"/>
      <c r="HY154" s="53"/>
      <c r="HZ154" s="53"/>
      <c r="IA154" s="53"/>
      <c r="IB154" s="53"/>
      <c r="IC154" s="53"/>
      <c r="ID154" s="53"/>
      <c r="IE154" s="53"/>
      <c r="IF154" s="53"/>
      <c r="IG154" s="53"/>
      <c r="IH154" s="53"/>
      <c r="II154" s="53"/>
      <c r="IJ154" s="53"/>
      <c r="IK154" s="53"/>
    </row>
    <row r="155" s="55" customFormat="1" ht="21" customHeight="1" spans="1:245">
      <c r="A155" s="63">
        <v>152</v>
      </c>
      <c r="B155" s="45" t="s">
        <v>117</v>
      </c>
      <c r="C155" s="45" t="s">
        <v>119</v>
      </c>
      <c r="D155" s="45">
        <v>344</v>
      </c>
      <c r="E155" s="45" t="s">
        <v>24</v>
      </c>
      <c r="F155" s="45">
        <v>0.64</v>
      </c>
      <c r="G155" s="45">
        <v>220.16</v>
      </c>
      <c r="H155" s="62"/>
      <c r="I155" s="64">
        <f t="shared" si="2"/>
        <v>0</v>
      </c>
      <c r="J155" s="75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  <c r="EE155" s="53"/>
      <c r="EF155" s="53"/>
      <c r="EG155" s="53"/>
      <c r="EH155" s="53"/>
      <c r="EI155" s="53"/>
      <c r="EJ155" s="53"/>
      <c r="EK155" s="53"/>
      <c r="EL155" s="53"/>
      <c r="EM155" s="53"/>
      <c r="EN155" s="53"/>
      <c r="EO155" s="53"/>
      <c r="EP155" s="53"/>
      <c r="EQ155" s="53"/>
      <c r="ER155" s="53"/>
      <c r="ES155" s="53"/>
      <c r="ET155" s="53"/>
      <c r="EU155" s="53"/>
      <c r="EV155" s="53"/>
      <c r="EW155" s="53"/>
      <c r="EX155" s="53"/>
      <c r="EY155" s="53"/>
      <c r="EZ155" s="53"/>
      <c r="FA155" s="53"/>
      <c r="FB155" s="53"/>
      <c r="FC155" s="53"/>
      <c r="FD155" s="53"/>
      <c r="FE155" s="53"/>
      <c r="FF155" s="53"/>
      <c r="FG155" s="53"/>
      <c r="FH155" s="53"/>
      <c r="FI155" s="53"/>
      <c r="FJ155" s="53"/>
      <c r="FK155" s="53"/>
      <c r="FL155" s="53"/>
      <c r="FM155" s="53"/>
      <c r="FN155" s="53"/>
      <c r="FO155" s="53"/>
      <c r="FP155" s="53"/>
      <c r="FQ155" s="53"/>
      <c r="FR155" s="53"/>
      <c r="FS155" s="53"/>
      <c r="FT155" s="53"/>
      <c r="FU155" s="53"/>
      <c r="FV155" s="53"/>
      <c r="FW155" s="53"/>
      <c r="FX155" s="53"/>
      <c r="FY155" s="53"/>
      <c r="FZ155" s="53"/>
      <c r="GA155" s="53"/>
      <c r="GB155" s="53"/>
      <c r="GC155" s="53"/>
      <c r="GD155" s="53"/>
      <c r="GE155" s="53"/>
      <c r="GF155" s="53"/>
      <c r="GG155" s="53"/>
      <c r="GH155" s="53"/>
      <c r="GI155" s="53"/>
      <c r="GJ155" s="53"/>
      <c r="GK155" s="53"/>
      <c r="GL155" s="53"/>
      <c r="GM155" s="53"/>
      <c r="GN155" s="53"/>
      <c r="GO155" s="53"/>
      <c r="GP155" s="53"/>
      <c r="GQ155" s="53"/>
      <c r="GR155" s="53"/>
      <c r="GS155" s="53"/>
      <c r="GT155" s="53"/>
      <c r="GU155" s="53"/>
      <c r="GV155" s="53"/>
      <c r="GW155" s="53"/>
      <c r="GX155" s="53"/>
      <c r="GY155" s="53"/>
      <c r="GZ155" s="53"/>
      <c r="HA155" s="53"/>
      <c r="HB155" s="53"/>
      <c r="HC155" s="53"/>
      <c r="HD155" s="53"/>
      <c r="HE155" s="53"/>
      <c r="HF155" s="53"/>
      <c r="HG155" s="53"/>
      <c r="HH155" s="53"/>
      <c r="HI155" s="53"/>
      <c r="HJ155" s="53"/>
      <c r="HK155" s="53"/>
      <c r="HL155" s="53"/>
      <c r="HM155" s="53"/>
      <c r="HN155" s="53"/>
      <c r="HO155" s="53"/>
      <c r="HP155" s="53"/>
      <c r="HQ155" s="53"/>
      <c r="HR155" s="53"/>
      <c r="HS155" s="53"/>
      <c r="HT155" s="53"/>
      <c r="HU155" s="53"/>
      <c r="HV155" s="53"/>
      <c r="HW155" s="53"/>
      <c r="HX155" s="53"/>
      <c r="HY155" s="53"/>
      <c r="HZ155" s="53"/>
      <c r="IA155" s="53"/>
      <c r="IB155" s="53"/>
      <c r="IC155" s="53"/>
      <c r="ID155" s="53"/>
      <c r="IE155" s="53"/>
      <c r="IF155" s="53"/>
      <c r="IG155" s="53"/>
      <c r="IH155" s="53"/>
      <c r="II155" s="53"/>
      <c r="IJ155" s="53"/>
      <c r="IK155" s="53"/>
    </row>
    <row r="156" s="55" customFormat="1" ht="21" customHeight="1" spans="1:245">
      <c r="A156" s="63">
        <v>153</v>
      </c>
      <c r="B156" s="45" t="s">
        <v>120</v>
      </c>
      <c r="C156" s="45" t="s">
        <v>119</v>
      </c>
      <c r="D156" s="45">
        <v>733</v>
      </c>
      <c r="E156" s="45" t="s">
        <v>24</v>
      </c>
      <c r="F156" s="45">
        <v>0.64</v>
      </c>
      <c r="G156" s="45">
        <v>469.12</v>
      </c>
      <c r="H156" s="62"/>
      <c r="I156" s="64">
        <f t="shared" si="2"/>
        <v>0</v>
      </c>
      <c r="J156" s="75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  <c r="EE156" s="53"/>
      <c r="EF156" s="53"/>
      <c r="EG156" s="53"/>
      <c r="EH156" s="53"/>
      <c r="EI156" s="53"/>
      <c r="EJ156" s="53"/>
      <c r="EK156" s="53"/>
      <c r="EL156" s="53"/>
      <c r="EM156" s="53"/>
      <c r="EN156" s="53"/>
      <c r="EO156" s="53"/>
      <c r="EP156" s="53"/>
      <c r="EQ156" s="53"/>
      <c r="ER156" s="53"/>
      <c r="ES156" s="53"/>
      <c r="ET156" s="53"/>
      <c r="EU156" s="53"/>
      <c r="EV156" s="53"/>
      <c r="EW156" s="53"/>
      <c r="EX156" s="53"/>
      <c r="EY156" s="53"/>
      <c r="EZ156" s="53"/>
      <c r="FA156" s="53"/>
      <c r="FB156" s="53"/>
      <c r="FC156" s="53"/>
      <c r="FD156" s="53"/>
      <c r="FE156" s="53"/>
      <c r="FF156" s="53"/>
      <c r="FG156" s="53"/>
      <c r="FH156" s="53"/>
      <c r="FI156" s="53"/>
      <c r="FJ156" s="53"/>
      <c r="FK156" s="53"/>
      <c r="FL156" s="53"/>
      <c r="FM156" s="53"/>
      <c r="FN156" s="53"/>
      <c r="FO156" s="53"/>
      <c r="FP156" s="53"/>
      <c r="FQ156" s="53"/>
      <c r="FR156" s="53"/>
      <c r="FS156" s="53"/>
      <c r="FT156" s="53"/>
      <c r="FU156" s="53"/>
      <c r="FV156" s="53"/>
      <c r="FW156" s="53"/>
      <c r="FX156" s="53"/>
      <c r="FY156" s="53"/>
      <c r="FZ156" s="53"/>
      <c r="GA156" s="53"/>
      <c r="GB156" s="53"/>
      <c r="GC156" s="53"/>
      <c r="GD156" s="53"/>
      <c r="GE156" s="53"/>
      <c r="GF156" s="53"/>
      <c r="GG156" s="53"/>
      <c r="GH156" s="53"/>
      <c r="GI156" s="53"/>
      <c r="GJ156" s="53"/>
      <c r="GK156" s="53"/>
      <c r="GL156" s="53"/>
      <c r="GM156" s="53"/>
      <c r="GN156" s="53"/>
      <c r="GO156" s="53"/>
      <c r="GP156" s="53"/>
      <c r="GQ156" s="53"/>
      <c r="GR156" s="53"/>
      <c r="GS156" s="53"/>
      <c r="GT156" s="53"/>
      <c r="GU156" s="53"/>
      <c r="GV156" s="53"/>
      <c r="GW156" s="53"/>
      <c r="GX156" s="53"/>
      <c r="GY156" s="53"/>
      <c r="GZ156" s="53"/>
      <c r="HA156" s="53"/>
      <c r="HB156" s="53"/>
      <c r="HC156" s="53"/>
      <c r="HD156" s="53"/>
      <c r="HE156" s="53"/>
      <c r="HF156" s="53"/>
      <c r="HG156" s="53"/>
      <c r="HH156" s="53"/>
      <c r="HI156" s="53"/>
      <c r="HJ156" s="53"/>
      <c r="HK156" s="53"/>
      <c r="HL156" s="53"/>
      <c r="HM156" s="53"/>
      <c r="HN156" s="53"/>
      <c r="HO156" s="53"/>
      <c r="HP156" s="53"/>
      <c r="HQ156" s="53"/>
      <c r="HR156" s="53"/>
      <c r="HS156" s="53"/>
      <c r="HT156" s="53"/>
      <c r="HU156" s="53"/>
      <c r="HV156" s="53"/>
      <c r="HW156" s="53"/>
      <c r="HX156" s="53"/>
      <c r="HY156" s="53"/>
      <c r="HZ156" s="53"/>
      <c r="IA156" s="53"/>
      <c r="IB156" s="53"/>
      <c r="IC156" s="53"/>
      <c r="ID156" s="53"/>
      <c r="IE156" s="53"/>
      <c r="IF156" s="53"/>
      <c r="IG156" s="53"/>
      <c r="IH156" s="53"/>
      <c r="II156" s="53"/>
      <c r="IJ156" s="53"/>
      <c r="IK156" s="53"/>
    </row>
    <row r="157" s="55" customFormat="1" ht="21" customHeight="1" spans="1:245">
      <c r="A157" s="63">
        <v>154</v>
      </c>
      <c r="B157" s="45" t="s">
        <v>169</v>
      </c>
      <c r="C157" s="45" t="s">
        <v>119</v>
      </c>
      <c r="D157" s="45">
        <v>566</v>
      </c>
      <c r="E157" s="45" t="s">
        <v>24</v>
      </c>
      <c r="F157" s="45">
        <v>0.64</v>
      </c>
      <c r="G157" s="45">
        <v>362.24</v>
      </c>
      <c r="H157" s="62"/>
      <c r="I157" s="64">
        <f t="shared" si="2"/>
        <v>0</v>
      </c>
      <c r="J157" s="75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3"/>
      <c r="EO157" s="53"/>
      <c r="EP157" s="53"/>
      <c r="EQ157" s="53"/>
      <c r="ER157" s="53"/>
      <c r="ES157" s="53"/>
      <c r="ET157" s="53"/>
      <c r="EU157" s="53"/>
      <c r="EV157" s="53"/>
      <c r="EW157" s="53"/>
      <c r="EX157" s="53"/>
      <c r="EY157" s="53"/>
      <c r="EZ157" s="53"/>
      <c r="FA157" s="53"/>
      <c r="FB157" s="53"/>
      <c r="FC157" s="53"/>
      <c r="FD157" s="53"/>
      <c r="FE157" s="53"/>
      <c r="FF157" s="53"/>
      <c r="FG157" s="53"/>
      <c r="FH157" s="53"/>
      <c r="FI157" s="53"/>
      <c r="FJ157" s="53"/>
      <c r="FK157" s="53"/>
      <c r="FL157" s="53"/>
      <c r="FM157" s="53"/>
      <c r="FN157" s="53"/>
      <c r="FO157" s="53"/>
      <c r="FP157" s="53"/>
      <c r="FQ157" s="53"/>
      <c r="FR157" s="53"/>
      <c r="FS157" s="53"/>
      <c r="FT157" s="53"/>
      <c r="FU157" s="53"/>
      <c r="FV157" s="53"/>
      <c r="FW157" s="53"/>
      <c r="FX157" s="53"/>
      <c r="FY157" s="53"/>
      <c r="FZ157" s="53"/>
      <c r="GA157" s="53"/>
      <c r="GB157" s="53"/>
      <c r="GC157" s="53"/>
      <c r="GD157" s="53"/>
      <c r="GE157" s="53"/>
      <c r="GF157" s="53"/>
      <c r="GG157" s="53"/>
      <c r="GH157" s="53"/>
      <c r="GI157" s="53"/>
      <c r="GJ157" s="53"/>
      <c r="GK157" s="53"/>
      <c r="GL157" s="53"/>
      <c r="GM157" s="53"/>
      <c r="GN157" s="53"/>
      <c r="GO157" s="53"/>
      <c r="GP157" s="53"/>
      <c r="GQ157" s="53"/>
      <c r="GR157" s="53"/>
      <c r="GS157" s="53"/>
      <c r="GT157" s="53"/>
      <c r="GU157" s="53"/>
      <c r="GV157" s="53"/>
      <c r="GW157" s="53"/>
      <c r="GX157" s="53"/>
      <c r="GY157" s="53"/>
      <c r="GZ157" s="53"/>
      <c r="HA157" s="53"/>
      <c r="HB157" s="53"/>
      <c r="HC157" s="53"/>
      <c r="HD157" s="53"/>
      <c r="HE157" s="53"/>
      <c r="HF157" s="53"/>
      <c r="HG157" s="53"/>
      <c r="HH157" s="53"/>
      <c r="HI157" s="53"/>
      <c r="HJ157" s="53"/>
      <c r="HK157" s="53"/>
      <c r="HL157" s="53"/>
      <c r="HM157" s="53"/>
      <c r="HN157" s="53"/>
      <c r="HO157" s="53"/>
      <c r="HP157" s="53"/>
      <c r="HQ157" s="53"/>
      <c r="HR157" s="53"/>
      <c r="HS157" s="53"/>
      <c r="HT157" s="53"/>
      <c r="HU157" s="53"/>
      <c r="HV157" s="53"/>
      <c r="HW157" s="53"/>
      <c r="HX157" s="53"/>
      <c r="HY157" s="53"/>
      <c r="HZ157" s="53"/>
      <c r="IA157" s="53"/>
      <c r="IB157" s="53"/>
      <c r="IC157" s="53"/>
      <c r="ID157" s="53"/>
      <c r="IE157" s="53"/>
      <c r="IF157" s="53"/>
      <c r="IG157" s="53"/>
      <c r="IH157" s="53"/>
      <c r="II157" s="53"/>
      <c r="IJ157" s="53"/>
      <c r="IK157" s="53"/>
    </row>
    <row r="158" s="55" customFormat="1" ht="21" customHeight="1" spans="1:245">
      <c r="A158" s="63">
        <v>155</v>
      </c>
      <c r="B158" s="14" t="s">
        <v>170</v>
      </c>
      <c r="C158" s="45" t="s">
        <v>119</v>
      </c>
      <c r="D158" s="45">
        <v>177</v>
      </c>
      <c r="E158" s="45" t="s">
        <v>24</v>
      </c>
      <c r="F158" s="45">
        <v>0.64</v>
      </c>
      <c r="G158" s="45">
        <v>113.28</v>
      </c>
      <c r="H158" s="62"/>
      <c r="I158" s="64">
        <f t="shared" si="2"/>
        <v>0</v>
      </c>
      <c r="J158" s="75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  <c r="EE158" s="53"/>
      <c r="EF158" s="53"/>
      <c r="EG158" s="53"/>
      <c r="EH158" s="53"/>
      <c r="EI158" s="53"/>
      <c r="EJ158" s="53"/>
      <c r="EK158" s="53"/>
      <c r="EL158" s="53"/>
      <c r="EM158" s="53"/>
      <c r="EN158" s="53"/>
      <c r="EO158" s="53"/>
      <c r="EP158" s="53"/>
      <c r="EQ158" s="53"/>
      <c r="ER158" s="53"/>
      <c r="ES158" s="53"/>
      <c r="ET158" s="53"/>
      <c r="EU158" s="53"/>
      <c r="EV158" s="53"/>
      <c r="EW158" s="53"/>
      <c r="EX158" s="53"/>
      <c r="EY158" s="53"/>
      <c r="EZ158" s="53"/>
      <c r="FA158" s="53"/>
      <c r="FB158" s="53"/>
      <c r="FC158" s="53"/>
      <c r="FD158" s="53"/>
      <c r="FE158" s="53"/>
      <c r="FF158" s="53"/>
      <c r="FG158" s="53"/>
      <c r="FH158" s="53"/>
      <c r="FI158" s="53"/>
      <c r="FJ158" s="53"/>
      <c r="FK158" s="53"/>
      <c r="FL158" s="53"/>
      <c r="FM158" s="53"/>
      <c r="FN158" s="53"/>
      <c r="FO158" s="53"/>
      <c r="FP158" s="53"/>
      <c r="FQ158" s="53"/>
      <c r="FR158" s="53"/>
      <c r="FS158" s="53"/>
      <c r="FT158" s="53"/>
      <c r="FU158" s="53"/>
      <c r="FV158" s="53"/>
      <c r="FW158" s="53"/>
      <c r="FX158" s="53"/>
      <c r="FY158" s="53"/>
      <c r="FZ158" s="53"/>
      <c r="GA158" s="53"/>
      <c r="GB158" s="53"/>
      <c r="GC158" s="53"/>
      <c r="GD158" s="53"/>
      <c r="GE158" s="53"/>
      <c r="GF158" s="53"/>
      <c r="GG158" s="53"/>
      <c r="GH158" s="53"/>
      <c r="GI158" s="53"/>
      <c r="GJ158" s="53"/>
      <c r="GK158" s="53"/>
      <c r="GL158" s="53"/>
      <c r="GM158" s="53"/>
      <c r="GN158" s="53"/>
      <c r="GO158" s="53"/>
      <c r="GP158" s="53"/>
      <c r="GQ158" s="53"/>
      <c r="GR158" s="53"/>
      <c r="GS158" s="53"/>
      <c r="GT158" s="53"/>
      <c r="GU158" s="53"/>
      <c r="GV158" s="53"/>
      <c r="GW158" s="53"/>
      <c r="GX158" s="53"/>
      <c r="GY158" s="53"/>
      <c r="GZ158" s="53"/>
      <c r="HA158" s="53"/>
      <c r="HB158" s="53"/>
      <c r="HC158" s="53"/>
      <c r="HD158" s="53"/>
      <c r="HE158" s="53"/>
      <c r="HF158" s="53"/>
      <c r="HG158" s="53"/>
      <c r="HH158" s="53"/>
      <c r="HI158" s="53"/>
      <c r="HJ158" s="53"/>
      <c r="HK158" s="53"/>
      <c r="HL158" s="53"/>
      <c r="HM158" s="53"/>
      <c r="HN158" s="53"/>
      <c r="HO158" s="53"/>
      <c r="HP158" s="53"/>
      <c r="HQ158" s="53"/>
      <c r="HR158" s="53"/>
      <c r="HS158" s="53"/>
      <c r="HT158" s="53"/>
      <c r="HU158" s="53"/>
      <c r="HV158" s="53"/>
      <c r="HW158" s="53"/>
      <c r="HX158" s="53"/>
      <c r="HY158" s="53"/>
      <c r="HZ158" s="53"/>
      <c r="IA158" s="53"/>
      <c r="IB158" s="53"/>
      <c r="IC158" s="53"/>
      <c r="ID158" s="53"/>
      <c r="IE158" s="53"/>
      <c r="IF158" s="53"/>
      <c r="IG158" s="53"/>
      <c r="IH158" s="53"/>
      <c r="II158" s="53"/>
      <c r="IJ158" s="53"/>
      <c r="IK158" s="53"/>
    </row>
    <row r="159" s="55" customFormat="1" ht="21" customHeight="1" spans="1:245">
      <c r="A159" s="63">
        <v>156</v>
      </c>
      <c r="B159" s="14" t="s">
        <v>171</v>
      </c>
      <c r="C159" s="45" t="s">
        <v>119</v>
      </c>
      <c r="D159" s="45">
        <v>263</v>
      </c>
      <c r="E159" s="45" t="s">
        <v>24</v>
      </c>
      <c r="F159" s="45">
        <v>0.64</v>
      </c>
      <c r="G159" s="45">
        <v>168.32</v>
      </c>
      <c r="H159" s="62"/>
      <c r="I159" s="64">
        <f t="shared" si="2"/>
        <v>0</v>
      </c>
      <c r="J159" s="75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  <c r="EE159" s="53"/>
      <c r="EF159" s="53"/>
      <c r="EG159" s="53"/>
      <c r="EH159" s="53"/>
      <c r="EI159" s="53"/>
      <c r="EJ159" s="53"/>
      <c r="EK159" s="53"/>
      <c r="EL159" s="53"/>
      <c r="EM159" s="53"/>
      <c r="EN159" s="53"/>
      <c r="EO159" s="53"/>
      <c r="EP159" s="53"/>
      <c r="EQ159" s="53"/>
      <c r="ER159" s="53"/>
      <c r="ES159" s="53"/>
      <c r="ET159" s="53"/>
      <c r="EU159" s="53"/>
      <c r="EV159" s="53"/>
      <c r="EW159" s="53"/>
      <c r="EX159" s="53"/>
      <c r="EY159" s="53"/>
      <c r="EZ159" s="53"/>
      <c r="FA159" s="53"/>
      <c r="FB159" s="53"/>
      <c r="FC159" s="53"/>
      <c r="FD159" s="53"/>
      <c r="FE159" s="53"/>
      <c r="FF159" s="53"/>
      <c r="FG159" s="53"/>
      <c r="FH159" s="53"/>
      <c r="FI159" s="53"/>
      <c r="FJ159" s="53"/>
      <c r="FK159" s="53"/>
      <c r="FL159" s="53"/>
      <c r="FM159" s="53"/>
      <c r="FN159" s="53"/>
      <c r="FO159" s="53"/>
      <c r="FP159" s="53"/>
      <c r="FQ159" s="53"/>
      <c r="FR159" s="53"/>
      <c r="FS159" s="53"/>
      <c r="FT159" s="53"/>
      <c r="FU159" s="53"/>
      <c r="FV159" s="53"/>
      <c r="FW159" s="53"/>
      <c r="FX159" s="53"/>
      <c r="FY159" s="53"/>
      <c r="FZ159" s="53"/>
      <c r="GA159" s="53"/>
      <c r="GB159" s="53"/>
      <c r="GC159" s="53"/>
      <c r="GD159" s="53"/>
      <c r="GE159" s="53"/>
      <c r="GF159" s="53"/>
      <c r="GG159" s="53"/>
      <c r="GH159" s="53"/>
      <c r="GI159" s="53"/>
      <c r="GJ159" s="53"/>
      <c r="GK159" s="53"/>
      <c r="GL159" s="53"/>
      <c r="GM159" s="53"/>
      <c r="GN159" s="53"/>
      <c r="GO159" s="53"/>
      <c r="GP159" s="53"/>
      <c r="GQ159" s="53"/>
      <c r="GR159" s="53"/>
      <c r="GS159" s="53"/>
      <c r="GT159" s="53"/>
      <c r="GU159" s="53"/>
      <c r="GV159" s="53"/>
      <c r="GW159" s="53"/>
      <c r="GX159" s="53"/>
      <c r="GY159" s="53"/>
      <c r="GZ159" s="53"/>
      <c r="HA159" s="53"/>
      <c r="HB159" s="53"/>
      <c r="HC159" s="53"/>
      <c r="HD159" s="53"/>
      <c r="HE159" s="53"/>
      <c r="HF159" s="53"/>
      <c r="HG159" s="53"/>
      <c r="HH159" s="53"/>
      <c r="HI159" s="53"/>
      <c r="HJ159" s="53"/>
      <c r="HK159" s="53"/>
      <c r="HL159" s="53"/>
      <c r="HM159" s="53"/>
      <c r="HN159" s="53"/>
      <c r="HO159" s="53"/>
      <c r="HP159" s="53"/>
      <c r="HQ159" s="53"/>
      <c r="HR159" s="53"/>
      <c r="HS159" s="53"/>
      <c r="HT159" s="53"/>
      <c r="HU159" s="53"/>
      <c r="HV159" s="53"/>
      <c r="HW159" s="53"/>
      <c r="HX159" s="53"/>
      <c r="HY159" s="53"/>
      <c r="HZ159" s="53"/>
      <c r="IA159" s="53"/>
      <c r="IB159" s="53"/>
      <c r="IC159" s="53"/>
      <c r="ID159" s="53"/>
      <c r="IE159" s="53"/>
      <c r="IF159" s="53"/>
      <c r="IG159" s="53"/>
      <c r="IH159" s="53"/>
      <c r="II159" s="53"/>
      <c r="IJ159" s="53"/>
      <c r="IK159" s="53"/>
    </row>
    <row r="160" s="55" customFormat="1" ht="21" customHeight="1" spans="1:245">
      <c r="A160" s="63">
        <v>157</v>
      </c>
      <c r="B160" s="45" t="s">
        <v>126</v>
      </c>
      <c r="C160" s="45" t="s">
        <v>119</v>
      </c>
      <c r="D160" s="45">
        <v>166</v>
      </c>
      <c r="E160" s="45" t="s">
        <v>24</v>
      </c>
      <c r="F160" s="45">
        <v>0.64</v>
      </c>
      <c r="G160" s="45">
        <v>106.24</v>
      </c>
      <c r="H160" s="62"/>
      <c r="I160" s="64">
        <f t="shared" si="2"/>
        <v>0</v>
      </c>
      <c r="J160" s="75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  <c r="EE160" s="53"/>
      <c r="EF160" s="53"/>
      <c r="EG160" s="53"/>
      <c r="EH160" s="53"/>
      <c r="EI160" s="53"/>
      <c r="EJ160" s="53"/>
      <c r="EK160" s="53"/>
      <c r="EL160" s="53"/>
      <c r="EM160" s="53"/>
      <c r="EN160" s="53"/>
      <c r="EO160" s="53"/>
      <c r="EP160" s="53"/>
      <c r="EQ160" s="53"/>
      <c r="ER160" s="53"/>
      <c r="ES160" s="53"/>
      <c r="ET160" s="53"/>
      <c r="EU160" s="53"/>
      <c r="EV160" s="53"/>
      <c r="EW160" s="53"/>
      <c r="EX160" s="53"/>
      <c r="EY160" s="53"/>
      <c r="EZ160" s="53"/>
      <c r="FA160" s="53"/>
      <c r="FB160" s="53"/>
      <c r="FC160" s="53"/>
      <c r="FD160" s="53"/>
      <c r="FE160" s="53"/>
      <c r="FF160" s="53"/>
      <c r="FG160" s="53"/>
      <c r="FH160" s="53"/>
      <c r="FI160" s="53"/>
      <c r="FJ160" s="53"/>
      <c r="FK160" s="53"/>
      <c r="FL160" s="53"/>
      <c r="FM160" s="53"/>
      <c r="FN160" s="53"/>
      <c r="FO160" s="53"/>
      <c r="FP160" s="53"/>
      <c r="FQ160" s="53"/>
      <c r="FR160" s="53"/>
      <c r="FS160" s="53"/>
      <c r="FT160" s="53"/>
      <c r="FU160" s="53"/>
      <c r="FV160" s="53"/>
      <c r="FW160" s="53"/>
      <c r="FX160" s="53"/>
      <c r="FY160" s="53"/>
      <c r="FZ160" s="53"/>
      <c r="GA160" s="53"/>
      <c r="GB160" s="53"/>
      <c r="GC160" s="53"/>
      <c r="GD160" s="53"/>
      <c r="GE160" s="53"/>
      <c r="GF160" s="53"/>
      <c r="GG160" s="53"/>
      <c r="GH160" s="53"/>
      <c r="GI160" s="53"/>
      <c r="GJ160" s="53"/>
      <c r="GK160" s="53"/>
      <c r="GL160" s="53"/>
      <c r="GM160" s="53"/>
      <c r="GN160" s="53"/>
      <c r="GO160" s="53"/>
      <c r="GP160" s="53"/>
      <c r="GQ160" s="53"/>
      <c r="GR160" s="53"/>
      <c r="GS160" s="53"/>
      <c r="GT160" s="53"/>
      <c r="GU160" s="53"/>
      <c r="GV160" s="53"/>
      <c r="GW160" s="53"/>
      <c r="GX160" s="53"/>
      <c r="GY160" s="53"/>
      <c r="GZ160" s="53"/>
      <c r="HA160" s="53"/>
      <c r="HB160" s="53"/>
      <c r="HC160" s="53"/>
      <c r="HD160" s="53"/>
      <c r="HE160" s="53"/>
      <c r="HF160" s="53"/>
      <c r="HG160" s="53"/>
      <c r="HH160" s="53"/>
      <c r="HI160" s="53"/>
      <c r="HJ160" s="53"/>
      <c r="HK160" s="53"/>
      <c r="HL160" s="53"/>
      <c r="HM160" s="53"/>
      <c r="HN160" s="53"/>
      <c r="HO160" s="53"/>
      <c r="HP160" s="53"/>
      <c r="HQ160" s="53"/>
      <c r="HR160" s="53"/>
      <c r="HS160" s="53"/>
      <c r="HT160" s="53"/>
      <c r="HU160" s="53"/>
      <c r="HV160" s="53"/>
      <c r="HW160" s="53"/>
      <c r="HX160" s="53"/>
      <c r="HY160" s="53"/>
      <c r="HZ160" s="53"/>
      <c r="IA160" s="53"/>
      <c r="IB160" s="53"/>
      <c r="IC160" s="53"/>
      <c r="ID160" s="53"/>
      <c r="IE160" s="53"/>
      <c r="IF160" s="53"/>
      <c r="IG160" s="53"/>
      <c r="IH160" s="53"/>
      <c r="II160" s="53"/>
      <c r="IJ160" s="53"/>
      <c r="IK160" s="53"/>
    </row>
    <row r="161" s="55" customFormat="1" ht="21" customHeight="1" spans="1:245">
      <c r="A161" s="63">
        <v>158</v>
      </c>
      <c r="B161" s="45" t="s">
        <v>172</v>
      </c>
      <c r="C161" s="45" t="s">
        <v>119</v>
      </c>
      <c r="D161" s="45">
        <v>132</v>
      </c>
      <c r="E161" s="45" t="s">
        <v>24</v>
      </c>
      <c r="F161" s="45">
        <v>0.64</v>
      </c>
      <c r="G161" s="45">
        <v>84.48</v>
      </c>
      <c r="H161" s="62"/>
      <c r="I161" s="64">
        <f t="shared" si="2"/>
        <v>0</v>
      </c>
      <c r="J161" s="76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  <c r="EE161" s="53"/>
      <c r="EF161" s="53"/>
      <c r="EG161" s="53"/>
      <c r="EH161" s="53"/>
      <c r="EI161" s="53"/>
      <c r="EJ161" s="53"/>
      <c r="EK161" s="53"/>
      <c r="EL161" s="53"/>
      <c r="EM161" s="53"/>
      <c r="EN161" s="53"/>
      <c r="EO161" s="53"/>
      <c r="EP161" s="53"/>
      <c r="EQ161" s="53"/>
      <c r="ER161" s="53"/>
      <c r="ES161" s="53"/>
      <c r="ET161" s="53"/>
      <c r="EU161" s="53"/>
      <c r="EV161" s="53"/>
      <c r="EW161" s="53"/>
      <c r="EX161" s="53"/>
      <c r="EY161" s="53"/>
      <c r="EZ161" s="53"/>
      <c r="FA161" s="53"/>
      <c r="FB161" s="53"/>
      <c r="FC161" s="53"/>
      <c r="FD161" s="53"/>
      <c r="FE161" s="53"/>
      <c r="FF161" s="53"/>
      <c r="FG161" s="53"/>
      <c r="FH161" s="53"/>
      <c r="FI161" s="53"/>
      <c r="FJ161" s="53"/>
      <c r="FK161" s="53"/>
      <c r="FL161" s="53"/>
      <c r="FM161" s="53"/>
      <c r="FN161" s="53"/>
      <c r="FO161" s="53"/>
      <c r="FP161" s="53"/>
      <c r="FQ161" s="53"/>
      <c r="FR161" s="53"/>
      <c r="FS161" s="53"/>
      <c r="FT161" s="53"/>
      <c r="FU161" s="53"/>
      <c r="FV161" s="53"/>
      <c r="FW161" s="53"/>
      <c r="FX161" s="53"/>
      <c r="FY161" s="53"/>
      <c r="FZ161" s="53"/>
      <c r="GA161" s="53"/>
      <c r="GB161" s="53"/>
      <c r="GC161" s="53"/>
      <c r="GD161" s="53"/>
      <c r="GE161" s="53"/>
      <c r="GF161" s="53"/>
      <c r="GG161" s="53"/>
      <c r="GH161" s="53"/>
      <c r="GI161" s="53"/>
      <c r="GJ161" s="53"/>
      <c r="GK161" s="53"/>
      <c r="GL161" s="53"/>
      <c r="GM161" s="53"/>
      <c r="GN161" s="53"/>
      <c r="GO161" s="53"/>
      <c r="GP161" s="53"/>
      <c r="GQ161" s="53"/>
      <c r="GR161" s="53"/>
      <c r="GS161" s="53"/>
      <c r="GT161" s="53"/>
      <c r="GU161" s="53"/>
      <c r="GV161" s="53"/>
      <c r="GW161" s="53"/>
      <c r="GX161" s="53"/>
      <c r="GY161" s="53"/>
      <c r="GZ161" s="53"/>
      <c r="HA161" s="53"/>
      <c r="HB161" s="53"/>
      <c r="HC161" s="53"/>
      <c r="HD161" s="53"/>
      <c r="HE161" s="53"/>
      <c r="HF161" s="53"/>
      <c r="HG161" s="53"/>
      <c r="HH161" s="53"/>
      <c r="HI161" s="53"/>
      <c r="HJ161" s="53"/>
      <c r="HK161" s="53"/>
      <c r="HL161" s="53"/>
      <c r="HM161" s="53"/>
      <c r="HN161" s="53"/>
      <c r="HO161" s="53"/>
      <c r="HP161" s="53"/>
      <c r="HQ161" s="53"/>
      <c r="HR161" s="53"/>
      <c r="HS161" s="53"/>
      <c r="HT161" s="53"/>
      <c r="HU161" s="53"/>
      <c r="HV161" s="53"/>
      <c r="HW161" s="53"/>
      <c r="HX161" s="53"/>
      <c r="HY161" s="53"/>
      <c r="HZ161" s="53"/>
      <c r="IA161" s="53"/>
      <c r="IB161" s="53"/>
      <c r="IC161" s="53"/>
      <c r="ID161" s="53"/>
      <c r="IE161" s="53"/>
      <c r="IF161" s="53"/>
      <c r="IG161" s="53"/>
      <c r="IH161" s="53"/>
      <c r="II161" s="53"/>
      <c r="IJ161" s="53"/>
      <c r="IK161" s="53"/>
    </row>
    <row r="162" s="55" customFormat="1" ht="21" customHeight="1" spans="1:245">
      <c r="A162" s="63">
        <v>159</v>
      </c>
      <c r="B162" s="45" t="s">
        <v>173</v>
      </c>
      <c r="C162" s="45" t="s">
        <v>174</v>
      </c>
      <c r="D162" s="70"/>
      <c r="E162" s="45"/>
      <c r="F162" s="45"/>
      <c r="G162" s="45">
        <v>269.9</v>
      </c>
      <c r="H162" s="62"/>
      <c r="I162" s="64">
        <f t="shared" si="2"/>
        <v>0</v>
      </c>
      <c r="J162" s="74" t="s">
        <v>168</v>
      </c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  <c r="EE162" s="53"/>
      <c r="EF162" s="53"/>
      <c r="EG162" s="53"/>
      <c r="EH162" s="53"/>
      <c r="EI162" s="53"/>
      <c r="EJ162" s="53"/>
      <c r="EK162" s="53"/>
      <c r="EL162" s="53"/>
      <c r="EM162" s="53"/>
      <c r="EN162" s="53"/>
      <c r="EO162" s="53"/>
      <c r="EP162" s="53"/>
      <c r="EQ162" s="53"/>
      <c r="ER162" s="53"/>
      <c r="ES162" s="53"/>
      <c r="ET162" s="53"/>
      <c r="EU162" s="53"/>
      <c r="EV162" s="53"/>
      <c r="EW162" s="53"/>
      <c r="EX162" s="53"/>
      <c r="EY162" s="53"/>
      <c r="EZ162" s="53"/>
      <c r="FA162" s="53"/>
      <c r="FB162" s="53"/>
      <c r="FC162" s="53"/>
      <c r="FD162" s="53"/>
      <c r="FE162" s="53"/>
      <c r="FF162" s="53"/>
      <c r="FG162" s="53"/>
      <c r="FH162" s="53"/>
      <c r="FI162" s="53"/>
      <c r="FJ162" s="53"/>
      <c r="FK162" s="53"/>
      <c r="FL162" s="53"/>
      <c r="FM162" s="53"/>
      <c r="FN162" s="53"/>
      <c r="FO162" s="53"/>
      <c r="FP162" s="53"/>
      <c r="FQ162" s="53"/>
      <c r="FR162" s="53"/>
      <c r="FS162" s="53"/>
      <c r="FT162" s="53"/>
      <c r="FU162" s="53"/>
      <c r="FV162" s="53"/>
      <c r="FW162" s="53"/>
      <c r="FX162" s="53"/>
      <c r="FY162" s="53"/>
      <c r="FZ162" s="53"/>
      <c r="GA162" s="53"/>
      <c r="GB162" s="53"/>
      <c r="GC162" s="53"/>
      <c r="GD162" s="53"/>
      <c r="GE162" s="53"/>
      <c r="GF162" s="53"/>
      <c r="GG162" s="53"/>
      <c r="GH162" s="53"/>
      <c r="GI162" s="53"/>
      <c r="GJ162" s="53"/>
      <c r="GK162" s="53"/>
      <c r="GL162" s="53"/>
      <c r="GM162" s="53"/>
      <c r="GN162" s="53"/>
      <c r="GO162" s="53"/>
      <c r="GP162" s="53"/>
      <c r="GQ162" s="53"/>
      <c r="GR162" s="53"/>
      <c r="GS162" s="53"/>
      <c r="GT162" s="53"/>
      <c r="GU162" s="53"/>
      <c r="GV162" s="53"/>
      <c r="GW162" s="53"/>
      <c r="GX162" s="53"/>
      <c r="GY162" s="53"/>
      <c r="GZ162" s="53"/>
      <c r="HA162" s="53"/>
      <c r="HB162" s="53"/>
      <c r="HC162" s="53"/>
      <c r="HD162" s="53"/>
      <c r="HE162" s="53"/>
      <c r="HF162" s="53"/>
      <c r="HG162" s="53"/>
      <c r="HH162" s="53"/>
      <c r="HI162" s="53"/>
      <c r="HJ162" s="53"/>
      <c r="HK162" s="53"/>
      <c r="HL162" s="53"/>
      <c r="HM162" s="53"/>
      <c r="HN162" s="53"/>
      <c r="HO162" s="53"/>
      <c r="HP162" s="53"/>
      <c r="HQ162" s="53"/>
      <c r="HR162" s="53"/>
      <c r="HS162" s="53"/>
      <c r="HT162" s="53"/>
      <c r="HU162" s="53"/>
      <c r="HV162" s="53"/>
      <c r="HW162" s="53"/>
      <c r="HX162" s="53"/>
      <c r="HY162" s="53"/>
      <c r="HZ162" s="53"/>
      <c r="IA162" s="53"/>
      <c r="IB162" s="53"/>
      <c r="IC162" s="53"/>
      <c r="ID162" s="53"/>
      <c r="IE162" s="53"/>
      <c r="IF162" s="53"/>
      <c r="IG162" s="53"/>
      <c r="IH162" s="53"/>
      <c r="II162" s="53"/>
      <c r="IJ162" s="53"/>
      <c r="IK162" s="53"/>
    </row>
    <row r="163" s="55" customFormat="1" ht="21" customHeight="1" spans="1:245">
      <c r="A163" s="63">
        <v>160</v>
      </c>
      <c r="B163" s="14" t="s">
        <v>175</v>
      </c>
      <c r="C163" s="45" t="s">
        <v>176</v>
      </c>
      <c r="D163" s="70"/>
      <c r="E163" s="45"/>
      <c r="F163" s="45"/>
      <c r="G163" s="45">
        <v>988</v>
      </c>
      <c r="H163" s="62"/>
      <c r="I163" s="64">
        <f t="shared" si="2"/>
        <v>0</v>
      </c>
      <c r="J163" s="75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  <c r="EE163" s="53"/>
      <c r="EF163" s="53"/>
      <c r="EG163" s="53"/>
      <c r="EH163" s="53"/>
      <c r="EI163" s="53"/>
      <c r="EJ163" s="53"/>
      <c r="EK163" s="53"/>
      <c r="EL163" s="53"/>
      <c r="EM163" s="53"/>
      <c r="EN163" s="53"/>
      <c r="EO163" s="53"/>
      <c r="EP163" s="53"/>
      <c r="EQ163" s="53"/>
      <c r="ER163" s="53"/>
      <c r="ES163" s="53"/>
      <c r="ET163" s="53"/>
      <c r="EU163" s="53"/>
      <c r="EV163" s="53"/>
      <c r="EW163" s="53"/>
      <c r="EX163" s="53"/>
      <c r="EY163" s="53"/>
      <c r="EZ163" s="53"/>
      <c r="FA163" s="53"/>
      <c r="FB163" s="53"/>
      <c r="FC163" s="53"/>
      <c r="FD163" s="53"/>
      <c r="FE163" s="53"/>
      <c r="FF163" s="53"/>
      <c r="FG163" s="53"/>
      <c r="FH163" s="53"/>
      <c r="FI163" s="53"/>
      <c r="FJ163" s="53"/>
      <c r="FK163" s="53"/>
      <c r="FL163" s="53"/>
      <c r="FM163" s="53"/>
      <c r="FN163" s="53"/>
      <c r="FO163" s="53"/>
      <c r="FP163" s="53"/>
      <c r="FQ163" s="53"/>
      <c r="FR163" s="53"/>
      <c r="FS163" s="53"/>
      <c r="FT163" s="53"/>
      <c r="FU163" s="53"/>
      <c r="FV163" s="53"/>
      <c r="FW163" s="53"/>
      <c r="FX163" s="53"/>
      <c r="FY163" s="53"/>
      <c r="FZ163" s="53"/>
      <c r="GA163" s="53"/>
      <c r="GB163" s="53"/>
      <c r="GC163" s="53"/>
      <c r="GD163" s="53"/>
      <c r="GE163" s="53"/>
      <c r="GF163" s="53"/>
      <c r="GG163" s="53"/>
      <c r="GH163" s="53"/>
      <c r="GI163" s="53"/>
      <c r="GJ163" s="53"/>
      <c r="GK163" s="53"/>
      <c r="GL163" s="53"/>
      <c r="GM163" s="53"/>
      <c r="GN163" s="53"/>
      <c r="GO163" s="53"/>
      <c r="GP163" s="53"/>
      <c r="GQ163" s="53"/>
      <c r="GR163" s="53"/>
      <c r="GS163" s="53"/>
      <c r="GT163" s="53"/>
      <c r="GU163" s="53"/>
      <c r="GV163" s="53"/>
      <c r="GW163" s="53"/>
      <c r="GX163" s="53"/>
      <c r="GY163" s="53"/>
      <c r="GZ163" s="53"/>
      <c r="HA163" s="53"/>
      <c r="HB163" s="53"/>
      <c r="HC163" s="53"/>
      <c r="HD163" s="53"/>
      <c r="HE163" s="53"/>
      <c r="HF163" s="53"/>
      <c r="HG163" s="53"/>
      <c r="HH163" s="53"/>
      <c r="HI163" s="53"/>
      <c r="HJ163" s="53"/>
      <c r="HK163" s="53"/>
      <c r="HL163" s="53"/>
      <c r="HM163" s="53"/>
      <c r="HN163" s="53"/>
      <c r="HO163" s="53"/>
      <c r="HP163" s="53"/>
      <c r="HQ163" s="53"/>
      <c r="HR163" s="53"/>
      <c r="HS163" s="53"/>
      <c r="HT163" s="53"/>
      <c r="HU163" s="53"/>
      <c r="HV163" s="53"/>
      <c r="HW163" s="53"/>
      <c r="HX163" s="53"/>
      <c r="HY163" s="53"/>
      <c r="HZ163" s="53"/>
      <c r="IA163" s="53"/>
      <c r="IB163" s="53"/>
      <c r="IC163" s="53"/>
      <c r="ID163" s="53"/>
      <c r="IE163" s="53"/>
      <c r="IF163" s="53"/>
      <c r="IG163" s="53"/>
      <c r="IH163" s="53"/>
      <c r="II163" s="53"/>
      <c r="IJ163" s="53"/>
      <c r="IK163" s="53"/>
    </row>
    <row r="164" s="55" customFormat="1" ht="21" customHeight="1" spans="1:245">
      <c r="A164" s="63">
        <v>161</v>
      </c>
      <c r="B164" s="45" t="s">
        <v>177</v>
      </c>
      <c r="C164" s="45"/>
      <c r="D164" s="70"/>
      <c r="E164" s="45"/>
      <c r="F164" s="45"/>
      <c r="G164" s="45">
        <v>841.8</v>
      </c>
      <c r="H164" s="62"/>
      <c r="I164" s="64">
        <f t="shared" si="2"/>
        <v>0</v>
      </c>
      <c r="J164" s="75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3"/>
      <c r="EO164" s="53"/>
      <c r="EP164" s="53"/>
      <c r="EQ164" s="53"/>
      <c r="ER164" s="53"/>
      <c r="ES164" s="53"/>
      <c r="ET164" s="53"/>
      <c r="EU164" s="53"/>
      <c r="EV164" s="53"/>
      <c r="EW164" s="53"/>
      <c r="EX164" s="53"/>
      <c r="EY164" s="53"/>
      <c r="EZ164" s="53"/>
      <c r="FA164" s="53"/>
      <c r="FB164" s="53"/>
      <c r="FC164" s="53"/>
      <c r="FD164" s="53"/>
      <c r="FE164" s="53"/>
      <c r="FF164" s="53"/>
      <c r="FG164" s="53"/>
      <c r="FH164" s="53"/>
      <c r="FI164" s="53"/>
      <c r="FJ164" s="53"/>
      <c r="FK164" s="53"/>
      <c r="FL164" s="53"/>
      <c r="FM164" s="53"/>
      <c r="FN164" s="53"/>
      <c r="FO164" s="53"/>
      <c r="FP164" s="53"/>
      <c r="FQ164" s="53"/>
      <c r="FR164" s="53"/>
      <c r="FS164" s="53"/>
      <c r="FT164" s="53"/>
      <c r="FU164" s="53"/>
      <c r="FV164" s="53"/>
      <c r="FW164" s="53"/>
      <c r="FX164" s="53"/>
      <c r="FY164" s="53"/>
      <c r="FZ164" s="53"/>
      <c r="GA164" s="53"/>
      <c r="GB164" s="53"/>
      <c r="GC164" s="53"/>
      <c r="GD164" s="53"/>
      <c r="GE164" s="53"/>
      <c r="GF164" s="53"/>
      <c r="GG164" s="53"/>
      <c r="GH164" s="53"/>
      <c r="GI164" s="53"/>
      <c r="GJ164" s="53"/>
      <c r="GK164" s="53"/>
      <c r="GL164" s="53"/>
      <c r="GM164" s="53"/>
      <c r="GN164" s="53"/>
      <c r="GO164" s="53"/>
      <c r="GP164" s="53"/>
      <c r="GQ164" s="53"/>
      <c r="GR164" s="53"/>
      <c r="GS164" s="53"/>
      <c r="GT164" s="53"/>
      <c r="GU164" s="53"/>
      <c r="GV164" s="53"/>
      <c r="GW164" s="53"/>
      <c r="GX164" s="53"/>
      <c r="GY164" s="53"/>
      <c r="GZ164" s="53"/>
      <c r="HA164" s="53"/>
      <c r="HB164" s="53"/>
      <c r="HC164" s="53"/>
      <c r="HD164" s="53"/>
      <c r="HE164" s="53"/>
      <c r="HF164" s="53"/>
      <c r="HG164" s="53"/>
      <c r="HH164" s="53"/>
      <c r="HI164" s="53"/>
      <c r="HJ164" s="53"/>
      <c r="HK164" s="53"/>
      <c r="HL164" s="53"/>
      <c r="HM164" s="53"/>
      <c r="HN164" s="53"/>
      <c r="HO164" s="53"/>
      <c r="HP164" s="53"/>
      <c r="HQ164" s="53"/>
      <c r="HR164" s="53"/>
      <c r="HS164" s="53"/>
      <c r="HT164" s="53"/>
      <c r="HU164" s="53"/>
      <c r="HV164" s="53"/>
      <c r="HW164" s="53"/>
      <c r="HX164" s="53"/>
      <c r="HY164" s="53"/>
      <c r="HZ164" s="53"/>
      <c r="IA164" s="53"/>
      <c r="IB164" s="53"/>
      <c r="IC164" s="53"/>
      <c r="ID164" s="53"/>
      <c r="IE164" s="53"/>
      <c r="IF164" s="53"/>
      <c r="IG164" s="53"/>
      <c r="IH164" s="53"/>
      <c r="II164" s="53"/>
      <c r="IJ164" s="53"/>
      <c r="IK164" s="53"/>
    </row>
    <row r="165" s="55" customFormat="1" ht="21" customHeight="1" spans="1:245">
      <c r="A165" s="63">
        <v>162</v>
      </c>
      <c r="B165" s="45" t="s">
        <v>178</v>
      </c>
      <c r="C165" s="45" t="s">
        <v>179</v>
      </c>
      <c r="D165" s="70"/>
      <c r="E165" s="45"/>
      <c r="F165" s="45"/>
      <c r="G165" s="45">
        <v>1257.5</v>
      </c>
      <c r="H165" s="62"/>
      <c r="I165" s="64">
        <f t="shared" si="2"/>
        <v>0</v>
      </c>
      <c r="J165" s="75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  <c r="EC165" s="53"/>
      <c r="ED165" s="53"/>
      <c r="EE165" s="53"/>
      <c r="EF165" s="53"/>
      <c r="EG165" s="53"/>
      <c r="EH165" s="53"/>
      <c r="EI165" s="53"/>
      <c r="EJ165" s="53"/>
      <c r="EK165" s="53"/>
      <c r="EL165" s="53"/>
      <c r="EM165" s="53"/>
      <c r="EN165" s="53"/>
      <c r="EO165" s="53"/>
      <c r="EP165" s="53"/>
      <c r="EQ165" s="53"/>
      <c r="ER165" s="53"/>
      <c r="ES165" s="53"/>
      <c r="ET165" s="53"/>
      <c r="EU165" s="53"/>
      <c r="EV165" s="53"/>
      <c r="EW165" s="53"/>
      <c r="EX165" s="53"/>
      <c r="EY165" s="53"/>
      <c r="EZ165" s="53"/>
      <c r="FA165" s="53"/>
      <c r="FB165" s="53"/>
      <c r="FC165" s="53"/>
      <c r="FD165" s="53"/>
      <c r="FE165" s="53"/>
      <c r="FF165" s="53"/>
      <c r="FG165" s="53"/>
      <c r="FH165" s="53"/>
      <c r="FI165" s="53"/>
      <c r="FJ165" s="53"/>
      <c r="FK165" s="53"/>
      <c r="FL165" s="53"/>
      <c r="FM165" s="53"/>
      <c r="FN165" s="53"/>
      <c r="FO165" s="53"/>
      <c r="FP165" s="53"/>
      <c r="FQ165" s="53"/>
      <c r="FR165" s="53"/>
      <c r="FS165" s="53"/>
      <c r="FT165" s="53"/>
      <c r="FU165" s="53"/>
      <c r="FV165" s="53"/>
      <c r="FW165" s="53"/>
      <c r="FX165" s="53"/>
      <c r="FY165" s="53"/>
      <c r="FZ165" s="53"/>
      <c r="GA165" s="53"/>
      <c r="GB165" s="53"/>
      <c r="GC165" s="53"/>
      <c r="GD165" s="53"/>
      <c r="GE165" s="53"/>
      <c r="GF165" s="53"/>
      <c r="GG165" s="53"/>
      <c r="GH165" s="53"/>
      <c r="GI165" s="53"/>
      <c r="GJ165" s="53"/>
      <c r="GK165" s="53"/>
      <c r="GL165" s="53"/>
      <c r="GM165" s="53"/>
      <c r="GN165" s="53"/>
      <c r="GO165" s="53"/>
      <c r="GP165" s="53"/>
      <c r="GQ165" s="53"/>
      <c r="GR165" s="53"/>
      <c r="GS165" s="53"/>
      <c r="GT165" s="53"/>
      <c r="GU165" s="53"/>
      <c r="GV165" s="53"/>
      <c r="GW165" s="53"/>
      <c r="GX165" s="53"/>
      <c r="GY165" s="53"/>
      <c r="GZ165" s="53"/>
      <c r="HA165" s="53"/>
      <c r="HB165" s="53"/>
      <c r="HC165" s="53"/>
      <c r="HD165" s="53"/>
      <c r="HE165" s="53"/>
      <c r="HF165" s="53"/>
      <c r="HG165" s="53"/>
      <c r="HH165" s="53"/>
      <c r="HI165" s="53"/>
      <c r="HJ165" s="53"/>
      <c r="HK165" s="53"/>
      <c r="HL165" s="53"/>
      <c r="HM165" s="53"/>
      <c r="HN165" s="53"/>
      <c r="HO165" s="53"/>
      <c r="HP165" s="53"/>
      <c r="HQ165" s="53"/>
      <c r="HR165" s="53"/>
      <c r="HS165" s="53"/>
      <c r="HT165" s="53"/>
      <c r="HU165" s="53"/>
      <c r="HV165" s="53"/>
      <c r="HW165" s="53"/>
      <c r="HX165" s="53"/>
      <c r="HY165" s="53"/>
      <c r="HZ165" s="53"/>
      <c r="IA165" s="53"/>
      <c r="IB165" s="53"/>
      <c r="IC165" s="53"/>
      <c r="ID165" s="53"/>
      <c r="IE165" s="53"/>
      <c r="IF165" s="53"/>
      <c r="IG165" s="53"/>
      <c r="IH165" s="53"/>
      <c r="II165" s="53"/>
      <c r="IJ165" s="53"/>
      <c r="IK165" s="53"/>
    </row>
    <row r="166" s="55" customFormat="1" ht="21" customHeight="1" spans="1:245">
      <c r="A166" s="63">
        <v>163</v>
      </c>
      <c r="B166" s="45" t="s">
        <v>180</v>
      </c>
      <c r="C166" s="45" t="s">
        <v>179</v>
      </c>
      <c r="D166" s="70"/>
      <c r="E166" s="45"/>
      <c r="F166" s="45"/>
      <c r="G166" s="45">
        <v>2048</v>
      </c>
      <c r="H166" s="62"/>
      <c r="I166" s="64">
        <f t="shared" si="2"/>
        <v>0</v>
      </c>
      <c r="J166" s="75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3"/>
      <c r="CT166" s="53"/>
      <c r="CU166" s="53"/>
      <c r="CV166" s="53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  <c r="EC166" s="53"/>
      <c r="ED166" s="53"/>
      <c r="EE166" s="53"/>
      <c r="EF166" s="53"/>
      <c r="EG166" s="53"/>
      <c r="EH166" s="53"/>
      <c r="EI166" s="53"/>
      <c r="EJ166" s="53"/>
      <c r="EK166" s="53"/>
      <c r="EL166" s="53"/>
      <c r="EM166" s="53"/>
      <c r="EN166" s="53"/>
      <c r="EO166" s="53"/>
      <c r="EP166" s="53"/>
      <c r="EQ166" s="53"/>
      <c r="ER166" s="53"/>
      <c r="ES166" s="53"/>
      <c r="ET166" s="53"/>
      <c r="EU166" s="53"/>
      <c r="EV166" s="53"/>
      <c r="EW166" s="53"/>
      <c r="EX166" s="53"/>
      <c r="EY166" s="53"/>
      <c r="EZ166" s="53"/>
      <c r="FA166" s="53"/>
      <c r="FB166" s="53"/>
      <c r="FC166" s="53"/>
      <c r="FD166" s="53"/>
      <c r="FE166" s="53"/>
      <c r="FF166" s="53"/>
      <c r="FG166" s="53"/>
      <c r="FH166" s="53"/>
      <c r="FI166" s="53"/>
      <c r="FJ166" s="53"/>
      <c r="FK166" s="53"/>
      <c r="FL166" s="53"/>
      <c r="FM166" s="53"/>
      <c r="FN166" s="53"/>
      <c r="FO166" s="53"/>
      <c r="FP166" s="53"/>
      <c r="FQ166" s="53"/>
      <c r="FR166" s="53"/>
      <c r="FS166" s="53"/>
      <c r="FT166" s="53"/>
      <c r="FU166" s="53"/>
      <c r="FV166" s="53"/>
      <c r="FW166" s="53"/>
      <c r="FX166" s="53"/>
      <c r="FY166" s="53"/>
      <c r="FZ166" s="53"/>
      <c r="GA166" s="53"/>
      <c r="GB166" s="53"/>
      <c r="GC166" s="53"/>
      <c r="GD166" s="53"/>
      <c r="GE166" s="53"/>
      <c r="GF166" s="53"/>
      <c r="GG166" s="53"/>
      <c r="GH166" s="53"/>
      <c r="GI166" s="53"/>
      <c r="GJ166" s="53"/>
      <c r="GK166" s="53"/>
      <c r="GL166" s="53"/>
      <c r="GM166" s="53"/>
      <c r="GN166" s="53"/>
      <c r="GO166" s="53"/>
      <c r="GP166" s="53"/>
      <c r="GQ166" s="53"/>
      <c r="GR166" s="53"/>
      <c r="GS166" s="53"/>
      <c r="GT166" s="53"/>
      <c r="GU166" s="53"/>
      <c r="GV166" s="53"/>
      <c r="GW166" s="53"/>
      <c r="GX166" s="53"/>
      <c r="GY166" s="53"/>
      <c r="GZ166" s="53"/>
      <c r="HA166" s="53"/>
      <c r="HB166" s="53"/>
      <c r="HC166" s="53"/>
      <c r="HD166" s="53"/>
      <c r="HE166" s="53"/>
      <c r="HF166" s="53"/>
      <c r="HG166" s="53"/>
      <c r="HH166" s="53"/>
      <c r="HI166" s="53"/>
      <c r="HJ166" s="53"/>
      <c r="HK166" s="53"/>
      <c r="HL166" s="53"/>
      <c r="HM166" s="53"/>
      <c r="HN166" s="53"/>
      <c r="HO166" s="53"/>
      <c r="HP166" s="53"/>
      <c r="HQ166" s="53"/>
      <c r="HR166" s="53"/>
      <c r="HS166" s="53"/>
      <c r="HT166" s="53"/>
      <c r="HU166" s="53"/>
      <c r="HV166" s="53"/>
      <c r="HW166" s="53"/>
      <c r="HX166" s="53"/>
      <c r="HY166" s="53"/>
      <c r="HZ166" s="53"/>
      <c r="IA166" s="53"/>
      <c r="IB166" s="53"/>
      <c r="IC166" s="53"/>
      <c r="ID166" s="53"/>
      <c r="IE166" s="53"/>
      <c r="IF166" s="53"/>
      <c r="IG166" s="53"/>
      <c r="IH166" s="53"/>
      <c r="II166" s="53"/>
      <c r="IJ166" s="53"/>
      <c r="IK166" s="53"/>
    </row>
    <row r="167" s="55" customFormat="1" ht="21" customHeight="1" spans="1:245">
      <c r="A167" s="63">
        <v>164</v>
      </c>
      <c r="B167" s="14" t="s">
        <v>181</v>
      </c>
      <c r="C167" s="45" t="s">
        <v>182</v>
      </c>
      <c r="D167" s="70"/>
      <c r="E167" s="45"/>
      <c r="F167" s="45"/>
      <c r="G167" s="45">
        <v>1219</v>
      </c>
      <c r="H167" s="62"/>
      <c r="I167" s="64">
        <f t="shared" si="2"/>
        <v>0</v>
      </c>
      <c r="J167" s="75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  <c r="DB167" s="53"/>
      <c r="DC167" s="53"/>
      <c r="DD167" s="53"/>
      <c r="DE167" s="53"/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  <c r="EC167" s="53"/>
      <c r="ED167" s="53"/>
      <c r="EE167" s="53"/>
      <c r="EF167" s="53"/>
      <c r="EG167" s="53"/>
      <c r="EH167" s="53"/>
      <c r="EI167" s="53"/>
      <c r="EJ167" s="53"/>
      <c r="EK167" s="53"/>
      <c r="EL167" s="53"/>
      <c r="EM167" s="53"/>
      <c r="EN167" s="53"/>
      <c r="EO167" s="53"/>
      <c r="EP167" s="53"/>
      <c r="EQ167" s="53"/>
      <c r="ER167" s="53"/>
      <c r="ES167" s="53"/>
      <c r="ET167" s="53"/>
      <c r="EU167" s="53"/>
      <c r="EV167" s="53"/>
      <c r="EW167" s="53"/>
      <c r="EX167" s="53"/>
      <c r="EY167" s="53"/>
      <c r="EZ167" s="53"/>
      <c r="FA167" s="53"/>
      <c r="FB167" s="53"/>
      <c r="FC167" s="53"/>
      <c r="FD167" s="53"/>
      <c r="FE167" s="53"/>
      <c r="FF167" s="53"/>
      <c r="FG167" s="53"/>
      <c r="FH167" s="53"/>
      <c r="FI167" s="53"/>
      <c r="FJ167" s="53"/>
      <c r="FK167" s="53"/>
      <c r="FL167" s="53"/>
      <c r="FM167" s="53"/>
      <c r="FN167" s="53"/>
      <c r="FO167" s="53"/>
      <c r="FP167" s="53"/>
      <c r="FQ167" s="53"/>
      <c r="FR167" s="53"/>
      <c r="FS167" s="53"/>
      <c r="FT167" s="53"/>
      <c r="FU167" s="53"/>
      <c r="FV167" s="53"/>
      <c r="FW167" s="53"/>
      <c r="FX167" s="53"/>
      <c r="FY167" s="53"/>
      <c r="FZ167" s="53"/>
      <c r="GA167" s="53"/>
      <c r="GB167" s="53"/>
      <c r="GC167" s="53"/>
      <c r="GD167" s="53"/>
      <c r="GE167" s="53"/>
      <c r="GF167" s="53"/>
      <c r="GG167" s="53"/>
      <c r="GH167" s="53"/>
      <c r="GI167" s="53"/>
      <c r="GJ167" s="53"/>
      <c r="GK167" s="53"/>
      <c r="GL167" s="53"/>
      <c r="GM167" s="53"/>
      <c r="GN167" s="53"/>
      <c r="GO167" s="53"/>
      <c r="GP167" s="53"/>
      <c r="GQ167" s="53"/>
      <c r="GR167" s="53"/>
      <c r="GS167" s="53"/>
      <c r="GT167" s="53"/>
      <c r="GU167" s="53"/>
      <c r="GV167" s="53"/>
      <c r="GW167" s="53"/>
      <c r="GX167" s="53"/>
      <c r="GY167" s="53"/>
      <c r="GZ167" s="53"/>
      <c r="HA167" s="53"/>
      <c r="HB167" s="53"/>
      <c r="HC167" s="53"/>
      <c r="HD167" s="53"/>
      <c r="HE167" s="53"/>
      <c r="HF167" s="53"/>
      <c r="HG167" s="53"/>
      <c r="HH167" s="53"/>
      <c r="HI167" s="53"/>
      <c r="HJ167" s="53"/>
      <c r="HK167" s="53"/>
      <c r="HL167" s="53"/>
      <c r="HM167" s="53"/>
      <c r="HN167" s="53"/>
      <c r="HO167" s="53"/>
      <c r="HP167" s="53"/>
      <c r="HQ167" s="53"/>
      <c r="HR167" s="53"/>
      <c r="HS167" s="53"/>
      <c r="HT167" s="53"/>
      <c r="HU167" s="53"/>
      <c r="HV167" s="53"/>
      <c r="HW167" s="53"/>
      <c r="HX167" s="53"/>
      <c r="HY167" s="53"/>
      <c r="HZ167" s="53"/>
      <c r="IA167" s="53"/>
      <c r="IB167" s="53"/>
      <c r="IC167" s="53"/>
      <c r="ID167" s="53"/>
      <c r="IE167" s="53"/>
      <c r="IF167" s="53"/>
      <c r="IG167" s="53"/>
      <c r="IH167" s="53"/>
      <c r="II167" s="53"/>
      <c r="IJ167" s="53"/>
      <c r="IK167" s="53"/>
    </row>
    <row r="168" s="55" customFormat="1" ht="21" customHeight="1" spans="1:245">
      <c r="A168" s="63">
        <v>165</v>
      </c>
      <c r="B168" s="45" t="s">
        <v>183</v>
      </c>
      <c r="C168" s="45" t="s">
        <v>184</v>
      </c>
      <c r="D168" s="70"/>
      <c r="E168" s="14"/>
      <c r="F168" s="14"/>
      <c r="G168" s="45">
        <v>2009.7</v>
      </c>
      <c r="H168" s="62"/>
      <c r="I168" s="64">
        <f t="shared" si="2"/>
        <v>0</v>
      </c>
      <c r="J168" s="75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  <c r="CJ168" s="53"/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  <c r="DB168" s="53"/>
      <c r="DC168" s="53"/>
      <c r="DD168" s="53"/>
      <c r="DE168" s="53"/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  <c r="EC168" s="53"/>
      <c r="ED168" s="53"/>
      <c r="EE168" s="53"/>
      <c r="EF168" s="53"/>
      <c r="EG168" s="53"/>
      <c r="EH168" s="53"/>
      <c r="EI168" s="53"/>
      <c r="EJ168" s="53"/>
      <c r="EK168" s="53"/>
      <c r="EL168" s="53"/>
      <c r="EM168" s="53"/>
      <c r="EN168" s="53"/>
      <c r="EO168" s="53"/>
      <c r="EP168" s="53"/>
      <c r="EQ168" s="53"/>
      <c r="ER168" s="53"/>
      <c r="ES168" s="53"/>
      <c r="ET168" s="53"/>
      <c r="EU168" s="53"/>
      <c r="EV168" s="53"/>
      <c r="EW168" s="53"/>
      <c r="EX168" s="53"/>
      <c r="EY168" s="53"/>
      <c r="EZ168" s="53"/>
      <c r="FA168" s="53"/>
      <c r="FB168" s="53"/>
      <c r="FC168" s="53"/>
      <c r="FD168" s="53"/>
      <c r="FE168" s="53"/>
      <c r="FF168" s="53"/>
      <c r="FG168" s="53"/>
      <c r="FH168" s="53"/>
      <c r="FI168" s="53"/>
      <c r="FJ168" s="53"/>
      <c r="FK168" s="53"/>
      <c r="FL168" s="53"/>
      <c r="FM168" s="53"/>
      <c r="FN168" s="53"/>
      <c r="FO168" s="53"/>
      <c r="FP168" s="53"/>
      <c r="FQ168" s="53"/>
      <c r="FR168" s="53"/>
      <c r="FS168" s="53"/>
      <c r="FT168" s="53"/>
      <c r="FU168" s="53"/>
      <c r="FV168" s="53"/>
      <c r="FW168" s="53"/>
      <c r="FX168" s="53"/>
      <c r="FY168" s="53"/>
      <c r="FZ168" s="53"/>
      <c r="GA168" s="53"/>
      <c r="GB168" s="53"/>
      <c r="GC168" s="53"/>
      <c r="GD168" s="53"/>
      <c r="GE168" s="53"/>
      <c r="GF168" s="53"/>
      <c r="GG168" s="53"/>
      <c r="GH168" s="53"/>
      <c r="GI168" s="53"/>
      <c r="GJ168" s="53"/>
      <c r="GK168" s="53"/>
      <c r="GL168" s="53"/>
      <c r="GM168" s="53"/>
      <c r="GN168" s="53"/>
      <c r="GO168" s="53"/>
      <c r="GP168" s="53"/>
      <c r="GQ168" s="53"/>
      <c r="GR168" s="53"/>
      <c r="GS168" s="53"/>
      <c r="GT168" s="53"/>
      <c r="GU168" s="53"/>
      <c r="GV168" s="53"/>
      <c r="GW168" s="53"/>
      <c r="GX168" s="53"/>
      <c r="GY168" s="53"/>
      <c r="GZ168" s="53"/>
      <c r="HA168" s="53"/>
      <c r="HB168" s="53"/>
      <c r="HC168" s="53"/>
      <c r="HD168" s="53"/>
      <c r="HE168" s="53"/>
      <c r="HF168" s="53"/>
      <c r="HG168" s="53"/>
      <c r="HH168" s="53"/>
      <c r="HI168" s="53"/>
      <c r="HJ168" s="53"/>
      <c r="HK168" s="53"/>
      <c r="HL168" s="53"/>
      <c r="HM168" s="53"/>
      <c r="HN168" s="53"/>
      <c r="HO168" s="53"/>
      <c r="HP168" s="53"/>
      <c r="HQ168" s="53"/>
      <c r="HR168" s="53"/>
      <c r="HS168" s="53"/>
      <c r="HT168" s="53"/>
      <c r="HU168" s="53"/>
      <c r="HV168" s="53"/>
      <c r="HW168" s="53"/>
      <c r="HX168" s="53"/>
      <c r="HY168" s="53"/>
      <c r="HZ168" s="53"/>
      <c r="IA168" s="53"/>
      <c r="IB168" s="53"/>
      <c r="IC168" s="53"/>
      <c r="ID168" s="53"/>
      <c r="IE168" s="53"/>
      <c r="IF168" s="53"/>
      <c r="IG168" s="53"/>
      <c r="IH168" s="53"/>
      <c r="II168" s="53"/>
      <c r="IJ168" s="53"/>
      <c r="IK168" s="53"/>
    </row>
    <row r="169" s="55" customFormat="1" ht="21" customHeight="1" spans="1:245">
      <c r="A169" s="63">
        <v>166</v>
      </c>
      <c r="B169" s="45" t="s">
        <v>185</v>
      </c>
      <c r="C169" s="45"/>
      <c r="D169" s="70"/>
      <c r="E169" s="45"/>
      <c r="F169" s="45"/>
      <c r="G169" s="45">
        <v>1107</v>
      </c>
      <c r="H169" s="62"/>
      <c r="I169" s="64">
        <f t="shared" si="2"/>
        <v>0</v>
      </c>
      <c r="J169" s="75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  <c r="EC169" s="53"/>
      <c r="ED169" s="53"/>
      <c r="EE169" s="53"/>
      <c r="EF169" s="53"/>
      <c r="EG169" s="53"/>
      <c r="EH169" s="53"/>
      <c r="EI169" s="53"/>
      <c r="EJ169" s="53"/>
      <c r="EK169" s="53"/>
      <c r="EL169" s="53"/>
      <c r="EM169" s="53"/>
      <c r="EN169" s="53"/>
      <c r="EO169" s="53"/>
      <c r="EP169" s="53"/>
      <c r="EQ169" s="53"/>
      <c r="ER169" s="53"/>
      <c r="ES169" s="53"/>
      <c r="ET169" s="53"/>
      <c r="EU169" s="53"/>
      <c r="EV169" s="53"/>
      <c r="EW169" s="53"/>
      <c r="EX169" s="53"/>
      <c r="EY169" s="53"/>
      <c r="EZ169" s="53"/>
      <c r="FA169" s="53"/>
      <c r="FB169" s="53"/>
      <c r="FC169" s="53"/>
      <c r="FD169" s="53"/>
      <c r="FE169" s="53"/>
      <c r="FF169" s="53"/>
      <c r="FG169" s="53"/>
      <c r="FH169" s="53"/>
      <c r="FI169" s="53"/>
      <c r="FJ169" s="53"/>
      <c r="FK169" s="53"/>
      <c r="FL169" s="53"/>
      <c r="FM169" s="53"/>
      <c r="FN169" s="53"/>
      <c r="FO169" s="53"/>
      <c r="FP169" s="53"/>
      <c r="FQ169" s="53"/>
      <c r="FR169" s="53"/>
      <c r="FS169" s="53"/>
      <c r="FT169" s="53"/>
      <c r="FU169" s="53"/>
      <c r="FV169" s="53"/>
      <c r="FW169" s="53"/>
      <c r="FX169" s="53"/>
      <c r="FY169" s="53"/>
      <c r="FZ169" s="53"/>
      <c r="GA169" s="53"/>
      <c r="GB169" s="53"/>
      <c r="GC169" s="53"/>
      <c r="GD169" s="53"/>
      <c r="GE169" s="53"/>
      <c r="GF169" s="53"/>
      <c r="GG169" s="53"/>
      <c r="GH169" s="53"/>
      <c r="GI169" s="53"/>
      <c r="GJ169" s="53"/>
      <c r="GK169" s="53"/>
      <c r="GL169" s="53"/>
      <c r="GM169" s="53"/>
      <c r="GN169" s="53"/>
      <c r="GO169" s="53"/>
      <c r="GP169" s="53"/>
      <c r="GQ169" s="53"/>
      <c r="GR169" s="53"/>
      <c r="GS169" s="53"/>
      <c r="GT169" s="53"/>
      <c r="GU169" s="53"/>
      <c r="GV169" s="53"/>
      <c r="GW169" s="53"/>
      <c r="GX169" s="53"/>
      <c r="GY169" s="53"/>
      <c r="GZ169" s="53"/>
      <c r="HA169" s="53"/>
      <c r="HB169" s="53"/>
      <c r="HC169" s="53"/>
      <c r="HD169" s="53"/>
      <c r="HE169" s="53"/>
      <c r="HF169" s="53"/>
      <c r="HG169" s="53"/>
      <c r="HH169" s="53"/>
      <c r="HI169" s="53"/>
      <c r="HJ169" s="53"/>
      <c r="HK169" s="53"/>
      <c r="HL169" s="53"/>
      <c r="HM169" s="53"/>
      <c r="HN169" s="53"/>
      <c r="HO169" s="53"/>
      <c r="HP169" s="53"/>
      <c r="HQ169" s="53"/>
      <c r="HR169" s="53"/>
      <c r="HS169" s="53"/>
      <c r="HT169" s="53"/>
      <c r="HU169" s="53"/>
      <c r="HV169" s="53"/>
      <c r="HW169" s="53"/>
      <c r="HX169" s="53"/>
      <c r="HY169" s="53"/>
      <c r="HZ169" s="53"/>
      <c r="IA169" s="53"/>
      <c r="IB169" s="53"/>
      <c r="IC169" s="53"/>
      <c r="ID169" s="53"/>
      <c r="IE169" s="53"/>
      <c r="IF169" s="53"/>
      <c r="IG169" s="53"/>
      <c r="IH169" s="53"/>
      <c r="II169" s="53"/>
      <c r="IJ169" s="53"/>
      <c r="IK169" s="53"/>
    </row>
    <row r="170" s="55" customFormat="1" ht="21" customHeight="1" spans="1:245">
      <c r="A170" s="63">
        <v>167</v>
      </c>
      <c r="B170" s="45" t="s">
        <v>186</v>
      </c>
      <c r="C170" s="45"/>
      <c r="D170" s="70"/>
      <c r="E170" s="45"/>
      <c r="F170" s="45"/>
      <c r="G170" s="45">
        <v>898</v>
      </c>
      <c r="H170" s="62"/>
      <c r="I170" s="64">
        <f t="shared" si="2"/>
        <v>0</v>
      </c>
      <c r="J170" s="75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  <c r="EC170" s="53"/>
      <c r="ED170" s="53"/>
      <c r="EE170" s="53"/>
      <c r="EF170" s="53"/>
      <c r="EG170" s="53"/>
      <c r="EH170" s="53"/>
      <c r="EI170" s="53"/>
      <c r="EJ170" s="53"/>
      <c r="EK170" s="53"/>
      <c r="EL170" s="53"/>
      <c r="EM170" s="53"/>
      <c r="EN170" s="53"/>
      <c r="EO170" s="53"/>
      <c r="EP170" s="53"/>
      <c r="EQ170" s="53"/>
      <c r="ER170" s="53"/>
      <c r="ES170" s="53"/>
      <c r="ET170" s="53"/>
      <c r="EU170" s="53"/>
      <c r="EV170" s="53"/>
      <c r="EW170" s="53"/>
      <c r="EX170" s="53"/>
      <c r="EY170" s="53"/>
      <c r="EZ170" s="53"/>
      <c r="FA170" s="53"/>
      <c r="FB170" s="53"/>
      <c r="FC170" s="53"/>
      <c r="FD170" s="53"/>
      <c r="FE170" s="53"/>
      <c r="FF170" s="53"/>
      <c r="FG170" s="53"/>
      <c r="FH170" s="53"/>
      <c r="FI170" s="53"/>
      <c r="FJ170" s="53"/>
      <c r="FK170" s="53"/>
      <c r="FL170" s="53"/>
      <c r="FM170" s="53"/>
      <c r="FN170" s="53"/>
      <c r="FO170" s="53"/>
      <c r="FP170" s="53"/>
      <c r="FQ170" s="53"/>
      <c r="FR170" s="53"/>
      <c r="FS170" s="53"/>
      <c r="FT170" s="53"/>
      <c r="FU170" s="53"/>
      <c r="FV170" s="53"/>
      <c r="FW170" s="53"/>
      <c r="FX170" s="53"/>
      <c r="FY170" s="53"/>
      <c r="FZ170" s="53"/>
      <c r="GA170" s="53"/>
      <c r="GB170" s="53"/>
      <c r="GC170" s="53"/>
      <c r="GD170" s="53"/>
      <c r="GE170" s="53"/>
      <c r="GF170" s="53"/>
      <c r="GG170" s="53"/>
      <c r="GH170" s="53"/>
      <c r="GI170" s="53"/>
      <c r="GJ170" s="53"/>
      <c r="GK170" s="53"/>
      <c r="GL170" s="53"/>
      <c r="GM170" s="53"/>
      <c r="GN170" s="53"/>
      <c r="GO170" s="53"/>
      <c r="GP170" s="53"/>
      <c r="GQ170" s="53"/>
      <c r="GR170" s="53"/>
      <c r="GS170" s="53"/>
      <c r="GT170" s="53"/>
      <c r="GU170" s="53"/>
      <c r="GV170" s="53"/>
      <c r="GW170" s="53"/>
      <c r="GX170" s="53"/>
      <c r="GY170" s="53"/>
      <c r="GZ170" s="53"/>
      <c r="HA170" s="53"/>
      <c r="HB170" s="53"/>
      <c r="HC170" s="53"/>
      <c r="HD170" s="53"/>
      <c r="HE170" s="53"/>
      <c r="HF170" s="53"/>
      <c r="HG170" s="53"/>
      <c r="HH170" s="53"/>
      <c r="HI170" s="53"/>
      <c r="HJ170" s="53"/>
      <c r="HK170" s="53"/>
      <c r="HL170" s="53"/>
      <c r="HM170" s="53"/>
      <c r="HN170" s="53"/>
      <c r="HO170" s="53"/>
      <c r="HP170" s="53"/>
      <c r="HQ170" s="53"/>
      <c r="HR170" s="53"/>
      <c r="HS170" s="53"/>
      <c r="HT170" s="53"/>
      <c r="HU170" s="53"/>
      <c r="HV170" s="53"/>
      <c r="HW170" s="53"/>
      <c r="HX170" s="53"/>
      <c r="HY170" s="53"/>
      <c r="HZ170" s="53"/>
      <c r="IA170" s="53"/>
      <c r="IB170" s="53"/>
      <c r="IC170" s="53"/>
      <c r="ID170" s="53"/>
      <c r="IE170" s="53"/>
      <c r="IF170" s="53"/>
      <c r="IG170" s="53"/>
      <c r="IH170" s="53"/>
      <c r="II170" s="53"/>
      <c r="IJ170" s="53"/>
      <c r="IK170" s="53"/>
    </row>
    <row r="171" s="55" customFormat="1" ht="21" customHeight="1" spans="1:245">
      <c r="A171" s="63">
        <v>168</v>
      </c>
      <c r="B171" s="45" t="s">
        <v>187</v>
      </c>
      <c r="C171" s="45"/>
      <c r="D171" s="70"/>
      <c r="E171" s="45"/>
      <c r="F171" s="45"/>
      <c r="G171" s="45">
        <v>1195</v>
      </c>
      <c r="H171" s="62"/>
      <c r="I171" s="64">
        <f t="shared" si="2"/>
        <v>0</v>
      </c>
      <c r="J171" s="75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  <c r="EC171" s="53"/>
      <c r="ED171" s="53"/>
      <c r="EE171" s="53"/>
      <c r="EF171" s="53"/>
      <c r="EG171" s="53"/>
      <c r="EH171" s="53"/>
      <c r="EI171" s="53"/>
      <c r="EJ171" s="53"/>
      <c r="EK171" s="53"/>
      <c r="EL171" s="53"/>
      <c r="EM171" s="53"/>
      <c r="EN171" s="53"/>
      <c r="EO171" s="53"/>
      <c r="EP171" s="53"/>
      <c r="EQ171" s="53"/>
      <c r="ER171" s="53"/>
      <c r="ES171" s="53"/>
      <c r="ET171" s="53"/>
      <c r="EU171" s="53"/>
      <c r="EV171" s="53"/>
      <c r="EW171" s="53"/>
      <c r="EX171" s="53"/>
      <c r="EY171" s="53"/>
      <c r="EZ171" s="53"/>
      <c r="FA171" s="53"/>
      <c r="FB171" s="53"/>
      <c r="FC171" s="53"/>
      <c r="FD171" s="53"/>
      <c r="FE171" s="53"/>
      <c r="FF171" s="53"/>
      <c r="FG171" s="53"/>
      <c r="FH171" s="53"/>
      <c r="FI171" s="53"/>
      <c r="FJ171" s="53"/>
      <c r="FK171" s="53"/>
      <c r="FL171" s="53"/>
      <c r="FM171" s="53"/>
      <c r="FN171" s="53"/>
      <c r="FO171" s="53"/>
      <c r="FP171" s="53"/>
      <c r="FQ171" s="53"/>
      <c r="FR171" s="53"/>
      <c r="FS171" s="53"/>
      <c r="FT171" s="53"/>
      <c r="FU171" s="53"/>
      <c r="FV171" s="53"/>
      <c r="FW171" s="53"/>
      <c r="FX171" s="53"/>
      <c r="FY171" s="53"/>
      <c r="FZ171" s="53"/>
      <c r="GA171" s="53"/>
      <c r="GB171" s="53"/>
      <c r="GC171" s="53"/>
      <c r="GD171" s="53"/>
      <c r="GE171" s="53"/>
      <c r="GF171" s="53"/>
      <c r="GG171" s="53"/>
      <c r="GH171" s="53"/>
      <c r="GI171" s="53"/>
      <c r="GJ171" s="53"/>
      <c r="GK171" s="53"/>
      <c r="GL171" s="53"/>
      <c r="GM171" s="53"/>
      <c r="GN171" s="53"/>
      <c r="GO171" s="53"/>
      <c r="GP171" s="53"/>
      <c r="GQ171" s="53"/>
      <c r="GR171" s="53"/>
      <c r="GS171" s="53"/>
      <c r="GT171" s="53"/>
      <c r="GU171" s="53"/>
      <c r="GV171" s="53"/>
      <c r="GW171" s="53"/>
      <c r="GX171" s="53"/>
      <c r="GY171" s="53"/>
      <c r="GZ171" s="53"/>
      <c r="HA171" s="53"/>
      <c r="HB171" s="53"/>
      <c r="HC171" s="53"/>
      <c r="HD171" s="53"/>
      <c r="HE171" s="53"/>
      <c r="HF171" s="53"/>
      <c r="HG171" s="53"/>
      <c r="HH171" s="53"/>
      <c r="HI171" s="53"/>
      <c r="HJ171" s="53"/>
      <c r="HK171" s="53"/>
      <c r="HL171" s="53"/>
      <c r="HM171" s="53"/>
      <c r="HN171" s="53"/>
      <c r="HO171" s="53"/>
      <c r="HP171" s="53"/>
      <c r="HQ171" s="53"/>
      <c r="HR171" s="53"/>
      <c r="HS171" s="53"/>
      <c r="HT171" s="53"/>
      <c r="HU171" s="53"/>
      <c r="HV171" s="53"/>
      <c r="HW171" s="53"/>
      <c r="HX171" s="53"/>
      <c r="HY171" s="53"/>
      <c r="HZ171" s="53"/>
      <c r="IA171" s="53"/>
      <c r="IB171" s="53"/>
      <c r="IC171" s="53"/>
      <c r="ID171" s="53"/>
      <c r="IE171" s="53"/>
      <c r="IF171" s="53"/>
      <c r="IG171" s="53"/>
      <c r="IH171" s="53"/>
      <c r="II171" s="53"/>
      <c r="IJ171" s="53"/>
      <c r="IK171" s="53"/>
    </row>
    <row r="172" s="55" customFormat="1" ht="21" customHeight="1" spans="1:245">
      <c r="A172" s="63">
        <v>169</v>
      </c>
      <c r="B172" s="45" t="s">
        <v>188</v>
      </c>
      <c r="C172" s="45" t="s">
        <v>189</v>
      </c>
      <c r="D172" s="70"/>
      <c r="E172" s="45"/>
      <c r="F172" s="45"/>
      <c r="G172" s="45">
        <v>102</v>
      </c>
      <c r="H172" s="62"/>
      <c r="I172" s="64">
        <f t="shared" si="2"/>
        <v>0</v>
      </c>
      <c r="J172" s="75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  <c r="EC172" s="53"/>
      <c r="ED172" s="53"/>
      <c r="EE172" s="53"/>
      <c r="EF172" s="53"/>
      <c r="EG172" s="53"/>
      <c r="EH172" s="53"/>
      <c r="EI172" s="53"/>
      <c r="EJ172" s="53"/>
      <c r="EK172" s="53"/>
      <c r="EL172" s="53"/>
      <c r="EM172" s="53"/>
      <c r="EN172" s="53"/>
      <c r="EO172" s="53"/>
      <c r="EP172" s="53"/>
      <c r="EQ172" s="53"/>
      <c r="ER172" s="53"/>
      <c r="ES172" s="53"/>
      <c r="ET172" s="53"/>
      <c r="EU172" s="53"/>
      <c r="EV172" s="53"/>
      <c r="EW172" s="53"/>
      <c r="EX172" s="53"/>
      <c r="EY172" s="53"/>
      <c r="EZ172" s="53"/>
      <c r="FA172" s="53"/>
      <c r="FB172" s="53"/>
      <c r="FC172" s="53"/>
      <c r="FD172" s="53"/>
      <c r="FE172" s="53"/>
      <c r="FF172" s="53"/>
      <c r="FG172" s="53"/>
      <c r="FH172" s="53"/>
      <c r="FI172" s="53"/>
      <c r="FJ172" s="53"/>
      <c r="FK172" s="53"/>
      <c r="FL172" s="53"/>
      <c r="FM172" s="53"/>
      <c r="FN172" s="53"/>
      <c r="FO172" s="53"/>
      <c r="FP172" s="53"/>
      <c r="FQ172" s="53"/>
      <c r="FR172" s="53"/>
      <c r="FS172" s="53"/>
      <c r="FT172" s="53"/>
      <c r="FU172" s="53"/>
      <c r="FV172" s="53"/>
      <c r="FW172" s="53"/>
      <c r="FX172" s="53"/>
      <c r="FY172" s="53"/>
      <c r="FZ172" s="53"/>
      <c r="GA172" s="53"/>
      <c r="GB172" s="53"/>
      <c r="GC172" s="53"/>
      <c r="GD172" s="53"/>
      <c r="GE172" s="53"/>
      <c r="GF172" s="53"/>
      <c r="GG172" s="53"/>
      <c r="GH172" s="53"/>
      <c r="GI172" s="53"/>
      <c r="GJ172" s="53"/>
      <c r="GK172" s="53"/>
      <c r="GL172" s="53"/>
      <c r="GM172" s="53"/>
      <c r="GN172" s="53"/>
      <c r="GO172" s="53"/>
      <c r="GP172" s="53"/>
      <c r="GQ172" s="53"/>
      <c r="GR172" s="53"/>
      <c r="GS172" s="53"/>
      <c r="GT172" s="53"/>
      <c r="GU172" s="53"/>
      <c r="GV172" s="53"/>
      <c r="GW172" s="53"/>
      <c r="GX172" s="53"/>
      <c r="GY172" s="53"/>
      <c r="GZ172" s="53"/>
      <c r="HA172" s="53"/>
      <c r="HB172" s="53"/>
      <c r="HC172" s="53"/>
      <c r="HD172" s="53"/>
      <c r="HE172" s="53"/>
      <c r="HF172" s="53"/>
      <c r="HG172" s="53"/>
      <c r="HH172" s="53"/>
      <c r="HI172" s="53"/>
      <c r="HJ172" s="53"/>
      <c r="HK172" s="53"/>
      <c r="HL172" s="53"/>
      <c r="HM172" s="53"/>
      <c r="HN172" s="53"/>
      <c r="HO172" s="53"/>
      <c r="HP172" s="53"/>
      <c r="HQ172" s="53"/>
      <c r="HR172" s="53"/>
      <c r="HS172" s="53"/>
      <c r="HT172" s="53"/>
      <c r="HU172" s="53"/>
      <c r="HV172" s="53"/>
      <c r="HW172" s="53"/>
      <c r="HX172" s="53"/>
      <c r="HY172" s="53"/>
      <c r="HZ172" s="53"/>
      <c r="IA172" s="53"/>
      <c r="IB172" s="53"/>
      <c r="IC172" s="53"/>
      <c r="ID172" s="53"/>
      <c r="IE172" s="53"/>
      <c r="IF172" s="53"/>
      <c r="IG172" s="53"/>
      <c r="IH172" s="53"/>
      <c r="II172" s="53"/>
      <c r="IJ172" s="53"/>
      <c r="IK172" s="53"/>
    </row>
    <row r="173" s="55" customFormat="1" ht="21" customHeight="1" spans="1:245">
      <c r="A173" s="63">
        <v>170</v>
      </c>
      <c r="B173" s="45" t="s">
        <v>190</v>
      </c>
      <c r="C173" s="45"/>
      <c r="D173" s="70"/>
      <c r="E173" s="45"/>
      <c r="F173" s="45"/>
      <c r="G173" s="45">
        <v>178.2</v>
      </c>
      <c r="H173" s="62"/>
      <c r="I173" s="64">
        <f t="shared" si="2"/>
        <v>0</v>
      </c>
      <c r="J173" s="75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  <c r="EC173" s="53"/>
      <c r="ED173" s="53"/>
      <c r="EE173" s="53"/>
      <c r="EF173" s="53"/>
      <c r="EG173" s="53"/>
      <c r="EH173" s="53"/>
      <c r="EI173" s="53"/>
      <c r="EJ173" s="53"/>
      <c r="EK173" s="53"/>
      <c r="EL173" s="53"/>
      <c r="EM173" s="53"/>
      <c r="EN173" s="53"/>
      <c r="EO173" s="53"/>
      <c r="EP173" s="53"/>
      <c r="EQ173" s="53"/>
      <c r="ER173" s="53"/>
      <c r="ES173" s="53"/>
      <c r="ET173" s="53"/>
      <c r="EU173" s="53"/>
      <c r="EV173" s="53"/>
      <c r="EW173" s="53"/>
      <c r="EX173" s="53"/>
      <c r="EY173" s="53"/>
      <c r="EZ173" s="53"/>
      <c r="FA173" s="53"/>
      <c r="FB173" s="53"/>
      <c r="FC173" s="53"/>
      <c r="FD173" s="53"/>
      <c r="FE173" s="53"/>
      <c r="FF173" s="53"/>
      <c r="FG173" s="53"/>
      <c r="FH173" s="53"/>
      <c r="FI173" s="53"/>
      <c r="FJ173" s="53"/>
      <c r="FK173" s="53"/>
      <c r="FL173" s="53"/>
      <c r="FM173" s="53"/>
      <c r="FN173" s="53"/>
      <c r="FO173" s="53"/>
      <c r="FP173" s="53"/>
      <c r="FQ173" s="53"/>
      <c r="FR173" s="53"/>
      <c r="FS173" s="53"/>
      <c r="FT173" s="53"/>
      <c r="FU173" s="53"/>
      <c r="FV173" s="53"/>
      <c r="FW173" s="53"/>
      <c r="FX173" s="53"/>
      <c r="FY173" s="53"/>
      <c r="FZ173" s="53"/>
      <c r="GA173" s="53"/>
      <c r="GB173" s="53"/>
      <c r="GC173" s="53"/>
      <c r="GD173" s="53"/>
      <c r="GE173" s="53"/>
      <c r="GF173" s="53"/>
      <c r="GG173" s="53"/>
      <c r="GH173" s="53"/>
      <c r="GI173" s="53"/>
      <c r="GJ173" s="53"/>
      <c r="GK173" s="53"/>
      <c r="GL173" s="53"/>
      <c r="GM173" s="53"/>
      <c r="GN173" s="53"/>
      <c r="GO173" s="53"/>
      <c r="GP173" s="53"/>
      <c r="GQ173" s="53"/>
      <c r="GR173" s="53"/>
      <c r="GS173" s="53"/>
      <c r="GT173" s="53"/>
      <c r="GU173" s="53"/>
      <c r="GV173" s="53"/>
      <c r="GW173" s="53"/>
      <c r="GX173" s="53"/>
      <c r="GY173" s="53"/>
      <c r="GZ173" s="53"/>
      <c r="HA173" s="53"/>
      <c r="HB173" s="53"/>
      <c r="HC173" s="53"/>
      <c r="HD173" s="53"/>
      <c r="HE173" s="53"/>
      <c r="HF173" s="53"/>
      <c r="HG173" s="53"/>
      <c r="HH173" s="53"/>
      <c r="HI173" s="53"/>
      <c r="HJ173" s="53"/>
      <c r="HK173" s="53"/>
      <c r="HL173" s="53"/>
      <c r="HM173" s="53"/>
      <c r="HN173" s="53"/>
      <c r="HO173" s="53"/>
      <c r="HP173" s="53"/>
      <c r="HQ173" s="53"/>
      <c r="HR173" s="53"/>
      <c r="HS173" s="53"/>
      <c r="HT173" s="53"/>
      <c r="HU173" s="53"/>
      <c r="HV173" s="53"/>
      <c r="HW173" s="53"/>
      <c r="HX173" s="53"/>
      <c r="HY173" s="53"/>
      <c r="HZ173" s="53"/>
      <c r="IA173" s="53"/>
      <c r="IB173" s="53"/>
      <c r="IC173" s="53"/>
      <c r="ID173" s="53"/>
      <c r="IE173" s="53"/>
      <c r="IF173" s="53"/>
      <c r="IG173" s="53"/>
      <c r="IH173" s="53"/>
      <c r="II173" s="53"/>
      <c r="IJ173" s="53"/>
      <c r="IK173" s="53"/>
    </row>
    <row r="174" s="55" customFormat="1" ht="21" customHeight="1" spans="1:245">
      <c r="A174" s="63">
        <v>171</v>
      </c>
      <c r="B174" s="45" t="s">
        <v>144</v>
      </c>
      <c r="C174" s="45"/>
      <c r="D174" s="70"/>
      <c r="E174" s="45"/>
      <c r="F174" s="45"/>
      <c r="G174" s="45">
        <v>3223</v>
      </c>
      <c r="H174" s="62"/>
      <c r="I174" s="64">
        <f t="shared" si="2"/>
        <v>0</v>
      </c>
      <c r="J174" s="75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  <c r="EC174" s="53"/>
      <c r="ED174" s="53"/>
      <c r="EE174" s="53"/>
      <c r="EF174" s="53"/>
      <c r="EG174" s="53"/>
      <c r="EH174" s="53"/>
      <c r="EI174" s="53"/>
      <c r="EJ174" s="53"/>
      <c r="EK174" s="53"/>
      <c r="EL174" s="53"/>
      <c r="EM174" s="53"/>
      <c r="EN174" s="53"/>
      <c r="EO174" s="53"/>
      <c r="EP174" s="53"/>
      <c r="EQ174" s="53"/>
      <c r="ER174" s="53"/>
      <c r="ES174" s="53"/>
      <c r="ET174" s="53"/>
      <c r="EU174" s="53"/>
      <c r="EV174" s="53"/>
      <c r="EW174" s="53"/>
      <c r="EX174" s="53"/>
      <c r="EY174" s="53"/>
      <c r="EZ174" s="53"/>
      <c r="FA174" s="53"/>
      <c r="FB174" s="53"/>
      <c r="FC174" s="53"/>
      <c r="FD174" s="53"/>
      <c r="FE174" s="53"/>
      <c r="FF174" s="53"/>
      <c r="FG174" s="53"/>
      <c r="FH174" s="53"/>
      <c r="FI174" s="53"/>
      <c r="FJ174" s="53"/>
      <c r="FK174" s="53"/>
      <c r="FL174" s="53"/>
      <c r="FM174" s="53"/>
      <c r="FN174" s="53"/>
      <c r="FO174" s="53"/>
      <c r="FP174" s="53"/>
      <c r="FQ174" s="53"/>
      <c r="FR174" s="53"/>
      <c r="FS174" s="53"/>
      <c r="FT174" s="53"/>
      <c r="FU174" s="53"/>
      <c r="FV174" s="53"/>
      <c r="FW174" s="53"/>
      <c r="FX174" s="53"/>
      <c r="FY174" s="53"/>
      <c r="FZ174" s="53"/>
      <c r="GA174" s="53"/>
      <c r="GB174" s="53"/>
      <c r="GC174" s="53"/>
      <c r="GD174" s="53"/>
      <c r="GE174" s="53"/>
      <c r="GF174" s="53"/>
      <c r="GG174" s="53"/>
      <c r="GH174" s="53"/>
      <c r="GI174" s="53"/>
      <c r="GJ174" s="53"/>
      <c r="GK174" s="53"/>
      <c r="GL174" s="53"/>
      <c r="GM174" s="53"/>
      <c r="GN174" s="53"/>
      <c r="GO174" s="53"/>
      <c r="GP174" s="53"/>
      <c r="GQ174" s="53"/>
      <c r="GR174" s="53"/>
      <c r="GS174" s="53"/>
      <c r="GT174" s="53"/>
      <c r="GU174" s="53"/>
      <c r="GV174" s="53"/>
      <c r="GW174" s="53"/>
      <c r="GX174" s="53"/>
      <c r="GY174" s="53"/>
      <c r="GZ174" s="53"/>
      <c r="HA174" s="53"/>
      <c r="HB174" s="53"/>
      <c r="HC174" s="53"/>
      <c r="HD174" s="53"/>
      <c r="HE174" s="53"/>
      <c r="HF174" s="53"/>
      <c r="HG174" s="53"/>
      <c r="HH174" s="53"/>
      <c r="HI174" s="53"/>
      <c r="HJ174" s="53"/>
      <c r="HK174" s="53"/>
      <c r="HL174" s="53"/>
      <c r="HM174" s="53"/>
      <c r="HN174" s="53"/>
      <c r="HO174" s="53"/>
      <c r="HP174" s="53"/>
      <c r="HQ174" s="53"/>
      <c r="HR174" s="53"/>
      <c r="HS174" s="53"/>
      <c r="HT174" s="53"/>
      <c r="HU174" s="53"/>
      <c r="HV174" s="53"/>
      <c r="HW174" s="53"/>
      <c r="HX174" s="53"/>
      <c r="HY174" s="53"/>
      <c r="HZ174" s="53"/>
      <c r="IA174" s="53"/>
      <c r="IB174" s="53"/>
      <c r="IC174" s="53"/>
      <c r="ID174" s="53"/>
      <c r="IE174" s="53"/>
      <c r="IF174" s="53"/>
      <c r="IG174" s="53"/>
      <c r="IH174" s="53"/>
      <c r="II174" s="53"/>
      <c r="IJ174" s="53"/>
      <c r="IK174" s="53"/>
    </row>
    <row r="175" s="55" customFormat="1" ht="21" customHeight="1" spans="1:245">
      <c r="A175" s="63">
        <v>172</v>
      </c>
      <c r="B175" s="45" t="s">
        <v>191</v>
      </c>
      <c r="C175" s="45"/>
      <c r="D175" s="70"/>
      <c r="E175" s="45"/>
      <c r="F175" s="45"/>
      <c r="G175" s="45">
        <v>29.9</v>
      </c>
      <c r="H175" s="62"/>
      <c r="I175" s="64">
        <f t="shared" si="2"/>
        <v>0</v>
      </c>
      <c r="J175" s="75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/>
      <c r="CV175" s="53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  <c r="EC175" s="53"/>
      <c r="ED175" s="53"/>
      <c r="EE175" s="53"/>
      <c r="EF175" s="53"/>
      <c r="EG175" s="53"/>
      <c r="EH175" s="53"/>
      <c r="EI175" s="53"/>
      <c r="EJ175" s="53"/>
      <c r="EK175" s="53"/>
      <c r="EL175" s="53"/>
      <c r="EM175" s="53"/>
      <c r="EN175" s="53"/>
      <c r="EO175" s="53"/>
      <c r="EP175" s="53"/>
      <c r="EQ175" s="53"/>
      <c r="ER175" s="53"/>
      <c r="ES175" s="53"/>
      <c r="ET175" s="53"/>
      <c r="EU175" s="53"/>
      <c r="EV175" s="53"/>
      <c r="EW175" s="53"/>
      <c r="EX175" s="53"/>
      <c r="EY175" s="53"/>
      <c r="EZ175" s="53"/>
      <c r="FA175" s="53"/>
      <c r="FB175" s="53"/>
      <c r="FC175" s="53"/>
      <c r="FD175" s="53"/>
      <c r="FE175" s="53"/>
      <c r="FF175" s="53"/>
      <c r="FG175" s="53"/>
      <c r="FH175" s="53"/>
      <c r="FI175" s="53"/>
      <c r="FJ175" s="53"/>
      <c r="FK175" s="53"/>
      <c r="FL175" s="53"/>
      <c r="FM175" s="53"/>
      <c r="FN175" s="53"/>
      <c r="FO175" s="53"/>
      <c r="FP175" s="53"/>
      <c r="FQ175" s="53"/>
      <c r="FR175" s="53"/>
      <c r="FS175" s="53"/>
      <c r="FT175" s="53"/>
      <c r="FU175" s="53"/>
      <c r="FV175" s="53"/>
      <c r="FW175" s="53"/>
      <c r="FX175" s="53"/>
      <c r="FY175" s="53"/>
      <c r="FZ175" s="53"/>
      <c r="GA175" s="53"/>
      <c r="GB175" s="53"/>
      <c r="GC175" s="53"/>
      <c r="GD175" s="53"/>
      <c r="GE175" s="53"/>
      <c r="GF175" s="53"/>
      <c r="GG175" s="53"/>
      <c r="GH175" s="53"/>
      <c r="GI175" s="53"/>
      <c r="GJ175" s="53"/>
      <c r="GK175" s="53"/>
      <c r="GL175" s="53"/>
      <c r="GM175" s="53"/>
      <c r="GN175" s="53"/>
      <c r="GO175" s="53"/>
      <c r="GP175" s="53"/>
      <c r="GQ175" s="53"/>
      <c r="GR175" s="53"/>
      <c r="GS175" s="53"/>
      <c r="GT175" s="53"/>
      <c r="GU175" s="53"/>
      <c r="GV175" s="53"/>
      <c r="GW175" s="53"/>
      <c r="GX175" s="53"/>
      <c r="GY175" s="53"/>
      <c r="GZ175" s="53"/>
      <c r="HA175" s="53"/>
      <c r="HB175" s="53"/>
      <c r="HC175" s="53"/>
      <c r="HD175" s="53"/>
      <c r="HE175" s="53"/>
      <c r="HF175" s="53"/>
      <c r="HG175" s="53"/>
      <c r="HH175" s="53"/>
      <c r="HI175" s="53"/>
      <c r="HJ175" s="53"/>
      <c r="HK175" s="53"/>
      <c r="HL175" s="53"/>
      <c r="HM175" s="53"/>
      <c r="HN175" s="53"/>
      <c r="HO175" s="53"/>
      <c r="HP175" s="53"/>
      <c r="HQ175" s="53"/>
      <c r="HR175" s="53"/>
      <c r="HS175" s="53"/>
      <c r="HT175" s="53"/>
      <c r="HU175" s="53"/>
      <c r="HV175" s="53"/>
      <c r="HW175" s="53"/>
      <c r="HX175" s="53"/>
      <c r="HY175" s="53"/>
      <c r="HZ175" s="53"/>
      <c r="IA175" s="53"/>
      <c r="IB175" s="53"/>
      <c r="IC175" s="53"/>
      <c r="ID175" s="53"/>
      <c r="IE175" s="53"/>
      <c r="IF175" s="53"/>
      <c r="IG175" s="53"/>
      <c r="IH175" s="53"/>
      <c r="II175" s="53"/>
      <c r="IJ175" s="53"/>
      <c r="IK175" s="53"/>
    </row>
    <row r="176" s="55" customFormat="1" ht="21" customHeight="1" spans="1:245">
      <c r="A176" s="63">
        <v>173</v>
      </c>
      <c r="B176" s="14" t="s">
        <v>192</v>
      </c>
      <c r="C176" s="45"/>
      <c r="D176" s="70"/>
      <c r="E176" s="45"/>
      <c r="F176" s="45"/>
      <c r="G176" s="45">
        <v>3073.4</v>
      </c>
      <c r="H176" s="62"/>
      <c r="I176" s="64">
        <f t="shared" si="2"/>
        <v>0</v>
      </c>
      <c r="J176" s="75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  <c r="CJ176" s="53"/>
      <c r="CK176" s="53"/>
      <c r="CL176" s="53"/>
      <c r="CM176" s="53"/>
      <c r="CN176" s="53"/>
      <c r="CO176" s="53"/>
      <c r="CP176" s="53"/>
      <c r="CQ176" s="53"/>
      <c r="CR176" s="53"/>
      <c r="CS176" s="53"/>
      <c r="CT176" s="53"/>
      <c r="CU176" s="53"/>
      <c r="CV176" s="53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  <c r="EC176" s="53"/>
      <c r="ED176" s="53"/>
      <c r="EE176" s="53"/>
      <c r="EF176" s="53"/>
      <c r="EG176" s="53"/>
      <c r="EH176" s="53"/>
      <c r="EI176" s="53"/>
      <c r="EJ176" s="53"/>
      <c r="EK176" s="53"/>
      <c r="EL176" s="53"/>
      <c r="EM176" s="53"/>
      <c r="EN176" s="53"/>
      <c r="EO176" s="53"/>
      <c r="EP176" s="53"/>
      <c r="EQ176" s="53"/>
      <c r="ER176" s="53"/>
      <c r="ES176" s="53"/>
      <c r="ET176" s="53"/>
      <c r="EU176" s="53"/>
      <c r="EV176" s="53"/>
      <c r="EW176" s="53"/>
      <c r="EX176" s="53"/>
      <c r="EY176" s="53"/>
      <c r="EZ176" s="53"/>
      <c r="FA176" s="53"/>
      <c r="FB176" s="53"/>
      <c r="FC176" s="53"/>
      <c r="FD176" s="53"/>
      <c r="FE176" s="53"/>
      <c r="FF176" s="53"/>
      <c r="FG176" s="53"/>
      <c r="FH176" s="53"/>
      <c r="FI176" s="53"/>
      <c r="FJ176" s="53"/>
      <c r="FK176" s="53"/>
      <c r="FL176" s="53"/>
      <c r="FM176" s="53"/>
      <c r="FN176" s="53"/>
      <c r="FO176" s="53"/>
      <c r="FP176" s="53"/>
      <c r="FQ176" s="53"/>
      <c r="FR176" s="53"/>
      <c r="FS176" s="53"/>
      <c r="FT176" s="53"/>
      <c r="FU176" s="53"/>
      <c r="FV176" s="53"/>
      <c r="FW176" s="53"/>
      <c r="FX176" s="53"/>
      <c r="FY176" s="53"/>
      <c r="FZ176" s="53"/>
      <c r="GA176" s="53"/>
      <c r="GB176" s="53"/>
      <c r="GC176" s="53"/>
      <c r="GD176" s="53"/>
      <c r="GE176" s="53"/>
      <c r="GF176" s="53"/>
      <c r="GG176" s="53"/>
      <c r="GH176" s="53"/>
      <c r="GI176" s="53"/>
      <c r="GJ176" s="53"/>
      <c r="GK176" s="53"/>
      <c r="GL176" s="53"/>
      <c r="GM176" s="53"/>
      <c r="GN176" s="53"/>
      <c r="GO176" s="53"/>
      <c r="GP176" s="53"/>
      <c r="GQ176" s="53"/>
      <c r="GR176" s="53"/>
      <c r="GS176" s="53"/>
      <c r="GT176" s="53"/>
      <c r="GU176" s="53"/>
      <c r="GV176" s="53"/>
      <c r="GW176" s="53"/>
      <c r="GX176" s="53"/>
      <c r="GY176" s="53"/>
      <c r="GZ176" s="53"/>
      <c r="HA176" s="53"/>
      <c r="HB176" s="53"/>
      <c r="HC176" s="53"/>
      <c r="HD176" s="53"/>
      <c r="HE176" s="53"/>
      <c r="HF176" s="53"/>
      <c r="HG176" s="53"/>
      <c r="HH176" s="53"/>
      <c r="HI176" s="53"/>
      <c r="HJ176" s="53"/>
      <c r="HK176" s="53"/>
      <c r="HL176" s="53"/>
      <c r="HM176" s="53"/>
      <c r="HN176" s="53"/>
      <c r="HO176" s="53"/>
      <c r="HP176" s="53"/>
      <c r="HQ176" s="53"/>
      <c r="HR176" s="53"/>
      <c r="HS176" s="53"/>
      <c r="HT176" s="53"/>
      <c r="HU176" s="53"/>
      <c r="HV176" s="53"/>
      <c r="HW176" s="53"/>
      <c r="HX176" s="53"/>
      <c r="HY176" s="53"/>
      <c r="HZ176" s="53"/>
      <c r="IA176" s="53"/>
      <c r="IB176" s="53"/>
      <c r="IC176" s="53"/>
      <c r="ID176" s="53"/>
      <c r="IE176" s="53"/>
      <c r="IF176" s="53"/>
      <c r="IG176" s="53"/>
      <c r="IH176" s="53"/>
      <c r="II176" s="53"/>
      <c r="IJ176" s="53"/>
      <c r="IK176" s="53"/>
    </row>
    <row r="177" s="55" customFormat="1" ht="21" customHeight="1" spans="1:245">
      <c r="A177" s="63">
        <v>174</v>
      </c>
      <c r="B177" s="45" t="s">
        <v>193</v>
      </c>
      <c r="C177" s="45"/>
      <c r="D177" s="70"/>
      <c r="E177" s="45"/>
      <c r="F177" s="45"/>
      <c r="G177" s="45">
        <v>781.3</v>
      </c>
      <c r="H177" s="62"/>
      <c r="I177" s="64">
        <f t="shared" si="2"/>
        <v>0</v>
      </c>
      <c r="J177" s="75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/>
      <c r="CV177" s="53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  <c r="EC177" s="53"/>
      <c r="ED177" s="53"/>
      <c r="EE177" s="53"/>
      <c r="EF177" s="53"/>
      <c r="EG177" s="53"/>
      <c r="EH177" s="53"/>
      <c r="EI177" s="53"/>
      <c r="EJ177" s="53"/>
      <c r="EK177" s="53"/>
      <c r="EL177" s="53"/>
      <c r="EM177" s="53"/>
      <c r="EN177" s="53"/>
      <c r="EO177" s="53"/>
      <c r="EP177" s="53"/>
      <c r="EQ177" s="53"/>
      <c r="ER177" s="53"/>
      <c r="ES177" s="53"/>
      <c r="ET177" s="53"/>
      <c r="EU177" s="53"/>
      <c r="EV177" s="53"/>
      <c r="EW177" s="53"/>
      <c r="EX177" s="53"/>
      <c r="EY177" s="53"/>
      <c r="EZ177" s="53"/>
      <c r="FA177" s="53"/>
      <c r="FB177" s="53"/>
      <c r="FC177" s="53"/>
      <c r="FD177" s="53"/>
      <c r="FE177" s="53"/>
      <c r="FF177" s="53"/>
      <c r="FG177" s="53"/>
      <c r="FH177" s="53"/>
      <c r="FI177" s="53"/>
      <c r="FJ177" s="53"/>
      <c r="FK177" s="53"/>
      <c r="FL177" s="53"/>
      <c r="FM177" s="53"/>
      <c r="FN177" s="53"/>
      <c r="FO177" s="53"/>
      <c r="FP177" s="53"/>
      <c r="FQ177" s="53"/>
      <c r="FR177" s="53"/>
      <c r="FS177" s="53"/>
      <c r="FT177" s="53"/>
      <c r="FU177" s="53"/>
      <c r="FV177" s="53"/>
      <c r="FW177" s="53"/>
      <c r="FX177" s="53"/>
      <c r="FY177" s="53"/>
      <c r="FZ177" s="53"/>
      <c r="GA177" s="53"/>
      <c r="GB177" s="53"/>
      <c r="GC177" s="53"/>
      <c r="GD177" s="53"/>
      <c r="GE177" s="53"/>
      <c r="GF177" s="53"/>
      <c r="GG177" s="53"/>
      <c r="GH177" s="53"/>
      <c r="GI177" s="53"/>
      <c r="GJ177" s="53"/>
      <c r="GK177" s="53"/>
      <c r="GL177" s="53"/>
      <c r="GM177" s="53"/>
      <c r="GN177" s="53"/>
      <c r="GO177" s="53"/>
      <c r="GP177" s="53"/>
      <c r="GQ177" s="53"/>
      <c r="GR177" s="53"/>
      <c r="GS177" s="53"/>
      <c r="GT177" s="53"/>
      <c r="GU177" s="53"/>
      <c r="GV177" s="53"/>
      <c r="GW177" s="53"/>
      <c r="GX177" s="53"/>
      <c r="GY177" s="53"/>
      <c r="GZ177" s="53"/>
      <c r="HA177" s="53"/>
      <c r="HB177" s="53"/>
      <c r="HC177" s="53"/>
      <c r="HD177" s="53"/>
      <c r="HE177" s="53"/>
      <c r="HF177" s="53"/>
      <c r="HG177" s="53"/>
      <c r="HH177" s="53"/>
      <c r="HI177" s="53"/>
      <c r="HJ177" s="53"/>
      <c r="HK177" s="53"/>
      <c r="HL177" s="53"/>
      <c r="HM177" s="53"/>
      <c r="HN177" s="53"/>
      <c r="HO177" s="53"/>
      <c r="HP177" s="53"/>
      <c r="HQ177" s="53"/>
      <c r="HR177" s="53"/>
      <c r="HS177" s="53"/>
      <c r="HT177" s="53"/>
      <c r="HU177" s="53"/>
      <c r="HV177" s="53"/>
      <c r="HW177" s="53"/>
      <c r="HX177" s="53"/>
      <c r="HY177" s="53"/>
      <c r="HZ177" s="53"/>
      <c r="IA177" s="53"/>
      <c r="IB177" s="53"/>
      <c r="IC177" s="53"/>
      <c r="ID177" s="53"/>
      <c r="IE177" s="53"/>
      <c r="IF177" s="53"/>
      <c r="IG177" s="53"/>
      <c r="IH177" s="53"/>
      <c r="II177" s="53"/>
      <c r="IJ177" s="53"/>
      <c r="IK177" s="53"/>
    </row>
    <row r="178" s="55" customFormat="1" ht="21" customHeight="1" spans="1:245">
      <c r="A178" s="63">
        <v>175</v>
      </c>
      <c r="B178" s="45" t="s">
        <v>194</v>
      </c>
      <c r="C178" s="45"/>
      <c r="D178" s="70"/>
      <c r="E178" s="45"/>
      <c r="F178" s="45"/>
      <c r="G178" s="45">
        <v>1642</v>
      </c>
      <c r="H178" s="62"/>
      <c r="I178" s="64">
        <f t="shared" si="2"/>
        <v>0</v>
      </c>
      <c r="J178" s="75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  <c r="EC178" s="53"/>
      <c r="ED178" s="53"/>
      <c r="EE178" s="53"/>
      <c r="EF178" s="53"/>
      <c r="EG178" s="53"/>
      <c r="EH178" s="53"/>
      <c r="EI178" s="53"/>
      <c r="EJ178" s="53"/>
      <c r="EK178" s="53"/>
      <c r="EL178" s="53"/>
      <c r="EM178" s="53"/>
      <c r="EN178" s="53"/>
      <c r="EO178" s="53"/>
      <c r="EP178" s="53"/>
      <c r="EQ178" s="53"/>
      <c r="ER178" s="53"/>
      <c r="ES178" s="53"/>
      <c r="ET178" s="53"/>
      <c r="EU178" s="53"/>
      <c r="EV178" s="53"/>
      <c r="EW178" s="53"/>
      <c r="EX178" s="53"/>
      <c r="EY178" s="53"/>
      <c r="EZ178" s="53"/>
      <c r="FA178" s="53"/>
      <c r="FB178" s="53"/>
      <c r="FC178" s="53"/>
      <c r="FD178" s="53"/>
      <c r="FE178" s="53"/>
      <c r="FF178" s="53"/>
      <c r="FG178" s="53"/>
      <c r="FH178" s="53"/>
      <c r="FI178" s="53"/>
      <c r="FJ178" s="53"/>
      <c r="FK178" s="53"/>
      <c r="FL178" s="53"/>
      <c r="FM178" s="53"/>
      <c r="FN178" s="53"/>
      <c r="FO178" s="53"/>
      <c r="FP178" s="53"/>
      <c r="FQ178" s="53"/>
      <c r="FR178" s="53"/>
      <c r="FS178" s="53"/>
      <c r="FT178" s="53"/>
      <c r="FU178" s="53"/>
      <c r="FV178" s="53"/>
      <c r="FW178" s="53"/>
      <c r="FX178" s="53"/>
      <c r="FY178" s="53"/>
      <c r="FZ178" s="53"/>
      <c r="GA178" s="53"/>
      <c r="GB178" s="53"/>
      <c r="GC178" s="53"/>
      <c r="GD178" s="53"/>
      <c r="GE178" s="53"/>
      <c r="GF178" s="53"/>
      <c r="GG178" s="53"/>
      <c r="GH178" s="53"/>
      <c r="GI178" s="53"/>
      <c r="GJ178" s="53"/>
      <c r="GK178" s="53"/>
      <c r="GL178" s="53"/>
      <c r="GM178" s="53"/>
      <c r="GN178" s="53"/>
      <c r="GO178" s="53"/>
      <c r="GP178" s="53"/>
      <c r="GQ178" s="53"/>
      <c r="GR178" s="53"/>
      <c r="GS178" s="53"/>
      <c r="GT178" s="53"/>
      <c r="GU178" s="53"/>
      <c r="GV178" s="53"/>
      <c r="GW178" s="53"/>
      <c r="GX178" s="53"/>
      <c r="GY178" s="53"/>
      <c r="GZ178" s="53"/>
      <c r="HA178" s="53"/>
      <c r="HB178" s="53"/>
      <c r="HC178" s="53"/>
      <c r="HD178" s="53"/>
      <c r="HE178" s="53"/>
      <c r="HF178" s="53"/>
      <c r="HG178" s="53"/>
      <c r="HH178" s="53"/>
      <c r="HI178" s="53"/>
      <c r="HJ178" s="53"/>
      <c r="HK178" s="53"/>
      <c r="HL178" s="53"/>
      <c r="HM178" s="53"/>
      <c r="HN178" s="53"/>
      <c r="HO178" s="53"/>
      <c r="HP178" s="53"/>
      <c r="HQ178" s="53"/>
      <c r="HR178" s="53"/>
      <c r="HS178" s="53"/>
      <c r="HT178" s="53"/>
      <c r="HU178" s="53"/>
      <c r="HV178" s="53"/>
      <c r="HW178" s="53"/>
      <c r="HX178" s="53"/>
      <c r="HY178" s="53"/>
      <c r="HZ178" s="53"/>
      <c r="IA178" s="53"/>
      <c r="IB178" s="53"/>
      <c r="IC178" s="53"/>
      <c r="ID178" s="53"/>
      <c r="IE178" s="53"/>
      <c r="IF178" s="53"/>
      <c r="IG178" s="53"/>
      <c r="IH178" s="53"/>
      <c r="II178" s="53"/>
      <c r="IJ178" s="53"/>
      <c r="IK178" s="53"/>
    </row>
    <row r="179" s="55" customFormat="1" ht="21" customHeight="1" spans="1:245">
      <c r="A179" s="63">
        <v>176</v>
      </c>
      <c r="B179" s="14" t="s">
        <v>195</v>
      </c>
      <c r="C179" s="45"/>
      <c r="D179" s="70"/>
      <c r="E179" s="45"/>
      <c r="F179" s="45"/>
      <c r="G179" s="45">
        <v>30588.7</v>
      </c>
      <c r="H179" s="62"/>
      <c r="I179" s="64">
        <f t="shared" si="2"/>
        <v>0</v>
      </c>
      <c r="J179" s="75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  <c r="EC179" s="53"/>
      <c r="ED179" s="53"/>
      <c r="EE179" s="53"/>
      <c r="EF179" s="53"/>
      <c r="EG179" s="53"/>
      <c r="EH179" s="53"/>
      <c r="EI179" s="53"/>
      <c r="EJ179" s="53"/>
      <c r="EK179" s="53"/>
      <c r="EL179" s="53"/>
      <c r="EM179" s="53"/>
      <c r="EN179" s="53"/>
      <c r="EO179" s="53"/>
      <c r="EP179" s="53"/>
      <c r="EQ179" s="53"/>
      <c r="ER179" s="53"/>
      <c r="ES179" s="53"/>
      <c r="ET179" s="53"/>
      <c r="EU179" s="53"/>
      <c r="EV179" s="53"/>
      <c r="EW179" s="53"/>
      <c r="EX179" s="53"/>
      <c r="EY179" s="53"/>
      <c r="EZ179" s="53"/>
      <c r="FA179" s="53"/>
      <c r="FB179" s="53"/>
      <c r="FC179" s="53"/>
      <c r="FD179" s="53"/>
      <c r="FE179" s="53"/>
      <c r="FF179" s="53"/>
      <c r="FG179" s="53"/>
      <c r="FH179" s="53"/>
      <c r="FI179" s="53"/>
      <c r="FJ179" s="53"/>
      <c r="FK179" s="53"/>
      <c r="FL179" s="53"/>
      <c r="FM179" s="53"/>
      <c r="FN179" s="53"/>
      <c r="FO179" s="53"/>
      <c r="FP179" s="53"/>
      <c r="FQ179" s="53"/>
      <c r="FR179" s="53"/>
      <c r="FS179" s="53"/>
      <c r="FT179" s="53"/>
      <c r="FU179" s="53"/>
      <c r="FV179" s="53"/>
      <c r="FW179" s="53"/>
      <c r="FX179" s="53"/>
      <c r="FY179" s="53"/>
      <c r="FZ179" s="53"/>
      <c r="GA179" s="53"/>
      <c r="GB179" s="53"/>
      <c r="GC179" s="53"/>
      <c r="GD179" s="53"/>
      <c r="GE179" s="53"/>
      <c r="GF179" s="53"/>
      <c r="GG179" s="53"/>
      <c r="GH179" s="53"/>
      <c r="GI179" s="53"/>
      <c r="GJ179" s="53"/>
      <c r="GK179" s="53"/>
      <c r="GL179" s="53"/>
      <c r="GM179" s="53"/>
      <c r="GN179" s="53"/>
      <c r="GO179" s="53"/>
      <c r="GP179" s="53"/>
      <c r="GQ179" s="53"/>
      <c r="GR179" s="53"/>
      <c r="GS179" s="53"/>
      <c r="GT179" s="53"/>
      <c r="GU179" s="53"/>
      <c r="GV179" s="53"/>
      <c r="GW179" s="53"/>
      <c r="GX179" s="53"/>
      <c r="GY179" s="53"/>
      <c r="GZ179" s="53"/>
      <c r="HA179" s="53"/>
      <c r="HB179" s="53"/>
      <c r="HC179" s="53"/>
      <c r="HD179" s="53"/>
      <c r="HE179" s="53"/>
      <c r="HF179" s="53"/>
      <c r="HG179" s="53"/>
      <c r="HH179" s="53"/>
      <c r="HI179" s="53"/>
      <c r="HJ179" s="53"/>
      <c r="HK179" s="53"/>
      <c r="HL179" s="53"/>
      <c r="HM179" s="53"/>
      <c r="HN179" s="53"/>
      <c r="HO179" s="53"/>
      <c r="HP179" s="53"/>
      <c r="HQ179" s="53"/>
      <c r="HR179" s="53"/>
      <c r="HS179" s="53"/>
      <c r="HT179" s="53"/>
      <c r="HU179" s="53"/>
      <c r="HV179" s="53"/>
      <c r="HW179" s="53"/>
      <c r="HX179" s="53"/>
      <c r="HY179" s="53"/>
      <c r="HZ179" s="53"/>
      <c r="IA179" s="53"/>
      <c r="IB179" s="53"/>
      <c r="IC179" s="53"/>
      <c r="ID179" s="53"/>
      <c r="IE179" s="53"/>
      <c r="IF179" s="53"/>
      <c r="IG179" s="53"/>
      <c r="IH179" s="53"/>
      <c r="II179" s="53"/>
      <c r="IJ179" s="53"/>
      <c r="IK179" s="53"/>
    </row>
    <row r="180" s="55" customFormat="1" ht="21" customHeight="1" spans="1:245">
      <c r="A180" s="63">
        <v>177</v>
      </c>
      <c r="B180" s="45" t="s">
        <v>196</v>
      </c>
      <c r="C180" s="45"/>
      <c r="D180" s="70"/>
      <c r="E180" s="45"/>
      <c r="F180" s="45"/>
      <c r="G180" s="45">
        <v>312</v>
      </c>
      <c r="H180" s="62"/>
      <c r="I180" s="64">
        <f t="shared" si="2"/>
        <v>0</v>
      </c>
      <c r="J180" s="76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  <c r="CI180" s="53"/>
      <c r="CJ180" s="53"/>
      <c r="CK180" s="53"/>
      <c r="CL180" s="53"/>
      <c r="CM180" s="53"/>
      <c r="CN180" s="53"/>
      <c r="CO180" s="53"/>
      <c r="CP180" s="53"/>
      <c r="CQ180" s="53"/>
      <c r="CR180" s="53"/>
      <c r="CS180" s="53"/>
      <c r="CT180" s="53"/>
      <c r="CU180" s="53"/>
      <c r="CV180" s="53"/>
      <c r="CW180" s="53"/>
      <c r="CX180" s="53"/>
      <c r="CY180" s="53"/>
      <c r="CZ180" s="53"/>
      <c r="DA180" s="53"/>
      <c r="DB180" s="53"/>
      <c r="DC180" s="53"/>
      <c r="DD180" s="53"/>
      <c r="DE180" s="53"/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  <c r="EC180" s="53"/>
      <c r="ED180" s="53"/>
      <c r="EE180" s="53"/>
      <c r="EF180" s="53"/>
      <c r="EG180" s="53"/>
      <c r="EH180" s="53"/>
      <c r="EI180" s="53"/>
      <c r="EJ180" s="53"/>
      <c r="EK180" s="53"/>
      <c r="EL180" s="53"/>
      <c r="EM180" s="53"/>
      <c r="EN180" s="53"/>
      <c r="EO180" s="53"/>
      <c r="EP180" s="53"/>
      <c r="EQ180" s="53"/>
      <c r="ER180" s="53"/>
      <c r="ES180" s="53"/>
      <c r="ET180" s="53"/>
      <c r="EU180" s="53"/>
      <c r="EV180" s="53"/>
      <c r="EW180" s="53"/>
      <c r="EX180" s="53"/>
      <c r="EY180" s="53"/>
      <c r="EZ180" s="53"/>
      <c r="FA180" s="53"/>
      <c r="FB180" s="53"/>
      <c r="FC180" s="53"/>
      <c r="FD180" s="53"/>
      <c r="FE180" s="53"/>
      <c r="FF180" s="53"/>
      <c r="FG180" s="53"/>
      <c r="FH180" s="53"/>
      <c r="FI180" s="53"/>
      <c r="FJ180" s="53"/>
      <c r="FK180" s="53"/>
      <c r="FL180" s="53"/>
      <c r="FM180" s="53"/>
      <c r="FN180" s="53"/>
      <c r="FO180" s="53"/>
      <c r="FP180" s="53"/>
      <c r="FQ180" s="53"/>
      <c r="FR180" s="53"/>
      <c r="FS180" s="53"/>
      <c r="FT180" s="53"/>
      <c r="FU180" s="53"/>
      <c r="FV180" s="53"/>
      <c r="FW180" s="53"/>
      <c r="FX180" s="53"/>
      <c r="FY180" s="53"/>
      <c r="FZ180" s="53"/>
      <c r="GA180" s="53"/>
      <c r="GB180" s="53"/>
      <c r="GC180" s="53"/>
      <c r="GD180" s="53"/>
      <c r="GE180" s="53"/>
      <c r="GF180" s="53"/>
      <c r="GG180" s="53"/>
      <c r="GH180" s="53"/>
      <c r="GI180" s="53"/>
      <c r="GJ180" s="53"/>
      <c r="GK180" s="53"/>
      <c r="GL180" s="53"/>
      <c r="GM180" s="53"/>
      <c r="GN180" s="53"/>
      <c r="GO180" s="53"/>
      <c r="GP180" s="53"/>
      <c r="GQ180" s="53"/>
      <c r="GR180" s="53"/>
      <c r="GS180" s="53"/>
      <c r="GT180" s="53"/>
      <c r="GU180" s="53"/>
      <c r="GV180" s="53"/>
      <c r="GW180" s="53"/>
      <c r="GX180" s="53"/>
      <c r="GY180" s="53"/>
      <c r="GZ180" s="53"/>
      <c r="HA180" s="53"/>
      <c r="HB180" s="53"/>
      <c r="HC180" s="53"/>
      <c r="HD180" s="53"/>
      <c r="HE180" s="53"/>
      <c r="HF180" s="53"/>
      <c r="HG180" s="53"/>
      <c r="HH180" s="53"/>
      <c r="HI180" s="53"/>
      <c r="HJ180" s="53"/>
      <c r="HK180" s="53"/>
      <c r="HL180" s="53"/>
      <c r="HM180" s="53"/>
      <c r="HN180" s="53"/>
      <c r="HO180" s="53"/>
      <c r="HP180" s="53"/>
      <c r="HQ180" s="53"/>
      <c r="HR180" s="53"/>
      <c r="HS180" s="53"/>
      <c r="HT180" s="53"/>
      <c r="HU180" s="53"/>
      <c r="HV180" s="53"/>
      <c r="HW180" s="53"/>
      <c r="HX180" s="53"/>
      <c r="HY180" s="53"/>
      <c r="HZ180" s="53"/>
      <c r="IA180" s="53"/>
      <c r="IB180" s="53"/>
      <c r="IC180" s="53"/>
      <c r="ID180" s="53"/>
      <c r="IE180" s="53"/>
      <c r="IF180" s="53"/>
      <c r="IG180" s="53"/>
      <c r="IH180" s="53"/>
      <c r="II180" s="53"/>
      <c r="IJ180" s="53"/>
      <c r="IK180" s="53"/>
    </row>
    <row r="181" customFormat="1" ht="36" customHeight="1" spans="1:245">
      <c r="A181" s="71" t="s">
        <v>197</v>
      </c>
      <c r="B181" s="72"/>
      <c r="C181" s="72"/>
      <c r="D181" s="72"/>
      <c r="E181" s="72"/>
      <c r="F181" s="72"/>
      <c r="G181" s="72"/>
      <c r="H181" s="73"/>
      <c r="I181" s="77">
        <f>SUM(I4:I180)</f>
        <v>0</v>
      </c>
      <c r="J181" s="77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52"/>
      <c r="FU181" s="52"/>
      <c r="FV181" s="52"/>
      <c r="FW181" s="52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52"/>
      <c r="GI181" s="52"/>
      <c r="GJ181" s="52"/>
      <c r="GK181" s="52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52"/>
      <c r="GW181" s="52"/>
      <c r="GX181" s="52"/>
      <c r="GY181" s="52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  <c r="HJ181" s="52"/>
      <c r="HK181" s="52"/>
      <c r="HL181" s="52"/>
      <c r="HM181" s="52"/>
      <c r="HN181" s="52"/>
      <c r="HO181" s="52"/>
      <c r="HP181" s="52"/>
      <c r="HQ181" s="52"/>
      <c r="HR181" s="52"/>
      <c r="HS181" s="52"/>
      <c r="HT181" s="52"/>
      <c r="HU181" s="52"/>
      <c r="HV181" s="52"/>
      <c r="HW181" s="52"/>
      <c r="HX181" s="52"/>
      <c r="HY181" s="52"/>
      <c r="HZ181" s="52"/>
      <c r="IA181" s="52"/>
      <c r="IB181" s="52"/>
      <c r="IC181" s="52"/>
      <c r="ID181" s="52"/>
      <c r="IE181" s="52"/>
      <c r="IF181" s="52"/>
      <c r="IG181" s="52"/>
      <c r="IH181" s="52"/>
      <c r="II181" s="52"/>
      <c r="IJ181" s="52"/>
      <c r="IK181" s="52"/>
    </row>
  </sheetData>
  <mergeCells count="56">
    <mergeCell ref="A1:J1"/>
    <mergeCell ref="A2:G2"/>
    <mergeCell ref="A181:H181"/>
    <mergeCell ref="B4:B10"/>
    <mergeCell ref="B11:B17"/>
    <mergeCell ref="B19:B21"/>
    <mergeCell ref="B22:B24"/>
    <mergeCell ref="B25:B27"/>
    <mergeCell ref="B30:B34"/>
    <mergeCell ref="B37:B44"/>
    <mergeCell ref="B45:B46"/>
    <mergeCell ref="B47:B52"/>
    <mergeCell ref="B53:B56"/>
    <mergeCell ref="B57:B60"/>
    <mergeCell ref="B61:B62"/>
    <mergeCell ref="B63:B65"/>
    <mergeCell ref="B66:B69"/>
    <mergeCell ref="B70:B73"/>
    <mergeCell ref="B74:B75"/>
    <mergeCell ref="B87:B90"/>
    <mergeCell ref="B91:B94"/>
    <mergeCell ref="B95:B99"/>
    <mergeCell ref="B100:B101"/>
    <mergeCell ref="B102:B105"/>
    <mergeCell ref="B106:B112"/>
    <mergeCell ref="B113:B114"/>
    <mergeCell ref="B127:B128"/>
    <mergeCell ref="B131:B132"/>
    <mergeCell ref="B142:B143"/>
    <mergeCell ref="B153:B154"/>
    <mergeCell ref="C4:C9"/>
    <mergeCell ref="C19:C20"/>
    <mergeCell ref="C22:C23"/>
    <mergeCell ref="C25:C27"/>
    <mergeCell ref="C30:C34"/>
    <mergeCell ref="C37:C39"/>
    <mergeCell ref="C40:C42"/>
    <mergeCell ref="C49:C51"/>
    <mergeCell ref="C58:C59"/>
    <mergeCell ref="C61:C62"/>
    <mergeCell ref="C63:C64"/>
    <mergeCell ref="C70:C73"/>
    <mergeCell ref="C89:C90"/>
    <mergeCell ref="C91:C92"/>
    <mergeCell ref="C95:C96"/>
    <mergeCell ref="C104:C105"/>
    <mergeCell ref="C106:C107"/>
    <mergeCell ref="C108:C109"/>
    <mergeCell ref="C127:C128"/>
    <mergeCell ref="C131:C132"/>
    <mergeCell ref="C153:C154"/>
    <mergeCell ref="J4:J62"/>
    <mergeCell ref="J63:J119"/>
    <mergeCell ref="J120:J151"/>
    <mergeCell ref="J152:J161"/>
    <mergeCell ref="J162:J180"/>
  </mergeCells>
  <conditionalFormatting sqref="A2:A181 B3:J3">
    <cfRule type="expression" dxfId="0" priority="3" stopIfTrue="1">
      <formula>FIND("新疆杨+$E:$E",A2)</formula>
    </cfRule>
  </conditionalFormatting>
  <dataValidations count="1">
    <dataValidation allowBlank="1" showInputMessage="1" showErrorMessage="1" sqref="B3 C3 D3 E3 F3"/>
  </dataValidations>
  <printOptions horizontalCentered="1"/>
  <pageMargins left="0.590277777777778" right="0.590277777777778" top="0.590277777777778" bottom="0.590277777777778" header="0.393055555555556" footer="0.393055555555556"/>
  <pageSetup paperSize="9" scale="54" fitToHeight="0" orientation="portrait" horizontalDpi="12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view="pageBreakPreview" zoomScaleNormal="85" workbookViewId="0">
      <selection activeCell="A1" sqref="A1:G1"/>
    </sheetView>
  </sheetViews>
  <sheetFormatPr defaultColWidth="9" defaultRowHeight="14.4"/>
  <cols>
    <col min="1" max="1" width="8.17592592592593" style="29" customWidth="1"/>
    <col min="2" max="2" width="35.3796296296296" style="29" customWidth="1"/>
    <col min="3" max="4" width="14.25" style="30" customWidth="1"/>
    <col min="5" max="6" width="15.1296296296296" style="29" customWidth="1"/>
    <col min="7" max="7" width="23.1296296296296" style="29" customWidth="1"/>
    <col min="8" max="8" width="9.12962962962963" style="29"/>
    <col min="9" max="9" width="14.5" style="29"/>
    <col min="10" max="242" width="9" style="29"/>
    <col min="243" max="16384" width="9" style="31"/>
  </cols>
  <sheetData>
    <row r="1" s="26" customFormat="1" ht="30.6" spans="1:7">
      <c r="A1" s="32" t="s">
        <v>11</v>
      </c>
      <c r="B1" s="32"/>
      <c r="C1" s="32"/>
      <c r="D1" s="32"/>
      <c r="E1" s="32"/>
      <c r="F1" s="32"/>
      <c r="G1" s="32"/>
    </row>
    <row r="2" s="27" customFormat="1" ht="15" customHeight="1" spans="1:4">
      <c r="A2" s="33" t="s">
        <v>198</v>
      </c>
      <c r="B2" s="33"/>
      <c r="C2" s="33"/>
      <c r="D2" s="33"/>
    </row>
    <row r="3" s="28" customFormat="1" ht="26" customHeight="1" spans="1:242">
      <c r="A3" s="34" t="s">
        <v>1</v>
      </c>
      <c r="B3" s="35" t="s">
        <v>199</v>
      </c>
      <c r="C3" s="36"/>
      <c r="D3" s="37" t="s">
        <v>200</v>
      </c>
      <c r="E3" s="38" t="s">
        <v>201</v>
      </c>
      <c r="F3" s="38" t="s">
        <v>20</v>
      </c>
      <c r="G3" s="38" t="s">
        <v>21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</row>
    <row r="4" s="28" customFormat="1" ht="26" customHeight="1" spans="1:7">
      <c r="A4" s="39">
        <v>1</v>
      </c>
      <c r="B4" s="40" t="s">
        <v>202</v>
      </c>
      <c r="C4" s="41"/>
      <c r="D4" s="40">
        <v>7992</v>
      </c>
      <c r="E4" s="42"/>
      <c r="F4" s="42">
        <f t="shared" ref="F4:F37" si="0">D4*E4</f>
        <v>0</v>
      </c>
      <c r="G4" s="43" t="s">
        <v>203</v>
      </c>
    </row>
    <row r="5" s="28" customFormat="1" ht="26" customHeight="1" spans="1:7">
      <c r="A5" s="39">
        <v>2</v>
      </c>
      <c r="B5" s="40" t="s">
        <v>204</v>
      </c>
      <c r="C5" s="41"/>
      <c r="D5" s="40">
        <v>4365</v>
      </c>
      <c r="E5" s="42"/>
      <c r="F5" s="42">
        <f t="shared" si="0"/>
        <v>0</v>
      </c>
      <c r="G5" s="44"/>
    </row>
    <row r="6" s="28" customFormat="1" ht="26" customHeight="1" spans="1:7">
      <c r="A6" s="39">
        <v>3</v>
      </c>
      <c r="B6" s="40" t="s">
        <v>205</v>
      </c>
      <c r="C6" s="41"/>
      <c r="D6" s="40">
        <v>5616</v>
      </c>
      <c r="E6" s="42"/>
      <c r="F6" s="42">
        <f t="shared" si="0"/>
        <v>0</v>
      </c>
      <c r="G6" s="44"/>
    </row>
    <row r="7" s="28" customFormat="1" ht="26" customHeight="1" spans="1:7">
      <c r="A7" s="39">
        <v>4</v>
      </c>
      <c r="B7" s="40" t="s">
        <v>206</v>
      </c>
      <c r="C7" s="41"/>
      <c r="D7" s="40">
        <v>11863.5</v>
      </c>
      <c r="E7" s="42"/>
      <c r="F7" s="42">
        <f t="shared" si="0"/>
        <v>0</v>
      </c>
      <c r="G7" s="44"/>
    </row>
    <row r="8" s="28" customFormat="1" ht="26" customHeight="1" spans="1:7">
      <c r="A8" s="39">
        <v>5</v>
      </c>
      <c r="B8" s="40" t="s">
        <v>207</v>
      </c>
      <c r="C8" s="41"/>
      <c r="D8" s="40">
        <v>41412</v>
      </c>
      <c r="E8" s="42"/>
      <c r="F8" s="42">
        <f t="shared" si="0"/>
        <v>0</v>
      </c>
      <c r="G8" s="44"/>
    </row>
    <row r="9" s="28" customFormat="1" ht="26" customHeight="1" spans="1:7">
      <c r="A9" s="39">
        <v>6</v>
      </c>
      <c r="B9" s="40" t="s">
        <v>208</v>
      </c>
      <c r="C9" s="41"/>
      <c r="D9" s="40">
        <v>22442</v>
      </c>
      <c r="E9" s="42"/>
      <c r="F9" s="42">
        <f t="shared" si="0"/>
        <v>0</v>
      </c>
      <c r="G9" s="44"/>
    </row>
    <row r="10" s="28" customFormat="1" ht="26" customHeight="1" spans="1:7">
      <c r="A10" s="39">
        <v>7</v>
      </c>
      <c r="B10" s="40" t="s">
        <v>209</v>
      </c>
      <c r="C10" s="41"/>
      <c r="D10" s="40">
        <v>6689.8</v>
      </c>
      <c r="E10" s="42"/>
      <c r="F10" s="42">
        <f t="shared" si="0"/>
        <v>0</v>
      </c>
      <c r="G10" s="44"/>
    </row>
    <row r="11" s="28" customFormat="1" ht="26" customHeight="1" spans="1:7">
      <c r="A11" s="39">
        <v>8</v>
      </c>
      <c r="B11" s="40" t="s">
        <v>210</v>
      </c>
      <c r="C11" s="41"/>
      <c r="D11" s="40">
        <v>3735</v>
      </c>
      <c r="E11" s="42"/>
      <c r="F11" s="42">
        <f t="shared" si="0"/>
        <v>0</v>
      </c>
      <c r="G11" s="44"/>
    </row>
    <row r="12" s="28" customFormat="1" ht="26" customHeight="1" spans="1:7">
      <c r="A12" s="39">
        <v>9</v>
      </c>
      <c r="B12" s="40" t="s">
        <v>211</v>
      </c>
      <c r="C12" s="41"/>
      <c r="D12" s="40">
        <v>11921</v>
      </c>
      <c r="E12" s="42"/>
      <c r="F12" s="42">
        <f t="shared" si="0"/>
        <v>0</v>
      </c>
      <c r="G12" s="44"/>
    </row>
    <row r="13" s="28" customFormat="1" ht="26" customHeight="1" spans="1:7">
      <c r="A13" s="39">
        <v>10</v>
      </c>
      <c r="B13" s="40" t="s">
        <v>212</v>
      </c>
      <c r="C13" s="41"/>
      <c r="D13" s="40">
        <v>15948</v>
      </c>
      <c r="E13" s="42"/>
      <c r="F13" s="42">
        <f t="shared" si="0"/>
        <v>0</v>
      </c>
      <c r="G13" s="44"/>
    </row>
    <row r="14" s="28" customFormat="1" ht="26" customHeight="1" spans="1:7">
      <c r="A14" s="39">
        <v>11</v>
      </c>
      <c r="B14" s="40" t="s">
        <v>213</v>
      </c>
      <c r="C14" s="41"/>
      <c r="D14" s="40">
        <v>1350</v>
      </c>
      <c r="E14" s="42"/>
      <c r="F14" s="42">
        <f t="shared" si="0"/>
        <v>0</v>
      </c>
      <c r="G14" s="44"/>
    </row>
    <row r="15" s="28" customFormat="1" ht="26" customHeight="1" spans="1:7">
      <c r="A15" s="39">
        <v>12</v>
      </c>
      <c r="B15" s="40" t="s">
        <v>214</v>
      </c>
      <c r="C15" s="41"/>
      <c r="D15" s="40">
        <v>4011</v>
      </c>
      <c r="E15" s="42"/>
      <c r="F15" s="42">
        <f t="shared" si="0"/>
        <v>0</v>
      </c>
      <c r="G15" s="44"/>
    </row>
    <row r="16" s="28" customFormat="1" ht="26" customHeight="1" spans="1:7">
      <c r="A16" s="39">
        <v>13</v>
      </c>
      <c r="B16" s="45" t="s">
        <v>215</v>
      </c>
      <c r="C16" s="45"/>
      <c r="D16" s="45">
        <v>955</v>
      </c>
      <c r="E16" s="42"/>
      <c r="F16" s="42">
        <f t="shared" si="0"/>
        <v>0</v>
      </c>
      <c r="G16" s="44"/>
    </row>
    <row r="17" s="28" customFormat="1" ht="26" customHeight="1" spans="1:7">
      <c r="A17" s="39">
        <v>14</v>
      </c>
      <c r="B17" s="45" t="s">
        <v>216</v>
      </c>
      <c r="C17" s="45"/>
      <c r="D17" s="45">
        <v>118.576</v>
      </c>
      <c r="E17" s="42"/>
      <c r="F17" s="42">
        <f t="shared" si="0"/>
        <v>0</v>
      </c>
      <c r="G17" s="44"/>
    </row>
    <row r="18" s="28" customFormat="1" ht="26" customHeight="1" spans="1:7">
      <c r="A18" s="39">
        <v>15</v>
      </c>
      <c r="B18" s="45" t="s">
        <v>217</v>
      </c>
      <c r="C18" s="45"/>
      <c r="D18" s="45">
        <v>671</v>
      </c>
      <c r="E18" s="42"/>
      <c r="F18" s="42">
        <f t="shared" si="0"/>
        <v>0</v>
      </c>
      <c r="G18" s="44"/>
    </row>
    <row r="19" s="28" customFormat="1" ht="26" customHeight="1" spans="1:7">
      <c r="A19" s="39">
        <v>16</v>
      </c>
      <c r="B19" s="45" t="s">
        <v>218</v>
      </c>
      <c r="C19" s="45"/>
      <c r="D19" s="45">
        <v>2610</v>
      </c>
      <c r="E19" s="42"/>
      <c r="F19" s="42">
        <f t="shared" si="0"/>
        <v>0</v>
      </c>
      <c r="G19" s="44"/>
    </row>
    <row r="20" s="28" customFormat="1" ht="26" customHeight="1" spans="1:7">
      <c r="A20" s="39">
        <v>17</v>
      </c>
      <c r="B20" s="45" t="s">
        <v>219</v>
      </c>
      <c r="C20" s="45"/>
      <c r="D20" s="45">
        <v>202.128</v>
      </c>
      <c r="E20" s="42"/>
      <c r="F20" s="42">
        <f t="shared" si="0"/>
        <v>0</v>
      </c>
      <c r="G20" s="44"/>
    </row>
    <row r="21" s="28" customFormat="1" ht="26" customHeight="1" spans="1:7">
      <c r="A21" s="39">
        <v>18</v>
      </c>
      <c r="B21" s="45" t="s">
        <v>220</v>
      </c>
      <c r="C21" s="45"/>
      <c r="D21" s="45">
        <v>425.344</v>
      </c>
      <c r="E21" s="42"/>
      <c r="F21" s="42">
        <f t="shared" si="0"/>
        <v>0</v>
      </c>
      <c r="G21" s="44"/>
    </row>
    <row r="22" s="28" customFormat="1" ht="26" customHeight="1" spans="1:7">
      <c r="A22" s="39">
        <v>19</v>
      </c>
      <c r="B22" s="45" t="s">
        <v>221</v>
      </c>
      <c r="C22" s="45"/>
      <c r="D22" s="45">
        <v>185.985</v>
      </c>
      <c r="E22" s="42"/>
      <c r="F22" s="42">
        <f t="shared" si="0"/>
        <v>0</v>
      </c>
      <c r="G22" s="44"/>
    </row>
    <row r="23" s="28" customFormat="1" ht="26" customHeight="1" spans="1:7">
      <c r="A23" s="39">
        <v>20</v>
      </c>
      <c r="B23" s="45" t="s">
        <v>222</v>
      </c>
      <c r="C23" s="45"/>
      <c r="D23" s="45">
        <v>357.072</v>
      </c>
      <c r="E23" s="42"/>
      <c r="F23" s="42">
        <f t="shared" si="0"/>
        <v>0</v>
      </c>
      <c r="G23" s="44"/>
    </row>
    <row r="24" s="28" customFormat="1" ht="26" customHeight="1" spans="1:7">
      <c r="A24" s="39">
        <v>21</v>
      </c>
      <c r="B24" s="45" t="s">
        <v>223</v>
      </c>
      <c r="C24" s="45"/>
      <c r="D24" s="45">
        <v>175.77</v>
      </c>
      <c r="E24" s="42"/>
      <c r="F24" s="42">
        <f t="shared" si="0"/>
        <v>0</v>
      </c>
      <c r="G24" s="44"/>
    </row>
    <row r="25" s="28" customFormat="1" ht="26" customHeight="1" spans="1:7">
      <c r="A25" s="39">
        <v>22</v>
      </c>
      <c r="B25" s="45" t="s">
        <v>224</v>
      </c>
      <c r="C25" s="45"/>
      <c r="D25" s="45">
        <v>254.718</v>
      </c>
      <c r="E25" s="42"/>
      <c r="F25" s="42">
        <f t="shared" si="0"/>
        <v>0</v>
      </c>
      <c r="G25" s="44"/>
    </row>
    <row r="26" s="28" customFormat="1" ht="26" customHeight="1" spans="1:7">
      <c r="A26" s="39">
        <v>23</v>
      </c>
      <c r="B26" s="45" t="s">
        <v>225</v>
      </c>
      <c r="C26" s="45"/>
      <c r="D26" s="45">
        <v>125.235</v>
      </c>
      <c r="E26" s="42"/>
      <c r="F26" s="42">
        <f t="shared" si="0"/>
        <v>0</v>
      </c>
      <c r="G26" s="44"/>
    </row>
    <row r="27" s="28" customFormat="1" ht="26" customHeight="1" spans="1:7">
      <c r="A27" s="39">
        <v>24</v>
      </c>
      <c r="B27" s="45" t="s">
        <v>226</v>
      </c>
      <c r="C27" s="45"/>
      <c r="D27" s="45">
        <v>149.904</v>
      </c>
      <c r="E27" s="42"/>
      <c r="F27" s="42">
        <f t="shared" si="0"/>
        <v>0</v>
      </c>
      <c r="G27" s="44"/>
    </row>
    <row r="28" s="28" customFormat="1" ht="26" customHeight="1" spans="1:7">
      <c r="A28" s="39">
        <v>25</v>
      </c>
      <c r="B28" s="45" t="s">
        <v>227</v>
      </c>
      <c r="C28" s="45"/>
      <c r="D28" s="45">
        <v>3280</v>
      </c>
      <c r="E28" s="42"/>
      <c r="F28" s="42">
        <f t="shared" si="0"/>
        <v>0</v>
      </c>
      <c r="G28" s="44"/>
    </row>
    <row r="29" s="28" customFormat="1" ht="26" customHeight="1" spans="1:7">
      <c r="A29" s="39">
        <v>26</v>
      </c>
      <c r="B29" s="45" t="s">
        <v>228</v>
      </c>
      <c r="C29" s="45"/>
      <c r="D29" s="45">
        <v>295</v>
      </c>
      <c r="E29" s="42"/>
      <c r="F29" s="42">
        <f t="shared" si="0"/>
        <v>0</v>
      </c>
      <c r="G29" s="44"/>
    </row>
    <row r="30" s="28" customFormat="1" ht="26" customHeight="1" spans="1:7">
      <c r="A30" s="39">
        <v>27</v>
      </c>
      <c r="B30" s="45" t="s">
        <v>229</v>
      </c>
      <c r="C30" s="45"/>
      <c r="D30" s="45">
        <v>225</v>
      </c>
      <c r="E30" s="42"/>
      <c r="F30" s="42">
        <f t="shared" si="0"/>
        <v>0</v>
      </c>
      <c r="G30" s="44"/>
    </row>
    <row r="31" s="28" customFormat="1" ht="26" customHeight="1" spans="1:7">
      <c r="A31" s="39">
        <v>28</v>
      </c>
      <c r="B31" s="45" t="s">
        <v>230</v>
      </c>
      <c r="C31" s="45"/>
      <c r="D31" s="45">
        <v>24.38</v>
      </c>
      <c r="E31" s="42"/>
      <c r="F31" s="42">
        <f t="shared" si="0"/>
        <v>0</v>
      </c>
      <c r="G31" s="44"/>
    </row>
    <row r="32" s="28" customFormat="1" ht="26" customHeight="1" spans="1:7">
      <c r="A32" s="39">
        <v>29</v>
      </c>
      <c r="B32" s="45" t="s">
        <v>231</v>
      </c>
      <c r="C32" s="45"/>
      <c r="D32" s="45">
        <v>3700</v>
      </c>
      <c r="E32" s="42"/>
      <c r="F32" s="42">
        <f t="shared" si="0"/>
        <v>0</v>
      </c>
      <c r="G32" s="44"/>
    </row>
    <row r="33" s="28" customFormat="1" ht="26" customHeight="1" spans="1:7">
      <c r="A33" s="39">
        <v>30</v>
      </c>
      <c r="B33" s="46" t="s">
        <v>232</v>
      </c>
      <c r="C33" s="46"/>
      <c r="D33" s="46">
        <v>1498.89</v>
      </c>
      <c r="E33" s="42"/>
      <c r="F33" s="42">
        <f t="shared" si="0"/>
        <v>0</v>
      </c>
      <c r="G33" s="44"/>
    </row>
    <row r="34" s="28" customFormat="1" ht="26" customHeight="1" spans="1:7">
      <c r="A34" s="39">
        <v>31</v>
      </c>
      <c r="B34" s="45" t="s">
        <v>233</v>
      </c>
      <c r="C34" s="45"/>
      <c r="D34" s="45">
        <v>2356.2</v>
      </c>
      <c r="E34" s="42"/>
      <c r="F34" s="42">
        <f t="shared" si="0"/>
        <v>0</v>
      </c>
      <c r="G34" s="44"/>
    </row>
    <row r="35" s="28" customFormat="1" ht="26" customHeight="1" spans="1:7">
      <c r="A35" s="39">
        <v>32</v>
      </c>
      <c r="B35" s="45" t="s">
        <v>234</v>
      </c>
      <c r="C35" s="45"/>
      <c r="D35" s="45">
        <v>8051</v>
      </c>
      <c r="E35" s="42"/>
      <c r="F35" s="42">
        <f t="shared" si="0"/>
        <v>0</v>
      </c>
      <c r="G35" s="44"/>
    </row>
    <row r="36" s="28" customFormat="1" ht="26" customHeight="1" spans="1:7">
      <c r="A36" s="39">
        <v>33</v>
      </c>
      <c r="B36" s="45" t="s">
        <v>235</v>
      </c>
      <c r="C36" s="45"/>
      <c r="D36" s="45">
        <v>15503</v>
      </c>
      <c r="E36" s="42"/>
      <c r="F36" s="42">
        <f t="shared" si="0"/>
        <v>0</v>
      </c>
      <c r="G36" s="44"/>
    </row>
    <row r="37" s="28" customFormat="1" ht="26" customHeight="1" spans="1:7">
      <c r="A37" s="39">
        <v>34</v>
      </c>
      <c r="B37" s="46" t="s">
        <v>236</v>
      </c>
      <c r="C37" s="46"/>
      <c r="D37" s="46">
        <v>3345</v>
      </c>
      <c r="E37" s="43"/>
      <c r="F37" s="43">
        <f t="shared" si="0"/>
        <v>0</v>
      </c>
      <c r="G37" s="44"/>
    </row>
    <row r="38" ht="26" customHeight="1" spans="1:7">
      <c r="A38" s="47" t="s">
        <v>237</v>
      </c>
      <c r="B38" s="48"/>
      <c r="C38" s="48"/>
      <c r="D38" s="48"/>
      <c r="E38" s="49"/>
      <c r="F38" s="50">
        <f>SUM(F4:F37)</f>
        <v>0</v>
      </c>
      <c r="G38" s="44"/>
    </row>
    <row r="39" ht="26" customHeight="1" spans="1:7">
      <c r="A39" s="47" t="s">
        <v>238</v>
      </c>
      <c r="B39" s="48"/>
      <c r="C39" s="48"/>
      <c r="D39" s="48"/>
      <c r="E39" s="49"/>
      <c r="F39" s="50">
        <f>F38*1.09</f>
        <v>0</v>
      </c>
      <c r="G39" s="51"/>
    </row>
  </sheetData>
  <mergeCells count="40">
    <mergeCell ref="A1:G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8:E38"/>
    <mergeCell ref="A39:E39"/>
    <mergeCell ref="G4:G39"/>
  </mergeCells>
  <conditionalFormatting sqref="A2:A37 B3 D3:G3">
    <cfRule type="expression" dxfId="0" priority="1" stopIfTrue="1">
      <formula>FIND("新疆杨+$E:$E",A2)</formula>
    </cfRule>
  </conditionalFormatting>
  <dataValidations count="1">
    <dataValidation allowBlank="1" showInputMessage="1" showErrorMessage="1" sqref="B3 C3 D3"/>
  </dataValidations>
  <printOptions horizontalCentered="1"/>
  <pageMargins left="0.590277777777778" right="0.590277777777778" top="0.786805555555556" bottom="0.786805555555556" header="0.393055555555556" footer="0.393055555555556"/>
  <pageSetup paperSize="9" scale="69" fitToHeight="0" orientation="portrait" horizontalDpi="12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0"/>
  <sheetViews>
    <sheetView view="pageBreakPreview" zoomScaleNormal="85" workbookViewId="0">
      <selection activeCell="A1" sqref="A1:I1"/>
    </sheetView>
  </sheetViews>
  <sheetFormatPr defaultColWidth="9" defaultRowHeight="14.4"/>
  <cols>
    <col min="1" max="1" width="8.17592592592593" style="1" customWidth="1"/>
    <col min="2" max="2" width="10.6296296296296" style="1" customWidth="1"/>
    <col min="3" max="3" width="35.3796296296296" style="1" customWidth="1"/>
    <col min="4" max="4" width="25.25" style="4" customWidth="1"/>
    <col min="5" max="5" width="14.25" style="4" customWidth="1"/>
    <col min="6" max="6" width="10" style="4" customWidth="1"/>
    <col min="7" max="7" width="10.75" style="5" customWidth="1"/>
    <col min="8" max="9" width="10.75" style="1" customWidth="1"/>
    <col min="10" max="10" width="9.12962962962963" style="1"/>
    <col min="11" max="11" width="14.5" style="1"/>
    <col min="12" max="13" width="12.6296296296296" style="1"/>
    <col min="14" max="244" width="9" style="1"/>
    <col min="245" max="16384" width="9" style="6"/>
  </cols>
  <sheetData>
    <row r="1" s="1" customFormat="1" ht="57" customHeight="1" spans="1:9">
      <c r="A1" s="7" t="s">
        <v>11</v>
      </c>
      <c r="B1" s="7"/>
      <c r="C1" s="7"/>
      <c r="D1" s="7"/>
      <c r="E1" s="7"/>
      <c r="F1" s="7"/>
      <c r="G1" s="8"/>
      <c r="H1" s="7"/>
      <c r="I1" s="7"/>
    </row>
    <row r="2" s="2" customFormat="1" ht="24" customHeight="1" spans="1:9">
      <c r="A2" s="9" t="s">
        <v>239</v>
      </c>
      <c r="B2" s="9"/>
      <c r="C2" s="9"/>
      <c r="D2" s="9"/>
      <c r="E2" s="9"/>
      <c r="F2" s="9"/>
      <c r="G2" s="10"/>
      <c r="H2" s="9"/>
      <c r="I2" s="9"/>
    </row>
    <row r="3" s="3" customFormat="1" ht="50" customHeight="1" spans="1:244">
      <c r="A3" s="11" t="s">
        <v>1</v>
      </c>
      <c r="B3" s="11" t="s">
        <v>240</v>
      </c>
      <c r="C3" s="12" t="s">
        <v>241</v>
      </c>
      <c r="D3" s="13"/>
      <c r="E3" s="14" t="s">
        <v>242</v>
      </c>
      <c r="F3" s="14" t="s">
        <v>243</v>
      </c>
      <c r="G3" s="15" t="s">
        <v>244</v>
      </c>
      <c r="H3" s="16" t="s">
        <v>20</v>
      </c>
      <c r="I3" s="16" t="s">
        <v>21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</row>
    <row r="4" s="3" customFormat="1" ht="50" customHeight="1" spans="1:9">
      <c r="A4" s="17">
        <v>1</v>
      </c>
      <c r="B4" s="14" t="s">
        <v>245</v>
      </c>
      <c r="C4" s="18" t="s">
        <v>246</v>
      </c>
      <c r="D4" s="18"/>
      <c r="E4" s="14">
        <v>131528.85</v>
      </c>
      <c r="F4" s="14" t="s">
        <v>247</v>
      </c>
      <c r="G4" s="15"/>
      <c r="H4" s="16">
        <f t="shared" ref="H4:H18" si="0">E4*G4</f>
        <v>0</v>
      </c>
      <c r="I4" s="23" t="s">
        <v>248</v>
      </c>
    </row>
    <row r="5" s="3" customFormat="1" ht="50" customHeight="1" spans="1:9">
      <c r="A5" s="12">
        <v>2</v>
      </c>
      <c r="B5" s="14" t="s">
        <v>245</v>
      </c>
      <c r="C5" s="18" t="s">
        <v>249</v>
      </c>
      <c r="D5" s="18"/>
      <c r="E5" s="14">
        <v>125979.75</v>
      </c>
      <c r="F5" s="14" t="s">
        <v>247</v>
      </c>
      <c r="G5" s="15"/>
      <c r="H5" s="16">
        <f t="shared" si="0"/>
        <v>0</v>
      </c>
      <c r="I5" s="24"/>
    </row>
    <row r="6" s="3" customFormat="1" ht="50" customHeight="1" spans="1:9">
      <c r="A6" s="12">
        <v>3</v>
      </c>
      <c r="B6" s="14" t="s">
        <v>245</v>
      </c>
      <c r="C6" s="18" t="s">
        <v>250</v>
      </c>
      <c r="D6" s="18"/>
      <c r="E6" s="14"/>
      <c r="F6" s="14" t="s">
        <v>247</v>
      </c>
      <c r="G6" s="15"/>
      <c r="H6" s="16">
        <f t="shared" si="0"/>
        <v>0</v>
      </c>
      <c r="I6" s="24"/>
    </row>
    <row r="7" s="3" customFormat="1" ht="50" customHeight="1" spans="1:9">
      <c r="A7" s="12">
        <v>4</v>
      </c>
      <c r="B7" s="14" t="s">
        <v>251</v>
      </c>
      <c r="C7" s="18" t="s">
        <v>252</v>
      </c>
      <c r="D7" s="18"/>
      <c r="E7" s="14">
        <v>20600</v>
      </c>
      <c r="F7" s="14" t="s">
        <v>253</v>
      </c>
      <c r="G7" s="15"/>
      <c r="H7" s="16">
        <f t="shared" si="0"/>
        <v>0</v>
      </c>
      <c r="I7" s="24"/>
    </row>
    <row r="8" s="3" customFormat="1" ht="50" customHeight="1" spans="1:9">
      <c r="A8" s="12">
        <v>5</v>
      </c>
      <c r="B8" s="14" t="s">
        <v>254</v>
      </c>
      <c r="C8" s="18" t="s">
        <v>255</v>
      </c>
      <c r="D8" s="18"/>
      <c r="E8" s="14">
        <v>333.04</v>
      </c>
      <c r="F8" s="14" t="s">
        <v>256</v>
      </c>
      <c r="G8" s="15"/>
      <c r="H8" s="16">
        <f t="shared" si="0"/>
        <v>0</v>
      </c>
      <c r="I8" s="24"/>
    </row>
    <row r="9" s="3" customFormat="1" ht="50" customHeight="1" spans="1:9">
      <c r="A9" s="12">
        <v>6</v>
      </c>
      <c r="B9" s="14" t="s">
        <v>257</v>
      </c>
      <c r="C9" s="18" t="s">
        <v>258</v>
      </c>
      <c r="D9" s="18"/>
      <c r="E9" s="14">
        <v>1</v>
      </c>
      <c r="F9" s="14" t="s">
        <v>259</v>
      </c>
      <c r="G9" s="15"/>
      <c r="H9" s="16">
        <f t="shared" si="0"/>
        <v>0</v>
      </c>
      <c r="I9" s="24"/>
    </row>
    <row r="10" s="3" customFormat="1" ht="50" customHeight="1" spans="1:9">
      <c r="A10" s="12">
        <v>7</v>
      </c>
      <c r="B10" s="14" t="s">
        <v>260</v>
      </c>
      <c r="C10" s="18" t="s">
        <v>261</v>
      </c>
      <c r="D10" s="18"/>
      <c r="E10" s="14">
        <v>1701</v>
      </c>
      <c r="F10" s="14" t="s">
        <v>262</v>
      </c>
      <c r="G10" s="15"/>
      <c r="H10" s="16">
        <f t="shared" si="0"/>
        <v>0</v>
      </c>
      <c r="I10" s="24"/>
    </row>
    <row r="11" s="3" customFormat="1" ht="50" customHeight="1" spans="1:9">
      <c r="A11" s="12">
        <v>8</v>
      </c>
      <c r="B11" s="14" t="s">
        <v>263</v>
      </c>
      <c r="C11" s="18" t="s">
        <v>264</v>
      </c>
      <c r="D11" s="18"/>
      <c r="E11" s="14">
        <v>340</v>
      </c>
      <c r="F11" s="14" t="s">
        <v>265</v>
      </c>
      <c r="G11" s="15"/>
      <c r="H11" s="16">
        <f t="shared" si="0"/>
        <v>0</v>
      </c>
      <c r="I11" s="24"/>
    </row>
    <row r="12" s="3" customFormat="1" ht="50" customHeight="1" spans="1:9">
      <c r="A12" s="12">
        <v>9</v>
      </c>
      <c r="B12" s="14" t="s">
        <v>266</v>
      </c>
      <c r="C12" s="18" t="s">
        <v>267</v>
      </c>
      <c r="D12" s="18"/>
      <c r="E12" s="14"/>
      <c r="F12" s="14"/>
      <c r="G12" s="15"/>
      <c r="H12" s="16">
        <f t="shared" si="0"/>
        <v>0</v>
      </c>
      <c r="I12" s="24"/>
    </row>
    <row r="13" s="3" customFormat="1" ht="50" customHeight="1" spans="1:9">
      <c r="A13" s="12">
        <v>10</v>
      </c>
      <c r="B13" s="14" t="s">
        <v>268</v>
      </c>
      <c r="C13" s="18" t="s">
        <v>269</v>
      </c>
      <c r="D13" s="18"/>
      <c r="E13" s="14">
        <v>1</v>
      </c>
      <c r="F13" s="14" t="s">
        <v>270</v>
      </c>
      <c r="G13" s="15"/>
      <c r="H13" s="16">
        <f t="shared" si="0"/>
        <v>0</v>
      </c>
      <c r="I13" s="24"/>
    </row>
    <row r="14" s="3" customFormat="1" ht="50" customHeight="1" spans="1:9">
      <c r="A14" s="12">
        <v>11</v>
      </c>
      <c r="B14" s="14" t="s">
        <v>271</v>
      </c>
      <c r="C14" s="18" t="s">
        <v>272</v>
      </c>
      <c r="D14" s="18"/>
      <c r="E14" s="14">
        <v>2</v>
      </c>
      <c r="F14" s="14" t="s">
        <v>273</v>
      </c>
      <c r="G14" s="15"/>
      <c r="H14" s="16">
        <f t="shared" si="0"/>
        <v>0</v>
      </c>
      <c r="I14" s="24"/>
    </row>
    <row r="15" s="3" customFormat="1" ht="50" customHeight="1" spans="1:9">
      <c r="A15" s="12">
        <v>12</v>
      </c>
      <c r="B15" s="14" t="s">
        <v>274</v>
      </c>
      <c r="C15" s="18" t="s">
        <v>275</v>
      </c>
      <c r="D15" s="18"/>
      <c r="E15" s="14"/>
      <c r="F15" s="14"/>
      <c r="G15" s="15"/>
      <c r="H15" s="16">
        <f t="shared" si="0"/>
        <v>0</v>
      </c>
      <c r="I15" s="24"/>
    </row>
    <row r="16" s="3" customFormat="1" ht="50" customHeight="1" spans="1:9">
      <c r="A16" s="12">
        <v>13</v>
      </c>
      <c r="B16" s="14" t="s">
        <v>276</v>
      </c>
      <c r="C16" s="18" t="s">
        <v>277</v>
      </c>
      <c r="D16" s="18"/>
      <c r="E16" s="14">
        <v>2</v>
      </c>
      <c r="F16" s="14" t="s">
        <v>278</v>
      </c>
      <c r="G16" s="15"/>
      <c r="H16" s="16">
        <f t="shared" si="0"/>
        <v>0</v>
      </c>
      <c r="I16" s="24"/>
    </row>
    <row r="17" s="3" customFormat="1" ht="50" customHeight="1" spans="1:9">
      <c r="A17" s="12">
        <v>14</v>
      </c>
      <c r="B17" s="14" t="s">
        <v>279</v>
      </c>
      <c r="C17" s="18" t="s">
        <v>280</v>
      </c>
      <c r="D17" s="18"/>
      <c r="E17" s="14">
        <v>3280</v>
      </c>
      <c r="F17" s="14" t="s">
        <v>256</v>
      </c>
      <c r="G17" s="15"/>
      <c r="H17" s="16">
        <f t="shared" si="0"/>
        <v>0</v>
      </c>
      <c r="I17" s="24"/>
    </row>
    <row r="18" s="3" customFormat="1" ht="50" customHeight="1" spans="1:9">
      <c r="A18" s="12">
        <v>15</v>
      </c>
      <c r="B18" s="14" t="s">
        <v>281</v>
      </c>
      <c r="C18" s="18" t="s">
        <v>282</v>
      </c>
      <c r="D18" s="18"/>
      <c r="E18" s="14">
        <v>1330.3</v>
      </c>
      <c r="F18" s="14" t="s">
        <v>262</v>
      </c>
      <c r="G18" s="15"/>
      <c r="H18" s="16">
        <f t="shared" si="0"/>
        <v>0</v>
      </c>
      <c r="I18" s="24"/>
    </row>
    <row r="19" ht="50" customHeight="1" spans="1:9">
      <c r="A19" s="19" t="s">
        <v>237</v>
      </c>
      <c r="B19" s="20"/>
      <c r="C19" s="20"/>
      <c r="D19" s="20"/>
      <c r="E19" s="20"/>
      <c r="F19" s="20"/>
      <c r="G19" s="21"/>
      <c r="H19" s="22">
        <f>SUM(H4:H18)</f>
        <v>0</v>
      </c>
      <c r="I19" s="24"/>
    </row>
    <row r="20" ht="50" customHeight="1" spans="1:9">
      <c r="A20" s="19" t="s">
        <v>238</v>
      </c>
      <c r="B20" s="20"/>
      <c r="C20" s="20"/>
      <c r="D20" s="20"/>
      <c r="E20" s="20"/>
      <c r="F20" s="20"/>
      <c r="G20" s="21"/>
      <c r="H20" s="22">
        <f>H19*1.09</f>
        <v>0</v>
      </c>
      <c r="I20" s="25"/>
    </row>
  </sheetData>
  <mergeCells count="21">
    <mergeCell ref="A1:I1"/>
    <mergeCell ref="A2:I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G19"/>
    <mergeCell ref="A20:G20"/>
    <mergeCell ref="I4:I20"/>
  </mergeCells>
  <conditionalFormatting sqref="A2 A3:B18 C3 E3:I3">
    <cfRule type="expression" dxfId="0" priority="1" stopIfTrue="1">
      <formula>FIND("新疆杨+$E:$E",A2)</formula>
    </cfRule>
  </conditionalFormatting>
  <dataValidations count="1">
    <dataValidation allowBlank="1" showInputMessage="1" showErrorMessage="1" sqref="C3 D3 E3 F3"/>
  </dataValidations>
  <printOptions horizontalCentered="1"/>
  <pageMargins left="0.590277777777778" right="0.590277777777778" top="0.786805555555556" bottom="0.786805555555556" header="0.393055555555556" footer="0.393055555555556"/>
  <pageSetup paperSize="9" scale="64" fitToHeight="0" orientation="portrait" horizontalDpi="12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一标段汇总表</vt:lpstr>
      <vt:lpstr>一标段(抚育部分)</vt:lpstr>
      <vt:lpstr>一标段(硬化清扫部分)</vt:lpstr>
      <vt:lpstr>一标段(水电维护部分)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SCKJ</dc:creator>
  <cp:lastModifiedBy>欢欢</cp:lastModifiedBy>
  <dcterms:created xsi:type="dcterms:W3CDTF">2023-11-15T01:51:00Z</dcterms:created>
  <dcterms:modified xsi:type="dcterms:W3CDTF">2023-12-08T03:44:17Z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032A2F31027F4E1CA58130F875B4591F_13</vt:lpwstr>
  </property>
  <property fmtid="{D5CDD505-2E9C-101B-9397-08002B2CF9AE}" pid="3" name="KSOProductBuildVer">
    <vt:lpwstr>2052-12.1.0.16120</vt:lpwstr>
  </property>
</Properties>
</file>