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125" windowHeight="13140" activeTab="5"/>
  </bookViews>
  <sheets>
    <sheet name="工程量清单说明" sheetId="6" r:id="rId1"/>
    <sheet name="100章" sheetId="1" r:id="rId2"/>
    <sheet name="200章 " sheetId="3" r:id="rId3"/>
    <sheet name="300章 " sheetId="4" r:id="rId4"/>
    <sheet name="600章 " sheetId="5" r:id="rId5"/>
    <sheet name="投标报价汇总表" sheetId="2" r:id="rId6"/>
  </sheets>
  <calcPr calcId="144525"/>
</workbook>
</file>

<file path=xl/sharedStrings.xml><?xml version="1.0" encoding="utf-8"?>
<sst xmlns="http://schemas.openxmlformats.org/spreadsheetml/2006/main" count="178" uniqueCount="121">
  <si>
    <r>
      <rPr>
        <b/>
        <sz val="15"/>
        <rFont val="宋体"/>
        <charset val="134"/>
      </rPr>
      <t>第五章</t>
    </r>
    <r>
      <rPr>
        <b/>
        <sz val="15"/>
        <rFont val="宋体"/>
        <charset val="0"/>
      </rPr>
      <t xml:space="preserve">  </t>
    </r>
    <r>
      <rPr>
        <b/>
        <sz val="15"/>
        <rFont val="宋体"/>
        <charset val="134"/>
      </rPr>
      <t>工程量清单</t>
    </r>
  </si>
  <si>
    <r>
      <rPr>
        <b/>
        <sz val="12"/>
        <rFont val="宋体"/>
        <charset val="0"/>
      </rPr>
      <t xml:space="preserve">1. </t>
    </r>
    <r>
      <rPr>
        <b/>
        <sz val="12"/>
        <rFont val="宋体"/>
        <charset val="134"/>
      </rPr>
      <t>工程量清单说明</t>
    </r>
  </si>
  <si>
    <r>
      <rPr>
        <sz val="12"/>
        <rFont val="宋体"/>
        <charset val="0"/>
      </rPr>
      <t xml:space="preserve">        1.1  </t>
    </r>
    <r>
      <rPr>
        <sz val="12"/>
        <rFont val="宋体"/>
        <charset val="134"/>
      </rPr>
      <t xml:space="preserve">本工程量清单是根据招标文件中包括的有合同约束力的工程量清单计量规则、图纸以及有关工程量清单的国家标准、行业标准、合同条款中约定的其他规则编制。约定计量规则中没有的子目，其工程量按照有合同约束力的图纸所标示尺寸的理论净量计算。计量采用中华人民共和国法定计量单位。
</t>
    </r>
  </si>
  <si>
    <r>
      <rPr>
        <sz val="12"/>
        <rFont val="宋体"/>
        <charset val="0"/>
      </rPr>
      <t xml:space="preserve">        1.2  </t>
    </r>
    <r>
      <rPr>
        <sz val="12"/>
        <rFont val="宋体"/>
        <charset val="134"/>
      </rPr>
      <t xml:space="preserve">本工程量清单应与招标文件中的投标人须知，通用合同条款、专用合同条款、工程量清单计量规则、技术规范及图纸等一起阅读和理解。
</t>
    </r>
  </si>
  <si>
    <r>
      <rPr>
        <sz val="12"/>
        <rFont val="宋体"/>
        <charset val="0"/>
      </rPr>
      <t xml:space="preserve">        1.3  </t>
    </r>
    <r>
      <rPr>
        <sz val="12"/>
        <rFont val="宋体"/>
        <charset val="134"/>
      </rPr>
      <t>本工程量清单中所列工程数量是估算的或设计的预计数量，仅作为投标报价的共同基础，不能作为最终结算与支付的依据。实际支付应按实际完成的工程量，由承包人按工程量清单计量规则规定的计量方法，以监理人认可的尺寸、断面计量，按本工程量清单的单价和总额价计算支付金额；或根据具体情况，按合同条款第</t>
    </r>
    <r>
      <rPr>
        <sz val="12"/>
        <rFont val="宋体"/>
        <charset val="0"/>
      </rPr>
      <t>15.4</t>
    </r>
    <r>
      <rPr>
        <sz val="12"/>
        <rFont val="宋体"/>
        <charset val="134"/>
      </rPr>
      <t xml:space="preserve">款的规定，按监理人确定的单价或总额价计算支付额。
</t>
    </r>
  </si>
  <si>
    <r>
      <rPr>
        <sz val="12"/>
        <rFont val="宋体"/>
        <charset val="0"/>
      </rPr>
      <t xml:space="preserve">        1.4  </t>
    </r>
    <r>
      <rPr>
        <sz val="12"/>
        <rFont val="宋体"/>
        <charset val="134"/>
      </rPr>
      <t>工程量清单各章是按第八章</t>
    </r>
    <r>
      <rPr>
        <sz val="12"/>
        <rFont val="宋体"/>
        <charset val="0"/>
      </rPr>
      <t>“</t>
    </r>
    <r>
      <rPr>
        <sz val="12"/>
        <rFont val="宋体"/>
        <charset val="134"/>
      </rPr>
      <t>工程量清单计量规则</t>
    </r>
    <r>
      <rPr>
        <sz val="12"/>
        <rFont val="宋体"/>
        <charset val="0"/>
      </rPr>
      <t>”</t>
    </r>
    <r>
      <rPr>
        <sz val="12"/>
        <rFont val="宋体"/>
        <charset val="134"/>
      </rPr>
      <t>、第七章</t>
    </r>
    <r>
      <rPr>
        <sz val="12"/>
        <rFont val="宋体"/>
        <charset val="0"/>
      </rPr>
      <t>“</t>
    </r>
    <r>
      <rPr>
        <sz val="12"/>
        <rFont val="宋体"/>
        <charset val="134"/>
      </rPr>
      <t>技术规范</t>
    </r>
    <r>
      <rPr>
        <sz val="12"/>
        <rFont val="宋体"/>
        <charset val="0"/>
      </rPr>
      <t>”</t>
    </r>
    <r>
      <rPr>
        <sz val="12"/>
        <rFont val="宋体"/>
        <charset val="134"/>
      </rPr>
      <t>的相应章次编号的，因此，工程量清单中各章的工程子目的范围与计量等应与</t>
    </r>
    <r>
      <rPr>
        <sz val="12"/>
        <rFont val="宋体"/>
        <charset val="0"/>
      </rPr>
      <t>“</t>
    </r>
    <r>
      <rPr>
        <sz val="12"/>
        <rFont val="宋体"/>
        <charset val="134"/>
      </rPr>
      <t>工程量清单计量规则</t>
    </r>
    <r>
      <rPr>
        <sz val="12"/>
        <rFont val="宋体"/>
        <charset val="0"/>
      </rPr>
      <t>”</t>
    </r>
    <r>
      <rPr>
        <sz val="12"/>
        <rFont val="宋体"/>
        <charset val="134"/>
      </rPr>
      <t>、</t>
    </r>
    <r>
      <rPr>
        <sz val="12"/>
        <rFont val="宋体"/>
        <charset val="0"/>
      </rPr>
      <t>“</t>
    </r>
    <r>
      <rPr>
        <sz val="12"/>
        <rFont val="宋体"/>
        <charset val="134"/>
      </rPr>
      <t>技术规范</t>
    </r>
    <r>
      <rPr>
        <sz val="12"/>
        <rFont val="宋体"/>
        <charset val="0"/>
      </rPr>
      <t>”</t>
    </r>
    <r>
      <rPr>
        <sz val="12"/>
        <rFont val="宋体"/>
        <charset val="134"/>
      </rPr>
      <t xml:space="preserve">相应章节的范围、计量与支付条款结合起来理解或解释。
</t>
    </r>
  </si>
  <si>
    <r>
      <rPr>
        <sz val="12"/>
        <rFont val="宋体"/>
        <charset val="0"/>
      </rPr>
      <t xml:space="preserve">        1.5  </t>
    </r>
    <r>
      <rPr>
        <sz val="12"/>
        <rFont val="宋体"/>
        <charset val="134"/>
      </rPr>
      <t>对作业和材料的一般说明或规定，未重复写入工程量清单内，在给工程量清单各子目标价前，应参阅第七章</t>
    </r>
    <r>
      <rPr>
        <sz val="12"/>
        <rFont val="宋体"/>
        <charset val="0"/>
      </rPr>
      <t>“</t>
    </r>
    <r>
      <rPr>
        <sz val="12"/>
        <rFont val="宋体"/>
        <charset val="134"/>
      </rPr>
      <t>技术规范</t>
    </r>
    <r>
      <rPr>
        <sz val="12"/>
        <rFont val="宋体"/>
        <charset val="0"/>
      </rPr>
      <t>”</t>
    </r>
    <r>
      <rPr>
        <sz val="12"/>
        <rFont val="宋体"/>
        <charset val="134"/>
      </rPr>
      <t xml:space="preserve">的有关内容。
</t>
    </r>
  </si>
  <si>
    <r>
      <rPr>
        <sz val="12"/>
        <rFont val="宋体"/>
        <charset val="0"/>
      </rPr>
      <t xml:space="preserve">        1.6  </t>
    </r>
    <r>
      <rPr>
        <sz val="12"/>
        <rFont val="宋体"/>
        <charset val="134"/>
      </rPr>
      <t xml:space="preserve">工程量清单中所列工程量的变动，丝毫不会降低或影响合同条款的效力，也不免除承包人按规定的标准进行施工和修复缺陷的责任。
</t>
    </r>
  </si>
  <si>
    <r>
      <rPr>
        <sz val="12"/>
        <rFont val="宋体"/>
        <charset val="0"/>
      </rPr>
      <t xml:space="preserve">        1.7  </t>
    </r>
    <r>
      <rPr>
        <sz val="12"/>
        <rFont val="宋体"/>
        <charset val="134"/>
      </rPr>
      <t>图纸中所列的工程数量表及数量汇总表仅是提供资料，不是工程量清单的外延。当图纸与工程量清单所列数量不一致时，以工程量清单所列数量作为报价的依据。</t>
    </r>
  </si>
  <si>
    <r>
      <rPr>
        <b/>
        <sz val="12"/>
        <rFont val="宋体"/>
        <charset val="0"/>
      </rPr>
      <t xml:space="preserve">2. </t>
    </r>
    <r>
      <rPr>
        <b/>
        <sz val="12"/>
        <rFont val="宋体"/>
        <charset val="134"/>
      </rPr>
      <t>投标报价的说明</t>
    </r>
  </si>
  <si>
    <r>
      <rPr>
        <sz val="12"/>
        <rFont val="宋体"/>
        <charset val="0"/>
      </rPr>
      <t xml:space="preserve">        2.1  </t>
    </r>
    <r>
      <rPr>
        <sz val="12"/>
        <rFont val="宋体"/>
        <charset val="134"/>
      </rPr>
      <t xml:space="preserve">工程量清单中的每一子目（有数量）须填入单价或价格，且只允许有一个报价。
</t>
    </r>
  </si>
  <si>
    <r>
      <rPr>
        <sz val="12"/>
        <rFont val="宋体"/>
        <charset val="0"/>
      </rPr>
      <t xml:space="preserve">        2.2  </t>
    </r>
    <r>
      <rPr>
        <sz val="12"/>
        <rFont val="宋体"/>
        <charset val="134"/>
      </rPr>
      <t xml:space="preserve">除非合同另有规定，工程量清单中有标价的单价和总额价均已包括了为实施和完成合同工程所需的劳务、材料、机械、质检（自检）、安装、缺陷修复、管理、保险、税费、利润等费用，以及合同明示或暗示的所有责任、义务和一般风险。
</t>
    </r>
  </si>
  <si>
    <r>
      <rPr>
        <sz val="12"/>
        <rFont val="宋体"/>
        <charset val="0"/>
      </rPr>
      <t xml:space="preserve">        2.3  </t>
    </r>
    <r>
      <rPr>
        <sz val="12"/>
        <rFont val="宋体"/>
        <charset val="134"/>
      </rPr>
      <t xml:space="preserve">工程量清单中投标人没有填入单价或价格的子目，其费用视为已分摊在工程量清单中其他相关子目的单价或价格之中。承包人必须按监理人指令完成工程量清单中未填入单价或价格的子目，但不能得到结算与支付。
</t>
    </r>
  </si>
  <si>
    <r>
      <rPr>
        <sz val="12"/>
        <rFont val="宋体"/>
        <charset val="0"/>
      </rPr>
      <t xml:space="preserve">        2.4</t>
    </r>
    <r>
      <rPr>
        <sz val="12"/>
        <rFont val="宋体"/>
        <charset val="134"/>
      </rPr>
      <t xml:space="preserve">符合合同条款规定的全部费用应认为已被计入有标价的工程量清单所列各子目之中，未列子目不予计量的工作，其费用应视为已分摊在本合同工程的有关子目的单价或总额价之中。
</t>
    </r>
  </si>
  <si>
    <r>
      <rPr>
        <sz val="12"/>
        <rFont val="宋体"/>
        <charset val="0"/>
      </rPr>
      <t xml:space="preserve">        2.5  </t>
    </r>
    <r>
      <rPr>
        <sz val="12"/>
        <rFont val="宋体"/>
        <charset val="134"/>
      </rPr>
      <t xml:space="preserve">承包人用于本合同工程的各类装备的提供、运输、维护、拆卸、拼装等支付的费用，已包括在工程量清单的单价或总额价之中。
</t>
    </r>
  </si>
  <si>
    <r>
      <rPr>
        <sz val="12"/>
        <rFont val="宋体"/>
        <charset val="0"/>
      </rPr>
      <t xml:space="preserve">        2.6  </t>
    </r>
    <r>
      <rPr>
        <sz val="12"/>
        <rFont val="宋体"/>
        <charset val="134"/>
      </rPr>
      <t>工程量清单中各项金额均以人民币（元）结算。</t>
    </r>
  </si>
  <si>
    <r>
      <rPr>
        <sz val="12"/>
        <rFont val="宋体"/>
        <charset val="0"/>
      </rPr>
      <t xml:space="preserve">        2.7  暂列金额（不含计日工总额）的数量及拟用子目的说明：</t>
    </r>
    <r>
      <rPr>
        <b/>
        <sz val="12"/>
        <rFont val="宋体"/>
        <charset val="0"/>
      </rPr>
      <t>无</t>
    </r>
    <r>
      <rPr>
        <sz val="12"/>
        <rFont val="宋体"/>
        <charset val="0"/>
      </rPr>
      <t xml:space="preserve">。 </t>
    </r>
  </si>
  <si>
    <r>
      <rPr>
        <b/>
        <sz val="12"/>
        <rFont val="宋体"/>
        <charset val="0"/>
      </rPr>
      <t xml:space="preserve">3. </t>
    </r>
    <r>
      <rPr>
        <b/>
        <sz val="12"/>
        <rFont val="宋体"/>
        <charset val="134"/>
      </rPr>
      <t>计日工说明</t>
    </r>
  </si>
  <si>
    <r>
      <rPr>
        <b/>
        <sz val="12"/>
        <rFont val="宋体"/>
        <charset val="0"/>
      </rPr>
      <t xml:space="preserve">4. </t>
    </r>
    <r>
      <rPr>
        <b/>
        <sz val="12"/>
        <rFont val="宋体"/>
        <charset val="134"/>
      </rPr>
      <t>其它说明</t>
    </r>
  </si>
  <si>
    <r>
      <t xml:space="preserve">    </t>
    </r>
    <r>
      <rPr>
        <b/>
        <sz val="12"/>
        <rFont val="宋体"/>
        <charset val="0"/>
      </rPr>
      <t xml:space="preserve"> </t>
    </r>
    <r>
      <rPr>
        <sz val="12"/>
        <rFont val="宋体"/>
        <charset val="0"/>
      </rPr>
      <t>4.110、供应商的投标价中应含的保险费按如下规定办理：①本项目建筑工程一切险和第三者责任险，承包人应以发包人和承包人的共同名义投保，保险费由发包人承担。投保内容和保险费率按磋商文件的规定办理。建筑工程一切险的投保金额为工程量清单第100章（不含建筑工程一切险及第三者责任险的保险费）至第700章的合计金额，保险费率为3‰；第三者责任险的投保金额为100万元，保险费率为4‰，事故次数不限（不计免赔额）。上述保险费由承包人报价时按规定的费率和金额列入工程量清单第100章内，发包人接到保险单后只按工程量清单第100章中列出的保险费金额支付给承包人，如有超出金额承包人自行承担。承包人办理其他保险的一切费用由承包人自行承担，并包含在工程量清单的单价及总额价中，发包人不单独支付。由于承包人未投保所造成的一切损失或索赔，均由承包人自行承担责任。 ②承包人装备险、承包人职工的（人身）事故险、农（牧）民工人身意外伤害险和进场的材料及工程设备险由承包人自行投保，保险费由承包人承担并支付，并包含在所报的单价或总额价中，不单独报价。由于承包人未投保所造成的一切损失或索赔，均由承包人自行承担责任。</t>
    </r>
  </si>
  <si>
    <r>
      <rPr>
        <b/>
        <sz val="12"/>
        <rFont val="宋体"/>
        <charset val="0"/>
      </rPr>
      <t xml:space="preserve">    </t>
    </r>
    <r>
      <rPr>
        <sz val="12"/>
        <rFont val="宋体"/>
        <charset val="0"/>
      </rPr>
      <t>4.2投标人应充分考虑到施工过程采取交通安全保护措施以及环保措施和文明施工所需的费用，并计入工程量清单各支付子目的单价中。若投标人中标后，所采取的措施不能满足交通安全和环境保护的需要，发包人有权指令其进一步采取补救或纠正措施，投标人应承担由于其措施不当所造成的一切后果及费用。</t>
    </r>
  </si>
  <si>
    <t xml:space="preserve">     4.3投标人的投标总报价为完成全部施工图图纸内容的总报价，清单中未给出工程量数量的项目，视为其他相关项目的附属工作，承包人必须按规定全部完成。</t>
  </si>
  <si>
    <t xml:space="preserve">     4.4为确保将安全施工措施落到实处，采购人按《公路水运工程安全生产监督管理办法》（交通部2017年第25号令）以及《关于印发&lt;企业安全生产费用提取和使用管理办法&gt;的通知》（财咨【2022】136号）的规定，在投标总价中计入安全生产费用，安全生产费用以固定金额形式计入工程量清单第100章中（安全生产费用按采购人公布的最髙投标限价的1.5％计），供应商在投标报价时不得对该固定金额进行调整。如供应商须在此基础上增加安全生产费用以满足项目施工需要，则供应商应在本项目工程量清单其它相关子目的单价或总额价中予以考虑，发包人不再单独支付。承包人的施工安全生产费用，应当用于施工安全防护用具及设施的采购和更新、安全施工措施的落实、安全生产条件的改善，不得挪作他用。                                                  </t>
  </si>
  <si>
    <t xml:space="preserve">      4.5新增202-2-d、202-2-e项：铣刨旧路面路基依据图纸设计面积区分不同铣刨厚度以平方米为单位计量，工作内容包括铣刨、装卸、移运处理、场地清理、平整。</t>
  </si>
  <si>
    <t>工程量清单表</t>
  </si>
  <si>
    <t>项目名称：元宝山区2024年农村公路养护工程（X204红庙子-上烧锅（K7+073-K8+860)）</t>
  </si>
  <si>
    <t>货币单位: 人民币 元</t>
  </si>
  <si>
    <t>清单 第100章  总则</t>
  </si>
  <si>
    <t>子目号</t>
  </si>
  <si>
    <t>子  目  名  称</t>
  </si>
  <si>
    <t>单位</t>
  </si>
  <si>
    <t>数量</t>
  </si>
  <si>
    <t>单价</t>
  </si>
  <si>
    <t>合价</t>
  </si>
  <si>
    <t>通则</t>
  </si>
  <si>
    <t>101-1</t>
  </si>
  <si>
    <t>保险费</t>
  </si>
  <si>
    <t>-a</t>
  </si>
  <si>
    <t>按合同条款规定，提供建筑工程一切险</t>
  </si>
  <si>
    <t>总额</t>
  </si>
  <si>
    <t>-b</t>
  </si>
  <si>
    <t>按合同条款规定，提供第三者责任险</t>
  </si>
  <si>
    <t>工程管理</t>
  </si>
  <si>
    <t>102-1</t>
  </si>
  <si>
    <t>竣工文件</t>
  </si>
  <si>
    <t>102-2</t>
  </si>
  <si>
    <t>施工环保费</t>
  </si>
  <si>
    <t>102-3</t>
  </si>
  <si>
    <t>安全生产费</t>
  </si>
  <si>
    <t>临时工程与设施</t>
  </si>
  <si>
    <t>103-5</t>
  </si>
  <si>
    <t>临时安全设施</t>
  </si>
  <si>
    <t>△900+800x400</t>
  </si>
  <si>
    <t>个</t>
  </si>
  <si>
    <t>○800+△900</t>
  </si>
  <si>
    <t>-c</t>
  </si>
  <si>
    <t>1080x600</t>
  </si>
  <si>
    <t>-d</t>
  </si>
  <si>
    <t>○800</t>
  </si>
  <si>
    <t>-e</t>
  </si>
  <si>
    <t>附设警示灯路栏</t>
  </si>
  <si>
    <t>-f</t>
  </si>
  <si>
    <t>诱导标志</t>
  </si>
  <si>
    <t>-g</t>
  </si>
  <si>
    <t>反光锥</t>
  </si>
  <si>
    <t>承包人驻地建设</t>
  </si>
  <si>
    <t>104-1</t>
  </si>
  <si>
    <t>清单  第 100 章合计   人民币</t>
  </si>
  <si>
    <t>清单 第200章  路基</t>
  </si>
  <si>
    <t>场地清理</t>
  </si>
  <si>
    <t>202-2</t>
  </si>
  <si>
    <t>挖除旧路面</t>
  </si>
  <si>
    <t>铣刨沥青混凝土面层厚5cm</t>
  </si>
  <si>
    <t>m2</t>
  </si>
  <si>
    <t>铣刨水泥稳定基层厚20cm</t>
  </si>
  <si>
    <t>清单  第 200 章合计   人民币</t>
  </si>
  <si>
    <t>清单 第300章  路面</t>
  </si>
  <si>
    <t>水泥稳定土底基层、基层</t>
  </si>
  <si>
    <t>304-3</t>
  </si>
  <si>
    <t>水泥稳定土基层</t>
  </si>
  <si>
    <t>厚200mm</t>
  </si>
  <si>
    <t>透层和黏层</t>
  </si>
  <si>
    <t>308-1</t>
  </si>
  <si>
    <t>透层</t>
  </si>
  <si>
    <t>乳化沥青</t>
  </si>
  <si>
    <t>改性沥青及改性沥清混合料</t>
  </si>
  <si>
    <t>311-2</t>
  </si>
  <si>
    <t>中粒式改性沥青混合料路面</t>
  </si>
  <si>
    <t>AC-16厚50mm</t>
  </si>
  <si>
    <t>清单  第 300 章合计   人民币</t>
  </si>
  <si>
    <t>清单 第600章  安全设施及预埋管线</t>
  </si>
  <si>
    <t>道路交通标线</t>
  </si>
  <si>
    <t>605-1</t>
  </si>
  <si>
    <t>热熔型涂料路面标线</t>
  </si>
  <si>
    <t>热熔标线</t>
  </si>
  <si>
    <t>清单  第 600 章合计   人民币</t>
  </si>
  <si>
    <t>投标报价汇总表</t>
  </si>
  <si>
    <t>序  号</t>
  </si>
  <si>
    <t>章  次</t>
  </si>
  <si>
    <t>科  目  名  称</t>
  </si>
  <si>
    <t>金额(元)</t>
  </si>
  <si>
    <t>1</t>
  </si>
  <si>
    <t>100</t>
  </si>
  <si>
    <t>2</t>
  </si>
  <si>
    <t>200</t>
  </si>
  <si>
    <t>3</t>
  </si>
  <si>
    <t>300</t>
  </si>
  <si>
    <t>4</t>
  </si>
  <si>
    <t>600</t>
  </si>
  <si>
    <t>5</t>
  </si>
  <si>
    <t>第100章至700章清单合计</t>
  </si>
  <si>
    <t>6</t>
  </si>
  <si>
    <t>已包含在清单合计中的材料、工程设备、专业工程暂估价合计</t>
  </si>
  <si>
    <t>7</t>
  </si>
  <si>
    <t>清单合计减去材料、工程设备、专业工程暂估价
合计(即5-6)=7</t>
  </si>
  <si>
    <t>8</t>
  </si>
  <si>
    <t>计日工合计</t>
  </si>
  <si>
    <t>9</t>
  </si>
  <si>
    <t>暂列金额(不含计日工总额)</t>
  </si>
  <si>
    <t>10</t>
  </si>
  <si>
    <t>投标报价(5+8+9)=10</t>
  </si>
</sst>
</file>

<file path=xl/styles.xml><?xml version="1.0" encoding="utf-8"?>
<styleSheet xmlns="http://schemas.openxmlformats.org/spreadsheetml/2006/main">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2">
    <font>
      <sz val="12"/>
      <color indexed="8"/>
      <name val="宋体"/>
      <charset val="134"/>
    </font>
    <font>
      <b/>
      <sz val="20"/>
      <color indexed="8"/>
      <name val="smartSimSun"/>
      <charset val="134"/>
    </font>
    <font>
      <sz val="9"/>
      <color indexed="8"/>
      <name val="smartSimSun"/>
      <charset val="134"/>
    </font>
    <font>
      <b/>
      <sz val="20"/>
      <color indexed="8"/>
      <name val="宋体"/>
      <charset val="134"/>
    </font>
    <font>
      <sz val="9"/>
      <color indexed="8"/>
      <name val="宋体"/>
      <charset val="134"/>
    </font>
    <font>
      <b/>
      <sz val="15"/>
      <name val="宋体"/>
      <charset val="134"/>
    </font>
    <font>
      <b/>
      <sz val="12"/>
      <name val="宋体"/>
      <charset val="0"/>
    </font>
    <font>
      <sz val="12"/>
      <name val="宋体"/>
      <charset val="0"/>
    </font>
    <font>
      <sz val="11"/>
      <color theme="1"/>
      <name val="宋体"/>
      <charset val="134"/>
      <scheme val="minor"/>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
      <sz val="10"/>
      <name val="Helv"/>
      <charset val="0"/>
    </font>
    <font>
      <b/>
      <sz val="15"/>
      <name val="宋体"/>
      <charset val="0"/>
    </font>
    <font>
      <b/>
      <sz val="12"/>
      <name val="宋体"/>
      <charset val="134"/>
    </font>
    <font>
      <sz val="12"/>
      <name val="宋体"/>
      <charset val="134"/>
    </font>
  </fonts>
  <fills count="33">
    <fill>
      <patternFill patternType="none"/>
    </fill>
    <fill>
      <patternFill patternType="gray125"/>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alignment vertical="center"/>
    </xf>
    <xf numFmtId="42" fontId="8" fillId="0" borderId="0" applyFont="0" applyFill="0" applyBorder="0" applyAlignment="0" applyProtection="0">
      <alignment vertical="center"/>
    </xf>
    <xf numFmtId="0" fontId="9" fillId="2" borderId="0" applyNumberFormat="0" applyBorder="0" applyAlignment="0" applyProtection="0">
      <alignment vertical="center"/>
    </xf>
    <xf numFmtId="0" fontId="10" fillId="3" borderId="2" applyNumberFormat="0" applyAlignment="0" applyProtection="0">
      <alignment vertical="center"/>
    </xf>
    <xf numFmtId="44" fontId="8" fillId="0" borderId="0" applyFont="0" applyFill="0" applyBorder="0" applyAlignment="0" applyProtection="0">
      <alignment vertical="center"/>
    </xf>
    <xf numFmtId="41" fontId="8" fillId="0" borderId="0" applyFont="0" applyFill="0" applyBorder="0" applyAlignment="0" applyProtection="0">
      <alignment vertical="center"/>
    </xf>
    <xf numFmtId="0" fontId="9" fillId="4" borderId="0" applyNumberFormat="0" applyBorder="0" applyAlignment="0" applyProtection="0">
      <alignment vertical="center"/>
    </xf>
    <xf numFmtId="0" fontId="11" fillId="5" borderId="0" applyNumberFormat="0" applyBorder="0" applyAlignment="0" applyProtection="0">
      <alignment vertical="center"/>
    </xf>
    <xf numFmtId="43" fontId="8" fillId="0" borderId="0" applyFont="0" applyFill="0" applyBorder="0" applyAlignment="0" applyProtection="0">
      <alignment vertical="center"/>
    </xf>
    <xf numFmtId="0" fontId="12" fillId="6" borderId="0" applyNumberFormat="0" applyBorder="0" applyAlignment="0" applyProtection="0">
      <alignment vertical="center"/>
    </xf>
    <xf numFmtId="0" fontId="13" fillId="0" borderId="0" applyNumberFormat="0" applyFill="0" applyBorder="0" applyAlignment="0" applyProtection="0">
      <alignment vertical="center"/>
    </xf>
    <xf numFmtId="9" fontId="8" fillId="0" borderId="0" applyFont="0" applyFill="0" applyBorder="0" applyAlignment="0" applyProtection="0">
      <alignment vertical="center"/>
    </xf>
    <xf numFmtId="0" fontId="14" fillId="0" borderId="0" applyNumberFormat="0" applyFill="0" applyBorder="0" applyAlignment="0" applyProtection="0">
      <alignment vertical="center"/>
    </xf>
    <xf numFmtId="0" fontId="8" fillId="7" borderId="3" applyNumberFormat="0" applyFont="0" applyAlignment="0" applyProtection="0">
      <alignment vertical="center"/>
    </xf>
    <xf numFmtId="0" fontId="12" fillId="8" borderId="0" applyNumberFormat="0" applyBorder="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9" fillId="0" borderId="4" applyNumberFormat="0" applyFill="0" applyAlignment="0" applyProtection="0">
      <alignment vertical="center"/>
    </xf>
    <xf numFmtId="0" fontId="20" fillId="0" borderId="4" applyNumberFormat="0" applyFill="0" applyAlignment="0" applyProtection="0">
      <alignment vertical="center"/>
    </xf>
    <xf numFmtId="0" fontId="12" fillId="9" borderId="0" applyNumberFormat="0" applyBorder="0" applyAlignment="0" applyProtection="0">
      <alignment vertical="center"/>
    </xf>
    <xf numFmtId="0" fontId="15" fillId="0" borderId="5" applyNumberFormat="0" applyFill="0" applyAlignment="0" applyProtection="0">
      <alignment vertical="center"/>
    </xf>
    <xf numFmtId="0" fontId="12" fillId="10" borderId="0" applyNumberFormat="0" applyBorder="0" applyAlignment="0" applyProtection="0">
      <alignment vertical="center"/>
    </xf>
    <xf numFmtId="0" fontId="21" fillId="11" borderId="6" applyNumberFormat="0" applyAlignment="0" applyProtection="0">
      <alignment vertical="center"/>
    </xf>
    <xf numFmtId="0" fontId="22" fillId="11" borderId="2" applyNumberFormat="0" applyAlignment="0" applyProtection="0">
      <alignment vertical="center"/>
    </xf>
    <xf numFmtId="0" fontId="23" fillId="12" borderId="7" applyNumberFormat="0" applyAlignment="0" applyProtection="0">
      <alignment vertical="center"/>
    </xf>
    <xf numFmtId="0" fontId="9" fillId="13" borderId="0" applyNumberFormat="0" applyBorder="0" applyAlignment="0" applyProtection="0">
      <alignment vertical="center"/>
    </xf>
    <xf numFmtId="0" fontId="12" fillId="14" borderId="0" applyNumberFormat="0" applyBorder="0" applyAlignment="0" applyProtection="0">
      <alignment vertical="center"/>
    </xf>
    <xf numFmtId="0" fontId="24" fillId="0" borderId="8" applyNumberFormat="0" applyFill="0" applyAlignment="0" applyProtection="0">
      <alignment vertical="center"/>
    </xf>
    <xf numFmtId="0" fontId="25" fillId="0" borderId="9" applyNumberFormat="0" applyFill="0" applyAlignment="0" applyProtection="0">
      <alignment vertical="center"/>
    </xf>
    <xf numFmtId="0" fontId="26" fillId="15" borderId="0" applyNumberFormat="0" applyBorder="0" applyAlignment="0" applyProtection="0">
      <alignment vertical="center"/>
    </xf>
    <xf numFmtId="0" fontId="27" fillId="16" borderId="0" applyNumberFormat="0" applyBorder="0" applyAlignment="0" applyProtection="0">
      <alignment vertical="center"/>
    </xf>
    <xf numFmtId="0" fontId="9" fillId="17" borderId="0" applyNumberFormat="0" applyBorder="0" applyAlignment="0" applyProtection="0">
      <alignment vertical="center"/>
    </xf>
    <xf numFmtId="0" fontId="12" fillId="18" borderId="0" applyNumberFormat="0" applyBorder="0" applyAlignment="0" applyProtection="0">
      <alignment vertical="center"/>
    </xf>
    <xf numFmtId="0" fontId="9" fillId="19" borderId="0" applyNumberFormat="0" applyBorder="0" applyAlignment="0" applyProtection="0">
      <alignment vertical="center"/>
    </xf>
    <xf numFmtId="0" fontId="9" fillId="20" borderId="0" applyNumberFormat="0" applyBorder="0" applyAlignment="0" applyProtection="0">
      <alignment vertical="center"/>
    </xf>
    <xf numFmtId="0" fontId="9" fillId="21" borderId="0" applyNumberFormat="0" applyBorder="0" applyAlignment="0" applyProtection="0">
      <alignment vertical="center"/>
    </xf>
    <xf numFmtId="0" fontId="9" fillId="22" borderId="0" applyNumberFormat="0" applyBorder="0" applyAlignment="0" applyProtection="0">
      <alignment vertical="center"/>
    </xf>
    <xf numFmtId="0" fontId="12" fillId="23" borderId="0" applyNumberFormat="0" applyBorder="0" applyAlignment="0" applyProtection="0">
      <alignment vertical="center"/>
    </xf>
    <xf numFmtId="0" fontId="12" fillId="24" borderId="0" applyNumberFormat="0" applyBorder="0" applyAlignment="0" applyProtection="0">
      <alignment vertical="center"/>
    </xf>
    <xf numFmtId="0" fontId="9" fillId="25" borderId="0" applyNumberFormat="0" applyBorder="0" applyAlignment="0" applyProtection="0">
      <alignment vertical="center"/>
    </xf>
    <xf numFmtId="0" fontId="9" fillId="26" borderId="0" applyNumberFormat="0" applyBorder="0" applyAlignment="0" applyProtection="0">
      <alignment vertical="center"/>
    </xf>
    <xf numFmtId="0" fontId="12" fillId="27" borderId="0" applyNumberFormat="0" applyBorder="0" applyAlignment="0" applyProtection="0">
      <alignment vertical="center"/>
    </xf>
    <xf numFmtId="0" fontId="9" fillId="28" borderId="0" applyNumberFormat="0" applyBorder="0" applyAlignment="0" applyProtection="0">
      <alignment vertical="center"/>
    </xf>
    <xf numFmtId="0" fontId="12" fillId="29" borderId="0" applyNumberFormat="0" applyBorder="0" applyAlignment="0" applyProtection="0">
      <alignment vertical="center"/>
    </xf>
    <xf numFmtId="0" fontId="12" fillId="30" borderId="0" applyNumberFormat="0" applyBorder="0" applyAlignment="0" applyProtection="0">
      <alignment vertical="center"/>
    </xf>
    <xf numFmtId="0" fontId="9" fillId="31" borderId="0" applyNumberFormat="0" applyBorder="0" applyAlignment="0" applyProtection="0">
      <alignment vertical="center"/>
    </xf>
    <xf numFmtId="0" fontId="12" fillId="32" borderId="0" applyNumberFormat="0" applyBorder="0" applyAlignment="0" applyProtection="0">
      <alignment vertical="center"/>
    </xf>
    <xf numFmtId="0" fontId="28" fillId="0" borderId="0"/>
  </cellStyleXfs>
  <cellXfs count="24">
    <xf numFmtId="0" fontId="0" fillId="0" borderId="0" xfId="0" applyAlignment="1">
      <alignment horizontal="left" vertical="center" wrapText="1"/>
    </xf>
    <xf numFmtId="0" fontId="1" fillId="0" borderId="0" xfId="0" applyFont="1" applyAlignment="1">
      <alignment horizontal="center" vertical="center" shrinkToFit="1"/>
    </xf>
    <xf numFmtId="0" fontId="2" fillId="0" borderId="0" xfId="0" applyFont="1" applyAlignment="1">
      <alignment horizontal="left" vertical="center" shrinkToFit="1"/>
    </xf>
    <xf numFmtId="0" fontId="2" fillId="0" borderId="1" xfId="0" applyFont="1" applyBorder="1" applyAlignment="1">
      <alignment horizontal="center" vertical="center" shrinkToFit="1"/>
    </xf>
    <xf numFmtId="0" fontId="2" fillId="0" borderId="1" xfId="0" applyFont="1" applyBorder="1" applyAlignment="1">
      <alignment horizontal="right" vertical="center" shrinkToFit="1"/>
    </xf>
    <xf numFmtId="0" fontId="2" fillId="0" borderId="1" xfId="0" applyFont="1" applyBorder="1" applyAlignment="1">
      <alignment horizontal="center" vertical="center" wrapText="1"/>
    </xf>
    <xf numFmtId="0" fontId="3" fillId="0" borderId="0" xfId="0" applyFont="1" applyAlignment="1">
      <alignment horizontal="center" vertical="center" shrinkToFit="1"/>
    </xf>
    <xf numFmtId="0" fontId="4" fillId="0" borderId="0" xfId="0" applyFont="1" applyAlignment="1">
      <alignment horizontal="left" vertical="center" shrinkToFit="1"/>
    </xf>
    <xf numFmtId="0" fontId="4" fillId="0" borderId="1" xfId="0" applyFont="1" applyBorder="1" applyAlignment="1">
      <alignment horizontal="center" vertical="center" shrinkToFit="1"/>
    </xf>
    <xf numFmtId="0" fontId="4" fillId="0" borderId="1" xfId="0" applyNumberFormat="1" applyFont="1" applyBorder="1" applyAlignment="1">
      <alignment horizontal="center" shrinkToFit="1"/>
    </xf>
    <xf numFmtId="0" fontId="4" fillId="0" borderId="1" xfId="0" applyFont="1" applyBorder="1" applyAlignment="1">
      <alignment horizontal="left" shrinkToFit="1"/>
    </xf>
    <xf numFmtId="0" fontId="4" fillId="0" borderId="1" xfId="0" applyFont="1" applyBorder="1" applyAlignment="1">
      <alignment horizontal="center" shrinkToFit="1"/>
    </xf>
    <xf numFmtId="0" fontId="4" fillId="0" borderId="1" xfId="0" applyFont="1" applyBorder="1" applyAlignment="1">
      <alignment horizontal="right" shrinkToFit="1"/>
    </xf>
    <xf numFmtId="0" fontId="4" fillId="0" borderId="1" xfId="0" applyNumberFormat="1" applyFont="1" applyBorder="1" applyAlignment="1">
      <alignment horizontal="right" shrinkToFit="1"/>
    </xf>
    <xf numFmtId="0" fontId="4" fillId="0" borderId="1" xfId="0" applyFont="1" applyBorder="1" applyAlignment="1" applyProtection="1">
      <alignment horizontal="right" shrinkToFit="1"/>
      <protection locked="0"/>
    </xf>
    <xf numFmtId="0" fontId="4" fillId="0" borderId="1" xfId="0" applyFont="1" applyBorder="1" applyAlignment="1">
      <alignment horizontal="right" vertical="center" shrinkToFit="1"/>
    </xf>
    <xf numFmtId="0" fontId="5" fillId="0" borderId="0" xfId="0" applyFont="1" applyFill="1" applyBorder="1" applyAlignment="1" applyProtection="1">
      <alignment horizontal="center" vertical="center" wrapText="1"/>
    </xf>
    <xf numFmtId="0" fontId="6" fillId="0" borderId="0" xfId="0" applyFont="1" applyFill="1" applyBorder="1" applyAlignment="1" applyProtection="1">
      <alignment vertical="center" wrapText="1"/>
    </xf>
    <xf numFmtId="0" fontId="7" fillId="0" borderId="0" xfId="0" applyFont="1" applyFill="1" applyBorder="1" applyAlignment="1" applyProtection="1">
      <alignment horizontal="left" vertical="center" wrapText="1"/>
    </xf>
    <xf numFmtId="0" fontId="7" fillId="0" borderId="0" xfId="0" applyFont="1" applyFill="1" applyBorder="1" applyAlignment="1" applyProtection="1">
      <alignment vertical="center" wrapText="1"/>
    </xf>
    <xf numFmtId="0" fontId="6" fillId="0" borderId="0" xfId="0" applyFont="1" applyFill="1" applyBorder="1" applyAlignment="1" applyProtection="1">
      <alignment horizontal="justify" vertical="center" wrapText="1"/>
    </xf>
    <xf numFmtId="0" fontId="7" fillId="0" borderId="0" xfId="49" applyFont="1" applyFill="1" applyAlignment="1" applyProtection="1">
      <alignment horizontal="justify" vertical="center" wrapText="1"/>
      <protection hidden="1"/>
    </xf>
    <xf numFmtId="0" fontId="6" fillId="0" borderId="0" xfId="49" applyFont="1" applyFill="1" applyAlignment="1" applyProtection="1">
      <alignment horizontal="justify" vertical="center" wrapText="1"/>
      <protection hidden="1"/>
    </xf>
    <xf numFmtId="0" fontId="7" fillId="0" borderId="0" xfId="49" applyFont="1" applyAlignment="1">
      <alignment vertical="center" wrapText="1"/>
    </xf>
  </cellXfs>
  <cellStyles count="50">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样式 1" xfId="49"/>
  </cellStyles>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sharedStrings" Target="sharedStrings.xml"/><Relationship Id="rId8" Type="http://schemas.openxmlformats.org/officeDocument/2006/relationships/styles" Target="styles.xml"/><Relationship Id="rId7" Type="http://schemas.openxmlformats.org/officeDocument/2006/relationships/theme" Target="theme/theme1.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24"/>
  <sheetViews>
    <sheetView topLeftCell="A15" workbookViewId="0">
      <selection activeCell="C20" sqref="C20"/>
    </sheetView>
  </sheetViews>
  <sheetFormatPr defaultColWidth="9" defaultRowHeight="14.25"/>
  <cols>
    <col min="1" max="1" width="84.25" customWidth="1"/>
  </cols>
  <sheetData>
    <row r="1" ht="19.5" spans="1:1">
      <c r="A1" s="16" t="s">
        <v>0</v>
      </c>
    </row>
    <row r="2" spans="1:1">
      <c r="A2" s="17" t="s">
        <v>1</v>
      </c>
    </row>
    <row r="3" ht="141" customHeight="1" spans="1:1">
      <c r="A3" s="18" t="s">
        <v>2</v>
      </c>
    </row>
    <row r="4" ht="42.75" spans="1:1">
      <c r="A4" s="19" t="s">
        <v>3</v>
      </c>
    </row>
    <row r="5" ht="132" customHeight="1" spans="1:1">
      <c r="A5" s="19" t="s">
        <v>4</v>
      </c>
    </row>
    <row r="6" ht="57" spans="1:1">
      <c r="A6" s="19" t="s">
        <v>5</v>
      </c>
    </row>
    <row r="7" ht="104" customHeight="1" spans="1:1">
      <c r="A7" s="19" t="s">
        <v>6</v>
      </c>
    </row>
    <row r="8" ht="42.75" spans="1:1">
      <c r="A8" s="19" t="s">
        <v>7</v>
      </c>
    </row>
    <row r="9" ht="93" customHeight="1" spans="1:1">
      <c r="A9" s="19" t="s">
        <v>8</v>
      </c>
    </row>
    <row r="10" spans="1:1">
      <c r="A10" s="17" t="s">
        <v>9</v>
      </c>
    </row>
    <row r="11" ht="28.5" spans="1:1">
      <c r="A11" s="19" t="s">
        <v>10</v>
      </c>
    </row>
    <row r="12" ht="84" customHeight="1" spans="1:1">
      <c r="A12" s="19" t="s">
        <v>11</v>
      </c>
    </row>
    <row r="13" ht="57" spans="1:1">
      <c r="A13" s="19" t="s">
        <v>12</v>
      </c>
    </row>
    <row r="14" ht="96" customHeight="1" spans="1:1">
      <c r="A14" s="19" t="s">
        <v>13</v>
      </c>
    </row>
    <row r="15" ht="42.75" spans="1:1">
      <c r="A15" s="19" t="s">
        <v>14</v>
      </c>
    </row>
    <row r="16" spans="1:1">
      <c r="A16" s="19" t="s">
        <v>15</v>
      </c>
    </row>
    <row r="17" ht="45" customHeight="1" spans="1:1">
      <c r="A17" s="19" t="s">
        <v>16</v>
      </c>
    </row>
    <row r="18" spans="1:1">
      <c r="A18" s="20" t="s">
        <v>17</v>
      </c>
    </row>
    <row r="19" spans="1:1">
      <c r="A19" s="20" t="s">
        <v>18</v>
      </c>
    </row>
    <row r="20" ht="186" customHeight="1" spans="1:1">
      <c r="A20" s="21" t="s">
        <v>19</v>
      </c>
    </row>
    <row r="21" ht="83" customHeight="1" spans="1:1">
      <c r="A21" s="22" t="s">
        <v>20</v>
      </c>
    </row>
    <row r="22" ht="83" customHeight="1" spans="1:1">
      <c r="A22" s="21" t="s">
        <v>21</v>
      </c>
    </row>
    <row r="23" ht="114" spans="1:1">
      <c r="A23" s="23" t="s">
        <v>22</v>
      </c>
    </row>
    <row r="24" ht="28.5" spans="1:1">
      <c r="A24" t="s">
        <v>23</v>
      </c>
    </row>
  </sheetData>
  <sheetProtection password="D01E" sheet="1" selectLockedCells="1" formatColumns="0" formatRows="0" objects="1"/>
  <pageMargins left="0.75" right="0.75" top="1" bottom="1" header="0.5" footer="0.5"/>
  <pageSetup paperSize="9"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41"/>
  <sheetViews>
    <sheetView showZeros="0" workbookViewId="0">
      <selection activeCell="E13" sqref="E13"/>
    </sheetView>
  </sheetViews>
  <sheetFormatPr defaultColWidth="9" defaultRowHeight="14.25" outlineLevelCol="5"/>
  <cols>
    <col min="1" max="1" width="8.125" customWidth="1"/>
    <col min="2" max="2" width="35.1166666666667" customWidth="1"/>
    <col min="3" max="3" width="8.125" customWidth="1"/>
    <col min="4" max="5" width="9.75" customWidth="1"/>
    <col min="6" max="6" width="10.625" customWidth="1"/>
    <col min="7" max="7" width="20" customWidth="1"/>
  </cols>
  <sheetData>
    <row r="1" ht="32.95" customHeight="1" spans="1:6">
      <c r="A1" s="6" t="s">
        <v>24</v>
      </c>
      <c r="B1" s="6"/>
      <c r="C1" s="6"/>
      <c r="D1" s="6"/>
      <c r="E1" s="6"/>
      <c r="F1" s="6"/>
    </row>
    <row r="2" ht="16.85" customHeight="1" spans="1:6">
      <c r="A2" s="7" t="s">
        <v>25</v>
      </c>
      <c r="B2" s="7"/>
      <c r="C2" s="7"/>
      <c r="D2" s="7"/>
      <c r="E2" s="7" t="s">
        <v>26</v>
      </c>
      <c r="F2" s="7"/>
    </row>
    <row r="3" ht="32.95" customHeight="1" spans="1:6">
      <c r="A3" s="8" t="s">
        <v>27</v>
      </c>
      <c r="B3" s="8"/>
      <c r="C3" s="8"/>
      <c r="D3" s="8"/>
      <c r="E3" s="8"/>
      <c r="F3" s="8"/>
    </row>
    <row r="4" ht="16.85" customHeight="1" spans="1:6">
      <c r="A4" s="8" t="s">
        <v>28</v>
      </c>
      <c r="B4" s="8" t="s">
        <v>29</v>
      </c>
      <c r="C4" s="8" t="s">
        <v>30</v>
      </c>
      <c r="D4" s="8" t="s">
        <v>31</v>
      </c>
      <c r="E4" s="8" t="s">
        <v>32</v>
      </c>
      <c r="F4" s="8" t="s">
        <v>33</v>
      </c>
    </row>
    <row r="5" ht="16.1" customHeight="1" spans="1:6">
      <c r="A5" s="9">
        <v>101</v>
      </c>
      <c r="B5" s="10" t="s">
        <v>34</v>
      </c>
      <c r="C5" s="11"/>
      <c r="D5" s="12"/>
      <c r="E5" s="12"/>
      <c r="F5" s="12"/>
    </row>
    <row r="6" ht="16.85" customHeight="1" spans="1:6">
      <c r="A6" s="11" t="s">
        <v>35</v>
      </c>
      <c r="B6" s="10" t="s">
        <v>36</v>
      </c>
      <c r="C6" s="11"/>
      <c r="D6" s="12"/>
      <c r="E6" s="12"/>
      <c r="F6" s="12">
        <f>ROUND(D6*E6,0)</f>
        <v>0</v>
      </c>
    </row>
    <row r="7" ht="16.1" customHeight="1" spans="1:6">
      <c r="A7" s="11" t="s">
        <v>37</v>
      </c>
      <c r="B7" s="10" t="s">
        <v>38</v>
      </c>
      <c r="C7" s="11" t="s">
        <v>39</v>
      </c>
      <c r="D7" s="13">
        <v>1</v>
      </c>
      <c r="E7" s="14"/>
      <c r="F7" s="12">
        <f t="shared" ref="F7:F24" si="0">ROUND(D7*E7,0)</f>
        <v>0</v>
      </c>
    </row>
    <row r="8" ht="16.1" customHeight="1" spans="1:6">
      <c r="A8" s="11" t="s">
        <v>40</v>
      </c>
      <c r="B8" s="10" t="s">
        <v>41</v>
      </c>
      <c r="C8" s="11" t="s">
        <v>39</v>
      </c>
      <c r="D8" s="13">
        <v>1</v>
      </c>
      <c r="E8" s="14"/>
      <c r="F8" s="12">
        <f t="shared" si="0"/>
        <v>0</v>
      </c>
    </row>
    <row r="9" ht="16.85" customHeight="1" spans="1:6">
      <c r="A9" s="9">
        <v>102</v>
      </c>
      <c r="B9" s="10" t="s">
        <v>42</v>
      </c>
      <c r="C9" s="11"/>
      <c r="D9" s="12"/>
      <c r="E9" s="14"/>
      <c r="F9" s="12">
        <f t="shared" si="0"/>
        <v>0</v>
      </c>
    </row>
    <row r="10" ht="16.1" customHeight="1" spans="1:6">
      <c r="A10" s="11" t="s">
        <v>43</v>
      </c>
      <c r="B10" s="10" t="s">
        <v>44</v>
      </c>
      <c r="C10" s="11" t="s">
        <v>39</v>
      </c>
      <c r="D10" s="13">
        <v>1</v>
      </c>
      <c r="E10" s="14"/>
      <c r="F10" s="12">
        <f t="shared" si="0"/>
        <v>0</v>
      </c>
    </row>
    <row r="11" ht="16.1" customHeight="1" spans="1:6">
      <c r="A11" s="11" t="s">
        <v>45</v>
      </c>
      <c r="B11" s="10" t="s">
        <v>46</v>
      </c>
      <c r="C11" s="11" t="s">
        <v>39</v>
      </c>
      <c r="D11" s="13">
        <v>1</v>
      </c>
      <c r="E11" s="14"/>
      <c r="F11" s="12">
        <f t="shared" si="0"/>
        <v>0</v>
      </c>
    </row>
    <row r="12" ht="16.85" customHeight="1" spans="1:6">
      <c r="A12" s="11" t="s">
        <v>47</v>
      </c>
      <c r="B12" s="10" t="s">
        <v>48</v>
      </c>
      <c r="C12" s="11" t="s">
        <v>39</v>
      </c>
      <c r="D12" s="13">
        <v>1</v>
      </c>
      <c r="E12" s="12">
        <f>IF(E11=0,0,53899)</f>
        <v>0</v>
      </c>
      <c r="F12" s="12">
        <f t="shared" si="0"/>
        <v>0</v>
      </c>
    </row>
    <row r="13" ht="16.1" customHeight="1" spans="1:6">
      <c r="A13" s="9">
        <v>103</v>
      </c>
      <c r="B13" s="10" t="s">
        <v>49</v>
      </c>
      <c r="C13" s="11"/>
      <c r="D13" s="12"/>
      <c r="E13" s="14"/>
      <c r="F13" s="12">
        <f t="shared" si="0"/>
        <v>0</v>
      </c>
    </row>
    <row r="14" ht="16.1" customHeight="1" spans="1:6">
      <c r="A14" s="11" t="s">
        <v>50</v>
      </c>
      <c r="B14" s="10" t="s">
        <v>51</v>
      </c>
      <c r="C14" s="11"/>
      <c r="D14" s="12"/>
      <c r="E14" s="14"/>
      <c r="F14" s="12">
        <f t="shared" si="0"/>
        <v>0</v>
      </c>
    </row>
    <row r="15" ht="16.85" customHeight="1" spans="1:6">
      <c r="A15" s="11" t="s">
        <v>37</v>
      </c>
      <c r="B15" s="10" t="s">
        <v>52</v>
      </c>
      <c r="C15" s="11" t="s">
        <v>53</v>
      </c>
      <c r="D15" s="13">
        <v>2</v>
      </c>
      <c r="E15" s="14"/>
      <c r="F15" s="12">
        <f t="shared" si="0"/>
        <v>0</v>
      </c>
    </row>
    <row r="16" ht="16.1" customHeight="1" spans="1:6">
      <c r="A16" s="11" t="s">
        <v>40</v>
      </c>
      <c r="B16" s="10" t="s">
        <v>54</v>
      </c>
      <c r="C16" s="11" t="s">
        <v>53</v>
      </c>
      <c r="D16" s="13">
        <v>2</v>
      </c>
      <c r="E16" s="14"/>
      <c r="F16" s="12">
        <f t="shared" si="0"/>
        <v>0</v>
      </c>
    </row>
    <row r="17" ht="16.1" customHeight="1" spans="1:6">
      <c r="A17" s="11" t="s">
        <v>55</v>
      </c>
      <c r="B17" s="10" t="s">
        <v>56</v>
      </c>
      <c r="C17" s="11" t="s">
        <v>53</v>
      </c>
      <c r="D17" s="13">
        <v>2</v>
      </c>
      <c r="E17" s="14"/>
      <c r="F17" s="12">
        <f t="shared" si="0"/>
        <v>0</v>
      </c>
    </row>
    <row r="18" ht="16.85" customHeight="1" spans="1:6">
      <c r="A18" s="11" t="s">
        <v>57</v>
      </c>
      <c r="B18" s="10" t="s">
        <v>58</v>
      </c>
      <c r="C18" s="11" t="s">
        <v>53</v>
      </c>
      <c r="D18" s="13">
        <v>2</v>
      </c>
      <c r="E18" s="14"/>
      <c r="F18" s="12">
        <f t="shared" si="0"/>
        <v>0</v>
      </c>
    </row>
    <row r="19" ht="16.1" customHeight="1" spans="1:6">
      <c r="A19" s="11" t="s">
        <v>59</v>
      </c>
      <c r="B19" s="10" t="s">
        <v>60</v>
      </c>
      <c r="C19" s="11" t="s">
        <v>53</v>
      </c>
      <c r="D19" s="13">
        <v>4</v>
      </c>
      <c r="E19" s="14"/>
      <c r="F19" s="12">
        <f t="shared" si="0"/>
        <v>0</v>
      </c>
    </row>
    <row r="20" ht="16.1" customHeight="1" spans="1:6">
      <c r="A20" s="11" t="s">
        <v>61</v>
      </c>
      <c r="B20" s="10" t="s">
        <v>62</v>
      </c>
      <c r="C20" s="11" t="s">
        <v>53</v>
      </c>
      <c r="D20" s="13">
        <v>2</v>
      </c>
      <c r="E20" s="14"/>
      <c r="F20" s="12">
        <f t="shared" si="0"/>
        <v>0</v>
      </c>
    </row>
    <row r="21" ht="16.85" customHeight="1" spans="1:6">
      <c r="A21" s="11" t="s">
        <v>63</v>
      </c>
      <c r="B21" s="10" t="s">
        <v>64</v>
      </c>
      <c r="C21" s="11" t="s">
        <v>53</v>
      </c>
      <c r="D21" s="13">
        <v>180</v>
      </c>
      <c r="E21" s="14"/>
      <c r="F21" s="12">
        <f t="shared" si="0"/>
        <v>0</v>
      </c>
    </row>
    <row r="22" ht="16.1" customHeight="1" spans="1:6">
      <c r="A22" s="9">
        <v>104</v>
      </c>
      <c r="B22" s="10" t="s">
        <v>65</v>
      </c>
      <c r="C22" s="11"/>
      <c r="D22" s="12"/>
      <c r="E22" s="14"/>
      <c r="F22" s="12">
        <f t="shared" si="0"/>
        <v>0</v>
      </c>
    </row>
    <row r="23" ht="16.1" customHeight="1" spans="1:6">
      <c r="A23" s="11" t="s">
        <v>66</v>
      </c>
      <c r="B23" s="10" t="s">
        <v>65</v>
      </c>
      <c r="C23" s="11" t="s">
        <v>39</v>
      </c>
      <c r="D23" s="13">
        <v>1</v>
      </c>
      <c r="E23" s="14"/>
      <c r="F23" s="12">
        <f t="shared" si="0"/>
        <v>0</v>
      </c>
    </row>
    <row r="24" ht="16.85" customHeight="1" spans="1:6">
      <c r="A24" s="11"/>
      <c r="B24" s="10"/>
      <c r="C24" s="11"/>
      <c r="D24" s="12"/>
      <c r="E24" s="12"/>
      <c r="F24" s="12">
        <f t="shared" si="0"/>
        <v>0</v>
      </c>
    </row>
    <row r="25" ht="16.1" customHeight="1" spans="1:6">
      <c r="A25" s="11"/>
      <c r="B25" s="10"/>
      <c r="C25" s="11"/>
      <c r="D25" s="12"/>
      <c r="E25" s="12"/>
      <c r="F25" s="12"/>
    </row>
    <row r="26" ht="16.85" customHeight="1" spans="1:6">
      <c r="A26" s="11"/>
      <c r="B26" s="10"/>
      <c r="C26" s="11"/>
      <c r="D26" s="12"/>
      <c r="E26" s="12"/>
      <c r="F26" s="12"/>
    </row>
    <row r="27" ht="16.1" customHeight="1" spans="1:6">
      <c r="A27" s="11"/>
      <c r="B27" s="10"/>
      <c r="C27" s="11"/>
      <c r="D27" s="12"/>
      <c r="E27" s="12"/>
      <c r="F27" s="12"/>
    </row>
    <row r="28" ht="16.1" customHeight="1" spans="1:6">
      <c r="A28" s="11"/>
      <c r="B28" s="10"/>
      <c r="C28" s="11"/>
      <c r="D28" s="12"/>
      <c r="E28" s="12"/>
      <c r="F28" s="12"/>
    </row>
    <row r="29" ht="16.85" customHeight="1" spans="1:6">
      <c r="A29" s="11"/>
      <c r="B29" s="10"/>
      <c r="C29" s="11"/>
      <c r="D29" s="12"/>
      <c r="E29" s="12"/>
      <c r="F29" s="12"/>
    </row>
    <row r="30" ht="16.1" customHeight="1" spans="1:6">
      <c r="A30" s="11"/>
      <c r="B30" s="10"/>
      <c r="C30" s="11"/>
      <c r="D30" s="12"/>
      <c r="E30" s="12"/>
      <c r="F30" s="12"/>
    </row>
    <row r="31" ht="16.1" customHeight="1" spans="1:6">
      <c r="A31" s="11"/>
      <c r="B31" s="10"/>
      <c r="C31" s="11"/>
      <c r="D31" s="12"/>
      <c r="E31" s="12"/>
      <c r="F31" s="12"/>
    </row>
    <row r="32" ht="16.85" customHeight="1" spans="1:6">
      <c r="A32" s="11"/>
      <c r="B32" s="10"/>
      <c r="C32" s="11"/>
      <c r="D32" s="12"/>
      <c r="E32" s="12"/>
      <c r="F32" s="12"/>
    </row>
    <row r="33" ht="16.1" customHeight="1" spans="1:6">
      <c r="A33" s="11"/>
      <c r="B33" s="10"/>
      <c r="C33" s="11"/>
      <c r="D33" s="12"/>
      <c r="E33" s="12"/>
      <c r="F33" s="12"/>
    </row>
    <row r="34" ht="16.1" customHeight="1" spans="1:6">
      <c r="A34" s="11"/>
      <c r="B34" s="10"/>
      <c r="C34" s="11"/>
      <c r="D34" s="12"/>
      <c r="E34" s="12"/>
      <c r="F34" s="12"/>
    </row>
    <row r="35" ht="16.85" customHeight="1" spans="1:6">
      <c r="A35" s="11"/>
      <c r="B35" s="10"/>
      <c r="C35" s="11"/>
      <c r="D35" s="12"/>
      <c r="E35" s="12"/>
      <c r="F35" s="12"/>
    </row>
    <row r="36" ht="16.1" customHeight="1" spans="1:6">
      <c r="A36" s="11"/>
      <c r="B36" s="10"/>
      <c r="C36" s="11"/>
      <c r="D36" s="12"/>
      <c r="E36" s="12"/>
      <c r="F36" s="12"/>
    </row>
    <row r="37" ht="16.1" customHeight="1" spans="1:6">
      <c r="A37" s="11"/>
      <c r="B37" s="10"/>
      <c r="C37" s="11"/>
      <c r="D37" s="12"/>
      <c r="E37" s="12"/>
      <c r="F37" s="12"/>
    </row>
    <row r="38" ht="16.85" customHeight="1" spans="1:6">
      <c r="A38" s="11"/>
      <c r="B38" s="10"/>
      <c r="C38" s="11"/>
      <c r="D38" s="12"/>
      <c r="E38" s="12"/>
      <c r="F38" s="12"/>
    </row>
    <row r="39" ht="16.1" customHeight="1" spans="1:6">
      <c r="A39" s="11"/>
      <c r="B39" s="10"/>
      <c r="C39" s="11"/>
      <c r="D39" s="12"/>
      <c r="E39" s="12"/>
      <c r="F39" s="12"/>
    </row>
    <row r="40" ht="16.1" customHeight="1" spans="1:6">
      <c r="A40" s="11"/>
      <c r="B40" s="10"/>
      <c r="C40" s="11"/>
      <c r="D40" s="12"/>
      <c r="E40" s="12"/>
      <c r="F40" s="12"/>
    </row>
    <row r="41" ht="32.95" customHeight="1" spans="1:6">
      <c r="A41" s="8"/>
      <c r="B41" s="15" t="s">
        <v>67</v>
      </c>
      <c r="C41" s="8"/>
      <c r="D41" s="8">
        <f>SUM(F6:F24)</f>
        <v>0</v>
      </c>
      <c r="E41" s="8"/>
      <c r="F41" s="8"/>
    </row>
  </sheetData>
  <sheetProtection password="D01E" sheet="1" selectLockedCells="1" formatColumns="0" formatRows="0" objects="1"/>
  <mergeCells count="5">
    <mergeCell ref="A1:F1"/>
    <mergeCell ref="A2:D2"/>
    <mergeCell ref="E2:F2"/>
    <mergeCell ref="A3:F3"/>
    <mergeCell ref="D41:F41"/>
  </mergeCells>
  <printOptions horizontalCentered="1"/>
  <pageMargins left="0.156944444444444" right="0.118055555555556" top="0.314583333333333" bottom="0.314583333333333" header="0" footer="0"/>
  <pageSetup paperSize="9" fitToWidth="0" fitToHeight="0" orientation="portrait" horizontalDpi="600"/>
  <headerFooter alignWithMargins="0"/>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41"/>
  <sheetViews>
    <sheetView showZeros="0" workbookViewId="0">
      <selection activeCell="E8" sqref="E8"/>
    </sheetView>
  </sheetViews>
  <sheetFormatPr defaultColWidth="9" defaultRowHeight="14.25" outlineLevelCol="5"/>
  <cols>
    <col min="1" max="1" width="8.125" customWidth="1"/>
    <col min="2" max="2" width="35.1166666666667" customWidth="1"/>
    <col min="3" max="3" width="8.125" customWidth="1"/>
    <col min="4" max="5" width="9.75" customWidth="1"/>
    <col min="6" max="6" width="10.625" customWidth="1"/>
    <col min="7" max="7" width="20" customWidth="1"/>
  </cols>
  <sheetData>
    <row r="1" ht="32.95" customHeight="1" spans="1:6">
      <c r="A1" s="6" t="s">
        <v>24</v>
      </c>
      <c r="B1" s="6"/>
      <c r="C1" s="6"/>
      <c r="D1" s="6"/>
      <c r="E1" s="6"/>
      <c r="F1" s="6"/>
    </row>
    <row r="2" ht="16.85" customHeight="1" spans="1:6">
      <c r="A2" s="7" t="s">
        <v>25</v>
      </c>
      <c r="B2" s="7"/>
      <c r="C2" s="7"/>
      <c r="D2" s="7"/>
      <c r="E2" s="7" t="s">
        <v>26</v>
      </c>
      <c r="F2" s="7"/>
    </row>
    <row r="3" ht="32.95" customHeight="1" spans="1:6">
      <c r="A3" s="8" t="s">
        <v>68</v>
      </c>
      <c r="B3" s="8"/>
      <c r="C3" s="8"/>
      <c r="D3" s="8"/>
      <c r="E3" s="8"/>
      <c r="F3" s="8"/>
    </row>
    <row r="4" ht="16.85" customHeight="1" spans="1:6">
      <c r="A4" s="8" t="s">
        <v>28</v>
      </c>
      <c r="B4" s="8" t="s">
        <v>29</v>
      </c>
      <c r="C4" s="8" t="s">
        <v>30</v>
      </c>
      <c r="D4" s="8" t="s">
        <v>31</v>
      </c>
      <c r="E4" s="8" t="s">
        <v>32</v>
      </c>
      <c r="F4" s="8" t="s">
        <v>33</v>
      </c>
    </row>
    <row r="5" ht="16.1" customHeight="1" spans="1:6">
      <c r="A5" s="9">
        <v>202</v>
      </c>
      <c r="B5" s="10" t="s">
        <v>69</v>
      </c>
      <c r="C5" s="11"/>
      <c r="D5" s="12"/>
      <c r="E5" s="12"/>
      <c r="F5" s="12"/>
    </row>
    <row r="6" ht="16.85" customHeight="1" spans="1:6">
      <c r="A6" s="11" t="s">
        <v>70</v>
      </c>
      <c r="B6" s="10" t="s">
        <v>71</v>
      </c>
      <c r="C6" s="11"/>
      <c r="D6" s="12"/>
      <c r="E6" s="12"/>
      <c r="F6" s="12">
        <f t="shared" ref="F6:F9" si="0">ROUND(D6*E6,0)</f>
        <v>0</v>
      </c>
    </row>
    <row r="7" ht="16.1" customHeight="1" spans="1:6">
      <c r="A7" s="11" t="s">
        <v>57</v>
      </c>
      <c r="B7" s="10" t="s">
        <v>72</v>
      </c>
      <c r="C7" s="11" t="s">
        <v>73</v>
      </c>
      <c r="D7" s="13">
        <v>25912</v>
      </c>
      <c r="E7" s="14"/>
      <c r="F7" s="12">
        <f t="shared" si="0"/>
        <v>0</v>
      </c>
    </row>
    <row r="8" ht="16.1" customHeight="1" spans="1:6">
      <c r="A8" s="11" t="s">
        <v>59</v>
      </c>
      <c r="B8" s="10" t="s">
        <v>74</v>
      </c>
      <c r="C8" s="11" t="s">
        <v>73</v>
      </c>
      <c r="D8" s="13">
        <v>25912</v>
      </c>
      <c r="E8" s="14"/>
      <c r="F8" s="12">
        <f t="shared" si="0"/>
        <v>0</v>
      </c>
    </row>
    <row r="9" ht="16.85" customHeight="1" spans="1:6">
      <c r="A9" s="11"/>
      <c r="B9" s="10"/>
      <c r="C9" s="11"/>
      <c r="D9" s="12"/>
      <c r="E9" s="12"/>
      <c r="F9" s="12">
        <f t="shared" si="0"/>
        <v>0</v>
      </c>
    </row>
    <row r="10" ht="16.1" customHeight="1" spans="1:6">
      <c r="A10" s="11"/>
      <c r="B10" s="10"/>
      <c r="C10" s="11"/>
      <c r="D10" s="12"/>
      <c r="E10" s="12"/>
      <c r="F10" s="12"/>
    </row>
    <row r="11" ht="16.1" customHeight="1" spans="1:6">
      <c r="A11" s="11"/>
      <c r="B11" s="10"/>
      <c r="C11" s="11"/>
      <c r="D11" s="12"/>
      <c r="E11" s="12"/>
      <c r="F11" s="12"/>
    </row>
    <row r="12" ht="16.85" customHeight="1" spans="1:6">
      <c r="A12" s="11"/>
      <c r="B12" s="10"/>
      <c r="C12" s="11"/>
      <c r="D12" s="12"/>
      <c r="E12" s="12"/>
      <c r="F12" s="12"/>
    </row>
    <row r="13" ht="16.1" customHeight="1" spans="1:6">
      <c r="A13" s="11"/>
      <c r="B13" s="10"/>
      <c r="C13" s="11"/>
      <c r="D13" s="12"/>
      <c r="E13" s="12"/>
      <c r="F13" s="12"/>
    </row>
    <row r="14" ht="16.1" customHeight="1" spans="1:6">
      <c r="A14" s="11"/>
      <c r="B14" s="10"/>
      <c r="C14" s="11"/>
      <c r="D14" s="12"/>
      <c r="E14" s="12"/>
      <c r="F14" s="12"/>
    </row>
    <row r="15" ht="16.85" customHeight="1" spans="1:6">
      <c r="A15" s="11"/>
      <c r="B15" s="10"/>
      <c r="C15" s="11"/>
      <c r="D15" s="12"/>
      <c r="E15" s="12"/>
      <c r="F15" s="12"/>
    </row>
    <row r="16" ht="16.1" customHeight="1" spans="1:6">
      <c r="A16" s="11"/>
      <c r="B16" s="10"/>
      <c r="C16" s="11"/>
      <c r="D16" s="12"/>
      <c r="E16" s="12"/>
      <c r="F16" s="12"/>
    </row>
    <row r="17" ht="16.1" customHeight="1" spans="1:6">
      <c r="A17" s="11"/>
      <c r="B17" s="10"/>
      <c r="C17" s="11"/>
      <c r="D17" s="12"/>
      <c r="E17" s="12"/>
      <c r="F17" s="12"/>
    </row>
    <row r="18" ht="16.85" customHeight="1" spans="1:6">
      <c r="A18" s="11"/>
      <c r="B18" s="10"/>
      <c r="C18" s="11"/>
      <c r="D18" s="12"/>
      <c r="E18" s="12"/>
      <c r="F18" s="12"/>
    </row>
    <row r="19" ht="16.1" customHeight="1" spans="1:6">
      <c r="A19" s="11"/>
      <c r="B19" s="10"/>
      <c r="C19" s="11"/>
      <c r="D19" s="12"/>
      <c r="E19" s="12"/>
      <c r="F19" s="12"/>
    </row>
    <row r="20" ht="16.1" customHeight="1" spans="1:6">
      <c r="A20" s="11"/>
      <c r="B20" s="10"/>
      <c r="C20" s="11"/>
      <c r="D20" s="12"/>
      <c r="E20" s="12"/>
      <c r="F20" s="12"/>
    </row>
    <row r="21" ht="16.85" customHeight="1" spans="1:6">
      <c r="A21" s="11"/>
      <c r="B21" s="10"/>
      <c r="C21" s="11"/>
      <c r="D21" s="12"/>
      <c r="E21" s="12"/>
      <c r="F21" s="12"/>
    </row>
    <row r="22" ht="16.1" customHeight="1" spans="1:6">
      <c r="A22" s="11"/>
      <c r="B22" s="10"/>
      <c r="C22" s="11"/>
      <c r="D22" s="12"/>
      <c r="E22" s="12"/>
      <c r="F22" s="12"/>
    </row>
    <row r="23" ht="16.1" customHeight="1" spans="1:6">
      <c r="A23" s="11"/>
      <c r="B23" s="10"/>
      <c r="C23" s="11"/>
      <c r="D23" s="12"/>
      <c r="E23" s="12"/>
      <c r="F23" s="12"/>
    </row>
    <row r="24" ht="16.85" customHeight="1" spans="1:6">
      <c r="A24" s="11"/>
      <c r="B24" s="10"/>
      <c r="C24" s="11"/>
      <c r="D24" s="12"/>
      <c r="E24" s="12"/>
      <c r="F24" s="12"/>
    </row>
    <row r="25" ht="16.1" customHeight="1" spans="1:6">
      <c r="A25" s="11"/>
      <c r="B25" s="10"/>
      <c r="C25" s="11"/>
      <c r="D25" s="12"/>
      <c r="E25" s="12"/>
      <c r="F25" s="12"/>
    </row>
    <row r="26" ht="16.85" customHeight="1" spans="1:6">
      <c r="A26" s="11"/>
      <c r="B26" s="10"/>
      <c r="C26" s="11"/>
      <c r="D26" s="12"/>
      <c r="E26" s="12"/>
      <c r="F26" s="12"/>
    </row>
    <row r="27" ht="16.1" customHeight="1" spans="1:6">
      <c r="A27" s="11"/>
      <c r="B27" s="10"/>
      <c r="C27" s="11"/>
      <c r="D27" s="12"/>
      <c r="E27" s="12"/>
      <c r="F27" s="12"/>
    </row>
    <row r="28" ht="16.1" customHeight="1" spans="1:6">
      <c r="A28" s="11"/>
      <c r="B28" s="10"/>
      <c r="C28" s="11"/>
      <c r="D28" s="12"/>
      <c r="E28" s="12"/>
      <c r="F28" s="12"/>
    </row>
    <row r="29" ht="16.85" customHeight="1" spans="1:6">
      <c r="A29" s="11"/>
      <c r="B29" s="10"/>
      <c r="C29" s="11"/>
      <c r="D29" s="12"/>
      <c r="E29" s="12"/>
      <c r="F29" s="12"/>
    </row>
    <row r="30" ht="16.1" customHeight="1" spans="1:6">
      <c r="A30" s="11"/>
      <c r="B30" s="10"/>
      <c r="C30" s="11"/>
      <c r="D30" s="12"/>
      <c r="E30" s="12"/>
      <c r="F30" s="12"/>
    </row>
    <row r="31" ht="16.1" customHeight="1" spans="1:6">
      <c r="A31" s="11"/>
      <c r="B31" s="10"/>
      <c r="C31" s="11"/>
      <c r="D31" s="12"/>
      <c r="E31" s="12"/>
      <c r="F31" s="12"/>
    </row>
    <row r="32" ht="16.85" customHeight="1" spans="1:6">
      <c r="A32" s="11"/>
      <c r="B32" s="10"/>
      <c r="C32" s="11"/>
      <c r="D32" s="12"/>
      <c r="E32" s="12"/>
      <c r="F32" s="12"/>
    </row>
    <row r="33" ht="16.1" customHeight="1" spans="1:6">
      <c r="A33" s="11"/>
      <c r="B33" s="10"/>
      <c r="C33" s="11"/>
      <c r="D33" s="12"/>
      <c r="E33" s="12"/>
      <c r="F33" s="12"/>
    </row>
    <row r="34" ht="16.1" customHeight="1" spans="1:6">
      <c r="A34" s="11"/>
      <c r="B34" s="10"/>
      <c r="C34" s="11"/>
      <c r="D34" s="12"/>
      <c r="E34" s="12"/>
      <c r="F34" s="12"/>
    </row>
    <row r="35" ht="16.85" customHeight="1" spans="1:6">
      <c r="A35" s="11"/>
      <c r="B35" s="10"/>
      <c r="C35" s="11"/>
      <c r="D35" s="12"/>
      <c r="E35" s="12"/>
      <c r="F35" s="12"/>
    </row>
    <row r="36" ht="16.1" customHeight="1" spans="1:6">
      <c r="A36" s="11"/>
      <c r="B36" s="10"/>
      <c r="C36" s="11"/>
      <c r="D36" s="12"/>
      <c r="E36" s="12"/>
      <c r="F36" s="12"/>
    </row>
    <row r="37" ht="16.1" customHeight="1" spans="1:6">
      <c r="A37" s="11"/>
      <c r="B37" s="10"/>
      <c r="C37" s="11"/>
      <c r="D37" s="12"/>
      <c r="E37" s="12"/>
      <c r="F37" s="12"/>
    </row>
    <row r="38" ht="16.85" customHeight="1" spans="1:6">
      <c r="A38" s="11"/>
      <c r="B38" s="10"/>
      <c r="C38" s="11"/>
      <c r="D38" s="12"/>
      <c r="E38" s="12"/>
      <c r="F38" s="12"/>
    </row>
    <row r="39" ht="16.1" customHeight="1" spans="1:6">
      <c r="A39" s="11"/>
      <c r="B39" s="10"/>
      <c r="C39" s="11"/>
      <c r="D39" s="12"/>
      <c r="E39" s="12"/>
      <c r="F39" s="12"/>
    </row>
    <row r="40" ht="16.1" customHeight="1" spans="1:6">
      <c r="A40" s="11"/>
      <c r="B40" s="10"/>
      <c r="C40" s="11"/>
      <c r="D40" s="12"/>
      <c r="E40" s="12"/>
      <c r="F40" s="12"/>
    </row>
    <row r="41" ht="32.95" customHeight="1" spans="1:6">
      <c r="A41" s="8"/>
      <c r="B41" s="15" t="s">
        <v>75</v>
      </c>
      <c r="C41" s="8"/>
      <c r="D41" s="8">
        <f>SUM(F6:F9)</f>
        <v>0</v>
      </c>
      <c r="E41" s="8"/>
      <c r="F41" s="8"/>
    </row>
  </sheetData>
  <sheetProtection password="D01E" sheet="1" selectLockedCells="1" formatColumns="0" formatRows="0" objects="1"/>
  <mergeCells count="5">
    <mergeCell ref="A1:F1"/>
    <mergeCell ref="A2:D2"/>
    <mergeCell ref="E2:F2"/>
    <mergeCell ref="A3:F3"/>
    <mergeCell ref="D41:F41"/>
  </mergeCells>
  <printOptions horizontalCentered="1"/>
  <pageMargins left="0.156944444444444" right="0.118055555555556" top="0.314583333333333" bottom="0.314583333333333" header="0" footer="0"/>
  <pageSetup paperSize="9" fitToWidth="0" fitToHeight="0" orientation="portrait" horizontalDpi="600"/>
  <headerFooter alignWithMargins="0"/>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41"/>
  <sheetViews>
    <sheetView showZeros="0" workbookViewId="0">
      <selection activeCell="E8" sqref="E8"/>
    </sheetView>
  </sheetViews>
  <sheetFormatPr defaultColWidth="9" defaultRowHeight="14.25" outlineLevelCol="5"/>
  <cols>
    <col min="1" max="1" width="8.125" customWidth="1"/>
    <col min="2" max="2" width="35.1166666666667" customWidth="1"/>
    <col min="3" max="3" width="8.125" customWidth="1"/>
    <col min="4" max="5" width="9.75" customWidth="1"/>
    <col min="6" max="6" width="10.625" customWidth="1"/>
    <col min="7" max="7" width="20" customWidth="1"/>
  </cols>
  <sheetData>
    <row r="1" ht="32.95" customHeight="1" spans="1:6">
      <c r="A1" s="6" t="s">
        <v>24</v>
      </c>
      <c r="B1" s="6"/>
      <c r="C1" s="6"/>
      <c r="D1" s="6"/>
      <c r="E1" s="6"/>
      <c r="F1" s="6"/>
    </row>
    <row r="2" ht="16.85" customHeight="1" spans="1:6">
      <c r="A2" s="7" t="s">
        <v>25</v>
      </c>
      <c r="B2" s="7"/>
      <c r="C2" s="7"/>
      <c r="D2" s="7"/>
      <c r="E2" s="7" t="s">
        <v>26</v>
      </c>
      <c r="F2" s="7"/>
    </row>
    <row r="3" ht="32.95" customHeight="1" spans="1:6">
      <c r="A3" s="8" t="s">
        <v>76</v>
      </c>
      <c r="B3" s="8"/>
      <c r="C3" s="8"/>
      <c r="D3" s="8"/>
      <c r="E3" s="8"/>
      <c r="F3" s="8"/>
    </row>
    <row r="4" ht="16.85" customHeight="1" spans="1:6">
      <c r="A4" s="8" t="s">
        <v>28</v>
      </c>
      <c r="B4" s="8" t="s">
        <v>29</v>
      </c>
      <c r="C4" s="8" t="s">
        <v>30</v>
      </c>
      <c r="D4" s="8" t="s">
        <v>31</v>
      </c>
      <c r="E4" s="8" t="s">
        <v>32</v>
      </c>
      <c r="F4" s="8" t="s">
        <v>33</v>
      </c>
    </row>
    <row r="5" ht="16.1" customHeight="1" spans="1:6">
      <c r="A5" s="9">
        <v>304</v>
      </c>
      <c r="B5" s="10" t="s">
        <v>77</v>
      </c>
      <c r="C5" s="11"/>
      <c r="D5" s="12"/>
      <c r="E5" s="12"/>
      <c r="F5" s="12"/>
    </row>
    <row r="6" ht="16.85" customHeight="1" spans="1:6">
      <c r="A6" s="11" t="s">
        <v>78</v>
      </c>
      <c r="B6" s="10" t="s">
        <v>79</v>
      </c>
      <c r="C6" s="11"/>
      <c r="D6" s="12"/>
      <c r="E6" s="12"/>
      <c r="F6" s="12">
        <f t="shared" ref="F6:F14" si="0">ROUND(D6*E6,0)</f>
        <v>0</v>
      </c>
    </row>
    <row r="7" ht="16.1" customHeight="1" spans="1:6">
      <c r="A7" s="11" t="s">
        <v>37</v>
      </c>
      <c r="B7" s="10" t="s">
        <v>80</v>
      </c>
      <c r="C7" s="11" t="s">
        <v>73</v>
      </c>
      <c r="D7" s="13">
        <v>25912</v>
      </c>
      <c r="E7" s="14"/>
      <c r="F7" s="12">
        <f t="shared" si="0"/>
        <v>0</v>
      </c>
    </row>
    <row r="8" ht="16.1" customHeight="1" spans="1:6">
      <c r="A8" s="9">
        <v>308</v>
      </c>
      <c r="B8" s="10" t="s">
        <v>81</v>
      </c>
      <c r="C8" s="11"/>
      <c r="D8" s="12"/>
      <c r="E8" s="14"/>
      <c r="F8" s="12">
        <f t="shared" si="0"/>
        <v>0</v>
      </c>
    </row>
    <row r="9" ht="16.85" customHeight="1" spans="1:6">
      <c r="A9" s="11" t="s">
        <v>82</v>
      </c>
      <c r="B9" s="10" t="s">
        <v>83</v>
      </c>
      <c r="C9" s="11"/>
      <c r="D9" s="12"/>
      <c r="E9" s="14"/>
      <c r="F9" s="12">
        <f t="shared" si="0"/>
        <v>0</v>
      </c>
    </row>
    <row r="10" ht="16.1" customHeight="1" spans="1:6">
      <c r="A10" s="11" t="s">
        <v>37</v>
      </c>
      <c r="B10" s="10" t="s">
        <v>84</v>
      </c>
      <c r="C10" s="11" t="s">
        <v>73</v>
      </c>
      <c r="D10" s="13">
        <v>25912</v>
      </c>
      <c r="E10" s="14"/>
      <c r="F10" s="12">
        <f t="shared" si="0"/>
        <v>0</v>
      </c>
    </row>
    <row r="11" ht="16.1" customHeight="1" spans="1:6">
      <c r="A11" s="9">
        <v>311</v>
      </c>
      <c r="B11" s="10" t="s">
        <v>85</v>
      </c>
      <c r="C11" s="11"/>
      <c r="D11" s="12"/>
      <c r="E11" s="14"/>
      <c r="F11" s="12">
        <f t="shared" si="0"/>
        <v>0</v>
      </c>
    </row>
    <row r="12" ht="16.85" customHeight="1" spans="1:6">
      <c r="A12" s="11" t="s">
        <v>86</v>
      </c>
      <c r="B12" s="10" t="s">
        <v>87</v>
      </c>
      <c r="C12" s="11"/>
      <c r="D12" s="12"/>
      <c r="E12" s="14"/>
      <c r="F12" s="12">
        <f t="shared" si="0"/>
        <v>0</v>
      </c>
    </row>
    <row r="13" ht="16.1" customHeight="1" spans="1:6">
      <c r="A13" s="11" t="s">
        <v>37</v>
      </c>
      <c r="B13" s="10" t="s">
        <v>88</v>
      </c>
      <c r="C13" s="11" t="s">
        <v>73</v>
      </c>
      <c r="D13" s="13">
        <v>25912</v>
      </c>
      <c r="E13" s="14"/>
      <c r="F13" s="12">
        <f t="shared" si="0"/>
        <v>0</v>
      </c>
    </row>
    <row r="14" ht="16.1" customHeight="1" spans="1:6">
      <c r="A14" s="11"/>
      <c r="B14" s="10"/>
      <c r="C14" s="11"/>
      <c r="D14" s="12"/>
      <c r="E14" s="12"/>
      <c r="F14" s="12">
        <f t="shared" si="0"/>
        <v>0</v>
      </c>
    </row>
    <row r="15" ht="16.85" customHeight="1" spans="1:6">
      <c r="A15" s="11"/>
      <c r="B15" s="10"/>
      <c r="C15" s="11"/>
      <c r="D15" s="12"/>
      <c r="E15" s="12"/>
      <c r="F15" s="12"/>
    </row>
    <row r="16" ht="16.1" customHeight="1" spans="1:6">
      <c r="A16" s="11"/>
      <c r="B16" s="10"/>
      <c r="C16" s="11"/>
      <c r="D16" s="12"/>
      <c r="E16" s="12"/>
      <c r="F16" s="12"/>
    </row>
    <row r="17" ht="16.1" customHeight="1" spans="1:6">
      <c r="A17" s="11"/>
      <c r="B17" s="10"/>
      <c r="C17" s="11"/>
      <c r="D17" s="12"/>
      <c r="E17" s="12"/>
      <c r="F17" s="12"/>
    </row>
    <row r="18" ht="16.85" customHeight="1" spans="1:6">
      <c r="A18" s="11"/>
      <c r="B18" s="10"/>
      <c r="C18" s="11"/>
      <c r="D18" s="12"/>
      <c r="E18" s="12"/>
      <c r="F18" s="12"/>
    </row>
    <row r="19" ht="16.1" customHeight="1" spans="1:6">
      <c r="A19" s="11"/>
      <c r="B19" s="10"/>
      <c r="C19" s="11"/>
      <c r="D19" s="12"/>
      <c r="E19" s="12"/>
      <c r="F19" s="12"/>
    </row>
    <row r="20" ht="16.1" customHeight="1" spans="1:6">
      <c r="A20" s="11"/>
      <c r="B20" s="10"/>
      <c r="C20" s="11"/>
      <c r="D20" s="12"/>
      <c r="E20" s="12"/>
      <c r="F20" s="12"/>
    </row>
    <row r="21" ht="16.85" customHeight="1" spans="1:6">
      <c r="A21" s="11"/>
      <c r="B21" s="10"/>
      <c r="C21" s="11"/>
      <c r="D21" s="12"/>
      <c r="E21" s="12"/>
      <c r="F21" s="12"/>
    </row>
    <row r="22" ht="16.1" customHeight="1" spans="1:6">
      <c r="A22" s="11"/>
      <c r="B22" s="10"/>
      <c r="C22" s="11"/>
      <c r="D22" s="12"/>
      <c r="E22" s="12"/>
      <c r="F22" s="12"/>
    </row>
    <row r="23" ht="16.1" customHeight="1" spans="1:6">
      <c r="A23" s="11"/>
      <c r="B23" s="10"/>
      <c r="C23" s="11"/>
      <c r="D23" s="12"/>
      <c r="E23" s="12"/>
      <c r="F23" s="12"/>
    </row>
    <row r="24" ht="16.85" customHeight="1" spans="1:6">
      <c r="A24" s="11"/>
      <c r="B24" s="10"/>
      <c r="C24" s="11"/>
      <c r="D24" s="12"/>
      <c r="E24" s="12"/>
      <c r="F24" s="12"/>
    </row>
    <row r="25" ht="16.1" customHeight="1" spans="1:6">
      <c r="A25" s="11"/>
      <c r="B25" s="10"/>
      <c r="C25" s="11"/>
      <c r="D25" s="12"/>
      <c r="E25" s="12"/>
      <c r="F25" s="12"/>
    </row>
    <row r="26" ht="16.85" customHeight="1" spans="1:6">
      <c r="A26" s="11"/>
      <c r="B26" s="10"/>
      <c r="C26" s="11"/>
      <c r="D26" s="12"/>
      <c r="E26" s="12"/>
      <c r="F26" s="12"/>
    </row>
    <row r="27" ht="16.1" customHeight="1" spans="1:6">
      <c r="A27" s="11"/>
      <c r="B27" s="10"/>
      <c r="C27" s="11"/>
      <c r="D27" s="12"/>
      <c r="E27" s="12"/>
      <c r="F27" s="12"/>
    </row>
    <row r="28" ht="16.1" customHeight="1" spans="1:6">
      <c r="A28" s="11"/>
      <c r="B28" s="10"/>
      <c r="C28" s="11"/>
      <c r="D28" s="12"/>
      <c r="E28" s="12"/>
      <c r="F28" s="12"/>
    </row>
    <row r="29" ht="16.85" customHeight="1" spans="1:6">
      <c r="A29" s="11"/>
      <c r="B29" s="10"/>
      <c r="C29" s="11"/>
      <c r="D29" s="12"/>
      <c r="E29" s="12"/>
      <c r="F29" s="12"/>
    </row>
    <row r="30" ht="16.1" customHeight="1" spans="1:6">
      <c r="A30" s="11"/>
      <c r="B30" s="10"/>
      <c r="C30" s="11"/>
      <c r="D30" s="12"/>
      <c r="E30" s="12"/>
      <c r="F30" s="12"/>
    </row>
    <row r="31" ht="16.1" customHeight="1" spans="1:6">
      <c r="A31" s="11"/>
      <c r="B31" s="10"/>
      <c r="C31" s="11"/>
      <c r="D31" s="12"/>
      <c r="E31" s="12"/>
      <c r="F31" s="12"/>
    </row>
    <row r="32" ht="16.85" customHeight="1" spans="1:6">
      <c r="A32" s="11"/>
      <c r="B32" s="10"/>
      <c r="C32" s="11"/>
      <c r="D32" s="12"/>
      <c r="E32" s="12"/>
      <c r="F32" s="12"/>
    </row>
    <row r="33" ht="16.1" customHeight="1" spans="1:6">
      <c r="A33" s="11"/>
      <c r="B33" s="10"/>
      <c r="C33" s="11"/>
      <c r="D33" s="12"/>
      <c r="E33" s="12"/>
      <c r="F33" s="12"/>
    </row>
    <row r="34" ht="16.1" customHeight="1" spans="1:6">
      <c r="A34" s="11"/>
      <c r="B34" s="10"/>
      <c r="C34" s="11"/>
      <c r="D34" s="12"/>
      <c r="E34" s="12"/>
      <c r="F34" s="12"/>
    </row>
    <row r="35" ht="16.85" customHeight="1" spans="1:6">
      <c r="A35" s="11"/>
      <c r="B35" s="10"/>
      <c r="C35" s="11"/>
      <c r="D35" s="12"/>
      <c r="E35" s="12"/>
      <c r="F35" s="12"/>
    </row>
    <row r="36" ht="16.1" customHeight="1" spans="1:6">
      <c r="A36" s="11"/>
      <c r="B36" s="10"/>
      <c r="C36" s="11"/>
      <c r="D36" s="12"/>
      <c r="E36" s="12"/>
      <c r="F36" s="12"/>
    </row>
    <row r="37" ht="16.1" customHeight="1" spans="1:6">
      <c r="A37" s="11"/>
      <c r="B37" s="10"/>
      <c r="C37" s="11"/>
      <c r="D37" s="12"/>
      <c r="E37" s="12"/>
      <c r="F37" s="12"/>
    </row>
    <row r="38" ht="16.85" customHeight="1" spans="1:6">
      <c r="A38" s="11"/>
      <c r="B38" s="10"/>
      <c r="C38" s="11"/>
      <c r="D38" s="12"/>
      <c r="E38" s="12"/>
      <c r="F38" s="12"/>
    </row>
    <row r="39" ht="16.1" customHeight="1" spans="1:6">
      <c r="A39" s="11"/>
      <c r="B39" s="10"/>
      <c r="C39" s="11"/>
      <c r="D39" s="12"/>
      <c r="E39" s="12"/>
      <c r="F39" s="12"/>
    </row>
    <row r="40" ht="16.1" customHeight="1" spans="1:6">
      <c r="A40" s="11"/>
      <c r="B40" s="10"/>
      <c r="C40" s="11"/>
      <c r="D40" s="12"/>
      <c r="E40" s="12"/>
      <c r="F40" s="12"/>
    </row>
    <row r="41" ht="32.95" customHeight="1" spans="1:6">
      <c r="A41" s="8"/>
      <c r="B41" s="15" t="s">
        <v>89</v>
      </c>
      <c r="C41" s="8"/>
      <c r="D41" s="8">
        <f>SUM(F6:F14)</f>
        <v>0</v>
      </c>
      <c r="E41" s="8"/>
      <c r="F41" s="8"/>
    </row>
  </sheetData>
  <sheetProtection password="D01E" sheet="1" selectLockedCells="1" formatColumns="0" formatRows="0" objects="1"/>
  <mergeCells count="5">
    <mergeCell ref="A1:F1"/>
    <mergeCell ref="A2:D2"/>
    <mergeCell ref="E2:F2"/>
    <mergeCell ref="A3:F3"/>
    <mergeCell ref="D41:F41"/>
  </mergeCells>
  <printOptions horizontalCentered="1"/>
  <pageMargins left="0.156944444444444" right="0.118055555555556" top="0.314583333333333" bottom="0.314583333333333" header="0" footer="0"/>
  <pageSetup paperSize="9" fitToWidth="0" fitToHeight="0" orientation="portrait" horizontalDpi="600"/>
  <headerFooter alignWithMargins="0"/>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43"/>
  <sheetViews>
    <sheetView showZeros="0" workbookViewId="0">
      <selection activeCell="E7" sqref="E7"/>
    </sheetView>
  </sheetViews>
  <sheetFormatPr defaultColWidth="9" defaultRowHeight="14.25" outlineLevelCol="5"/>
  <cols>
    <col min="1" max="1" width="8.125" customWidth="1"/>
    <col min="2" max="2" width="35.1166666666667" customWidth="1"/>
    <col min="3" max="3" width="8.125" customWidth="1"/>
    <col min="4" max="5" width="9.75" customWidth="1"/>
    <col min="6" max="6" width="10.625" customWidth="1"/>
    <col min="7" max="7" width="20" customWidth="1"/>
  </cols>
  <sheetData>
    <row r="1" ht="32.95" customHeight="1" spans="1:6">
      <c r="A1" s="6" t="s">
        <v>24</v>
      </c>
      <c r="B1" s="6"/>
      <c r="C1" s="6"/>
      <c r="D1" s="6"/>
      <c r="E1" s="6"/>
      <c r="F1" s="6"/>
    </row>
    <row r="2" ht="16.85" customHeight="1" spans="1:6">
      <c r="A2" s="7" t="s">
        <v>25</v>
      </c>
      <c r="B2" s="7"/>
      <c r="C2" s="7"/>
      <c r="D2" s="7"/>
      <c r="E2" s="7" t="s">
        <v>26</v>
      </c>
      <c r="F2" s="7"/>
    </row>
    <row r="3" ht="32.95" customHeight="1" spans="1:6">
      <c r="A3" s="8" t="s">
        <v>90</v>
      </c>
      <c r="B3" s="8"/>
      <c r="C3" s="8"/>
      <c r="D3" s="8"/>
      <c r="E3" s="8"/>
      <c r="F3" s="8"/>
    </row>
    <row r="4" ht="16.85" customHeight="1" spans="1:6">
      <c r="A4" s="8" t="s">
        <v>28</v>
      </c>
      <c r="B4" s="8" t="s">
        <v>29</v>
      </c>
      <c r="C4" s="8" t="s">
        <v>30</v>
      </c>
      <c r="D4" s="8" t="s">
        <v>31</v>
      </c>
      <c r="E4" s="8" t="s">
        <v>32</v>
      </c>
      <c r="F4" s="8" t="s">
        <v>33</v>
      </c>
    </row>
    <row r="5" ht="16.1" customHeight="1" spans="1:6">
      <c r="A5" s="9">
        <v>605</v>
      </c>
      <c r="B5" s="10" t="s">
        <v>91</v>
      </c>
      <c r="C5" s="11"/>
      <c r="D5" s="12"/>
      <c r="E5" s="12"/>
      <c r="F5" s="12"/>
    </row>
    <row r="6" ht="16.85" customHeight="1" spans="1:6">
      <c r="A6" s="11" t="s">
        <v>92</v>
      </c>
      <c r="B6" s="10" t="s">
        <v>93</v>
      </c>
      <c r="C6" s="11"/>
      <c r="D6" s="12"/>
      <c r="E6" s="12"/>
      <c r="F6" s="12">
        <f t="shared" ref="F6:F8" si="0">ROUND(D6*E6,0)</f>
        <v>0</v>
      </c>
    </row>
    <row r="7" ht="16.1" customHeight="1" spans="1:6">
      <c r="A7" s="11" t="s">
        <v>37</v>
      </c>
      <c r="B7" s="10" t="s">
        <v>94</v>
      </c>
      <c r="C7" s="11" t="s">
        <v>73</v>
      </c>
      <c r="D7" s="13">
        <v>764</v>
      </c>
      <c r="E7" s="14"/>
      <c r="F7" s="12">
        <f t="shared" si="0"/>
        <v>0</v>
      </c>
    </row>
    <row r="8" ht="16.1" customHeight="1" spans="1:6">
      <c r="A8" s="11"/>
      <c r="B8" s="10"/>
      <c r="C8" s="11"/>
      <c r="D8" s="12"/>
      <c r="E8" s="12"/>
      <c r="F8" s="12">
        <f t="shared" si="0"/>
        <v>0</v>
      </c>
    </row>
    <row r="9" ht="16.85" customHeight="1" spans="1:6">
      <c r="A9" s="11"/>
      <c r="B9" s="10"/>
      <c r="C9" s="11"/>
      <c r="D9" s="12"/>
      <c r="E9" s="12"/>
      <c r="F9" s="12"/>
    </row>
    <row r="10" ht="16.1" customHeight="1" spans="1:6">
      <c r="A10" s="11"/>
      <c r="B10" s="10"/>
      <c r="C10" s="11"/>
      <c r="D10" s="12"/>
      <c r="E10" s="12"/>
      <c r="F10" s="12"/>
    </row>
    <row r="11" ht="16.1" customHeight="1" spans="1:6">
      <c r="A11" s="11"/>
      <c r="B11" s="10"/>
      <c r="C11" s="11"/>
      <c r="D11" s="12"/>
      <c r="E11" s="12"/>
      <c r="F11" s="12"/>
    </row>
    <row r="12" ht="16.85" customHeight="1" spans="1:6">
      <c r="A12" s="11"/>
      <c r="B12" s="10"/>
      <c r="C12" s="11"/>
      <c r="D12" s="12"/>
      <c r="E12" s="12"/>
      <c r="F12" s="12"/>
    </row>
    <row r="13" ht="16.1" customHeight="1" spans="1:6">
      <c r="A13" s="11"/>
      <c r="B13" s="10"/>
      <c r="C13" s="11"/>
      <c r="D13" s="12"/>
      <c r="E13" s="12"/>
      <c r="F13" s="12"/>
    </row>
    <row r="14" ht="16.1" customHeight="1" spans="1:6">
      <c r="A14" s="11"/>
      <c r="B14" s="10"/>
      <c r="C14" s="11"/>
      <c r="D14" s="12"/>
      <c r="E14" s="12"/>
      <c r="F14" s="12"/>
    </row>
    <row r="15" ht="16.85" customHeight="1" spans="1:6">
      <c r="A15" s="11"/>
      <c r="B15" s="10"/>
      <c r="C15" s="11"/>
      <c r="D15" s="12"/>
      <c r="E15" s="12"/>
      <c r="F15" s="12"/>
    </row>
    <row r="16" ht="16.1" customHeight="1" spans="1:6">
      <c r="A16" s="11"/>
      <c r="B16" s="10"/>
      <c r="C16" s="11"/>
      <c r="D16" s="12"/>
      <c r="E16" s="12"/>
      <c r="F16" s="12"/>
    </row>
    <row r="17" ht="16.1" customHeight="1" spans="1:6">
      <c r="A17" s="11"/>
      <c r="B17" s="10"/>
      <c r="C17" s="11"/>
      <c r="D17" s="12"/>
      <c r="E17" s="12"/>
      <c r="F17" s="12"/>
    </row>
    <row r="18" ht="16.85" customHeight="1" spans="1:6">
      <c r="A18" s="11"/>
      <c r="B18" s="10"/>
      <c r="C18" s="11"/>
      <c r="D18" s="12"/>
      <c r="E18" s="12"/>
      <c r="F18" s="12"/>
    </row>
    <row r="19" ht="16.1" customHeight="1" spans="1:6">
      <c r="A19" s="11"/>
      <c r="B19" s="10"/>
      <c r="C19" s="11"/>
      <c r="D19" s="12"/>
      <c r="E19" s="12"/>
      <c r="F19" s="12"/>
    </row>
    <row r="20" ht="16.1" customHeight="1" spans="1:6">
      <c r="A20" s="11"/>
      <c r="B20" s="10"/>
      <c r="C20" s="11"/>
      <c r="D20" s="12"/>
      <c r="E20" s="12"/>
      <c r="F20" s="12"/>
    </row>
    <row r="21" ht="16.85" customHeight="1" spans="1:6">
      <c r="A21" s="11"/>
      <c r="B21" s="10"/>
      <c r="C21" s="11"/>
      <c r="D21" s="12"/>
      <c r="E21" s="12"/>
      <c r="F21" s="12"/>
    </row>
    <row r="22" ht="16.1" customHeight="1" spans="1:6">
      <c r="A22" s="11"/>
      <c r="B22" s="10"/>
      <c r="C22" s="11"/>
      <c r="D22" s="12"/>
      <c r="E22" s="12"/>
      <c r="F22" s="12"/>
    </row>
    <row r="23" ht="16.1" customHeight="1" spans="1:6">
      <c r="A23" s="11"/>
      <c r="B23" s="10"/>
      <c r="C23" s="11"/>
      <c r="D23" s="12"/>
      <c r="E23" s="12"/>
      <c r="F23" s="12"/>
    </row>
    <row r="24" ht="16.85" customHeight="1" spans="1:6">
      <c r="A24" s="11"/>
      <c r="B24" s="10"/>
      <c r="C24" s="11"/>
      <c r="D24" s="12"/>
      <c r="E24" s="12"/>
      <c r="F24" s="12"/>
    </row>
    <row r="25" ht="16.1" customHeight="1" spans="1:6">
      <c r="A25" s="11"/>
      <c r="B25" s="10"/>
      <c r="C25" s="11"/>
      <c r="D25" s="12"/>
      <c r="E25" s="12"/>
      <c r="F25" s="12"/>
    </row>
    <row r="26" ht="16.85" customHeight="1" spans="1:6">
      <c r="A26" s="11"/>
      <c r="B26" s="10"/>
      <c r="C26" s="11"/>
      <c r="D26" s="12"/>
      <c r="E26" s="12"/>
      <c r="F26" s="12"/>
    </row>
    <row r="27" ht="16.1" customHeight="1" spans="1:6">
      <c r="A27" s="11"/>
      <c r="B27" s="10"/>
      <c r="C27" s="11"/>
      <c r="D27" s="12"/>
      <c r="E27" s="12"/>
      <c r="F27" s="12"/>
    </row>
    <row r="28" ht="16.1" customHeight="1" spans="1:6">
      <c r="A28" s="11"/>
      <c r="B28" s="10"/>
      <c r="C28" s="11"/>
      <c r="D28" s="12"/>
      <c r="E28" s="12"/>
      <c r="F28" s="12"/>
    </row>
    <row r="29" ht="16.85" customHeight="1" spans="1:6">
      <c r="A29" s="11"/>
      <c r="B29" s="10"/>
      <c r="C29" s="11"/>
      <c r="D29" s="12"/>
      <c r="E29" s="12"/>
      <c r="F29" s="12"/>
    </row>
    <row r="30" ht="16.1" customHeight="1" spans="1:6">
      <c r="A30" s="11"/>
      <c r="B30" s="10"/>
      <c r="C30" s="11"/>
      <c r="D30" s="12"/>
      <c r="E30" s="12"/>
      <c r="F30" s="12"/>
    </row>
    <row r="31" ht="16.1" customHeight="1" spans="1:6">
      <c r="A31" s="11"/>
      <c r="B31" s="10"/>
      <c r="C31" s="11"/>
      <c r="D31" s="12"/>
      <c r="E31" s="12"/>
      <c r="F31" s="12"/>
    </row>
    <row r="32" ht="16.85" customHeight="1" spans="1:6">
      <c r="A32" s="11"/>
      <c r="B32" s="10"/>
      <c r="C32" s="11"/>
      <c r="D32" s="12"/>
      <c r="E32" s="12"/>
      <c r="F32" s="12"/>
    </row>
    <row r="33" ht="16.1" customHeight="1" spans="1:6">
      <c r="A33" s="11"/>
      <c r="B33" s="10"/>
      <c r="C33" s="11"/>
      <c r="D33" s="12"/>
      <c r="E33" s="12"/>
      <c r="F33" s="12"/>
    </row>
    <row r="34" ht="16.1" customHeight="1" spans="1:6">
      <c r="A34" s="11"/>
      <c r="B34" s="10"/>
      <c r="C34" s="11"/>
      <c r="D34" s="12"/>
      <c r="E34" s="12"/>
      <c r="F34" s="12"/>
    </row>
    <row r="35" ht="16.85" customHeight="1" spans="1:6">
      <c r="A35" s="11"/>
      <c r="B35" s="10"/>
      <c r="C35" s="11"/>
      <c r="D35" s="12"/>
      <c r="E35" s="12"/>
      <c r="F35" s="12"/>
    </row>
    <row r="36" ht="16.1" customHeight="1" spans="1:6">
      <c r="A36" s="11"/>
      <c r="B36" s="10"/>
      <c r="C36" s="11"/>
      <c r="D36" s="12"/>
      <c r="E36" s="12"/>
      <c r="F36" s="12"/>
    </row>
    <row r="37" ht="16.1" customHeight="1" spans="1:6">
      <c r="A37" s="11"/>
      <c r="B37" s="10"/>
      <c r="C37" s="11"/>
      <c r="D37" s="12"/>
      <c r="E37" s="12"/>
      <c r="F37" s="12"/>
    </row>
    <row r="38" ht="16.85" customHeight="1" spans="1:6">
      <c r="A38" s="11"/>
      <c r="B38" s="10"/>
      <c r="C38" s="11"/>
      <c r="D38" s="12"/>
      <c r="E38" s="12"/>
      <c r="F38" s="12"/>
    </row>
    <row r="39" ht="16.1" customHeight="1" spans="1:6">
      <c r="A39" s="11"/>
      <c r="B39" s="10"/>
      <c r="C39" s="11"/>
      <c r="D39" s="12"/>
      <c r="E39" s="12"/>
      <c r="F39" s="12"/>
    </row>
    <row r="40" ht="16.1" customHeight="1" spans="1:6">
      <c r="A40" s="11"/>
      <c r="B40" s="10"/>
      <c r="C40" s="11"/>
      <c r="D40" s="12"/>
      <c r="E40" s="12"/>
      <c r="F40" s="12"/>
    </row>
    <row r="41" ht="32.95" customHeight="1" spans="1:6">
      <c r="A41" s="8"/>
      <c r="B41" s="15" t="s">
        <v>95</v>
      </c>
      <c r="C41" s="8"/>
      <c r="D41" s="8">
        <f>SUM(F6:F8)</f>
        <v>0</v>
      </c>
      <c r="E41" s="8"/>
      <c r="F41" s="8"/>
    </row>
    <row r="42" ht="16.1" customHeight="1" spans="1:6">
      <c r="A42" s="7"/>
      <c r="B42" s="7"/>
      <c r="C42" s="7"/>
      <c r="D42" s="7"/>
      <c r="E42" s="7"/>
      <c r="F42" s="7"/>
    </row>
    <row r="43" ht="16.85" customHeight="1" spans="1:6">
      <c r="A43" s="7"/>
      <c r="B43" s="7"/>
      <c r="C43" s="7"/>
      <c r="D43" s="7"/>
      <c r="E43" s="7"/>
      <c r="F43" s="7"/>
    </row>
  </sheetData>
  <sheetProtection password="D01E" sheet="1" selectLockedCells="1" formatColumns="0" formatRows="0" objects="1"/>
  <mergeCells count="7">
    <mergeCell ref="A1:F1"/>
    <mergeCell ref="A2:D2"/>
    <mergeCell ref="E2:F2"/>
    <mergeCell ref="A3:F3"/>
    <mergeCell ref="D41:F41"/>
    <mergeCell ref="A42:F42"/>
    <mergeCell ref="A43:F43"/>
  </mergeCells>
  <printOptions horizontalCentered="1"/>
  <pageMargins left="0.156944444444444" right="0.118055555555556" top="0.314583333333333" bottom="0.314583333333333" header="0" footer="0"/>
  <pageSetup paperSize="9" fitToWidth="0" fitToHeight="0" orientation="portrait" horizontalDpi="600"/>
  <headerFooter alignWithMargins="0"/>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13"/>
  <sheetViews>
    <sheetView showZeros="0" tabSelected="1" workbookViewId="0">
      <selection activeCell="F9" sqref="F9"/>
    </sheetView>
  </sheetViews>
  <sheetFormatPr defaultColWidth="9" defaultRowHeight="14.25" outlineLevelCol="4"/>
  <cols>
    <col min="1" max="2" width="12.25" customWidth="1"/>
    <col min="3" max="3" width="16.25" customWidth="1"/>
    <col min="4" max="4" width="28.5" customWidth="1"/>
    <col min="5" max="5" width="12.25" customWidth="1"/>
    <col min="6" max="6" width="20" customWidth="1"/>
  </cols>
  <sheetData>
    <row r="1" ht="32.95" customHeight="1" spans="1:5">
      <c r="A1" s="1" t="s">
        <v>96</v>
      </c>
      <c r="B1" s="1"/>
      <c r="C1" s="1"/>
      <c r="D1" s="1"/>
      <c r="E1" s="1"/>
    </row>
    <row r="2" ht="16.85" customHeight="1" spans="1:4">
      <c r="A2" s="2" t="s">
        <v>25</v>
      </c>
      <c r="B2" s="2"/>
      <c r="C2" s="2"/>
      <c r="D2" s="2"/>
    </row>
    <row r="3" ht="27.85" customHeight="1" spans="1:5">
      <c r="A3" s="3" t="s">
        <v>97</v>
      </c>
      <c r="B3" s="3" t="s">
        <v>98</v>
      </c>
      <c r="C3" s="3" t="s">
        <v>99</v>
      </c>
      <c r="D3" s="3"/>
      <c r="E3" s="3" t="s">
        <v>100</v>
      </c>
    </row>
    <row r="4" ht="28.55" customHeight="1" spans="1:5">
      <c r="A4" s="3" t="s">
        <v>101</v>
      </c>
      <c r="B4" s="3" t="s">
        <v>102</v>
      </c>
      <c r="C4" s="3" t="s">
        <v>27</v>
      </c>
      <c r="D4" s="3"/>
      <c r="E4" s="4">
        <f>'100章'!D41</f>
        <v>0</v>
      </c>
    </row>
    <row r="5" ht="27.85" customHeight="1" spans="1:5">
      <c r="A5" s="3" t="s">
        <v>103</v>
      </c>
      <c r="B5" s="3" t="s">
        <v>104</v>
      </c>
      <c r="C5" s="3" t="s">
        <v>68</v>
      </c>
      <c r="D5" s="3"/>
      <c r="E5" s="4">
        <f>'200章 '!D41</f>
        <v>0</v>
      </c>
    </row>
    <row r="6" ht="28.55" customHeight="1" spans="1:5">
      <c r="A6" s="3" t="s">
        <v>105</v>
      </c>
      <c r="B6" s="3" t="s">
        <v>106</v>
      </c>
      <c r="C6" s="3" t="s">
        <v>76</v>
      </c>
      <c r="D6" s="3"/>
      <c r="E6" s="4">
        <f>'300章 '!D41</f>
        <v>0</v>
      </c>
    </row>
    <row r="7" ht="28.55" customHeight="1" spans="1:5">
      <c r="A7" s="3" t="s">
        <v>107</v>
      </c>
      <c r="B7" s="3" t="s">
        <v>108</v>
      </c>
      <c r="C7" s="3" t="s">
        <v>90</v>
      </c>
      <c r="D7" s="3"/>
      <c r="E7" s="4">
        <f>'600章 '!D41</f>
        <v>0</v>
      </c>
    </row>
    <row r="8" ht="27.85" customHeight="1" spans="1:5">
      <c r="A8" s="3" t="s">
        <v>109</v>
      </c>
      <c r="B8" s="3" t="s">
        <v>110</v>
      </c>
      <c r="C8" s="3"/>
      <c r="D8" s="3"/>
      <c r="E8" s="4">
        <f>SUM(E4:E7)</f>
        <v>0</v>
      </c>
    </row>
    <row r="9" ht="27.85" customHeight="1" spans="1:5">
      <c r="A9" s="3" t="s">
        <v>111</v>
      </c>
      <c r="B9" s="3" t="s">
        <v>112</v>
      </c>
      <c r="C9" s="3"/>
      <c r="D9" s="3"/>
      <c r="E9" s="4"/>
    </row>
    <row r="10" ht="27.85" customHeight="1" spans="1:5">
      <c r="A10" s="3" t="s">
        <v>113</v>
      </c>
      <c r="B10" s="5" t="s">
        <v>114</v>
      </c>
      <c r="C10" s="5"/>
      <c r="D10" s="5"/>
      <c r="E10" s="4">
        <f>E8-E9</f>
        <v>0</v>
      </c>
    </row>
    <row r="11" ht="27.1" customHeight="1" spans="1:5">
      <c r="A11" s="3" t="s">
        <v>115</v>
      </c>
      <c r="B11" s="3" t="s">
        <v>116</v>
      </c>
      <c r="C11" s="3"/>
      <c r="D11" s="3"/>
      <c r="E11" s="4"/>
    </row>
    <row r="12" ht="27.85" customHeight="1" spans="1:5">
      <c r="A12" s="3" t="s">
        <v>117</v>
      </c>
      <c r="B12" s="3" t="s">
        <v>118</v>
      </c>
      <c r="C12" s="3"/>
      <c r="D12" s="3"/>
      <c r="E12" s="4"/>
    </row>
    <row r="13" ht="27.85" customHeight="1" spans="1:5">
      <c r="A13" s="3" t="s">
        <v>119</v>
      </c>
      <c r="B13" s="3" t="s">
        <v>120</v>
      </c>
      <c r="C13" s="3"/>
      <c r="D13" s="3"/>
      <c r="E13" s="4">
        <f>E8+E11+E12</f>
        <v>0</v>
      </c>
    </row>
  </sheetData>
  <sheetProtection password="D01E" sheet="1" selectLockedCells="1" formatColumns="0" formatRows="0" objects="1"/>
  <mergeCells count="13">
    <mergeCell ref="A1:E1"/>
    <mergeCell ref="A2:D2"/>
    <mergeCell ref="C3:D3"/>
    <mergeCell ref="C4:D4"/>
    <mergeCell ref="C5:D5"/>
    <mergeCell ref="C6:D6"/>
    <mergeCell ref="C7:D7"/>
    <mergeCell ref="B8:D8"/>
    <mergeCell ref="B9:D9"/>
    <mergeCell ref="B10:D10"/>
    <mergeCell ref="B11:D11"/>
    <mergeCell ref="B12:D12"/>
    <mergeCell ref="B13:D13"/>
  </mergeCells>
  <printOptions horizontalCentered="1"/>
  <pageMargins left="0.156944444444444" right="0.118055555555556" top="0.314583333333333" bottom="0.314583333333333" header="0" footer="0"/>
  <pageSetup paperSize="9" fitToWidth="0" fitToHeight="0" orientation="portrait" horizontalDpi="600"/>
  <headerFooter alignWithMargins="0"/>
</worksheet>
</file>

<file path=docProps/app.xml><?xml version="1.0" encoding="utf-8"?>
<Properties xmlns="http://schemas.openxmlformats.org/officeDocument/2006/extended-properties" xmlns:vt="http://schemas.openxmlformats.org/officeDocument/2006/docPropsVTypes">
  <Company>SmartCost</Company>
  <Application>Microsoft Excel</Application>
  <HeadingPairs>
    <vt:vector size="2" baseType="variant">
      <vt:variant>
        <vt:lpstr>工作表</vt:lpstr>
      </vt:variant>
      <vt:variant>
        <vt:i4>6</vt:i4>
      </vt:variant>
    </vt:vector>
  </HeadingPairs>
  <TitlesOfParts>
    <vt:vector size="6" baseType="lpstr">
      <vt:lpstr>工程量清单说明</vt:lpstr>
      <vt:lpstr>100章</vt:lpstr>
      <vt:lpstr>200章 </vt:lpstr>
      <vt:lpstr>300章 </vt:lpstr>
      <vt:lpstr>600章 </vt:lpstr>
      <vt:lpstr>投标报价汇总表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SmartCost</dc:creator>
  <cp:lastModifiedBy>12121</cp:lastModifiedBy>
  <dcterms:created xsi:type="dcterms:W3CDTF">2024-06-03T02:01:00Z</dcterms:created>
  <dcterms:modified xsi:type="dcterms:W3CDTF">2024-06-05T09:06:53Z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3D5AD9CE84FD48FC885D18B043F137EA_12</vt:lpwstr>
  </property>
  <property fmtid="{D5CDD505-2E9C-101B-9397-08002B2CF9AE}" pid="3" name="KSOProductBuildVer">
    <vt:lpwstr>2052-11.1.0.14309</vt:lpwstr>
  </property>
</Properties>
</file>