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7" r:id="rId1"/>
    <sheet name="“以电折水”样本取水井监测计量设施建设及计量信息接入" sheetId="4" r:id="rId2"/>
    <sheet name="规模以上取水在线计量设施新建" sheetId="5" r:id="rId3"/>
  </sheets>
  <calcPr calcId="144525"/>
</workbook>
</file>

<file path=xl/sharedStrings.xml><?xml version="1.0" encoding="utf-8"?>
<sst xmlns="http://schemas.openxmlformats.org/spreadsheetml/2006/main" count="100" uniqueCount="57">
  <si>
    <t>林西县地下水“以电折水”系数率定及地表水灌区
取水口计量监测设施建设项目</t>
  </si>
  <si>
    <t>序号</t>
  </si>
  <si>
    <t>项目名称</t>
  </si>
  <si>
    <t>单位</t>
  </si>
  <si>
    <t>金额</t>
  </si>
  <si>
    <t>备注</t>
  </si>
  <si>
    <t>“以电折水”样本取水井监测计量设施建设及计量信息接入</t>
  </si>
  <si>
    <t>元</t>
  </si>
  <si>
    <t>规模以上取水在线计量设施新建</t>
  </si>
  <si>
    <t>规格、主要参数及说明</t>
  </si>
  <si>
    <t>数量</t>
  </si>
  <si>
    <t>单价（元）</t>
  </si>
  <si>
    <t>总价（元）</t>
  </si>
  <si>
    <t>产品品牌、规格型号</t>
  </si>
  <si>
    <t>管段式超声波流量计</t>
  </si>
  <si>
    <t>口径要求：DN200-DN300
结构形式：为保证计量的准确性，超声波水表、流量计须选择管段式；
供电方式：锂电池
电池使用寿命：不低于5年
量程范围：不小于R200
额定工作压力：1.6MPa
防护等级：为防止因淋雨对表计造成的损害，要求表计的防护等级须达到IP68；
表体长度：国标表长
环境温度：-20 到 70度
显示读数范围：99999999 立方米
远传接口：RS485，脉冲</t>
  </si>
  <si>
    <t>套</t>
  </si>
  <si>
    <t>压力式液位计</t>
  </si>
  <si>
    <t>外壳:不锈钢1Cr18Ni9Ti;形圈:氟橡胶;橡胶套管:丁腈橡胶;电缆:直径7.5mm聚乙烤希专用电缆;膜片:不锈钢316L;接线盒:铸铝(ZL102)(选件);量程(FS):1、2、5、10、20、50、100、200mH2O;允许过压:2倍满量程;精确度误差:0.5%FS;稳定性误差:量程&gt;20m H20，0.2%FS/年;量程≤20mH2，20mmH2;温度漂移:零点漂移满度漂移;量程&gt;10mH2，0.02%FS/℃，0.05%FS/℃ ;量程≤10mH2，0.05%FS/℃，0.05%FS/℃;’适用温度范围:-10~80℃;贮存温度范围:-40~100℃ ;电源电压:12~28VDC:输出信号:4~20mADC(二线):负载(Ω):&lt;(Uv-12)/0.02;</t>
  </si>
  <si>
    <t>压力式液位计线缆</t>
  </si>
  <si>
    <t>直径7.5mm聚乙烯专用电缆</t>
  </si>
  <si>
    <t>m</t>
  </si>
  <si>
    <t>水井出口压力传感器</t>
  </si>
  <si>
    <t>压力范围:0~0.2MPa...60MPa;过载压力:1.5倍额定压力(1.5x);破坏压力:3倍额定压力(3X)精度:+0.5%ES:稳定性:典型值:0.25%ES:最大值:0.4%E S:使用温度。-40
℃~120℃ ;补偿温度:-10℃~70℃;兼容介质:与1Cr18Ni9Ti兼容的所有腐蚀性介质; 电器性能:二线制、三线制</t>
  </si>
  <si>
    <t>RTU数据采集终端机</t>
  </si>
  <si>
    <t>支持4C或B-IoT两种通讯方式：支持与多中心进行数据通信；采集三相三线或三相四线电能：刷卡控泵、远程控泵、紧急取水；1路对外供电12V，为外接仪表供电：2路RS485串口，接智能计量仪表：3路无源开关量输入检测；2路继电器输出一1路常开，1路常闭：液晶显示，按键2个：蓝牙无线通讯，调试设备；支持远程维护、程序升级；监测设备状态，出现报警立即上报告警信息：大容量监测数据循环存储，掉电不丢失：技术参数：三相电能参比电压：3×380V:工作范围：60％n～120％Un:输入电流：直接接入30(100)A:测量范围：电压：60％Un～120％Un:电流：1％Ib～3Ib:准确度等级：1级：频率范围：(50士2.5)z:输出控制：继电器触点输出：常开点、公共端、常闭点：最大切换电流：10A;最大切换电压：440VAC;IC卡卡类型：非接触式IC卡；开量输入DI3路DI:无源接口；对外供电VEXT1路对外供电：12VDC150mA;RS485串口2路RS485串口：采集智能仪表：电池参数可充电锂电池：14.8V2.2A;充电接口24VDC:产品功耗运行功耗：＜1W1.2VA:休眼功耗：＜100uA/14.8V:MTFB＞100000h:存储容量4M:工作环境温度：-30～+60℃：湿度：45％～75％：产品尺寸290×170×85mm;安装方式壁挂式：通讯协议：为保证与平台实现对接；要求必须满足国家最新通讯协议标准《水资源监测数据传输规约》(SLT427-2021)；安装柜体尺寸要求：壁挂式安装，实际不小于480*360*200m:安装柜体材质要求：铁皮喷塑，板厚不小于1.0：电气防护：为保护用水户安全，要求应具备空开、漏电保护器、防雷模块：电机保护：为防止损坏水泵，现场水泵大于22KW，需配备软启动器；；数据采集；通过有线S485采集现场超声波水表、流量计信号：显示方式：为方便用户现场查看用水量信息，要求表计必须具有液晶屏显示功能：显示内容：用户卡号、累计用水量，瞬时流量、时间日期刷卡操作提示信息、状态异常报警信息；IC卡刷卡方式：为防止因刷卡口堵塞等影响刷卡的情况，要求采用非接触式射频IC卡；本地抄表：为防止因断网省、县平台接收不到数据的情况，要求智能机井控制器须支持蓝牙或者485有线现场抄表；；为防止因淋雨对智能机井控制器造成损坏，要求智能机井控制器为一体式防水设计(GS传输与采集存储一体化)；为防止因断电造成传输失败，要求智能机井控制器内置可充电电池：非接触式射频1C卡（每户一张）；数据保存期为10年，可改写10万次，读无限次，分为16个扇区，每个扇区为4块，每块16个字节，以块为存取单位。每个扇区有独立的一组密码及访问控制。每张卡有唯一序列号，为32位。无电源，自带天线，内含加密控制逻辑和通讯逻辑电路。工作温度：一20℃50℃（湿度为90％）</t>
  </si>
  <si>
    <t>台</t>
  </si>
  <si>
    <t>智能电能表</t>
  </si>
  <si>
    <t>三相电能参比电压:3x380V;工作范围:60%Un~120%Un;输入电流:直接接入30(100)A;测量范围:电压:60%Un~120%Un;电流:1%Ib~3Ib;准确度等级:1级;频率范围:(50±2.5)Hz;</t>
  </si>
  <si>
    <t>防雷系统</t>
  </si>
  <si>
    <t>包含避雷针、接地线施工，电源避雷模块。</t>
  </si>
  <si>
    <t>备用供电系统</t>
  </si>
  <si>
    <t xml:space="preserve">三相电能：参比电压：3×380V
工作范围：60%Un～120%Un
输入电流：直接接入 30(100)A
测量范围：电压：60%Un～120%Un；
电流：1%Ib～3Ib
准确度等级：1级
频率范围：(50±2.5)Hz
电池参数：可充电锂电池：14.8V   2.2Ah
充电接口：24V DC
产品功耗：运行功耗：＜1W  1.2VA
休眠功耗：＜100uA/14.8V
MTFB：&gt;100000h 
存储容量：4M
工作环境：温度：-30～+60℃；湿度：45%～75%
产品尺寸 ：290×170×85mm
安装方式：壁挂式
</t>
  </si>
  <si>
    <t>非接触式射频IC卡（每户一张）</t>
  </si>
  <si>
    <t>含三年通信费；数据保存期为10年，可改写10万次，读无限次，分为16个扇区，每个扇区为4块，每块16个字节，以块为存取单位。每个扇区有独立的一组密码及访问控制。每张卡有唯一序列号，为32位。无电源，自带天线，内含加密控制逻辑和通讯逻辑电路。工作温度：-20℃~50℃（湿度为90%）。</t>
  </si>
  <si>
    <t>智能管控机箱</t>
  </si>
  <si>
    <t xml:space="preserve">安装柜体尺寸要求：壁挂式安装，实际不小于480*360*200mm
安装柜体材质要求：铁皮喷塑，板厚不小于1.0mm
电气防护：为保护用水户安全，要求应具备空开、漏电保护器、防雷模块
显示方式：为方便用户现场查看用水量信息，要求表计必须具有液晶屏显示功能
显示内容：用户卡号、累计用水量，瞬时流量、时间日期、刷卡操作提示信息、状态异常报警信息
</t>
  </si>
  <si>
    <t>其它电控设备</t>
  </si>
  <si>
    <t>空开，漏电保护器、继电器、配套电线等（电机保护：为防止损坏水泵，现场水泵大于22KW，需配备软启动器；
数据采集：通过有线RS485采集现场超声波水表、流量计信号）</t>
  </si>
  <si>
    <t>安装辅材</t>
  </si>
  <si>
    <t>根据每个井的现场实际情况除上述材料外的所有材料费用</t>
  </si>
  <si>
    <t>安装费</t>
  </si>
  <si>
    <t>所有设备安装、检测、调试，并包含必要的现场施工措施费、安全文明施工费、临时设施费、已完工程及设备保护费等费用</t>
  </si>
  <si>
    <t>合计</t>
  </si>
  <si>
    <t>合计为含税价格，规费、税金等费用不单独列项目。</t>
  </si>
  <si>
    <t>超声波明渠流量计</t>
  </si>
  <si>
    <t>测量范围:01升/秒~99999.99米9/小时，根据不同的堰槽来确定:累计流量 最大为:4290000000.00立方米;液位最大量程:1米，2米，3米三种;液位测量精度:0.5%;分 
辨率:3mm或0.1%(取大者);显示:中文液晶显示;流量测量精度:标准堰槽是是:5%(符合国标要求的堰槽和渠道);非标堰槽是10~50%;模拟量输出:4线制4~20mA/600Ω负载;继电器输出:(选配项)2组AC220V/8A或DC24V/5A;供电:220VAC+15%50Hz，或24VDC120mA;供电:(选配项)12VDC、电池供电、太阳能供电;工作环境温度;显示仪表-20~+60℃，探头-20~+80C;工作环境压力:标准大气压≤90%RH，非凝结;工作环境湿度:-20~80C:标准大气压;通讯:可选485，232通信，MODBUS协议;防护等级;显
示仪表IP65，探头IP68;显示仪表IP64，探头IP68;探头电缆:无;标配10米， 最大为100米;探头材质:标配是 ABS 的，在有腐蚀性环境中要使用防腐材质。</t>
  </si>
  <si>
    <t>户外防雨箱</t>
  </si>
  <si>
    <t>实际不小于480*360*200mm;安装柜体材质要求:铁皮喷塑，板厚不小于1.0mm;</t>
  </si>
  <si>
    <t>蓄电池</t>
  </si>
  <si>
    <t>容量不小于100AH;峰值充电电流:&gt;12A;装备紧密，不渗漏，无酸污染;低阻抗设计，自放电低，容量保持及存储时间在20℃下达12个月以上;采用C.CD.S充放电检测系统，保证了产品一致性;适应各种温度条件(-15℃-45℃);无游离电解液，防爆，自旅放电小。</t>
  </si>
  <si>
    <t>监控立杆及安装辅材</t>
  </si>
  <si>
    <t>DN125，6米，喷塑</t>
  </si>
  <si>
    <t>物联网卡</t>
  </si>
  <si>
    <t>太阳能转换器</t>
  </si>
  <si>
    <t>额定充电电流10A;额定负载电流10A;系统电压12V;过载、短路保护1.25倍额定电流60秒;15倍额定电流5秒时过载保护动作≥3倍额定电流短路保护动作;空载损耗≤6mA;充电回路压降不大于026V;放电回路压降不大于015;超压保护17V，x2/24V;工作温度工业级:-35℃至+55℃(后缀I);商用级-5℃至+50℃</t>
  </si>
  <si>
    <t>穿线管，线缆，扎带，胶布等;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</si>
</sst>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9" sqref="D9"/>
    </sheetView>
  </sheetViews>
  <sheetFormatPr defaultColWidth="8.61666666666667" defaultRowHeight="13.5" outlineLevelRow="4" outlineLevelCol="4"/>
  <cols>
    <col min="1" max="1" width="6.025" style="1" customWidth="1"/>
    <col min="2" max="2" width="45.3166666666667" style="1" customWidth="1"/>
    <col min="3" max="3" width="7.95" style="2" customWidth="1"/>
    <col min="4" max="4" width="19.9166666666667" style="1" customWidth="1"/>
    <col min="5" max="16384" width="8.61666666666667" style="1"/>
  </cols>
  <sheetData>
    <row r="1" ht="70" customHeight="1" spans="1:5">
      <c r="A1" s="19" t="s">
        <v>0</v>
      </c>
      <c r="B1" s="19"/>
      <c r="C1" s="19"/>
      <c r="D1" s="19"/>
      <c r="E1" s="19"/>
    </row>
    <row r="2" s="18" customFormat="1" ht="4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8" customHeight="1" spans="1:5">
      <c r="A3" s="5">
        <v>1</v>
      </c>
      <c r="B3" s="6" t="s">
        <v>6</v>
      </c>
      <c r="C3" s="5" t="s">
        <v>7</v>
      </c>
      <c r="D3" s="20">
        <f>“以电折水”样本取水井监测计量设施建设及计量信息接入!G17</f>
        <v>0</v>
      </c>
      <c r="E3" s="6"/>
    </row>
    <row r="4" ht="48" customHeight="1" spans="1:5">
      <c r="A4" s="5">
        <v>2</v>
      </c>
      <c r="B4" s="6" t="s">
        <v>8</v>
      </c>
      <c r="C4" s="5" t="s">
        <v>7</v>
      </c>
      <c r="D4" s="20">
        <f>规模以上取水在线计量设施新建!G13</f>
        <v>0</v>
      </c>
      <c r="E4" s="6"/>
    </row>
    <row r="5" ht="48" customHeight="1" spans="1:5">
      <c r="A5" s="6"/>
      <c r="B5" s="6"/>
      <c r="C5" s="5"/>
      <c r="D5" s="20">
        <f>SUM(D3:D4)</f>
        <v>0</v>
      </c>
      <c r="E5" s="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4" sqref="C14"/>
    </sheetView>
  </sheetViews>
  <sheetFormatPr defaultColWidth="8.61666666666667" defaultRowHeight="13.5" outlineLevelCol="7"/>
  <cols>
    <col min="1" max="1" width="5.1" style="2" customWidth="1"/>
    <col min="2" max="2" width="11.7333333333333" style="1" customWidth="1"/>
    <col min="3" max="3" width="46.75" style="1" customWidth="1"/>
    <col min="4" max="4" width="5.1" style="2" customWidth="1"/>
    <col min="5" max="5" width="8.61666666666667" style="2"/>
    <col min="6" max="6" width="12.8583333333333" style="2"/>
    <col min="7" max="7" width="8.61666666666667" style="2"/>
    <col min="8" max="8" width="11.25" style="2" customWidth="1"/>
    <col min="9" max="16384" width="8.61666666666667" style="1"/>
  </cols>
  <sheetData>
    <row r="1" s="1" customFormat="1" ht="37" customHeight="1" spans="1:8">
      <c r="A1" s="3" t="s">
        <v>6</v>
      </c>
      <c r="B1" s="3"/>
      <c r="C1" s="3"/>
      <c r="D1" s="3"/>
      <c r="E1" s="3"/>
      <c r="F1" s="3"/>
      <c r="G1" s="3"/>
      <c r="H1" s="3"/>
    </row>
    <row r="2" s="2" customFormat="1" ht="27" customHeight="1" spans="1:8">
      <c r="A2" s="4" t="s">
        <v>1</v>
      </c>
      <c r="B2" s="4" t="s">
        <v>2</v>
      </c>
      <c r="C2" s="4" t="s">
        <v>9</v>
      </c>
      <c r="D2" s="4" t="s">
        <v>3</v>
      </c>
      <c r="E2" s="4" t="s">
        <v>10</v>
      </c>
      <c r="F2" s="4" t="s">
        <v>11</v>
      </c>
      <c r="G2" s="4" t="s">
        <v>12</v>
      </c>
      <c r="H2" s="4" t="s">
        <v>13</v>
      </c>
    </row>
    <row r="3" s="1" customFormat="1" ht="147" customHeight="1" spans="1:8">
      <c r="A3" s="5">
        <v>1</v>
      </c>
      <c r="B3" s="6" t="s">
        <v>14</v>
      </c>
      <c r="C3" s="8" t="s">
        <v>15</v>
      </c>
      <c r="D3" s="5" t="s">
        <v>16</v>
      </c>
      <c r="E3" s="5">
        <v>100</v>
      </c>
      <c r="F3" s="7"/>
      <c r="G3" s="5">
        <f>F3*E3</f>
        <v>0</v>
      </c>
      <c r="H3" s="5"/>
    </row>
    <row r="4" s="1" customFormat="1" ht="114" customHeight="1" spans="1:8">
      <c r="A4" s="5">
        <v>2</v>
      </c>
      <c r="B4" s="6" t="s">
        <v>17</v>
      </c>
      <c r="C4" s="8" t="s">
        <v>18</v>
      </c>
      <c r="D4" s="5" t="s">
        <v>16</v>
      </c>
      <c r="E4" s="5">
        <v>100</v>
      </c>
      <c r="F4" s="7"/>
      <c r="G4" s="5">
        <f>F4*E4</f>
        <v>0</v>
      </c>
      <c r="H4" s="5"/>
    </row>
    <row r="5" s="1" customFormat="1" ht="48" customHeight="1" spans="1:8">
      <c r="A5" s="5">
        <v>3</v>
      </c>
      <c r="B5" s="6" t="s">
        <v>19</v>
      </c>
      <c r="C5" s="8" t="s">
        <v>20</v>
      </c>
      <c r="D5" s="5" t="s">
        <v>21</v>
      </c>
      <c r="E5" s="5">
        <v>10000</v>
      </c>
      <c r="F5" s="7"/>
      <c r="G5" s="5">
        <f>F5*E5</f>
        <v>0</v>
      </c>
      <c r="H5" s="5"/>
    </row>
    <row r="6" s="1" customFormat="1" ht="78" customHeight="1" spans="1:8">
      <c r="A6" s="5">
        <v>4</v>
      </c>
      <c r="B6" s="6" t="s">
        <v>22</v>
      </c>
      <c r="C6" s="8" t="s">
        <v>23</v>
      </c>
      <c r="D6" s="5" t="s">
        <v>16</v>
      </c>
      <c r="E6" s="5">
        <v>100</v>
      </c>
      <c r="F6" s="7"/>
      <c r="G6" s="5">
        <f>F6*E6</f>
        <v>0</v>
      </c>
      <c r="H6" s="5"/>
    </row>
    <row r="7" s="1" customFormat="1" ht="409" customHeight="1" spans="1:8">
      <c r="A7" s="9">
        <v>5</v>
      </c>
      <c r="B7" s="9" t="s">
        <v>24</v>
      </c>
      <c r="C7" s="10" t="s">
        <v>25</v>
      </c>
      <c r="D7" s="11" t="s">
        <v>26</v>
      </c>
      <c r="E7" s="9">
        <v>100</v>
      </c>
      <c r="F7" s="12"/>
      <c r="G7" s="9">
        <f>F7*E7</f>
        <v>0</v>
      </c>
      <c r="H7" s="9"/>
    </row>
    <row r="8" s="1" customFormat="1" spans="1:8">
      <c r="A8" s="13"/>
      <c r="B8" s="13"/>
      <c r="C8" s="14"/>
      <c r="D8" s="15"/>
      <c r="E8" s="13"/>
      <c r="F8" s="16"/>
      <c r="G8" s="13"/>
      <c r="H8" s="13"/>
    </row>
    <row r="9" s="1" customFormat="1" ht="64" customHeight="1" spans="1:8">
      <c r="A9" s="5">
        <v>6</v>
      </c>
      <c r="B9" s="6" t="s">
        <v>27</v>
      </c>
      <c r="C9" s="8" t="s">
        <v>28</v>
      </c>
      <c r="D9" s="17" t="s">
        <v>26</v>
      </c>
      <c r="E9" s="5">
        <v>100</v>
      </c>
      <c r="F9" s="7"/>
      <c r="G9" s="5">
        <f t="shared" ref="G9:G16" si="0">F9*E9</f>
        <v>0</v>
      </c>
      <c r="H9" s="5"/>
    </row>
    <row r="10" s="1" customFormat="1" ht="39" customHeight="1" spans="1:8">
      <c r="A10" s="5">
        <v>7</v>
      </c>
      <c r="B10" s="6" t="s">
        <v>29</v>
      </c>
      <c r="C10" s="8" t="s">
        <v>30</v>
      </c>
      <c r="D10" s="5" t="s">
        <v>16</v>
      </c>
      <c r="E10" s="5">
        <v>100</v>
      </c>
      <c r="F10" s="7"/>
      <c r="G10" s="5">
        <f t="shared" si="0"/>
        <v>0</v>
      </c>
      <c r="H10" s="5"/>
    </row>
    <row r="11" s="1" customFormat="1" ht="173" customHeight="1" spans="1:8">
      <c r="A11" s="5">
        <v>8</v>
      </c>
      <c r="B11" s="6" t="s">
        <v>31</v>
      </c>
      <c r="C11" s="8" t="s">
        <v>32</v>
      </c>
      <c r="D11" s="5" t="s">
        <v>16</v>
      </c>
      <c r="E11" s="5">
        <v>100</v>
      </c>
      <c r="F11" s="7"/>
      <c r="G11" s="5">
        <f t="shared" si="0"/>
        <v>0</v>
      </c>
      <c r="H11" s="5"/>
    </row>
    <row r="12" s="1" customFormat="1" ht="72" customHeight="1" spans="1:8">
      <c r="A12" s="5">
        <v>9</v>
      </c>
      <c r="B12" s="6" t="s">
        <v>33</v>
      </c>
      <c r="C12" s="8" t="s">
        <v>34</v>
      </c>
      <c r="D12" s="5" t="s">
        <v>16</v>
      </c>
      <c r="E12" s="5">
        <v>100</v>
      </c>
      <c r="F12" s="7"/>
      <c r="G12" s="5">
        <f t="shared" si="0"/>
        <v>0</v>
      </c>
      <c r="H12" s="5"/>
    </row>
    <row r="13" s="1" customFormat="1" ht="104" customHeight="1" spans="1:8">
      <c r="A13" s="5">
        <v>10</v>
      </c>
      <c r="B13" s="6" t="s">
        <v>35</v>
      </c>
      <c r="C13" s="8" t="s">
        <v>36</v>
      </c>
      <c r="D13" s="5" t="s">
        <v>16</v>
      </c>
      <c r="E13" s="5">
        <v>100</v>
      </c>
      <c r="F13" s="7"/>
      <c r="G13" s="5">
        <f t="shared" si="0"/>
        <v>0</v>
      </c>
      <c r="H13" s="5"/>
    </row>
    <row r="14" s="1" customFormat="1" ht="54" customHeight="1" spans="1:8">
      <c r="A14" s="5">
        <v>11</v>
      </c>
      <c r="B14" s="6" t="s">
        <v>37</v>
      </c>
      <c r="C14" s="8" t="s">
        <v>38</v>
      </c>
      <c r="D14" s="5" t="s">
        <v>16</v>
      </c>
      <c r="E14" s="5">
        <v>100</v>
      </c>
      <c r="F14" s="7"/>
      <c r="G14" s="5">
        <f t="shared" si="0"/>
        <v>0</v>
      </c>
      <c r="H14" s="5"/>
    </row>
    <row r="15" s="1" customFormat="1" ht="34" customHeight="1" spans="1:8">
      <c r="A15" s="5">
        <v>12</v>
      </c>
      <c r="B15" s="6" t="s">
        <v>39</v>
      </c>
      <c r="C15" s="8" t="s">
        <v>40</v>
      </c>
      <c r="D15" s="5" t="s">
        <v>16</v>
      </c>
      <c r="E15" s="5">
        <v>100</v>
      </c>
      <c r="F15" s="7"/>
      <c r="G15" s="5">
        <f t="shared" si="0"/>
        <v>0</v>
      </c>
      <c r="H15" s="5"/>
    </row>
    <row r="16" s="1" customFormat="1" ht="44" customHeight="1" spans="1:8">
      <c r="A16" s="5">
        <v>13</v>
      </c>
      <c r="B16" s="6" t="s">
        <v>41</v>
      </c>
      <c r="C16" s="8" t="s">
        <v>42</v>
      </c>
      <c r="D16" s="5" t="s">
        <v>16</v>
      </c>
      <c r="E16" s="5">
        <v>100</v>
      </c>
      <c r="F16" s="7"/>
      <c r="G16" s="5">
        <f t="shared" si="0"/>
        <v>0</v>
      </c>
      <c r="H16" s="5"/>
    </row>
    <row r="17" s="1" customFormat="1" ht="48" customHeight="1" spans="1:8">
      <c r="A17" s="5">
        <v>14</v>
      </c>
      <c r="B17" s="6" t="s">
        <v>43</v>
      </c>
      <c r="C17" s="8" t="s">
        <v>44</v>
      </c>
      <c r="D17" s="5"/>
      <c r="E17" s="5"/>
      <c r="F17" s="5"/>
      <c r="G17" s="5">
        <f>SUM(G3:G16)</f>
        <v>0</v>
      </c>
      <c r="H17" s="5"/>
    </row>
  </sheetData>
  <mergeCells count="9">
    <mergeCell ref="A1:H1"/>
    <mergeCell ref="A7:A8"/>
    <mergeCell ref="B7:B8"/>
    <mergeCell ref="C7:C8"/>
    <mergeCell ref="D7:D8"/>
    <mergeCell ref="E7:E8"/>
    <mergeCell ref="F7:F8"/>
    <mergeCell ref="G7:G8"/>
    <mergeCell ref="H7:H8"/>
  </mergeCells>
  <pageMargins left="0.432638888888889" right="0.2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2" sqref="C12"/>
    </sheetView>
  </sheetViews>
  <sheetFormatPr defaultColWidth="8.61666666666667" defaultRowHeight="13.5" outlineLevelCol="7"/>
  <cols>
    <col min="1" max="1" width="3.85833333333333" style="2" customWidth="1"/>
    <col min="2" max="2" width="16.75" style="1" customWidth="1"/>
    <col min="3" max="3" width="63.8583333333333" style="1" customWidth="1"/>
    <col min="4" max="5" width="8.61666666666667" style="2"/>
    <col min="6" max="6" width="12.8583333333333" style="2"/>
    <col min="7" max="7" width="8.61666666666667" style="2"/>
    <col min="8" max="8" width="12.75" style="2" customWidth="1"/>
    <col min="9" max="16384" width="8.61666666666667" style="1"/>
  </cols>
  <sheetData>
    <row r="1" s="1" customFormat="1" ht="37" customHeight="1" spans="1:8">
      <c r="A1" s="3" t="s">
        <v>8</v>
      </c>
      <c r="B1" s="3"/>
      <c r="C1" s="3"/>
      <c r="D1" s="3"/>
      <c r="E1" s="3"/>
      <c r="F1" s="3"/>
      <c r="G1" s="3"/>
      <c r="H1" s="3"/>
    </row>
    <row r="2" s="2" customFormat="1" ht="32" customHeight="1" spans="1:8">
      <c r="A2" s="4" t="s">
        <v>1</v>
      </c>
      <c r="B2" s="4" t="s">
        <v>2</v>
      </c>
      <c r="C2" s="4" t="s">
        <v>9</v>
      </c>
      <c r="D2" s="4" t="s">
        <v>3</v>
      </c>
      <c r="E2" s="4" t="s">
        <v>10</v>
      </c>
      <c r="F2" s="4" t="s">
        <v>11</v>
      </c>
      <c r="G2" s="4" t="s">
        <v>12</v>
      </c>
      <c r="H2" s="4" t="s">
        <v>13</v>
      </c>
    </row>
    <row r="3" s="1" customFormat="1" ht="203" customHeight="1" spans="1:8">
      <c r="A3" s="5">
        <v>1</v>
      </c>
      <c r="B3" s="6" t="s">
        <v>45</v>
      </c>
      <c r="C3" s="6" t="s">
        <v>46</v>
      </c>
      <c r="D3" s="5" t="s">
        <v>16</v>
      </c>
      <c r="E3" s="5">
        <v>10</v>
      </c>
      <c r="F3" s="7"/>
      <c r="G3" s="5">
        <f>F3*E3</f>
        <v>0</v>
      </c>
      <c r="H3" s="5"/>
    </row>
    <row r="4" s="1" customFormat="1" ht="300" customHeight="1" spans="1:8">
      <c r="A4" s="5">
        <v>2</v>
      </c>
      <c r="B4" s="6" t="s">
        <v>24</v>
      </c>
      <c r="C4" s="8" t="s">
        <v>25</v>
      </c>
      <c r="D4" s="5" t="s">
        <v>26</v>
      </c>
      <c r="E4" s="5">
        <v>10</v>
      </c>
      <c r="F4" s="7"/>
      <c r="G4" s="5">
        <f t="shared" ref="G4:G12" si="0">F4*E4</f>
        <v>0</v>
      </c>
      <c r="H4" s="5"/>
    </row>
    <row r="5" s="1" customFormat="1" ht="48" customHeight="1" spans="1:8">
      <c r="A5" s="5">
        <v>3</v>
      </c>
      <c r="B5" s="6" t="s">
        <v>47</v>
      </c>
      <c r="C5" s="6" t="s">
        <v>48</v>
      </c>
      <c r="D5" s="5" t="s">
        <v>26</v>
      </c>
      <c r="E5" s="5">
        <v>10</v>
      </c>
      <c r="F5" s="5"/>
      <c r="G5" s="5">
        <f t="shared" si="0"/>
        <v>0</v>
      </c>
      <c r="H5" s="5"/>
    </row>
    <row r="6" s="1" customFormat="1" ht="48" customHeight="1" spans="1:8">
      <c r="A6" s="5">
        <v>4</v>
      </c>
      <c r="B6" s="6" t="s">
        <v>29</v>
      </c>
      <c r="C6" s="6" t="s">
        <v>30</v>
      </c>
      <c r="D6" s="5" t="s">
        <v>16</v>
      </c>
      <c r="E6" s="5">
        <v>10</v>
      </c>
      <c r="F6" s="5"/>
      <c r="G6" s="5">
        <f t="shared" si="0"/>
        <v>0</v>
      </c>
      <c r="H6" s="5"/>
    </row>
    <row r="7" s="1" customFormat="1" ht="78" customHeight="1" spans="1:8">
      <c r="A7" s="5">
        <v>5</v>
      </c>
      <c r="B7" s="6" t="s">
        <v>49</v>
      </c>
      <c r="C7" s="6" t="s">
        <v>50</v>
      </c>
      <c r="D7" s="5" t="s">
        <v>16</v>
      </c>
      <c r="E7" s="5">
        <v>10</v>
      </c>
      <c r="F7" s="5"/>
      <c r="G7" s="5">
        <f t="shared" si="0"/>
        <v>0</v>
      </c>
      <c r="H7" s="5"/>
    </row>
    <row r="8" s="1" customFormat="1" ht="48" customHeight="1" spans="1:8">
      <c r="A8" s="5">
        <v>6</v>
      </c>
      <c r="B8" s="6" t="s">
        <v>51</v>
      </c>
      <c r="C8" s="6" t="s">
        <v>52</v>
      </c>
      <c r="D8" s="5" t="s">
        <v>16</v>
      </c>
      <c r="E8" s="5">
        <v>10</v>
      </c>
      <c r="F8" s="5"/>
      <c r="G8" s="5">
        <f t="shared" si="0"/>
        <v>0</v>
      </c>
      <c r="H8" s="5"/>
    </row>
    <row r="9" s="1" customFormat="1" ht="84" customHeight="1" spans="1:8">
      <c r="A9" s="5">
        <v>7</v>
      </c>
      <c r="B9" s="6" t="s">
        <v>53</v>
      </c>
      <c r="C9" s="6" t="s">
        <v>34</v>
      </c>
      <c r="D9" s="5" t="s">
        <v>16</v>
      </c>
      <c r="E9" s="5">
        <v>10</v>
      </c>
      <c r="F9" s="5"/>
      <c r="G9" s="5">
        <f t="shared" si="0"/>
        <v>0</v>
      </c>
      <c r="H9" s="5"/>
    </row>
    <row r="10" s="1" customFormat="1" ht="75" customHeight="1" spans="1:8">
      <c r="A10" s="5">
        <v>8</v>
      </c>
      <c r="B10" s="6" t="s">
        <v>54</v>
      </c>
      <c r="C10" s="6" t="s">
        <v>55</v>
      </c>
      <c r="D10" s="5" t="s">
        <v>16</v>
      </c>
      <c r="E10" s="5">
        <v>10</v>
      </c>
      <c r="F10" s="5"/>
      <c r="G10" s="5">
        <f t="shared" si="0"/>
        <v>0</v>
      </c>
      <c r="H10" s="5"/>
    </row>
    <row r="11" s="1" customFormat="1" ht="48" customHeight="1" spans="1:8">
      <c r="A11" s="5">
        <v>9</v>
      </c>
      <c r="B11" s="6" t="s">
        <v>39</v>
      </c>
      <c r="C11" s="6" t="s">
        <v>56</v>
      </c>
      <c r="D11" s="5" t="s">
        <v>16</v>
      </c>
      <c r="E11" s="5">
        <v>10</v>
      </c>
      <c r="F11" s="5"/>
      <c r="G11" s="5">
        <f t="shared" si="0"/>
        <v>0</v>
      </c>
      <c r="H11" s="5"/>
    </row>
    <row r="12" s="1" customFormat="1" ht="104" customHeight="1" spans="1:8">
      <c r="A12" s="5">
        <v>10</v>
      </c>
      <c r="B12" s="6" t="s">
        <v>41</v>
      </c>
      <c r="C12" s="6" t="s">
        <v>42</v>
      </c>
      <c r="D12" s="5" t="s">
        <v>16</v>
      </c>
      <c r="E12" s="5">
        <v>10</v>
      </c>
      <c r="F12" s="5"/>
      <c r="G12" s="5">
        <f t="shared" si="0"/>
        <v>0</v>
      </c>
      <c r="H12" s="5"/>
    </row>
    <row r="13" s="1" customFormat="1" ht="48" customHeight="1" spans="1:8">
      <c r="A13" s="5">
        <v>11</v>
      </c>
      <c r="B13" s="6" t="s">
        <v>43</v>
      </c>
      <c r="C13" s="6"/>
      <c r="D13" s="5"/>
      <c r="E13" s="5"/>
      <c r="F13" s="5"/>
      <c r="G13" s="5">
        <f>SUM(G3:G12)</f>
        <v>0</v>
      </c>
      <c r="H13" s="5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“以电折水”样本取水井监测计量设施建设及计量信息接入</vt:lpstr>
      <vt:lpstr>规模以上取水在线计量设施新建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wzc</dc:creator>
  <cp:lastModifiedBy>素颜</cp:lastModifiedBy>
  <dcterms:created xsi:type="dcterms:W3CDTF">2022-09-13T10:01:00Z</dcterms:created>
  <dcterms:modified xsi:type="dcterms:W3CDTF">2022-11-01T11:01:30Z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DE9784122F5A4EEFB9B2D0BBD21F9FAA</vt:lpwstr>
  </property>
  <property fmtid="{D5CDD505-2E9C-101B-9397-08002B2CF9AE}" pid="3" name="KSOProductBuildVer">
    <vt:lpwstr>2052-11.1.0.12598</vt:lpwstr>
  </property>
</Properties>
</file>