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汇总表" sheetId="1" r:id="rId1"/>
    <sheet name="设备明细" sheetId="2" r:id="rId2"/>
  </sheets>
  <definedNames>
    <definedName name="_xlnm.Print_Area" localSheetId="0">汇总表!$A$1:$E$16</definedName>
    <definedName name="_xlnm.Print_Area" localSheetId="1">设备明细!$A$1:$J$24</definedName>
  </definedNames>
  <calcPr calcId="144525"/>
</workbook>
</file>

<file path=xl/sharedStrings.xml><?xml version="1.0" encoding="utf-8"?>
<sst xmlns="http://schemas.openxmlformats.org/spreadsheetml/2006/main" count="102" uniqueCount="78">
  <si>
    <t>项目汇总表</t>
  </si>
  <si>
    <t>工程名称：实验室改造及配套基础设施改造、检测设备购置等工程项目</t>
  </si>
  <si>
    <t>序号</t>
  </si>
  <si>
    <t>单项工程名称</t>
  </si>
  <si>
    <t>金额(元)</t>
  </si>
  <si>
    <t>备注</t>
  </si>
  <si>
    <t>1</t>
  </si>
  <si>
    <t>设计费</t>
  </si>
  <si>
    <t>设计深度、要求见设计任务书</t>
  </si>
  <si>
    <t>实验室设计费控制价</t>
  </si>
  <si>
    <t>投标人报价不得高于此招标控制价</t>
  </si>
  <si>
    <t>高压增容设计费</t>
  </si>
  <si>
    <t>暂估价（此价格为含税价，投标人报价时按此金额报价）</t>
  </si>
  <si>
    <t>消防工程设计费</t>
  </si>
  <si>
    <t>建筑安装工程费</t>
  </si>
  <si>
    <t>实验室建安费控制价（9、10层实验室，11层气瓶间，新做及拆除）</t>
  </si>
  <si>
    <t>投标单位根据设计图纸需附详细的已标价工程量清单（结算时工程量如增加按投标时已标价工程量清单内工程量记取，不予调整；工程量减少据实结算，综合单价均不作调整）</t>
  </si>
  <si>
    <t>1-8层拆除及恢复（装修部分）</t>
  </si>
  <si>
    <t>专业工程暂估价（此价格为含税价，投标人报价时按此金额报价）</t>
  </si>
  <si>
    <t>1-8层及室外管道安装工程</t>
  </si>
  <si>
    <t>高压增容</t>
  </si>
  <si>
    <t>专业工程暂估价（此价格为含税价，投标人报价时按此金额报价），此项目为专业分包项目，投标人中标后需分包给有资质的专业承包单位施工</t>
  </si>
  <si>
    <t>总包服务费</t>
  </si>
  <si>
    <t>要求对分包的专业工程进行总承包管理和协调，并同时要求提供配合服务（此价格为含税价，投标人报价时按此金额报价）</t>
  </si>
  <si>
    <t>设备费</t>
  </si>
  <si>
    <t>投标单位需根据设备明细及参数分别报价，后附设备明细表</t>
  </si>
  <si>
    <t>暂列金</t>
  </si>
  <si>
    <t>暂列金已含税，不另计取税金</t>
  </si>
  <si>
    <t>合计</t>
  </si>
  <si>
    <t>设备采购汇总表</t>
  </si>
  <si>
    <t>设备名称</t>
  </si>
  <si>
    <t>数量</t>
  </si>
  <si>
    <t>单位</t>
  </si>
  <si>
    <t>规格型号</t>
  </si>
  <si>
    <t>单价（元）</t>
  </si>
  <si>
    <t>合计（元）</t>
  </si>
  <si>
    <t>高压蒸汽灭菌器</t>
  </si>
  <si>
    <t>台</t>
  </si>
  <si>
    <t>1、生产厂家须具有特种设备（压力容器）制造许可证；
* 2、生物安全型，内排式；
*3、容积大于等于80L； 
4、高性能，操作简单，全机型冷却风扇标准装备，缩短了降温时间，提高了工作效率，大幅缩短等待时间；
5、灭菌器内腔采不锈钢制作，表面经镜面抛光、防腐处理；
6、温度显示、控制精度：0.1℃；使用温度范围：45--135℃；
7、最高使用压力：0.26MPa，压力表和压力安全阀都可方便的进行拆卸，以便校验
8、定时功能（任意模式）：定时0或者1分—99小时59分。
9、运行模式：器具灭菌模式，液体灭菌模式，灭菌保温模式，溶解模式，手动操作模式
* 10、安全装置：自我诊断功能，异常时自动中止运行并进行蜂鸣警报和故障显示。</t>
  </si>
  <si>
    <t>超低温冰箱</t>
  </si>
  <si>
    <t>*1、温度达到-80℃以下；数字显示，控制精度0.1℃；
*2、容积不低于180L；
3、有自动报警系统，并可实现网络远程报警；
*4、环境工作温度0-60℃；
5、电动机械式门锁；
6、密码保护、开机延时保护；
*7、有数据存储功能，可记录10年以上；
*8、有医疗器械注册证，ISO9000系列质量认证。</t>
  </si>
  <si>
    <t>医用冰箱</t>
  </si>
  <si>
    <t>1、立式，温度数字显示；
2、冷藏室2-8℃；冷冻-0~-25℃；
3、冷藏室容积≥180L；冷冻室≥90L；
4、有超温、传感器故障摄氏报警功能；
5、自动除霜功能。</t>
  </si>
  <si>
    <t>立式医用冰柜</t>
  </si>
  <si>
    <t>1、立式，温度数字显示；
2、冷冻-0~-25℃；
3、容积≥270L;
4、有超温、传感器故障摄氏报警功能；
5、自动除霜功能。</t>
  </si>
  <si>
    <t>全自动移液平台</t>
  </si>
  <si>
    <t>1、96道全自动高通量液体处理，可应用于试剂分装、微孔板复制与重排、 8道梯度稀释、 96孔板转384孔板、细胞转移/更换培养基、 ELISA 操作（微孔板包被与洗涤）、96 孔板核酸纯化等实验；
★2、移液精度：200ul分液 5μl CV&lt; 3% ；20ul分液 1μl CV&lt; 3% ；
★3、移液准确度：200ul 分液 5μl +/- 2% ；20ul分液 1μl+/- 2%；
4、微孔板规格：96和384孔板：客户自定义或者标准的SBS规格；
★5、 分液增量（分辨率）：0.1ul ； 
★6、移液模块：高精度96道移液模块，可实现8道和96道全自动移液操作；
7、版位数：可支持4/6板位，板位上可安装多种类型载架和功能模块，如微孔板、试剂槽、吸头盒载架，温控模块、磁力模块等完成核酸提取所必备的模块。同一板位既可放置深孔/浅孔板，又可放置试剂槽、吸头盒等耗材，无载架类型限制；
★8、开放耗材：支持多品牌通用耗材；
9、 设备使用触摸平板操作，软硬件分离，可设置任意数量的实验流程，可选全中文操作界面，利于无专业编程背景的用户进行方法开发。
10、系统软件内置常用耗材数据库，用户可随时对新耗材进行定义，并添加到数据库中；
★11、 系统软件能自动计算移液的数据，自动计算移液完成前后来源板和目的板的体积，实现一吸多喷等功能，加快实验速度；
12. 软件可定期在线免费升级，.具备一类医疗器械证。</t>
  </si>
  <si>
    <t>核酸检测分杯处理系统</t>
  </si>
  <si>
    <t>套</t>
  </si>
  <si>
    <t>1、适用于新冠病毒核酸检测大量样本的预处理，可自动完成样品管的开盖、1D/2D码扫描、信息录入、移液、转板、关盖等操作。且全程处于密闭负压环境；避免污染物泄露；
2、支持孔板类型：96 孔 ANSI/SBS 各种高度的深孔板和浅孔板、PCR板及八连排管等，可设置样品位置，对照品位置，适用于磁棒法的预分装试剂板；
★3、样品处理通量：不低于10000管/24h ；
★4、支持混料上样功能：相同规格、不同品牌采样管，混料上样；
★5、自动开盖模块：≥4 个；
6、配备条码扫描模块：≥3个；兼容一维码、二维码扫描；移液通道≥4 个；
7、含盖样品管原管上样，取样时无需取出拭子；
★8、异常不停机，可自动识别扫码错误、未开盖样品管，错误样品管自动放回原位，继续运行。
★9可适配常规螺旋型10ml/15ml的采样管的开盖和关盖 ，适配国务院联防联控机制发布的10合1和20合1混采采样管（无须将拭子头取出即可吸样；其他规格如5ml、20mL、30mL等均配定。
★10、内置高效负压过滤系统 (H14级标准)，过滤效率99.995%（0.3um），防止污染物泄露，保证空气安全排放。
★11、移液空间、废料仓均内置紫外灯消毒装置，可杀灭细菌芽胞、病毒和细菌繁殖体。配2套以上可更换的紫外消毒灯及耗材。
12、该设备具备开机自检、状态监测、错误报警、日志管理、用户权限管理、操作界面多语言等功能，开盖、扫码、分装错误时可自动报警，并记录错误孔位；
★13、支持数据本地excel导出，可与LIMS系统连接，方便数据信息化共享；
★14、具备医疗器械注册（备案）证。</t>
  </si>
  <si>
    <t>生物安全柜</t>
  </si>
  <si>
    <t>1、A2型， 平均下降风速：0.33±0.025m/s， 平均吸入口风速0.53±0.025m/s，噪音≤67dB照明：≥1000lx；
*2、过滤效率:送风和排风过滤器均采用世界知名品牌的硼硅酸盐玻璃纤维材质的ULPA高效过滤器，对0.12μm颗粒过滤效率≥99.9995%；
3、生物安全性： （1） 人员安全性：用碘化钾（KI）法测试，前窗操作口的保护因子应不小于1×105 ；（2） 产品安全性：菌落数≤5CFU/次；（3） 交叉污染安全性：菌落数≤2CFU/次；
*4、前窗玻璃采用双层夹胶防爆安全玻璃；即使玻璃破损，也不会伤人，并且生物安全柜还能正常工作；
*5、LCD液晶显示屏，全参数显示,显示过滤器的使用时间并由条码显示过滤器的使用寿命；
*6、具有预约定时功能，能自动设定安全柜定时开机、关机及紫外灯消毒时间；
7、完善的报警系统：玻璃门不在安全高度报警、过滤器压力超高报警、过滤器失效更换报警、气流波动报警；
8、安全的连锁保护设计：对误操作均设置连锁保护，即使误操作，也不会造成伤害。</t>
  </si>
  <si>
    <t>恒温培养箱</t>
  </si>
  <si>
    <t>1. 有效容积≥151L，控温范围：RT+5℃～+80℃，控温精度：±0.1℃、温度均一性：±0.5℃. 隔板标配/最多:3层/16层。
2. 以高质量抗菌不锈钢材质和经圆边处理而制成的光滑表面.易于清洁和保持完美的清洁度.
3. 后置风道结构与加热系统，进口风扇马达搭配耐高、低温的多翼式结构循环搅拌风叶，以达到空气的强制对流垂直扩散循环效果;可有效避免烘干过程中因水滴的产生.从而造成故障的可能.
4. 采用LCD超大液晶显示、模糊PID智能控制方式、霍尼韦尔PT1000三芯高精度温度传感器；具有可编程的程序运行模式，温度控制输出功率由微电脑自动演算，以达高精度及高效率之用电效益。
5. 选配RS232通讯接口及警报输出端口，方便用户连接外部PC机对试验数据进行监控显示和打印输出。加强了人机对话功能,有效确保了试验的直观性.
6. 具备超大可视观察窗，能在外门不被开启的情况下，全方位、立体式观察设备内部各个区域的实验情况.
7. 标配有漏电保护、独立的可调温度安全装置、开门报警、停电报警、传感器报警等功能确保用户使用的绝对安全性。
8. 控制系统具有普通模式和程序模式两项功能供用户选择.</t>
  </si>
  <si>
    <t>储物柜</t>
  </si>
  <si>
    <t>定制 铁质喷漆柜，外形尺寸：850mm*400mm*1850mm</t>
  </si>
  <si>
    <t>电陶炉</t>
  </si>
  <si>
    <t>主要参数
产品类型 单灶电陶炉
额定功率 2000W
额定电压 220V，50Hz
面板材质 微晶面板
炉盘直径 14/21cm
加热方式 远红外线单双圈加热
技术参数
操控方式 旋钮式
温度档位 9档
最高温度 570℃
安全保护 自动安全限温功能
定时功能 9小时59分钟定时
其它参数
安装方式 台式
外形设计 合金外壳，防滑脚垫，可拆卸电源线
显示方式 LED显示
产品重量 5kg左右</t>
  </si>
  <si>
    <t>干燥箱</t>
  </si>
  <si>
    <t>技术参数：
*1、简易操作，定值运行、程序运行、快速自动停止运行、自动停止运行、自动开始运行均可实现；
2、可通过专用的功能菜单键及上下键实现数码设定；
*3、通过辅助菜单键，可实现过升防止器、偏差修正、按键锁定等操作；
*4、拥有自诊断回路（温度传感器异常、加热器断线、自动过升防止功能、SSR短路）、过升防止、过电流漏电保护开关、按键锁定等安全功能；
5、方式：强制风循环；
6、使用温度范围：RT+10～260℃；
7、温度调节精度：±1.0℃（AT210℃）；
8、温度分布精度：±2.8℃（AT260℃）、±2.5℃（AT210℃）；
9、内装：SUS304不锈钢板；
10、外装：冷轧钢板，表面耐药品性涂装；
11、断热材：玻璃纤维；
12、加热器：不锈钢加热管1.2KW；
13、排气口：Φ30mm左右；
14、温度设定方式：专用的功能菜单键及上下键实现数码设定；
*15、测定温度显示：数码LED显示；
*16、设定温度显示：数码LED显示；
*17、定时器：1分～99小时59分以及100～999小时50分（带定时等待功能）；
*18、运行功能：定值运行、程序运行、快速自动停止、自动开始运行；程序运行；
*19、附加功能：偏差修正功能、按键锁定功能、停电补偿功能；
20、传感器： K型热电偶；
*21、拥有自诊断回路（温度传感器异常、加热器短线、自动过升防止功能、SSR短路）、过升防止、过电流漏电保护开关、按键锁定等安全功能；
*22、内容积：90L左右；
*23、棚板承重：不小于15kg/层；棚板层数：不少于9层；棚受间距：不小于30mm；
24、电源：AC220V 6.5A；重量：约50kg；
25、附属品：不锈钢冲压网板2件；棚受4件；</t>
  </si>
  <si>
    <t>过氧化氢灭菌消毒器</t>
  </si>
  <si>
    <t>1、设备采用电源，通过文丘里原理将过氧化氢瞬间碎化，避免采用加热闪蒸和外接压缩空气的工作方式，避免腐蚀设备和对其他物品的破坏。
2、要求单机设备体积小巧，设备尺寸不得大于45cm*27cnm*22cm，重量不得超过9kg,可以手提移动并且能通过的传递窗进出。 满足P3实验室、医院、方舱医院、救护车的消毒灭菌。
3、有良好的人机交互界面,配置7英寸多点电容触摸功能的彩色显示屏、内嵌式微电脑控制系统。
4、设备具备双喷头，保证有效的扩散面积(同时可兼容单喷头，用于小空间的消毒) 喷头独立拆卸，方便清洁，便于维护。需提供视频录像
5、产品配合使用的液体，主要成分为高纯过氧化氢消毒剂，（ 过氧化氢浓度≥7%且≤7.5%（非危化品），也可以是过氧化氢银离子消毒剂，必须具备卫计委备案，并提供该消毒液厂家对项目授权书。
6、使用液体必须提供带卫计委水印的检测报告，证明其含量在54摄氏度放置  14天后损耗不超过1%。
7、灭菌效果标的为嗜热脂肪芽孢杆菌,满足大于或等于6log以上的芽孢杀灭率,灭菌过程时间≤3h, 提供第三方有CMA认证的实验室的测试报告。
8、国产设备需提供消毒产品生产企业卫生许可证；进口设备需提供消毒产品备 案。
9、消毒机出的干雾颗粒平均颗粒小于1-3微米（并提供颗粒报告）。
10、设备需采用可更换的消毒液瓶(不允许内置消毒液),避免二次污染，降低维护保养费用。且单次喷雾量不得小于2L。
11、可通过手机远程遥控，并完成开启，暂停，停止和用量调节功能，提供操作视频。
12、产品具备CE认证，生产企业具有相应的ISO质量认证。
13、具有CNAS 、CMA认证的实验室提供的设备无障碍工作时间≥140000小时。
14、设备质保期大于等于3年。</t>
  </si>
  <si>
    <t>生物样品均质仪（脏器研磨器）</t>
  </si>
  <si>
    <t>1、显示：LCD显示
2、处理样本数量：6个2ml研磨管或2个5ml研磨管
3、运行时间范围：1  90s，以1s为单位增加 
4、振荡速度：4.0m/s  7.0m/s（2500  4350rpm），以0.05 m/s递增
5、加减速时间：&lt;2S
6、循环次数：10个循环
7、噪音等级：&lt;65dB
8、输入功率：150W
9、电    源：AC100~240V，50/60Hz，宽电压设计
10、用途：通过三维8字型高速振动研磨珠的敲打，达到对样品进行研磨裂解的目的
11、样品管压杆采用碳纤维材料，压杆强度高安全性好；</t>
  </si>
  <si>
    <t>高速台式离心机</t>
  </si>
  <si>
    <t>1、转速：500-15000rpm(以100rpm递增)
2、最大离心介质密度：1.2g/ml
3、升降速时间(soft off )：15s
4、升降速时间(soft on)：45s
5、转子容量：24×1.5ml/2.0ml转子, 4×PCR排管转子，12×5ml（适用于圆底试管）转子（标配一个转子）
6、最大转子半径：85mm /68mm /85mm
7、最大相对离心力：100-21400×g/100-17100×g/100-21400×g
11、噪音等级：&lt;62db
12、功率：不小于350W
13、高强度铝合金转子,无使用寿命限制，可高温高压灭菌；</t>
  </si>
  <si>
    <t>低速离心机</t>
  </si>
  <si>
    <t>1、样品处理量：8╳1.5ml/2.0ml离心管; 4×8╳0.2mlPCR排管；8或32×0.2ml离心管；8×0.5ml离心管
2、转速：4000rpm &amp; 6000rpm
3、相对离心力：1,200xg(4,000rpm)/2,000xg(6,000rpm)
4、重量：0.7kg，电源：AC100~240V,50/60Hz</t>
  </si>
  <si>
    <t>电子天平</t>
  </si>
  <si>
    <t>1、量程: 2200g；　
2、可读性: 10mg；
3、重复性（标准偏差）: 10mg；
4、 线性误差: 20mg；
5、内置砝码全自动校准；
6、彩色触摸显示屏和组合式按键，— 宽视角彩色触摸屏方便您对天平的称量操作和应用设置，除了触摸屏之外，操作面板上的功能按键也满足天平的基本操作，例如左右去皮键，置零，校准和打印；
7、U盘数据保存功能，前置U盘读取接口方便保存历史称量数据，作为日后可以追溯的数据源；
8、标配RS232和USB通讯接口，方便连接打印机和电脑，输出格式符合GLP/GMP；
9、称量环境参数设置：振动补偿、稳定等级和零点跟踪，确保不同称量环境下的稳定读数；
10、应用程序：基本称量、计件称量、百分比称量、检重称重、动物称量、 配比称量、 密度测定、 累加称量、 显示保持。</t>
  </si>
  <si>
    <t>紫外线消毒车</t>
  </si>
  <si>
    <t>灯管功率：≥30W×2；电源电压：220±10%；频率：50HZ±10%；输入功率：180VA；紫外线波长：253.7nm；移动可折叠，灯管可内藏，可多角度调节，可定时。</t>
  </si>
  <si>
    <t>电子显微镜</t>
  </si>
  <si>
    <t>用途：可用于普通染色的切片观察，以及临床、科研常规显微检验工作。
1．工作条件
1.1  适于在气温为摄氏-40℃～＋50℃的环境条件下运输和贮存，在电源220V（10%）/50Hz、气温摄氏-5℃～40℃和相对湿度85%的环境条件下运行。
1.2  配置符合中国有关标准要求的插头，或提供适当的转换插座。
2．主要技术指标
*2.1.0  生物显微镜  观察方式支持明场，暗场
*2.1.1  光学系统：无限远光学矫正系统，齐焦距离国际标准≤52mm。
 2.1.2  载物台：钢丝传动，无齿条结构，增加使用周期
 载物台高度：距离安放平台≤140mm，已方便使用者操作，降低疲劳度
机械固定载物台, (W × D):≥ 211 mm × 154 mm
移动范围 (X × Y): ≥76 mm × 52 mm
载物台XY 移动可锁定功能
2.1.3  调焦机构：载物台高度调节 ( 粗调: 15 mm )，可以进行张力调节；有粗调限位， 
避免标本或物镜的损伤；细调焦旋钮最小调节幅度: 2μm。
*2.1.4  多孔位聚光镜：内置孔径光阑；阿贝聚光镜 NA 1.25（ 油浸时）
孔位≥2孔位：明场/暗场可切换观察
2.1.5  照明系统：内置LED透射光照明系统；LED光源寿命60000小时。
2.1.6  三目观察筒：瞳距调整范围48-75mm，倾斜角度30°；
目镜：10X，视场数≥20mm；分光：100/0或0/100。
2.1.7  物镜转盘：与显微镜机身固定的内旋式4孔物镜转盘，便于放置标本。
2.1.8  物镜：平场消色差物镜4X（N.A.≥0.1 W.D≥27.8mm）、10X（N.A.≥0.25 W.D≥
8.0mm）、40X（N.A.≥0.65 W.D≥0.6mm）、100XO（N.A.≥1.25 W.D≥0.13mm）
2.1.9  防霉装置：在三目观察筒、目镜、物镜都做了抗菌、防霉处理
3．基本配置：
3.1  生物显微镜主机（含聚光镜/载物台/灯室）                            1套
3.2  平场消色差物镜4X—100XO（4个）                                 1套
4.质量保证  验收合格后1年</t>
  </si>
  <si>
    <t>数显涡旋振荡器</t>
  </si>
  <si>
    <t>1.1 设计紧凑，占地面积小；
1.2 高清LED显示屏，数字显示运行时间与实际转速，确保转速的精准性，十分方便用户操作及查看
1.3 采用新型直流无刷电机，低噪音，免维护，使用寿命长
1.4 转速范围：200-3000 rpm，轨道振幅为4mm
1.5 转速准确度：200-1500 rpm下，精准度为±5%
                1500-3000 rpm下，精准度为±10%
1.6 可快速设定至高转速数值，节约实验时间：
3秒内设定至不低于1500 rpm
6秒内设定至不低于3000 rpm
1.7 兼具连续振荡和点振两种模式
1.8 可设置连续振荡或倒数计时两种计时方式，倒数计时最长可设定不大于99分钟；
1.9 配件及其丰富，适用于多种直径试管及微孔板，并且明确每种试管连续振荡时的最大转速，防止过高转速下样品溅出</t>
  </si>
  <si>
    <t>医用白大衣自动消毒柜</t>
  </si>
  <si>
    <t>操控方式：机械式   消毒时间：60 上下层独立控制：不支持 面板材质：钢化玻璃  电源类型：220V   容积：100L以上  消毒方式：紫外线消毒，臭氧 功能：预约定时，大容积，上下分层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</si>
</sst>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36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2" borderId="0" xfId="49" applyFont="1" applyFill="1" applyAlignment="1"/>
    <xf numFmtId="176" fontId="1" fillId="2" borderId="0" xfId="49" applyNumberFormat="1" applyFont="1" applyFill="1" applyAlignment="1"/>
    <xf numFmtId="0" fontId="2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horizontal="left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176" fontId="4" fillId="3" borderId="2" xfId="49" applyNumberFormat="1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left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center" vertical="center" wrapText="1"/>
    </xf>
    <xf numFmtId="176" fontId="4" fillId="3" borderId="7" xfId="49" applyNumberFormat="1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5" fillId="3" borderId="6" xfId="49" applyFont="1" applyFill="1" applyBorder="1" applyAlignment="1">
      <alignment horizontal="center" vertical="center" wrapText="1"/>
    </xf>
    <xf numFmtId="0" fontId="5" fillId="3" borderId="9" xfId="49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6" fillId="0" borderId="0" xfId="49" applyFont="1" applyFill="1" applyAlignment="1"/>
    <xf numFmtId="176" fontId="1" fillId="0" borderId="0" xfId="49" applyNumberFormat="1" applyFont="1" applyFill="1" applyAlignment="1"/>
    <xf numFmtId="0" fontId="0" fillId="0" borderId="0" xfId="0" applyFont="1" applyFill="1" applyAlignment="1">
      <alignment vertical="center"/>
    </xf>
    <xf numFmtId="0" fontId="7" fillId="4" borderId="0" xfId="49" applyFont="1" applyFill="1" applyBorder="1" applyAlignment="1">
      <alignment horizontal="center" vertical="center" wrapText="1"/>
    </xf>
    <xf numFmtId="0" fontId="8" fillId="3" borderId="0" xfId="49" applyFont="1" applyFill="1" applyAlignment="1">
      <alignment horizontal="left" wrapText="1"/>
    </xf>
    <xf numFmtId="0" fontId="9" fillId="4" borderId="1" xfId="49" applyFont="1" applyFill="1" applyBorder="1" applyAlignment="1">
      <alignment horizontal="center" vertical="center" wrapText="1"/>
    </xf>
    <xf numFmtId="0" fontId="9" fillId="4" borderId="2" xfId="49" applyFont="1" applyFill="1" applyBorder="1" applyAlignment="1">
      <alignment horizontal="center" vertical="center" wrapText="1"/>
    </xf>
    <xf numFmtId="176" fontId="9" fillId="4" borderId="2" xfId="49" applyNumberFormat="1" applyFont="1" applyFill="1" applyBorder="1" applyAlignment="1">
      <alignment horizontal="center" vertical="center" wrapText="1"/>
    </xf>
    <xf numFmtId="176" fontId="9" fillId="4" borderId="7" xfId="49" applyNumberFormat="1" applyFont="1" applyFill="1" applyBorder="1" applyAlignment="1">
      <alignment horizontal="center" vertical="center" wrapText="1"/>
    </xf>
    <xf numFmtId="0" fontId="10" fillId="4" borderId="3" xfId="49" applyFont="1" applyFill="1" applyBorder="1" applyAlignment="1">
      <alignment horizontal="center" vertical="center" wrapText="1"/>
    </xf>
    <xf numFmtId="0" fontId="10" fillId="4" borderId="4" xfId="49" applyFont="1" applyFill="1" applyBorder="1" applyAlignment="1">
      <alignment horizontal="left" vertical="center" wrapText="1"/>
    </xf>
    <xf numFmtId="176" fontId="10" fillId="4" borderId="4" xfId="49" applyNumberFormat="1" applyFont="1" applyFill="1" applyBorder="1" applyAlignment="1">
      <alignment horizontal="center" vertical="center" wrapText="1"/>
    </xf>
    <xf numFmtId="176" fontId="8" fillId="4" borderId="8" xfId="49" applyNumberFormat="1" applyFont="1" applyFill="1" applyBorder="1" applyAlignment="1">
      <alignment horizontal="center" vertical="center" wrapText="1"/>
    </xf>
    <xf numFmtId="0" fontId="10" fillId="4" borderId="5" xfId="49" applyFont="1" applyFill="1" applyBorder="1" applyAlignment="1">
      <alignment horizontal="center" vertical="center" wrapText="1"/>
    </xf>
    <xf numFmtId="0" fontId="10" fillId="4" borderId="6" xfId="49" applyFont="1" applyFill="1" applyBorder="1" applyAlignment="1">
      <alignment horizontal="left" vertical="center" wrapText="1"/>
    </xf>
    <xf numFmtId="176" fontId="10" fillId="4" borderId="6" xfId="49" applyNumberFormat="1" applyFont="1" applyFill="1" applyBorder="1" applyAlignment="1">
      <alignment horizontal="center" vertical="center" wrapText="1"/>
    </xf>
    <xf numFmtId="176" fontId="8" fillId="4" borderId="9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view="pageBreakPreview" zoomScale="70" zoomScaleNormal="70" workbookViewId="0">
      <selection activeCell="D4" sqref="D4"/>
    </sheetView>
  </sheetViews>
  <sheetFormatPr defaultColWidth="9.19166666666667" defaultRowHeight="11.25"/>
  <cols>
    <col min="1" max="1" width="13.0916666666667" style="17" customWidth="1"/>
    <col min="2" max="2" width="31.3083333333333" style="17" customWidth="1"/>
    <col min="3" max="3" width="18.125" style="17" customWidth="1"/>
    <col min="4" max="5" width="47.475" style="19" customWidth="1"/>
    <col min="6" max="6" width="21.7333333333333" style="17" customWidth="1"/>
    <col min="7" max="8" width="9.19166666666667" style="17"/>
    <col min="9" max="9" width="13.125" style="17"/>
    <col min="10" max="16383" width="9.19166666666667" style="17"/>
    <col min="16384" max="16384" width="9.19166666666667" style="20"/>
  </cols>
  <sheetData>
    <row r="1" s="17" customFormat="1" ht="45" customHeight="1" spans="1:5">
      <c r="A1" s="21" t="s">
        <v>0</v>
      </c>
      <c r="B1" s="21"/>
      <c r="C1" s="21"/>
      <c r="D1" s="21"/>
      <c r="E1" s="21"/>
    </row>
    <row r="2" s="17" customFormat="1" ht="38" customHeight="1" spans="1:5">
      <c r="A2" s="22" t="s">
        <v>1</v>
      </c>
      <c r="B2" s="22"/>
      <c r="C2" s="22"/>
      <c r="D2" s="22"/>
      <c r="E2" s="22"/>
    </row>
    <row r="3" s="18" customFormat="1" ht="44" customHeight="1" spans="1:16384">
      <c r="A3" s="23" t="s">
        <v>2</v>
      </c>
      <c r="B3" s="24" t="s">
        <v>3</v>
      </c>
      <c r="C3" s="24"/>
      <c r="D3" s="25" t="s">
        <v>4</v>
      </c>
      <c r="E3" s="26" t="s">
        <v>5</v>
      </c>
      <c r="XFD3" s="35"/>
    </row>
    <row r="4" s="17" customFormat="1" ht="79" customHeight="1" spans="1:5">
      <c r="A4" s="27" t="s">
        <v>6</v>
      </c>
      <c r="B4" s="28" t="s">
        <v>7</v>
      </c>
      <c r="C4" s="28"/>
      <c r="D4" s="29">
        <v>400000</v>
      </c>
      <c r="E4" s="30" t="s">
        <v>8</v>
      </c>
    </row>
    <row r="5" s="17" customFormat="1" ht="79" customHeight="1" spans="1:5">
      <c r="A5" s="27">
        <v>1.1</v>
      </c>
      <c r="B5" s="28" t="s">
        <v>9</v>
      </c>
      <c r="C5" s="28"/>
      <c r="D5" s="29">
        <v>200000</v>
      </c>
      <c r="E5" s="30" t="s">
        <v>10</v>
      </c>
    </row>
    <row r="6" s="17" customFormat="1" ht="79" customHeight="1" spans="1:5">
      <c r="A6" s="27">
        <v>1.2</v>
      </c>
      <c r="B6" s="28" t="s">
        <v>11</v>
      </c>
      <c r="C6" s="28"/>
      <c r="D6" s="29">
        <v>50000</v>
      </c>
      <c r="E6" s="30" t="s">
        <v>12</v>
      </c>
    </row>
    <row r="7" s="17" customFormat="1" ht="79" customHeight="1" spans="1:5">
      <c r="A7" s="27">
        <v>1.3</v>
      </c>
      <c r="B7" s="28" t="s">
        <v>13</v>
      </c>
      <c r="C7" s="28"/>
      <c r="D7" s="29">
        <v>150000</v>
      </c>
      <c r="E7" s="30" t="s">
        <v>12</v>
      </c>
    </row>
    <row r="8" s="17" customFormat="1" ht="79" customHeight="1" spans="1:5">
      <c r="A8" s="27">
        <v>2</v>
      </c>
      <c r="B8" s="28" t="s">
        <v>14</v>
      </c>
      <c r="C8" s="28"/>
      <c r="D8" s="29">
        <f>D9+D10+D11+D12+D13</f>
        <v>15226300</v>
      </c>
      <c r="E8" s="30"/>
    </row>
    <row r="9" s="17" customFormat="1" ht="103" customHeight="1" spans="1:5">
      <c r="A9" s="27">
        <v>2.1</v>
      </c>
      <c r="B9" s="28" t="s">
        <v>15</v>
      </c>
      <c r="C9" s="28"/>
      <c r="D9" s="29">
        <v>6770000</v>
      </c>
      <c r="E9" s="30" t="s">
        <v>16</v>
      </c>
    </row>
    <row r="10" s="17" customFormat="1" ht="79" customHeight="1" spans="1:5">
      <c r="A10" s="27">
        <v>2.2</v>
      </c>
      <c r="B10" s="28" t="s">
        <v>17</v>
      </c>
      <c r="C10" s="28"/>
      <c r="D10" s="29">
        <v>2060000</v>
      </c>
      <c r="E10" s="30" t="s">
        <v>18</v>
      </c>
    </row>
    <row r="11" s="17" customFormat="1" ht="79" customHeight="1" spans="1:5">
      <c r="A11" s="27">
        <v>2.3</v>
      </c>
      <c r="B11" s="28" t="s">
        <v>19</v>
      </c>
      <c r="C11" s="28"/>
      <c r="D11" s="29">
        <v>3900000</v>
      </c>
      <c r="E11" s="30" t="s">
        <v>18</v>
      </c>
    </row>
    <row r="12" s="17" customFormat="1" ht="79" customHeight="1" spans="1:5">
      <c r="A12" s="27">
        <v>2.4</v>
      </c>
      <c r="B12" s="28" t="s">
        <v>20</v>
      </c>
      <c r="C12" s="28"/>
      <c r="D12" s="29">
        <v>2250000</v>
      </c>
      <c r="E12" s="30" t="s">
        <v>21</v>
      </c>
    </row>
    <row r="13" s="17" customFormat="1" ht="79" customHeight="1" spans="1:5">
      <c r="A13" s="27">
        <v>2.5</v>
      </c>
      <c r="B13" s="28" t="s">
        <v>22</v>
      </c>
      <c r="C13" s="28"/>
      <c r="D13" s="29">
        <f>(D10+D11+D12)*0.03</f>
        <v>246300</v>
      </c>
      <c r="E13" s="30" t="s">
        <v>23</v>
      </c>
    </row>
    <row r="14" s="17" customFormat="1" ht="79" customHeight="1" spans="1:5">
      <c r="A14" s="27">
        <v>3</v>
      </c>
      <c r="B14" s="28" t="s">
        <v>24</v>
      </c>
      <c r="C14" s="28"/>
      <c r="D14" s="29">
        <v>5843700</v>
      </c>
      <c r="E14" s="30" t="s">
        <v>25</v>
      </c>
    </row>
    <row r="15" s="17" customFormat="1" ht="79" customHeight="1" spans="1:5">
      <c r="A15" s="27">
        <v>4</v>
      </c>
      <c r="B15" s="28" t="s">
        <v>26</v>
      </c>
      <c r="C15" s="28"/>
      <c r="D15" s="29">
        <f>1950000-246300-3700</f>
        <v>1700000</v>
      </c>
      <c r="E15" s="30" t="s">
        <v>27</v>
      </c>
    </row>
    <row r="16" s="17" customFormat="1" ht="79" customHeight="1" spans="1:5">
      <c r="A16" s="31">
        <v>5</v>
      </c>
      <c r="B16" s="32" t="s">
        <v>28</v>
      </c>
      <c r="C16" s="32"/>
      <c r="D16" s="33">
        <f>D4+D8+D14+D15</f>
        <v>23170000</v>
      </c>
      <c r="E16" s="34"/>
    </row>
  </sheetData>
  <mergeCells count="16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="70" zoomScaleNormal="70" workbookViewId="0">
      <selection activeCell="F3" sqref="F3:G3"/>
    </sheetView>
  </sheetViews>
  <sheetFormatPr defaultColWidth="9.19166666666667" defaultRowHeight="11.25"/>
  <cols>
    <col min="1" max="1" width="5.525" style="1" customWidth="1"/>
    <col min="2" max="2" width="12.35" style="1" customWidth="1"/>
    <col min="3" max="3" width="5.98333333333333" style="1" customWidth="1"/>
    <col min="4" max="4" width="8.96666666666667" style="2" customWidth="1"/>
    <col min="5" max="5" width="8.81666666666667" style="2" customWidth="1"/>
    <col min="6" max="6" width="22.8916666666667" style="2" customWidth="1"/>
    <col min="7" max="7" width="87.675" style="2" customWidth="1"/>
    <col min="8" max="10" width="17.1916666666667" style="2" customWidth="1"/>
    <col min="11" max="16384" width="9.19166666666667" style="1"/>
  </cols>
  <sheetData>
    <row r="1" s="1" customFormat="1" ht="30" customHeight="1" spans="1:10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5" customHeight="1" spans="1:10">
      <c r="A3" s="5" t="s">
        <v>2</v>
      </c>
      <c r="B3" s="6" t="s">
        <v>30</v>
      </c>
      <c r="C3" s="6"/>
      <c r="D3" s="7" t="s">
        <v>31</v>
      </c>
      <c r="E3" s="7" t="s">
        <v>32</v>
      </c>
      <c r="F3" s="7" t="s">
        <v>33</v>
      </c>
      <c r="G3" s="7"/>
      <c r="H3" s="7" t="s">
        <v>34</v>
      </c>
      <c r="I3" s="7" t="s">
        <v>35</v>
      </c>
      <c r="J3" s="13" t="s">
        <v>5</v>
      </c>
    </row>
    <row r="4" s="1" customFormat="1" ht="169" customHeight="1" spans="1:10">
      <c r="A4" s="8">
        <v>1</v>
      </c>
      <c r="B4" s="9" t="s">
        <v>36</v>
      </c>
      <c r="C4" s="9"/>
      <c r="D4" s="9">
        <v>13</v>
      </c>
      <c r="E4" s="9" t="s">
        <v>37</v>
      </c>
      <c r="F4" s="10" t="s">
        <v>38</v>
      </c>
      <c r="G4" s="10"/>
      <c r="H4" s="9"/>
      <c r="I4" s="9"/>
      <c r="J4" s="14"/>
    </row>
    <row r="5" s="1" customFormat="1" ht="126" customHeight="1" spans="1:10">
      <c r="A5" s="8">
        <v>2</v>
      </c>
      <c r="B5" s="9" t="s">
        <v>39</v>
      </c>
      <c r="C5" s="9"/>
      <c r="D5" s="9">
        <v>4</v>
      </c>
      <c r="E5" s="9" t="s">
        <v>37</v>
      </c>
      <c r="F5" s="10" t="s">
        <v>40</v>
      </c>
      <c r="G5" s="10"/>
      <c r="H5" s="9"/>
      <c r="I5" s="9"/>
      <c r="J5" s="14"/>
    </row>
    <row r="6" s="1" customFormat="1" ht="85" customHeight="1" spans="1:10">
      <c r="A6" s="8">
        <v>3</v>
      </c>
      <c r="B6" s="9" t="s">
        <v>41</v>
      </c>
      <c r="C6" s="9"/>
      <c r="D6" s="9">
        <v>8</v>
      </c>
      <c r="E6" s="9" t="s">
        <v>37</v>
      </c>
      <c r="F6" s="10" t="s">
        <v>42</v>
      </c>
      <c r="G6" s="10"/>
      <c r="H6" s="9"/>
      <c r="I6" s="9"/>
      <c r="J6" s="14"/>
    </row>
    <row r="7" s="1" customFormat="1" ht="85" customHeight="1" spans="1:10">
      <c r="A7" s="8">
        <v>4</v>
      </c>
      <c r="B7" s="9" t="s">
        <v>43</v>
      </c>
      <c r="C7" s="9"/>
      <c r="D7" s="9">
        <v>14</v>
      </c>
      <c r="E7" s="9" t="s">
        <v>37</v>
      </c>
      <c r="F7" s="10" t="s">
        <v>44</v>
      </c>
      <c r="G7" s="10"/>
      <c r="H7" s="9"/>
      <c r="I7" s="9"/>
      <c r="J7" s="14"/>
    </row>
    <row r="8" s="1" customFormat="1" ht="254" customHeight="1" spans="1:10">
      <c r="A8" s="8">
        <v>5</v>
      </c>
      <c r="B8" s="9" t="s">
        <v>45</v>
      </c>
      <c r="C8" s="9"/>
      <c r="D8" s="9">
        <v>1</v>
      </c>
      <c r="E8" s="9" t="s">
        <v>37</v>
      </c>
      <c r="F8" s="10" t="s">
        <v>46</v>
      </c>
      <c r="G8" s="10"/>
      <c r="H8" s="9"/>
      <c r="I8" s="9"/>
      <c r="J8" s="14"/>
    </row>
    <row r="9" s="1" customFormat="1" ht="292" customHeight="1" spans="1:10">
      <c r="A9" s="8">
        <v>6</v>
      </c>
      <c r="B9" s="9" t="s">
        <v>47</v>
      </c>
      <c r="C9" s="9"/>
      <c r="D9" s="9">
        <v>1</v>
      </c>
      <c r="E9" s="9" t="s">
        <v>48</v>
      </c>
      <c r="F9" s="10" t="s">
        <v>49</v>
      </c>
      <c r="G9" s="10"/>
      <c r="H9" s="9"/>
      <c r="I9" s="9"/>
      <c r="J9" s="14"/>
    </row>
    <row r="10" s="1" customFormat="1" ht="166" customHeight="1" spans="1:10">
      <c r="A10" s="8">
        <v>7</v>
      </c>
      <c r="B10" s="9" t="s">
        <v>50</v>
      </c>
      <c r="C10" s="9"/>
      <c r="D10" s="9">
        <v>13</v>
      </c>
      <c r="E10" s="9" t="s">
        <v>37</v>
      </c>
      <c r="F10" s="10" t="s">
        <v>51</v>
      </c>
      <c r="G10" s="10"/>
      <c r="H10" s="9"/>
      <c r="I10" s="9"/>
      <c r="J10" s="14"/>
    </row>
    <row r="11" s="1" customFormat="1" ht="181" customHeight="1" spans="1:10">
      <c r="A11" s="8">
        <v>8</v>
      </c>
      <c r="B11" s="9" t="s">
        <v>52</v>
      </c>
      <c r="C11" s="9"/>
      <c r="D11" s="9">
        <v>5</v>
      </c>
      <c r="E11" s="9" t="s">
        <v>37</v>
      </c>
      <c r="F11" s="10" t="s">
        <v>53</v>
      </c>
      <c r="G11" s="10"/>
      <c r="H11" s="9"/>
      <c r="I11" s="9"/>
      <c r="J11" s="14"/>
    </row>
    <row r="12" s="1" customFormat="1" ht="35" customHeight="1" spans="1:10">
      <c r="A12" s="8">
        <v>9</v>
      </c>
      <c r="B12" s="9" t="s">
        <v>54</v>
      </c>
      <c r="C12" s="9"/>
      <c r="D12" s="9">
        <v>4</v>
      </c>
      <c r="E12" s="9" t="s">
        <v>37</v>
      </c>
      <c r="F12" s="10" t="s">
        <v>55</v>
      </c>
      <c r="G12" s="10"/>
      <c r="H12" s="9"/>
      <c r="I12" s="9"/>
      <c r="J12" s="14"/>
    </row>
    <row r="13" s="1" customFormat="1" ht="280" customHeight="1" spans="1:10">
      <c r="A13" s="8">
        <v>10</v>
      </c>
      <c r="B13" s="9" t="s">
        <v>56</v>
      </c>
      <c r="C13" s="9"/>
      <c r="D13" s="9">
        <v>3</v>
      </c>
      <c r="E13" s="9" t="s">
        <v>37</v>
      </c>
      <c r="F13" s="10" t="s">
        <v>57</v>
      </c>
      <c r="G13" s="10"/>
      <c r="H13" s="9"/>
      <c r="I13" s="9"/>
      <c r="J13" s="14"/>
    </row>
    <row r="14" s="1" customFormat="1" ht="409" customHeight="1" spans="1:10">
      <c r="A14" s="8">
        <v>11</v>
      </c>
      <c r="B14" s="9" t="s">
        <v>58</v>
      </c>
      <c r="C14" s="9"/>
      <c r="D14" s="9">
        <v>1</v>
      </c>
      <c r="E14" s="9" t="s">
        <v>37</v>
      </c>
      <c r="F14" s="10" t="s">
        <v>59</v>
      </c>
      <c r="G14" s="10"/>
      <c r="H14" s="9"/>
      <c r="I14" s="9"/>
      <c r="J14" s="14"/>
    </row>
    <row r="15" s="1" customFormat="1" ht="297" customHeight="1" spans="1:10">
      <c r="A15" s="8">
        <v>12</v>
      </c>
      <c r="B15" s="9" t="s">
        <v>60</v>
      </c>
      <c r="C15" s="9"/>
      <c r="D15" s="9">
        <v>1</v>
      </c>
      <c r="E15" s="9" t="s">
        <v>37</v>
      </c>
      <c r="F15" s="10" t="s">
        <v>61</v>
      </c>
      <c r="G15" s="10"/>
      <c r="H15" s="9"/>
      <c r="I15" s="9"/>
      <c r="J15" s="14"/>
    </row>
    <row r="16" s="1" customFormat="1" ht="174" customHeight="1" spans="1:10">
      <c r="A16" s="8">
        <v>13</v>
      </c>
      <c r="B16" s="9" t="s">
        <v>62</v>
      </c>
      <c r="C16" s="9"/>
      <c r="D16" s="9">
        <v>1</v>
      </c>
      <c r="E16" s="9" t="s">
        <v>37</v>
      </c>
      <c r="F16" s="10" t="s">
        <v>63</v>
      </c>
      <c r="G16" s="10"/>
      <c r="H16" s="9"/>
      <c r="I16" s="9"/>
      <c r="J16" s="14"/>
    </row>
    <row r="17" s="1" customFormat="1" ht="157" customHeight="1" spans="1:10">
      <c r="A17" s="8">
        <v>14</v>
      </c>
      <c r="B17" s="9" t="s">
        <v>64</v>
      </c>
      <c r="C17" s="9"/>
      <c r="D17" s="9">
        <v>1</v>
      </c>
      <c r="E17" s="9" t="s">
        <v>37</v>
      </c>
      <c r="F17" s="10" t="s">
        <v>65</v>
      </c>
      <c r="G17" s="10"/>
      <c r="H17" s="9"/>
      <c r="I17" s="9"/>
      <c r="J17" s="14"/>
    </row>
    <row r="18" s="1" customFormat="1" ht="89" customHeight="1" spans="1:10">
      <c r="A18" s="8">
        <v>15</v>
      </c>
      <c r="B18" s="9" t="s">
        <v>66</v>
      </c>
      <c r="C18" s="9"/>
      <c r="D18" s="9">
        <v>1</v>
      </c>
      <c r="E18" s="9" t="s">
        <v>37</v>
      </c>
      <c r="F18" s="10" t="s">
        <v>67</v>
      </c>
      <c r="G18" s="10"/>
      <c r="H18" s="9"/>
      <c r="I18" s="9"/>
      <c r="J18" s="14"/>
    </row>
    <row r="19" s="1" customFormat="1" ht="196" customHeight="1" spans="1:10">
      <c r="A19" s="8">
        <v>16</v>
      </c>
      <c r="B19" s="9" t="s">
        <v>68</v>
      </c>
      <c r="C19" s="9"/>
      <c r="D19" s="9">
        <v>1</v>
      </c>
      <c r="E19" s="9" t="s">
        <v>37</v>
      </c>
      <c r="F19" s="10" t="s">
        <v>69</v>
      </c>
      <c r="G19" s="10"/>
      <c r="H19" s="9"/>
      <c r="I19" s="9"/>
      <c r="J19" s="14"/>
    </row>
    <row r="20" s="1" customFormat="1" ht="47" customHeight="1" spans="1:10">
      <c r="A20" s="8">
        <v>17</v>
      </c>
      <c r="B20" s="9" t="s">
        <v>70</v>
      </c>
      <c r="C20" s="9"/>
      <c r="D20" s="9">
        <v>4</v>
      </c>
      <c r="E20" s="9" t="s">
        <v>37</v>
      </c>
      <c r="F20" s="10" t="s">
        <v>71</v>
      </c>
      <c r="G20" s="10"/>
      <c r="H20" s="9"/>
      <c r="I20" s="9"/>
      <c r="J20" s="14"/>
    </row>
    <row r="21" s="1" customFormat="1" ht="409" customHeight="1" spans="1:10">
      <c r="A21" s="8">
        <v>18</v>
      </c>
      <c r="B21" s="9" t="s">
        <v>72</v>
      </c>
      <c r="C21" s="9"/>
      <c r="D21" s="9">
        <v>1</v>
      </c>
      <c r="E21" s="9" t="s">
        <v>37</v>
      </c>
      <c r="F21" s="10" t="s">
        <v>73</v>
      </c>
      <c r="G21" s="10"/>
      <c r="H21" s="9"/>
      <c r="I21" s="9"/>
      <c r="J21" s="14"/>
    </row>
    <row r="22" s="1" customFormat="1" ht="223" customHeight="1" spans="1:10">
      <c r="A22" s="8">
        <v>19</v>
      </c>
      <c r="B22" s="9" t="s">
        <v>74</v>
      </c>
      <c r="C22" s="9"/>
      <c r="D22" s="9">
        <v>1</v>
      </c>
      <c r="E22" s="9" t="s">
        <v>37</v>
      </c>
      <c r="F22" s="10" t="s">
        <v>75</v>
      </c>
      <c r="G22" s="10"/>
      <c r="H22" s="9"/>
      <c r="I22" s="9"/>
      <c r="J22" s="14"/>
    </row>
    <row r="23" s="1" customFormat="1" ht="50" customHeight="1" spans="1:10">
      <c r="A23" s="8">
        <v>20</v>
      </c>
      <c r="B23" s="9" t="s">
        <v>76</v>
      </c>
      <c r="C23" s="9"/>
      <c r="D23" s="9">
        <v>1</v>
      </c>
      <c r="E23" s="9" t="s">
        <v>37</v>
      </c>
      <c r="F23" s="10" t="s">
        <v>77</v>
      </c>
      <c r="G23" s="10"/>
      <c r="H23" s="9"/>
      <c r="I23" s="9"/>
      <c r="J23" s="14"/>
    </row>
    <row r="24" s="1" customFormat="1" ht="50" customHeight="1" spans="1:10">
      <c r="A24" s="11">
        <v>21</v>
      </c>
      <c r="B24" s="12" t="s">
        <v>28</v>
      </c>
      <c r="C24" s="12"/>
      <c r="D24" s="12"/>
      <c r="E24" s="12"/>
      <c r="F24" s="12"/>
      <c r="G24" s="12"/>
      <c r="H24" s="12"/>
      <c r="I24" s="15"/>
      <c r="J24" s="16"/>
    </row>
    <row r="25" s="1" customFormat="1" spans="4:10">
      <c r="D25" s="2"/>
      <c r="E25" s="2"/>
      <c r="F25" s="2"/>
      <c r="G25" s="2"/>
      <c r="H25" s="2"/>
      <c r="I25" s="2"/>
      <c r="J25" s="2"/>
    </row>
    <row r="26" s="1" customFormat="1" spans="4:10">
      <c r="D26" s="2"/>
      <c r="E26" s="2"/>
      <c r="F26" s="2"/>
      <c r="G26" s="2"/>
      <c r="H26" s="2"/>
      <c r="I26" s="2"/>
      <c r="J26" s="2"/>
    </row>
    <row r="27" s="1" customFormat="1" spans="4:10">
      <c r="D27" s="2"/>
      <c r="E27" s="2"/>
      <c r="F27" s="2"/>
      <c r="G27" s="2"/>
      <c r="H27" s="2"/>
      <c r="I27" s="2"/>
      <c r="J27" s="2"/>
    </row>
    <row r="28" s="1" customFormat="1" spans="4:10">
      <c r="D28" s="2"/>
      <c r="E28" s="2"/>
      <c r="F28" s="2"/>
      <c r="G28" s="2"/>
      <c r="H28" s="2"/>
      <c r="I28" s="2"/>
      <c r="J28" s="2"/>
    </row>
    <row r="29" s="1" customFormat="1" spans="4:10">
      <c r="D29" s="2"/>
      <c r="E29" s="2"/>
      <c r="F29" s="2"/>
      <c r="G29" s="2"/>
      <c r="H29" s="2"/>
      <c r="I29" s="2"/>
      <c r="J29" s="2"/>
    </row>
  </sheetData>
  <mergeCells count="45">
    <mergeCell ref="A1:J1"/>
    <mergeCell ref="A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H24"/>
  </mergeCells>
  <pageMargins left="0.7" right="0.7" top="0.75" bottom="0.75" header="0.3" footer="0.3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灯火阑珊处</cp:lastModifiedBy>
  <dcterms:created xsi:type="dcterms:W3CDTF">2022-04-23T06:53:00Z</dcterms:created>
  <dcterms:modified xsi:type="dcterms:W3CDTF">2022-04-27T07:09:09Z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eyJoZGlkIjoiNWJkM2VmZTNhMmQwYTE5MmNlYjY2NzhhNzJkYTNkNmEifQ==</vt:lpwstr>
  </property>
  <property fmtid="{D5CDD505-2E9C-101B-9397-08002B2CF9AE}" pid="4" name="ICV">
    <vt:lpwstr>2E326F4610104159B4808EBFB22E80E3</vt:lpwstr>
  </property>
</Properties>
</file>