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80" activeTab="3"/>
  </bookViews>
  <sheets>
    <sheet name="封面" sheetId="3" r:id="rId1"/>
    <sheet name="说明" sheetId="5" r:id="rId2"/>
    <sheet name="【5.1表】工程量清单（招标）" sheetId="1" r:id="rId3"/>
    <sheet name="【5.4表】投标报价汇总表(招标)" sheetId="2" r:id="rId4"/>
  </sheets>
  <definedNames>
    <definedName name="_xlnm.Print_Area" localSheetId="1">说明!$A$1:$G$3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<sst xmlns="http://schemas.openxmlformats.org/spreadsheetml/2006/main" count="279" uniqueCount="183">
  <si>
    <t xml:space="preserve">招标编号： </t>
  </si>
  <si>
    <t>中  华  人  民  共  和  国</t>
  </si>
  <si>
    <t>内   蒙   古   自   治   区</t>
  </si>
  <si>
    <t>达拉特旗Y211吴四圪堵-牛场梁公路养护工程</t>
  </si>
  <si>
    <t>施工招标</t>
  </si>
  <si>
    <t>已标价工程量清单</t>
  </si>
  <si>
    <t xml:space="preserve">投标人：(全称、盖章)  </t>
  </si>
  <si>
    <r>
      <rPr>
        <b/>
        <sz val="18"/>
        <rFont val="华文新魏"/>
        <charset val="134"/>
      </rPr>
      <t xml:space="preserve">    二</t>
    </r>
    <r>
      <rPr>
        <b/>
        <sz val="18"/>
        <rFont val="宋体"/>
        <charset val="134"/>
      </rPr>
      <t>〇</t>
    </r>
    <r>
      <rPr>
        <b/>
        <sz val="18"/>
        <rFont val="华文新魏"/>
        <charset val="134"/>
      </rPr>
      <t>二四年五月</t>
    </r>
  </si>
  <si>
    <r>
      <rPr>
        <sz val="20"/>
        <rFont val="SimHei"/>
        <charset val="204"/>
      </rPr>
      <t xml:space="preserve">                </t>
    </r>
    <r>
      <rPr>
        <b/>
        <sz val="20"/>
        <rFont val="SimHei"/>
        <charset val="204"/>
      </rPr>
      <t xml:space="preserve">工程量清单
</t>
    </r>
    <r>
      <rPr>
        <sz val="9"/>
        <rFont val="Arial"/>
        <charset val="204"/>
      </rPr>
      <t xml:space="preserve">
</t>
    </r>
    <r>
      <rPr>
        <sz val="12"/>
        <rFont val="Arial"/>
        <charset val="204"/>
      </rPr>
      <t xml:space="preserve">   </t>
    </r>
    <r>
      <rPr>
        <b/>
        <sz val="12"/>
        <rFont val="Arial"/>
        <charset val="204"/>
      </rPr>
      <t>1.</t>
    </r>
    <r>
      <rPr>
        <b/>
        <sz val="12"/>
        <rFont val="SimSun"/>
        <charset val="204"/>
      </rPr>
      <t xml:space="preserve">工程量清单说明
</t>
    </r>
    <r>
      <rPr>
        <sz val="12"/>
        <rFont val="Arial"/>
        <charset val="204"/>
      </rPr>
      <t xml:space="preserve">       1.1 </t>
    </r>
    <r>
      <rPr>
        <sz val="12"/>
        <rFont val="SimSun"/>
        <charset val="204"/>
      </rPr>
      <t xml:space="preserve">本工程量清单是根据招标文件中包括的、有合同约束力的图纸以及有关工程量
清单的国家标准、行业标准、合同条款中约定的工程量计算规则编制。约定计量规则中
没有的子目，其工程量按照有合同约束力的图纸所标示尺寸的理论净量计算。计量采用
中华人民共和国法定计量单位。
</t>
    </r>
    <r>
      <rPr>
        <sz val="5"/>
        <rFont val="Arial"/>
        <charset val="204"/>
      </rPr>
      <t xml:space="preserve">
</t>
    </r>
    <r>
      <rPr>
        <sz val="12"/>
        <rFont val="Arial"/>
        <charset val="204"/>
      </rPr>
      <t xml:space="preserve">       1.2</t>
    </r>
    <r>
      <rPr>
        <sz val="12"/>
        <rFont val="SimSun"/>
        <charset val="204"/>
      </rPr>
      <t xml:space="preserve">本工程量清单应与招标文件中的投标人须知，通用合同条款、专用合同条款、
技术规范及图纸等一起阅读和理解。
</t>
    </r>
    <r>
      <rPr>
        <sz val="12"/>
        <rFont val="Arial"/>
        <charset val="204"/>
      </rPr>
      <t xml:space="preserve">       1.3</t>
    </r>
    <r>
      <rPr>
        <sz val="12"/>
        <rFont val="SimSun"/>
        <charset val="204"/>
      </rPr>
      <t xml:space="preserve">本工程量清单中所列工程数量是估算的或设计的预计数量，仅作为投标报价的
共同基础，不能作为最终结算与支付的依据。 实际支付应按实际完成的工程量， 由承包
人按技术规范规定的计量方法，以监理人认可的尺寸、 断面计量，按本工程量清单的单
价和总额价计算支付金额； 或者根据具体情况，按合同条款的规定， 由监理人确定的单
价或总额价计算支付额。
</t>
    </r>
    <r>
      <rPr>
        <sz val="6"/>
        <rFont val="Arial"/>
        <charset val="204"/>
      </rPr>
      <t xml:space="preserve">
</t>
    </r>
    <r>
      <rPr>
        <sz val="12"/>
        <rFont val="Arial"/>
        <charset val="204"/>
      </rPr>
      <t xml:space="preserve">     1.4</t>
    </r>
    <r>
      <rPr>
        <sz val="12"/>
        <rFont val="SimSun"/>
        <charset val="204"/>
      </rPr>
      <t>工程量清单各章是按第七章</t>
    </r>
    <r>
      <rPr>
        <sz val="12"/>
        <rFont val="Arial"/>
        <charset val="204"/>
      </rPr>
      <t>“</t>
    </r>
    <r>
      <rPr>
        <sz val="12"/>
        <rFont val="SimSun"/>
        <charset val="204"/>
      </rPr>
      <t>技术规范</t>
    </r>
    <r>
      <rPr>
        <sz val="12"/>
        <rFont val="Arial"/>
        <charset val="204"/>
      </rPr>
      <t>”</t>
    </r>
    <r>
      <rPr>
        <sz val="12"/>
        <rFont val="SimSun"/>
        <charset val="204"/>
      </rPr>
      <t>的相应章次编号的， 因此，工程量清单中
各章的工程子目的范围与计量等应与</t>
    </r>
    <r>
      <rPr>
        <sz val="12"/>
        <rFont val="Arial"/>
        <charset val="204"/>
      </rPr>
      <t>“</t>
    </r>
    <r>
      <rPr>
        <sz val="12"/>
        <rFont val="SimSun"/>
        <charset val="204"/>
      </rPr>
      <t>技术规范</t>
    </r>
    <r>
      <rPr>
        <sz val="12"/>
        <rFont val="Arial"/>
        <charset val="204"/>
      </rPr>
      <t>”</t>
    </r>
    <r>
      <rPr>
        <sz val="12"/>
        <rFont val="SimSun"/>
        <charset val="204"/>
      </rPr>
      <t xml:space="preserve">相应章节的范围、计量与支付条款结合
起来理解或解释。
</t>
    </r>
    <r>
      <rPr>
        <sz val="6"/>
        <rFont val="Arial"/>
        <charset val="204"/>
      </rPr>
      <t xml:space="preserve">
</t>
    </r>
    <r>
      <rPr>
        <sz val="12"/>
        <rFont val="Arial"/>
        <charset val="204"/>
      </rPr>
      <t xml:space="preserve">   1.5</t>
    </r>
    <r>
      <rPr>
        <sz val="12"/>
        <rFont val="SimSun"/>
        <charset val="204"/>
      </rPr>
      <t xml:space="preserve">对作业和材料的一般说明或规定， 未重复写入工程量清单内，在给工程量清单各
子目标价前，应参阅第七章“技术规范”的有关内容。
</t>
    </r>
    <r>
      <rPr>
        <sz val="12"/>
        <rFont val="Arial"/>
        <charset val="204"/>
      </rPr>
      <t xml:space="preserve">   1.6</t>
    </r>
    <r>
      <rPr>
        <sz val="12"/>
        <rFont val="SimSun"/>
        <charset val="204"/>
      </rPr>
      <t xml:space="preserve">工程量清单中所列工程量的变动，丝毫不会降低或影响合同条款的效力， 也不免
除承包人按规定的标准进行施工和修复缺陷的责任。
</t>
    </r>
    <r>
      <rPr>
        <sz val="5"/>
        <rFont val="Arial"/>
        <charset val="204"/>
      </rPr>
      <t xml:space="preserve">
</t>
    </r>
    <r>
      <rPr>
        <sz val="12"/>
        <rFont val="Arial"/>
        <charset val="204"/>
      </rPr>
      <t xml:space="preserve">     1.7</t>
    </r>
    <r>
      <rPr>
        <sz val="12"/>
        <rFont val="SimSun"/>
        <charset val="204"/>
      </rPr>
      <t xml:space="preserve">图纸中所列的工程数量表及数量汇总表仅是提供资料，不是工程量清单的外延，
图纸与工程量清单所列数量不一致时，以工程量清单所列数量作为报价的依据。
</t>
    </r>
    <r>
      <rPr>
        <sz val="3.5"/>
        <rFont val="Arial"/>
        <charset val="204"/>
      </rPr>
      <t xml:space="preserve">
</t>
    </r>
    <r>
      <rPr>
        <sz val="12"/>
        <rFont val="Arial"/>
        <charset val="204"/>
      </rPr>
      <t xml:space="preserve">    </t>
    </r>
    <r>
      <rPr>
        <b/>
        <sz val="12"/>
        <rFont val="Arial"/>
        <charset val="204"/>
      </rPr>
      <t>2.</t>
    </r>
    <r>
      <rPr>
        <b/>
        <sz val="12"/>
        <rFont val="SimSun"/>
        <charset val="204"/>
      </rPr>
      <t xml:space="preserve">投标报价的说明
</t>
    </r>
    <r>
      <rPr>
        <sz val="12"/>
        <rFont val="Arial"/>
        <charset val="204"/>
      </rPr>
      <t xml:space="preserve">       2.1</t>
    </r>
    <r>
      <rPr>
        <sz val="12"/>
        <rFont val="SimSun"/>
        <charset val="204"/>
      </rPr>
      <t>工程量清单中的每一子目</t>
    </r>
    <r>
      <rPr>
        <sz val="12"/>
        <rFont val="Arial"/>
        <charset val="204"/>
      </rPr>
      <t>(</t>
    </r>
    <r>
      <rPr>
        <sz val="12"/>
        <rFont val="SimSun"/>
        <charset val="204"/>
      </rPr>
      <t xml:space="preserve">有数量) 须填入单价或价格，且只允许有一个报价。
</t>
    </r>
    <r>
      <rPr>
        <sz val="5"/>
        <rFont val="Arial"/>
        <charset val="204"/>
      </rPr>
      <t xml:space="preserve">
</t>
    </r>
    <r>
      <rPr>
        <sz val="12"/>
        <rFont val="Arial"/>
        <charset val="204"/>
      </rPr>
      <t xml:space="preserve">       2.2</t>
    </r>
    <r>
      <rPr>
        <sz val="12"/>
        <rFont val="SimSun"/>
        <charset val="204"/>
      </rPr>
      <t xml:space="preserve">除非合同另有规定，工程量清单中有标价的单价和总额价均已包括了为实施和
完成合同工程所需的劳务、材料、机械、质检(自检) 、安装、缺陷修复、管理、 保险
、税费、利润等费用，以及合同明示或暗示的所有责任、义务和一般风险。
</t>
    </r>
    <r>
      <rPr>
        <sz val="6"/>
        <rFont val="Arial"/>
        <charset val="204"/>
      </rPr>
      <t xml:space="preserve">
</t>
    </r>
    <r>
      <rPr>
        <sz val="12"/>
        <rFont val="Arial"/>
        <charset val="204"/>
      </rPr>
      <t xml:space="preserve">       2.3</t>
    </r>
    <r>
      <rPr>
        <sz val="12"/>
        <rFont val="SimSun"/>
        <charset val="204"/>
      </rPr>
      <t xml:space="preserve">工程量清单中投标人没有填入单价或价格的子目，其费用视为已分摊在工程量
清单中其他相关子目的单价或价格之中。 承包人必须按监理人指令完成工程量清单中未
填入单价或价格的子目， 但不能得到结算与支付。
</t>
    </r>
    <r>
      <rPr>
        <sz val="12"/>
        <rFont val="Arial"/>
        <charset val="204"/>
      </rPr>
      <t xml:space="preserve">       2.4</t>
    </r>
    <r>
      <rPr>
        <sz val="12"/>
        <rFont val="SimSun"/>
        <charset val="204"/>
      </rPr>
      <t xml:space="preserve">符合合同条款规定的全部费用应认为已被计入有标价的工程量清单所列各子目
之中， 未列子目不予计量的工作，其费用应视为已分摊在本合同工程的有关子目的单价
或总额价之中。
</t>
    </r>
    <r>
      <rPr>
        <sz val="5"/>
        <rFont val="Arial"/>
        <charset val="204"/>
      </rPr>
      <t xml:space="preserve">
</t>
    </r>
    <r>
      <rPr>
        <sz val="12"/>
        <rFont val="Arial"/>
        <charset val="204"/>
      </rPr>
      <t xml:space="preserve">       2.5</t>
    </r>
    <r>
      <rPr>
        <sz val="12"/>
        <rFont val="SimSun"/>
        <charset val="204"/>
      </rPr>
      <t xml:space="preserve">承包人用于本合同工程的各类装备的提供、运输、维护、拆卸、拼装等支付的
费用， 已包括在工程量清单的单价或总额价之中。
</t>
    </r>
    <r>
      <rPr>
        <sz val="12"/>
        <rFont val="Arial"/>
        <charset val="204"/>
      </rPr>
      <t xml:space="preserve">       2.6</t>
    </r>
    <r>
      <rPr>
        <sz val="12"/>
        <rFont val="SimSun"/>
        <charset val="204"/>
      </rPr>
      <t xml:space="preserve">工程量清单中各项金额均以人民币(元)结算。
</t>
    </r>
    <r>
      <rPr>
        <sz val="6"/>
        <rFont val="Arial"/>
        <charset val="204"/>
      </rPr>
      <t xml:space="preserve">
</t>
    </r>
    <r>
      <rPr>
        <sz val="12"/>
        <rFont val="Arial"/>
        <charset val="204"/>
      </rPr>
      <t xml:space="preserve">       2.7</t>
    </r>
    <r>
      <rPr>
        <sz val="12"/>
        <rFont val="SimSun"/>
        <charset val="204"/>
      </rPr>
      <t>暂列金额 (不含计日工总额) 的数量及拟用子目的说明：</t>
    </r>
    <r>
      <rPr>
        <sz val="12"/>
        <rFont val="SimHei"/>
        <charset val="204"/>
      </rPr>
      <t>3%。</t>
    </r>
  </si>
  <si>
    <r>
      <rPr>
        <sz val="12"/>
        <rFont val="Arial"/>
        <charset val="204"/>
      </rPr>
      <t xml:space="preserve">       2.8</t>
    </r>
    <r>
      <rPr>
        <sz val="12"/>
        <rFont val="SimSun"/>
        <charset val="204"/>
      </rPr>
      <t>依据财税【</t>
    </r>
    <r>
      <rPr>
        <sz val="12"/>
        <rFont val="Arial"/>
        <charset val="204"/>
      </rPr>
      <t>2016</t>
    </r>
    <r>
      <rPr>
        <sz val="12"/>
        <rFont val="SimSun"/>
        <charset val="204"/>
      </rPr>
      <t>】</t>
    </r>
    <r>
      <rPr>
        <sz val="12"/>
        <rFont val="Arial"/>
        <charset val="204"/>
      </rPr>
      <t>36</t>
    </r>
    <r>
      <rPr>
        <sz val="12"/>
        <rFont val="SimSun"/>
        <charset val="204"/>
      </rPr>
      <t>号文件、 交办公路【</t>
    </r>
    <r>
      <rPr>
        <sz val="12"/>
        <rFont val="Arial"/>
        <charset val="204"/>
      </rPr>
      <t>2016</t>
    </r>
    <r>
      <rPr>
        <sz val="12"/>
        <rFont val="SimSun"/>
        <charset val="204"/>
      </rPr>
      <t>】</t>
    </r>
    <r>
      <rPr>
        <sz val="12"/>
        <rFont val="Arial"/>
        <charset val="204"/>
      </rPr>
      <t>66</t>
    </r>
    <r>
      <rPr>
        <sz val="12"/>
        <rFont val="SimSun"/>
        <charset val="204"/>
      </rPr>
      <t>号关于《公路工程营业税改
征增值税计价依据调整方案》 的通知及内建标【</t>
    </r>
    <r>
      <rPr>
        <sz val="12"/>
        <rFont val="Arial"/>
        <charset val="204"/>
      </rPr>
      <t>2019</t>
    </r>
    <r>
      <rPr>
        <sz val="12"/>
        <rFont val="SimSun"/>
        <charset val="204"/>
      </rPr>
      <t>】</t>
    </r>
    <r>
      <rPr>
        <sz val="12"/>
        <rFont val="Arial"/>
        <charset val="204"/>
      </rPr>
      <t>113</t>
    </r>
    <r>
      <rPr>
        <sz val="12"/>
        <rFont val="SimSun"/>
        <charset val="204"/>
      </rPr>
      <t xml:space="preserve">号文编制。
</t>
    </r>
    <r>
      <rPr>
        <sz val="12"/>
        <rFont val="Arial"/>
        <charset val="204"/>
      </rPr>
      <t xml:space="preserve">    </t>
    </r>
    <r>
      <rPr>
        <b/>
        <sz val="12"/>
        <rFont val="Arial"/>
        <charset val="204"/>
      </rPr>
      <t>3.</t>
    </r>
    <r>
      <rPr>
        <b/>
        <sz val="12"/>
        <rFont val="SimSun"/>
        <charset val="204"/>
      </rPr>
      <t>计日工说明</t>
    </r>
    <r>
      <rPr>
        <b/>
        <sz val="12"/>
        <rFont val="Arial"/>
        <charset val="204"/>
      </rPr>
      <t>:</t>
    </r>
    <r>
      <rPr>
        <b/>
        <u/>
        <sz val="12"/>
        <rFont val="SimSun"/>
        <charset val="204"/>
      </rPr>
      <t>无。</t>
    </r>
    <r>
      <rPr>
        <u/>
        <sz val="12"/>
        <rFont val="SimSun"/>
        <charset val="204"/>
      </rPr>
      <t xml:space="preserve"> 
</t>
    </r>
    <r>
      <rPr>
        <sz val="12"/>
        <rFont val="Arial"/>
        <charset val="204"/>
      </rPr>
      <t xml:space="preserve">    </t>
    </r>
    <r>
      <rPr>
        <b/>
        <sz val="12"/>
        <rFont val="Arial"/>
        <charset val="204"/>
      </rPr>
      <t>4.</t>
    </r>
    <r>
      <rPr>
        <b/>
        <sz val="12"/>
        <rFont val="SimSun"/>
        <charset val="204"/>
      </rPr>
      <t xml:space="preserve">其它说明
</t>
    </r>
    <r>
      <rPr>
        <sz val="12"/>
        <rFont val="Arial"/>
        <charset val="204"/>
      </rPr>
      <t xml:space="preserve">      4.1</t>
    </r>
    <r>
      <rPr>
        <sz val="12"/>
        <rFont val="SimSun"/>
        <charset val="204"/>
      </rPr>
      <t>建筑工程一切险的投保金额为工程量清单</t>
    </r>
    <r>
      <rPr>
        <sz val="12"/>
        <rFont val="Arial"/>
        <charset val="204"/>
      </rPr>
      <t>100</t>
    </r>
    <r>
      <rPr>
        <sz val="12"/>
        <rFont val="SimSun"/>
        <charset val="204"/>
      </rPr>
      <t>章至</t>
    </r>
    <r>
      <rPr>
        <sz val="12"/>
        <rFont val="Arial"/>
        <charset val="204"/>
      </rPr>
      <t>700</t>
    </r>
    <r>
      <rPr>
        <sz val="12"/>
        <rFont val="SimSun"/>
        <charset val="204"/>
      </rPr>
      <t>章的合计金额</t>
    </r>
    <r>
      <rPr>
        <sz val="12"/>
        <rFont val="Arial"/>
        <charset val="204"/>
      </rPr>
      <t>(</t>
    </r>
    <r>
      <rPr>
        <sz val="12"/>
        <rFont val="SimSun"/>
        <charset val="204"/>
      </rPr>
      <t>建筑工程一
切险和第三者责任险除外</t>
    </r>
    <r>
      <rPr>
        <sz val="12"/>
        <rFont val="Arial"/>
        <charset val="204"/>
      </rPr>
      <t xml:space="preserve">) </t>
    </r>
    <r>
      <rPr>
        <sz val="12"/>
        <rFont val="SimSun"/>
        <charset val="204"/>
      </rPr>
      <t>，保险费率为</t>
    </r>
    <r>
      <rPr>
        <sz val="12"/>
        <rFont val="Arial"/>
        <charset val="204"/>
      </rPr>
      <t>3.0‰</t>
    </r>
    <r>
      <rPr>
        <sz val="12"/>
        <rFont val="SimSun"/>
        <charset val="204"/>
      </rPr>
      <t>；第三者责任险的最低投保金额为</t>
    </r>
    <r>
      <rPr>
        <sz val="12"/>
        <rFont val="Arial"/>
        <charset val="204"/>
      </rPr>
      <t>100</t>
    </r>
    <r>
      <rPr>
        <sz val="12"/>
        <rFont val="SimSun"/>
        <charset val="204"/>
      </rPr>
      <t>万
元，事故次数不限(不计免赔额) ，保险费率为</t>
    </r>
    <r>
      <rPr>
        <sz val="12"/>
        <rFont val="Arial"/>
        <charset val="204"/>
      </rPr>
      <t xml:space="preserve">4.0‰ </t>
    </r>
    <r>
      <rPr>
        <sz val="12"/>
        <rFont val="SimSun"/>
        <charset val="204"/>
      </rPr>
      <t>。上述两项保险承包人应以发包人
和承包人的共同名义投保。保险费由承包人报价时列入工程量清单</t>
    </r>
    <r>
      <rPr>
        <sz val="12"/>
        <rFont val="Arial"/>
        <charset val="204"/>
      </rPr>
      <t>100</t>
    </r>
    <r>
      <rPr>
        <sz val="12"/>
        <rFont val="SimSun"/>
        <charset val="204"/>
      </rPr>
      <t xml:space="preserve">章内。发包人在
接到保险单后，将按照保险单的实际费用直接向承包人支付保险费。
</t>
    </r>
    <r>
      <rPr>
        <sz val="3"/>
        <rFont val="Arial"/>
        <charset val="204"/>
      </rPr>
      <t xml:space="preserve">
</t>
    </r>
    <r>
      <rPr>
        <sz val="12"/>
        <rFont val="Arial"/>
        <charset val="204"/>
      </rPr>
      <t xml:space="preserve">       4.2</t>
    </r>
    <r>
      <rPr>
        <sz val="12"/>
        <rFont val="SimSun"/>
        <charset val="204"/>
      </rPr>
      <t>为确保将安全施工措施落到实处，招标人按 《公路水运工程安全生产监督管理
办法》(交通部</t>
    </r>
    <r>
      <rPr>
        <sz val="12"/>
        <rFont val="Arial"/>
        <charset val="204"/>
      </rPr>
      <t>2007</t>
    </r>
    <r>
      <rPr>
        <sz val="12"/>
        <rFont val="SimSun"/>
        <charset val="204"/>
      </rPr>
      <t>年第</t>
    </r>
    <r>
      <rPr>
        <sz val="12"/>
        <rFont val="Arial"/>
        <charset val="204"/>
      </rPr>
      <t>1</t>
    </r>
    <r>
      <rPr>
        <sz val="12"/>
        <rFont val="SimSun"/>
        <charset val="204"/>
      </rPr>
      <t>号令) 要求设置安全生产费，该项费用按</t>
    </r>
    <r>
      <rPr>
        <b/>
        <sz val="12"/>
        <rFont val="SimSun"/>
        <charset val="204"/>
      </rPr>
      <t xml:space="preserve">最高投标限价的1.5%
</t>
    </r>
    <r>
      <rPr>
        <sz val="12"/>
        <rFont val="SimSun"/>
        <charset val="204"/>
      </rPr>
      <t>以固定金额形式计入工程量清单</t>
    </r>
    <r>
      <rPr>
        <b/>
        <sz val="12"/>
        <rFont val="SimSun"/>
        <charset val="204"/>
      </rPr>
      <t>100</t>
    </r>
    <r>
      <rPr>
        <sz val="12"/>
        <rFont val="SimSun"/>
        <charset val="204"/>
      </rPr>
      <t xml:space="preserve">章相应支付子目中。所发生的施工安全生产费用，
应用于施工安全防护用具及设施的采购和更新、安全施工措施的落实、安全生产条件的
改善，不得挪作他用。
</t>
    </r>
    <r>
      <rPr>
        <sz val="6.5"/>
        <rFont val="Arial"/>
        <charset val="204"/>
      </rPr>
      <t xml:space="preserve">
</t>
    </r>
    <r>
      <rPr>
        <sz val="12"/>
        <rFont val="Arial"/>
        <charset val="204"/>
      </rPr>
      <t xml:space="preserve">       4.3</t>
    </r>
    <r>
      <rPr>
        <sz val="12"/>
        <rFont val="SimSun"/>
        <charset val="204"/>
      </rPr>
      <t>工程量清单需后附单价构成表。</t>
    </r>
  </si>
  <si>
    <t>工程量清单</t>
  </si>
  <si>
    <t>标 段：达拉特旗Y211吴四圪堵-牛场梁公路养护工程</t>
  </si>
  <si>
    <t>货币单位：人民币 元</t>
  </si>
  <si>
    <t>清单 第100章  总则</t>
  </si>
  <si>
    <t>子目号</t>
  </si>
  <si>
    <t>子 目 名 称</t>
  </si>
  <si>
    <t>单位</t>
  </si>
  <si>
    <t>数量</t>
  </si>
  <si>
    <t>单价</t>
  </si>
  <si>
    <t>合价</t>
  </si>
  <si>
    <t>101</t>
  </si>
  <si>
    <t>通则</t>
  </si>
  <si>
    <t xml:space="preserve">  101-1</t>
  </si>
  <si>
    <t>保险费</t>
  </si>
  <si>
    <t xml:space="preserve">    -a</t>
  </si>
  <si>
    <t>按合同条款规定，提供建筑工程一切险</t>
  </si>
  <si>
    <t>总额</t>
  </si>
  <si>
    <t>1.000</t>
  </si>
  <si>
    <t xml:space="preserve">    -b</t>
  </si>
  <si>
    <t>按合同条款规定，提供第三者责任险</t>
  </si>
  <si>
    <t>102</t>
  </si>
  <si>
    <t>工程管理</t>
  </si>
  <si>
    <t xml:space="preserve">  102-2</t>
  </si>
  <si>
    <t>施工环保费</t>
  </si>
  <si>
    <t xml:space="preserve">  102-3</t>
  </si>
  <si>
    <t>安全生产费</t>
  </si>
  <si>
    <t>103</t>
  </si>
  <si>
    <t>临时工程与设施</t>
  </si>
  <si>
    <t xml:space="preserve">  -a</t>
  </si>
  <si>
    <t>临时安全设施</t>
  </si>
  <si>
    <t>104</t>
  </si>
  <si>
    <t>承包人驻地建设</t>
  </si>
  <si>
    <t xml:space="preserve">  104-1</t>
  </si>
  <si>
    <t>清单 第100章 合计</t>
  </si>
  <si>
    <t>人民币</t>
  </si>
  <si>
    <t>清单 第200章  路基</t>
  </si>
  <si>
    <t>202</t>
  </si>
  <si>
    <t>场地清理</t>
  </si>
  <si>
    <t xml:space="preserve">  202-1</t>
  </si>
  <si>
    <t>清理与掘除</t>
  </si>
  <si>
    <t xml:space="preserve">    -d</t>
  </si>
  <si>
    <t>清理积沙、堆土</t>
  </si>
  <si>
    <t>m3</t>
  </si>
  <si>
    <t>49.000</t>
  </si>
  <si>
    <t xml:space="preserve">  202-2</t>
  </si>
  <si>
    <t>挖除旧路面</t>
  </si>
  <si>
    <t>挖除混凝土路面</t>
  </si>
  <si>
    <t>11.800</t>
  </si>
  <si>
    <t>挖除沥青混凝土面层</t>
  </si>
  <si>
    <t>12.000</t>
  </si>
  <si>
    <t>挖除水泥稳定碎石基层</t>
  </si>
  <si>
    <t>4.100</t>
  </si>
  <si>
    <t xml:space="preserve">    -e</t>
  </si>
  <si>
    <t>挖除水泥混凝土路肩板</t>
  </si>
  <si>
    <t>7.481</t>
  </si>
  <si>
    <t xml:space="preserve">    -f</t>
  </si>
  <si>
    <t>挖除拦水带</t>
  </si>
  <si>
    <t>2.088</t>
  </si>
  <si>
    <t xml:space="preserve">  202-3</t>
  </si>
  <si>
    <t>拆除结构物</t>
  </si>
  <si>
    <t xml:space="preserve">    -c</t>
  </si>
  <si>
    <t>挖除浆砌片石矩形边沟</t>
  </si>
  <si>
    <t>255.000</t>
  </si>
  <si>
    <t>207</t>
  </si>
  <si>
    <t>坡面排水</t>
  </si>
  <si>
    <t xml:space="preserve">  207-1</t>
  </si>
  <si>
    <t>边沟</t>
  </si>
  <si>
    <t>M10浆砌片石边沟</t>
  </si>
  <si>
    <t>m</t>
  </si>
  <si>
    <t>清单 第200章 合计</t>
  </si>
  <si>
    <t>清单 第300章  路面</t>
  </si>
  <si>
    <t>302</t>
  </si>
  <si>
    <t>垫层</t>
  </si>
  <si>
    <t xml:space="preserve">  302-5</t>
  </si>
  <si>
    <t>C15水泥混凝土基层20cm</t>
  </si>
  <si>
    <t>m2</t>
  </si>
  <si>
    <t>20.500</t>
  </si>
  <si>
    <t>308</t>
  </si>
  <si>
    <t>透层和黏层</t>
  </si>
  <si>
    <t xml:space="preserve">  308-2</t>
  </si>
  <si>
    <t>改性乳化沥青粘层</t>
  </si>
  <si>
    <t>294.500</t>
  </si>
  <si>
    <t>309</t>
  </si>
  <si>
    <t>热拌沥青混合料面层</t>
  </si>
  <si>
    <t xml:space="preserve">  309-2</t>
  </si>
  <si>
    <t>中粒式沥青混凝土</t>
  </si>
  <si>
    <t>厚40mm</t>
  </si>
  <si>
    <t>300.500</t>
  </si>
  <si>
    <t>310</t>
  </si>
  <si>
    <t>沥青表面处治与封层</t>
  </si>
  <si>
    <t xml:space="preserve">  310-1</t>
  </si>
  <si>
    <t>沥青表面处治</t>
  </si>
  <si>
    <t>1cmMS-3微表处理</t>
  </si>
  <si>
    <t>100696.000</t>
  </si>
  <si>
    <t>312</t>
  </si>
  <si>
    <t>水泥混凝土面板</t>
  </si>
  <si>
    <t xml:space="preserve">  312-1</t>
  </si>
  <si>
    <t>C25水泥混凝土面板</t>
  </si>
  <si>
    <t>厚200mm</t>
  </si>
  <si>
    <t>54.000</t>
  </si>
  <si>
    <t>313</t>
  </si>
  <si>
    <t>路肩培土、中央分隔带回填土、土路肩加固及路缘石</t>
  </si>
  <si>
    <t xml:space="preserve">  313-4</t>
  </si>
  <si>
    <t>C25混凝土预制块加固土路肩</t>
  </si>
  <si>
    <t>314</t>
  </si>
  <si>
    <t>路面及中央分隔带排水</t>
  </si>
  <si>
    <t xml:space="preserve">  314-7</t>
  </si>
  <si>
    <t>拦水带</t>
  </si>
  <si>
    <t>C25现浇水泥混凝土拦水带</t>
  </si>
  <si>
    <t>87.000</t>
  </si>
  <si>
    <t>315-1</t>
  </si>
  <si>
    <t>热沥青灌缝</t>
  </si>
  <si>
    <t>34503.200</t>
  </si>
  <si>
    <t>清单 第300章 合计</t>
  </si>
  <si>
    <t>清单 第600章  安全设施及预埋管线</t>
  </si>
  <si>
    <t>602</t>
  </si>
  <si>
    <t>护栏</t>
  </si>
  <si>
    <t xml:space="preserve">  602-3</t>
  </si>
  <si>
    <t>波形梁钢护栏</t>
  </si>
  <si>
    <t>AT1-2</t>
  </si>
  <si>
    <t>24.000</t>
  </si>
  <si>
    <t>Gr-B-2E</t>
  </si>
  <si>
    <t>8.000</t>
  </si>
  <si>
    <t>AT2</t>
  </si>
  <si>
    <t>604</t>
  </si>
  <si>
    <t>道路交通标志</t>
  </si>
  <si>
    <t xml:space="preserve">  604-1</t>
  </si>
  <si>
    <t>单柱式交通标志</t>
  </si>
  <si>
    <t>△700</t>
  </si>
  <si>
    <t>个</t>
  </si>
  <si>
    <t>32.000</t>
  </si>
  <si>
    <t>△700（拆除新建）</t>
  </si>
  <si>
    <t>▽700</t>
  </si>
  <si>
    <t>19.000</t>
  </si>
  <si>
    <t xml:space="preserve">  604-14</t>
  </si>
  <si>
    <t>道口标注</t>
  </si>
  <si>
    <t>76.000</t>
  </si>
  <si>
    <t>清单 第600章 合计</t>
  </si>
  <si>
    <t>清单 第700章  绿化及环境保护设施</t>
  </si>
  <si>
    <t>703</t>
  </si>
  <si>
    <t>撒播草种和铺植草皮</t>
  </si>
  <si>
    <t xml:space="preserve">  703-1</t>
  </si>
  <si>
    <t>撒播草种</t>
  </si>
  <si>
    <t>100.000</t>
  </si>
  <si>
    <t>清单 第700章 合计</t>
  </si>
  <si>
    <t>投标报价汇总表</t>
  </si>
  <si>
    <t>序号</t>
  </si>
  <si>
    <t>章次</t>
  </si>
  <si>
    <t>科 目 名 称</t>
  </si>
  <si>
    <t>金额（元）</t>
  </si>
  <si>
    <t>1</t>
  </si>
  <si>
    <t>100</t>
  </si>
  <si>
    <t>2</t>
  </si>
  <si>
    <t>200</t>
  </si>
  <si>
    <t>3</t>
  </si>
  <si>
    <t>300</t>
  </si>
  <si>
    <t>4</t>
  </si>
  <si>
    <t>600</t>
  </si>
  <si>
    <t>5</t>
  </si>
  <si>
    <t>700</t>
  </si>
  <si>
    <t>6</t>
  </si>
  <si>
    <t>第100章至700章清单合计</t>
  </si>
  <si>
    <t>7</t>
  </si>
  <si>
    <t>已包含在清单合计中的材料、工程设备、专业工程暂估价合计</t>
  </si>
  <si>
    <t>无</t>
  </si>
  <si>
    <t>8</t>
  </si>
  <si>
    <t>清单合计减去材料、工程设备、专业工程暂估价
合计(即6-7)=8</t>
  </si>
  <si>
    <t>9</t>
  </si>
  <si>
    <t>计日工合计</t>
  </si>
  <si>
    <t>10</t>
  </si>
  <si>
    <t>暂列金额(不含计日工总额)（第100章至700章清单合计*3%）</t>
  </si>
  <si>
    <t>11</t>
  </si>
  <si>
    <t>投标报价(6+9+10)=11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</si>
</sst>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6">
    <font>
      <sz val="12"/>
      <color indexed="8"/>
      <name val="宋体"/>
      <charset val="134"/>
    </font>
    <font>
      <b/>
      <sz val="24"/>
      <color indexed="8"/>
      <name val="宋体"/>
      <charset val="134"/>
    </font>
    <font>
      <sz val="9"/>
      <color indexed="8"/>
      <name val="宋体"/>
      <charset val="134"/>
    </font>
    <font>
      <b/>
      <sz val="13"/>
      <color indexed="8"/>
      <name val="宋体"/>
      <charset val="134"/>
    </font>
    <font>
      <sz val="11"/>
      <color rgb="FF000000"/>
      <name val="Arial"/>
      <charset val="204"/>
    </font>
    <font>
      <sz val="20"/>
      <name val="SimHei"/>
      <charset val="204"/>
    </font>
    <font>
      <sz val="12"/>
      <name val="Arial"/>
      <charset val="204"/>
    </font>
    <font>
      <sz val="11"/>
      <color theme="1"/>
      <name val="宋体"/>
      <charset val="134"/>
      <scheme val="minor"/>
    </font>
    <font>
      <sz val="12"/>
      <name val="宋体"/>
      <charset val="134"/>
    </font>
    <font>
      <b/>
      <sz val="12"/>
      <name val="华文新魏"/>
      <charset val="134"/>
    </font>
    <font>
      <b/>
      <sz val="14"/>
      <color indexed="8"/>
      <name val="华文新魏"/>
      <charset val="134"/>
    </font>
    <font>
      <b/>
      <sz val="20"/>
      <color indexed="8"/>
      <name val="华文新魏"/>
      <charset val="134"/>
    </font>
    <font>
      <b/>
      <sz val="20"/>
      <color rgb="FF000000"/>
      <name val="华文新魏"/>
      <charset val="134"/>
    </font>
    <font>
      <b/>
      <sz val="25"/>
      <color indexed="8"/>
      <name val="华文新魏"/>
      <charset val="134"/>
    </font>
    <font>
      <b/>
      <sz val="22"/>
      <color indexed="8"/>
      <name val="华文新魏"/>
      <charset val="134"/>
    </font>
    <font>
      <b/>
      <sz val="44"/>
      <color indexed="8"/>
      <name val="华文新魏"/>
      <charset val="134"/>
    </font>
    <font>
      <b/>
      <sz val="18"/>
      <name val="华文新魏"/>
      <charset val="134"/>
    </font>
    <font>
      <b/>
      <sz val="22"/>
      <color indexed="8"/>
      <name val="黑体"/>
      <charset val="134"/>
    </font>
    <font>
      <sz val="10.5"/>
      <color indexed="8"/>
      <name val="华文新魏"/>
      <charset val="134"/>
    </font>
    <font>
      <b/>
      <sz val="18"/>
      <color indexed="8"/>
      <name val="华文新魏"/>
      <charset val="134"/>
    </font>
    <font>
      <sz val="12"/>
      <color indexed="8"/>
      <name val="Times New Roman"/>
      <charset val="134"/>
    </font>
    <font>
      <b/>
      <u/>
      <sz val="18"/>
      <color indexed="8"/>
      <name val="华文新魏"/>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SimHei"/>
      <charset val="204"/>
    </font>
    <font>
      <sz val="9"/>
      <name val="Arial"/>
      <charset val="204"/>
    </font>
    <font>
      <b/>
      <sz val="12"/>
      <name val="Arial"/>
      <charset val="204"/>
    </font>
    <font>
      <b/>
      <sz val="12"/>
      <name val="SimSun"/>
      <charset val="204"/>
    </font>
    <font>
      <sz val="12"/>
      <name val="SimSun"/>
      <charset val="204"/>
    </font>
    <font>
      <sz val="5"/>
      <name val="Arial"/>
      <charset val="204"/>
    </font>
    <font>
      <sz val="6"/>
      <name val="Arial"/>
      <charset val="204"/>
    </font>
    <font>
      <sz val="3.5"/>
      <name val="Arial"/>
      <charset val="204"/>
    </font>
    <font>
      <sz val="12"/>
      <name val="SimHei"/>
      <charset val="204"/>
    </font>
    <font>
      <b/>
      <u/>
      <sz val="12"/>
      <name val="SimSun"/>
      <charset val="204"/>
    </font>
    <font>
      <u/>
      <sz val="12"/>
      <name val="SimSun"/>
      <charset val="204"/>
    </font>
    <font>
      <sz val="3"/>
      <name val="Arial"/>
      <charset val="204"/>
    </font>
    <font>
      <sz val="6.5"/>
      <name val="Arial"/>
      <charset val="204"/>
    </font>
    <font>
      <b/>
      <sz val="1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 fillId="3"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4" borderId="17" applyNumberFormat="0" applyAlignment="0" applyProtection="0">
      <alignment vertical="center"/>
    </xf>
    <xf numFmtId="0" fontId="32" fillId="5" borderId="18" applyNumberFormat="0" applyAlignment="0" applyProtection="0">
      <alignment vertical="center"/>
    </xf>
    <xf numFmtId="0" fontId="33" fillId="5" borderId="17" applyNumberFormat="0" applyAlignment="0" applyProtection="0">
      <alignment vertical="center"/>
    </xf>
    <xf numFmtId="0" fontId="34" fillId="6"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1">
    <xf numFmtId="0" fontId="0" fillId="0" borderId="0" xfId="0" applyAlignment="1">
      <alignment horizontal="left" wrapText="1"/>
    </xf>
    <xf numFmtId="176" fontId="0" fillId="0" borderId="0" xfId="0" applyNumberFormat="1" applyAlignment="1">
      <alignment horizontal="left" wrapText="1"/>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xf>
    <xf numFmtId="176" fontId="2" fillId="0" borderId="0" xfId="0" applyNumberFormat="1"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176" fontId="2" fillId="0" borderId="6" xfId="0" applyNumberFormat="1" applyFont="1" applyBorder="1" applyAlignment="1">
      <alignment horizontal="righ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9" xfId="0" applyNumberFormat="1" applyFont="1" applyBorder="1" applyAlignment="1">
      <alignment horizontal="right" vertical="center" wrapText="1"/>
    </xf>
    <xf numFmtId="177" fontId="0" fillId="0" borderId="0" xfId="0" applyNumberFormat="1" applyAlignment="1">
      <alignment horizontal="left" wrapText="1"/>
    </xf>
    <xf numFmtId="0" fontId="1" fillId="0" borderId="0" xfId="0" applyFont="1" applyAlignment="1">
      <alignment horizontal="center" vertical="top"/>
    </xf>
    <xf numFmtId="177" fontId="1" fillId="0" borderId="0" xfId="0" applyNumberFormat="1" applyFont="1" applyAlignment="1">
      <alignment horizontal="center" vertical="top"/>
    </xf>
    <xf numFmtId="176" fontId="1" fillId="0" borderId="0" xfId="0" applyNumberFormat="1" applyFont="1" applyAlignment="1">
      <alignment horizontal="center" vertical="top"/>
    </xf>
    <xf numFmtId="177" fontId="2" fillId="0" borderId="0" xfId="0" applyNumberFormat="1" applyFont="1" applyAlignment="1">
      <alignment horizontal="right" vertical="center"/>
    </xf>
    <xf numFmtId="176" fontId="2" fillId="0" borderId="0" xfId="0" applyNumberFormat="1" applyFont="1" applyAlignment="1">
      <alignment horizontal="right" vertical="center"/>
    </xf>
    <xf numFmtId="0" fontId="3" fillId="0" borderId="10" xfId="0" applyFont="1" applyBorder="1" applyAlignment="1">
      <alignment horizontal="center" vertical="center" wrapText="1"/>
    </xf>
    <xf numFmtId="177" fontId="3" fillId="0" borderId="10" xfId="0" applyNumberFormat="1" applyFont="1" applyBorder="1" applyAlignment="1">
      <alignment horizontal="center" vertical="center" wrapText="1"/>
    </xf>
    <xf numFmtId="176" fontId="3" fillId="0" borderId="10"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177" fontId="2" fillId="0" borderId="5" xfId="0" applyNumberFormat="1" applyFont="1" applyBorder="1" applyAlignment="1">
      <alignment horizontal="right" vertical="center" wrapText="1"/>
    </xf>
    <xf numFmtId="0" fontId="2" fillId="0" borderId="5" xfId="0" applyFont="1" applyBorder="1" applyAlignment="1" applyProtection="1">
      <alignment horizontal="right" vertical="center" wrapText="1"/>
      <protection locked="0"/>
    </xf>
    <xf numFmtId="0" fontId="2" fillId="0" borderId="11" xfId="0" applyFont="1" applyBorder="1" applyAlignment="1">
      <alignment horizontal="right" vertical="center"/>
    </xf>
    <xf numFmtId="176" fontId="2" fillId="0" borderId="12" xfId="0" applyNumberFormat="1" applyFont="1" applyBorder="1" applyAlignment="1">
      <alignment horizontal="center" vertical="center"/>
    </xf>
    <xf numFmtId="177" fontId="2" fillId="0" borderId="12" xfId="0" applyNumberFormat="1" applyFont="1" applyBorder="1" applyAlignment="1">
      <alignment vertical="center"/>
    </xf>
    <xf numFmtId="176" fontId="2" fillId="0" borderId="13" xfId="0" applyNumberFormat="1" applyFont="1" applyBorder="1" applyAlignment="1">
      <alignment vertical="center"/>
    </xf>
    <xf numFmtId="177" fontId="2" fillId="0" borderId="5" xfId="0" applyNumberFormat="1" applyFont="1" applyBorder="1" applyAlignment="1" applyProtection="1">
      <alignment horizontal="right" vertical="center" wrapText="1"/>
      <protection locked="0"/>
    </xf>
    <xf numFmtId="49" fontId="4"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top" wrapText="1"/>
    </xf>
    <xf numFmtId="0" fontId="7" fillId="0" borderId="0" xfId="0" applyFont="1" applyFill="1" applyAlignment="1">
      <alignment vertical="center"/>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horizontal="right" vertical="center"/>
      <protection hidden="1"/>
    </xf>
    <xf numFmtId="0" fontId="10" fillId="0" borderId="0" xfId="0" applyFont="1" applyFill="1" applyBorder="1" applyAlignment="1" applyProtection="1">
      <alignment horizontal="right" vertical="center"/>
      <protection hidden="1"/>
    </xf>
    <xf numFmtId="0" fontId="11" fillId="0" borderId="0"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3" fillId="2"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protection hidden="1"/>
    </xf>
    <xf numFmtId="0" fontId="17"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justify" vertical="center"/>
      <protection hidden="1"/>
    </xf>
    <xf numFmtId="0" fontId="19" fillId="0" borderId="0" xfId="0" applyFont="1" applyFill="1" applyAlignment="1" applyProtection="1">
      <alignment horizontal="center" vertical="center"/>
      <protection hidden="1"/>
    </xf>
    <xf numFmtId="0" fontId="20" fillId="0" borderId="0" xfId="0" applyFont="1" applyFill="1" applyBorder="1" applyAlignment="1" applyProtection="1">
      <alignment horizontal="justify" vertical="center"/>
      <protection hidden="1"/>
    </xf>
    <xf numFmtId="0" fontId="21" fillId="0" borderId="0" xfId="0" applyFont="1" applyFill="1" applyBorder="1" applyAlignment="1" applyProtection="1">
      <alignment horizontal="center" vertical="top"/>
      <protection hidden="1"/>
    </xf>
    <xf numFmtId="0" fontId="22"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top" wrapText="1"/>
      <protection hidden="1"/>
    </xf>
    <xf numFmtId="0" fontId="19" fillId="0" borderId="0" xfId="0" applyFont="1" applyFill="1" applyBorder="1" applyAlignment="1" applyProtection="1">
      <alignment horizontal="justify" vertical="top" wrapText="1"/>
      <protection hidden="1"/>
    </xf>
    <xf numFmtId="0" fontId="16" fillId="0" borderId="0" xfId="0" applyFont="1" applyFill="1" applyBorder="1" applyAlignment="1" applyProtection="1">
      <alignment horizontal="center" vertical="center"/>
      <protection hidden="1"/>
    </xf>
    <xf numFmtId="0" fontId="7" fillId="0" borderId="0" xfId="0" applyFont="1" applyFill="1" applyAlignment="1" applyProtection="1">
      <alignment vertical="center"/>
      <protection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view="pageBreakPreview" zoomScaleNormal="100" topLeftCell="A13" workbookViewId="0">
      <selection activeCell="D26" sqref="D26"/>
    </sheetView>
  </sheetViews>
  <sheetFormatPr defaultColWidth="8.875" defaultRowHeight="14.4" outlineLevelCol="4"/>
  <cols>
    <col min="1" max="1" width="4.75" style="40" customWidth="1"/>
    <col min="2" max="2" width="15.5" style="40" customWidth="1"/>
    <col min="3" max="3" width="15.875" style="40" customWidth="1"/>
    <col min="4" max="4" width="25.625" style="40" customWidth="1"/>
    <col min="5" max="5" width="16.25" style="40" customWidth="1"/>
    <col min="6" max="16384" width="8.875" style="40"/>
  </cols>
  <sheetData>
    <row r="1" ht="15.6" spans="1:5">
      <c r="A1" s="41"/>
      <c r="B1" s="41"/>
      <c r="C1" s="41"/>
      <c r="D1" s="41"/>
      <c r="E1" s="41"/>
    </row>
    <row r="2" ht="15.6" spans="1:5">
      <c r="A2" s="41"/>
      <c r="B2" s="41"/>
      <c r="C2" s="41"/>
      <c r="D2" s="41"/>
      <c r="E2" s="42" t="s">
        <v>0</v>
      </c>
    </row>
    <row r="3" ht="17.4" spans="1:5">
      <c r="A3" s="41"/>
      <c r="B3" s="41"/>
      <c r="C3" s="41"/>
      <c r="D3" s="43"/>
      <c r="E3" s="41"/>
    </row>
    <row r="4" ht="25.8" spans="1:5">
      <c r="A4" s="44" t="s">
        <v>1</v>
      </c>
      <c r="B4" s="44"/>
      <c r="C4" s="44"/>
      <c r="D4" s="44"/>
      <c r="E4" s="44"/>
    </row>
    <row r="5" ht="25.8" spans="1:5">
      <c r="A5" s="44" t="s">
        <v>2</v>
      </c>
      <c r="B5" s="44"/>
      <c r="C5" s="44"/>
      <c r="D5" s="44"/>
      <c r="E5" s="44"/>
    </row>
    <row r="6" ht="15.6" spans="1:5">
      <c r="A6" s="41"/>
      <c r="B6" s="41"/>
      <c r="C6" s="41"/>
      <c r="D6" s="41"/>
      <c r="E6" s="41"/>
    </row>
    <row r="7" spans="1:5">
      <c r="A7" s="45" t="s">
        <v>3</v>
      </c>
      <c r="B7" s="46"/>
      <c r="C7" s="46"/>
      <c r="D7" s="46"/>
      <c r="E7" s="46"/>
    </row>
    <row r="8" spans="1:5">
      <c r="A8" s="46"/>
      <c r="B8" s="46"/>
      <c r="C8" s="46"/>
      <c r="D8" s="46"/>
      <c r="E8" s="46"/>
    </row>
    <row r="9" ht="31.8" spans="1:5">
      <c r="A9" s="47" t="s">
        <v>4</v>
      </c>
      <c r="B9" s="47"/>
      <c r="C9" s="47"/>
      <c r="D9" s="47"/>
      <c r="E9" s="47"/>
    </row>
    <row r="10" ht="28.2" spans="1:5">
      <c r="A10" s="48"/>
      <c r="B10" s="48"/>
      <c r="C10" s="48"/>
      <c r="D10" s="48"/>
      <c r="E10" s="48"/>
    </row>
    <row r="11" ht="15.6" spans="1:5">
      <c r="A11" s="41"/>
      <c r="B11" s="41"/>
      <c r="C11" s="41"/>
      <c r="D11" s="41"/>
      <c r="E11" s="41"/>
    </row>
    <row r="12" ht="55.2" spans="1:5">
      <c r="A12" s="49" t="s">
        <v>5</v>
      </c>
      <c r="B12" s="49"/>
      <c r="C12" s="49"/>
      <c r="D12" s="49"/>
      <c r="E12" s="49"/>
    </row>
    <row r="13" ht="22.2" spans="1:5">
      <c r="A13" s="50"/>
      <c r="B13" s="50"/>
      <c r="C13" s="50"/>
      <c r="D13" s="50"/>
      <c r="E13" s="50"/>
    </row>
    <row r="14" ht="28.2" spans="1:5">
      <c r="A14" s="51"/>
      <c r="B14" s="51"/>
      <c r="C14" s="51"/>
      <c r="D14" s="51"/>
      <c r="E14" s="51"/>
    </row>
    <row r="15" ht="15.6" spans="1:5">
      <c r="A15" s="41"/>
      <c r="B15" s="41"/>
      <c r="C15" s="52"/>
      <c r="D15" s="41"/>
      <c r="E15" s="41"/>
    </row>
    <row r="16" ht="15.6" spans="1:5">
      <c r="A16" s="41"/>
      <c r="B16" s="41"/>
      <c r="C16" s="52"/>
      <c r="D16" s="41"/>
      <c r="E16" s="41"/>
    </row>
    <row r="17" ht="22.2" spans="1:5">
      <c r="A17" s="41"/>
      <c r="B17" s="41"/>
      <c r="C17" s="53"/>
      <c r="D17" s="53"/>
      <c r="E17" s="41"/>
    </row>
    <row r="18" ht="15.6" spans="1:5">
      <c r="A18" s="41"/>
      <c r="B18" s="41"/>
      <c r="C18" s="52"/>
      <c r="D18" s="41"/>
      <c r="E18" s="41"/>
    </row>
    <row r="19" ht="15.6" spans="1:5">
      <c r="A19" s="41"/>
      <c r="B19" s="41"/>
      <c r="C19" s="52"/>
      <c r="D19" s="41"/>
      <c r="E19" s="41"/>
    </row>
    <row r="20" ht="15.6" spans="1:5">
      <c r="A20" s="41"/>
      <c r="B20" s="41"/>
      <c r="C20" s="52"/>
      <c r="D20" s="41"/>
      <c r="E20" s="41"/>
    </row>
    <row r="21" ht="15.6" spans="1:5">
      <c r="A21" s="41"/>
      <c r="B21" s="41"/>
      <c r="C21" s="52"/>
      <c r="D21" s="41"/>
      <c r="E21" s="41"/>
    </row>
    <row r="22" ht="15.6" spans="1:5">
      <c r="A22" s="41"/>
      <c r="B22" s="41"/>
      <c r="C22" s="52"/>
      <c r="D22" s="41"/>
      <c r="E22" s="41"/>
    </row>
    <row r="23" ht="15.6" spans="1:5">
      <c r="A23" s="41"/>
      <c r="B23" s="41"/>
      <c r="C23" s="52"/>
      <c r="D23" s="41"/>
      <c r="E23" s="41"/>
    </row>
    <row r="24" ht="15.6" spans="1:5">
      <c r="A24" s="41"/>
      <c r="B24" s="41"/>
      <c r="C24" s="54"/>
      <c r="D24" s="41"/>
      <c r="E24" s="41"/>
    </row>
    <row r="25" ht="22.2" spans="1:5">
      <c r="A25" s="55" t="s">
        <v>6</v>
      </c>
      <c r="B25" s="55"/>
      <c r="C25" s="55"/>
      <c r="D25" s="55"/>
      <c r="E25" s="55"/>
    </row>
    <row r="26" ht="22.2" spans="1:5">
      <c r="A26" s="56"/>
      <c r="B26" s="56"/>
      <c r="C26" s="57"/>
      <c r="D26" s="58"/>
      <c r="E26" s="56"/>
    </row>
    <row r="27" ht="22.2" spans="1:5">
      <c r="A27" s="59" t="s">
        <v>7</v>
      </c>
      <c r="B27" s="59"/>
      <c r="C27" s="59"/>
      <c r="D27" s="59"/>
      <c r="E27" s="59"/>
    </row>
    <row r="28" spans="1:5">
      <c r="A28" s="60"/>
      <c r="B28" s="60"/>
      <c r="C28" s="60"/>
      <c r="D28" s="60"/>
      <c r="E28" s="60"/>
    </row>
  </sheetData>
  <mergeCells count="11">
    <mergeCell ref="A4:E4"/>
    <mergeCell ref="A5:E5"/>
    <mergeCell ref="A9:E9"/>
    <mergeCell ref="A11:D11"/>
    <mergeCell ref="A12:E12"/>
    <mergeCell ref="A13:E13"/>
    <mergeCell ref="A14:E14"/>
    <mergeCell ref="C17:D17"/>
    <mergeCell ref="A25:E25"/>
    <mergeCell ref="A27:E27"/>
    <mergeCell ref="A7:E8"/>
  </mergeCells>
  <pageMargins left="0.75" right="0.75" top="1" bottom="1" header="0.5" footer="0.5"/>
  <pageSetup paperSize="9" scale="9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workbookViewId="0">
      <selection activeCell="A1" sqref="A1:G2"/>
    </sheetView>
  </sheetViews>
  <sheetFormatPr defaultColWidth="10.2833333333333" defaultRowHeight="13.8" outlineLevelRow="2"/>
  <cols>
    <col min="1" max="7" width="11.5" style="36" customWidth="1"/>
    <col min="8" max="8" width="3.09166666666667" style="36" customWidth="1"/>
    <col min="9" max="9" width="2.58333333333333" style="36" customWidth="1"/>
    <col min="10" max="16384" width="10.2833333333333" style="36"/>
  </cols>
  <sheetData>
    <row r="1" s="36" customFormat="1" ht="359.25" customHeight="1" spans="1:7">
      <c r="A1" s="37" t="s">
        <v>8</v>
      </c>
      <c r="B1" s="38"/>
      <c r="C1" s="38"/>
      <c r="D1" s="38"/>
      <c r="E1" s="38"/>
      <c r="F1" s="38"/>
      <c r="G1" s="38"/>
    </row>
    <row r="2" s="36" customFormat="1" ht="324" customHeight="1" spans="1:7">
      <c r="A2" s="38"/>
      <c r="B2" s="38"/>
      <c r="C2" s="38"/>
      <c r="D2" s="38"/>
      <c r="E2" s="38"/>
      <c r="F2" s="38"/>
      <c r="G2" s="38"/>
    </row>
    <row r="3" s="36" customFormat="1" ht="282.75" customHeight="1" spans="1:1">
      <c r="A3" s="39" t="s">
        <v>9</v>
      </c>
    </row>
  </sheetData>
  <sheetProtection password="CF0E" sheet="1" formatCells="0" formatColumns="0" formatRows="0" insertRows="0" insertColumns="0" insertHyperlinks="0" deleteColumns="0" deleteRows="0" sort="0" autoFilter="0" pivotTables="0"/>
  <mergeCells count="3">
    <mergeCell ref="A3:G3"/>
    <mergeCell ref="H1:I3"/>
    <mergeCell ref="A1:G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5"/>
  <sheetViews>
    <sheetView showZeros="0" workbookViewId="0">
      <selection activeCell="A2" sqref="A2:D2"/>
    </sheetView>
  </sheetViews>
  <sheetFormatPr defaultColWidth="9" defaultRowHeight="15.6" outlineLevelCol="5"/>
  <cols>
    <col min="1" max="1" width="7" customWidth="1"/>
    <col min="2" max="2" width="29.8666666666667" customWidth="1"/>
    <col min="3" max="3" width="8.875" customWidth="1"/>
    <col min="4" max="4" width="10.875" customWidth="1"/>
    <col min="5" max="5" width="12.25" style="16" customWidth="1"/>
    <col min="6" max="6" width="11.375" style="1" customWidth="1"/>
    <col min="7" max="7" width="10" customWidth="1"/>
  </cols>
  <sheetData>
    <row r="1" ht="41.75" customHeight="1" spans="1:6">
      <c r="A1" s="17" t="s">
        <v>10</v>
      </c>
      <c r="B1" s="17"/>
      <c r="C1" s="17"/>
      <c r="D1" s="17"/>
      <c r="E1" s="18"/>
      <c r="F1" s="19"/>
    </row>
    <row r="2" ht="16.85" customHeight="1" spans="1:6">
      <c r="A2" s="4" t="s">
        <v>11</v>
      </c>
      <c r="B2" s="4"/>
      <c r="C2" s="4"/>
      <c r="D2" s="4"/>
      <c r="E2" s="20" t="s">
        <v>12</v>
      </c>
      <c r="F2" s="21"/>
    </row>
    <row r="3" ht="23.45" customHeight="1" spans="1:6">
      <c r="A3" s="22" t="s">
        <v>13</v>
      </c>
      <c r="B3" s="22"/>
      <c r="C3" s="22"/>
      <c r="D3" s="22"/>
      <c r="E3" s="23"/>
      <c r="F3" s="24"/>
    </row>
    <row r="4" ht="22.7" customHeight="1" spans="1:6">
      <c r="A4" s="9" t="s">
        <v>14</v>
      </c>
      <c r="B4" s="10" t="s">
        <v>15</v>
      </c>
      <c r="C4" s="10" t="s">
        <v>16</v>
      </c>
      <c r="D4" s="10" t="s">
        <v>17</v>
      </c>
      <c r="E4" s="25" t="s">
        <v>18</v>
      </c>
      <c r="F4" s="26" t="s">
        <v>19</v>
      </c>
    </row>
    <row r="5" ht="16.85" customHeight="1" spans="1:6">
      <c r="A5" s="27" t="s">
        <v>20</v>
      </c>
      <c r="B5" s="11" t="s">
        <v>21</v>
      </c>
      <c r="C5" s="10"/>
      <c r="D5" s="28"/>
      <c r="E5" s="29"/>
      <c r="F5" s="12"/>
    </row>
    <row r="6" ht="17.6" customHeight="1" spans="1:6">
      <c r="A6" s="27" t="s">
        <v>22</v>
      </c>
      <c r="B6" s="11" t="s">
        <v>23</v>
      </c>
      <c r="C6" s="10"/>
      <c r="D6" s="28"/>
      <c r="E6" s="29"/>
      <c r="F6" s="12"/>
    </row>
    <row r="7" ht="16.85" customHeight="1" spans="1:6">
      <c r="A7" s="27" t="s">
        <v>24</v>
      </c>
      <c r="B7" s="11" t="s">
        <v>25</v>
      </c>
      <c r="C7" s="10" t="s">
        <v>26</v>
      </c>
      <c r="D7" s="28" t="s">
        <v>27</v>
      </c>
      <c r="E7" s="30"/>
      <c r="F7" s="12">
        <f>E7*D7</f>
        <v>0</v>
      </c>
    </row>
    <row r="8" ht="17.6" customHeight="1" spans="1:6">
      <c r="A8" s="27" t="s">
        <v>28</v>
      </c>
      <c r="B8" s="11" t="s">
        <v>29</v>
      </c>
      <c r="C8" s="10" t="s">
        <v>26</v>
      </c>
      <c r="D8" s="28" t="s">
        <v>27</v>
      </c>
      <c r="E8" s="30"/>
      <c r="F8" s="12">
        <f t="shared" ref="F8:F15" si="0">E8*D8</f>
        <v>0</v>
      </c>
    </row>
    <row r="9" ht="16.85" customHeight="1" spans="1:6">
      <c r="A9" s="27" t="s">
        <v>30</v>
      </c>
      <c r="B9" s="11" t="s">
        <v>31</v>
      </c>
      <c r="C9" s="10"/>
      <c r="D9" s="28"/>
      <c r="E9" s="30"/>
      <c r="F9" s="12">
        <f t="shared" si="0"/>
        <v>0</v>
      </c>
    </row>
    <row r="10" ht="17.6" customHeight="1" spans="1:6">
      <c r="A10" s="27" t="s">
        <v>32</v>
      </c>
      <c r="B10" s="11" t="s">
        <v>33</v>
      </c>
      <c r="C10" s="10" t="s">
        <v>26</v>
      </c>
      <c r="D10" s="28" t="s">
        <v>27</v>
      </c>
      <c r="E10" s="30"/>
      <c r="F10" s="12">
        <f t="shared" si="0"/>
        <v>0</v>
      </c>
    </row>
    <row r="11" ht="16.85" customHeight="1" spans="1:6">
      <c r="A11" s="27" t="s">
        <v>34</v>
      </c>
      <c r="B11" s="11" t="s">
        <v>35</v>
      </c>
      <c r="C11" s="10" t="s">
        <v>26</v>
      </c>
      <c r="D11" s="28" t="s">
        <v>27</v>
      </c>
      <c r="E11" s="30"/>
      <c r="F11" s="12">
        <f t="shared" si="0"/>
        <v>0</v>
      </c>
    </row>
    <row r="12" ht="17.6" customHeight="1" spans="1:6">
      <c r="A12" s="27" t="s">
        <v>36</v>
      </c>
      <c r="B12" s="11" t="s">
        <v>37</v>
      </c>
      <c r="C12" s="10"/>
      <c r="D12" s="28"/>
      <c r="E12" s="30"/>
      <c r="F12" s="12">
        <f t="shared" si="0"/>
        <v>0</v>
      </c>
    </row>
    <row r="13" ht="16.85" customHeight="1" spans="1:6">
      <c r="A13" s="27" t="s">
        <v>38</v>
      </c>
      <c r="B13" s="11" t="s">
        <v>39</v>
      </c>
      <c r="C13" s="10" t="s">
        <v>26</v>
      </c>
      <c r="D13" s="28" t="s">
        <v>27</v>
      </c>
      <c r="E13" s="30"/>
      <c r="F13" s="12">
        <f t="shared" si="0"/>
        <v>0</v>
      </c>
    </row>
    <row r="14" ht="17.6" customHeight="1" spans="1:6">
      <c r="A14" s="27" t="s">
        <v>40</v>
      </c>
      <c r="B14" s="11" t="s">
        <v>41</v>
      </c>
      <c r="C14" s="10"/>
      <c r="D14" s="28"/>
      <c r="E14" s="30"/>
      <c r="F14" s="12">
        <f t="shared" si="0"/>
        <v>0</v>
      </c>
    </row>
    <row r="15" ht="16.85" customHeight="1" spans="1:6">
      <c r="A15" s="27" t="s">
        <v>42</v>
      </c>
      <c r="B15" s="11" t="s">
        <v>41</v>
      </c>
      <c r="C15" s="10" t="s">
        <v>26</v>
      </c>
      <c r="D15" s="28" t="s">
        <v>27</v>
      </c>
      <c r="E15" s="30"/>
      <c r="F15" s="12">
        <f t="shared" si="0"/>
        <v>0</v>
      </c>
    </row>
    <row r="16" ht="17.6" customHeight="1" spans="1:6">
      <c r="A16" s="27"/>
      <c r="B16" s="11"/>
      <c r="C16" s="10"/>
      <c r="D16" s="28"/>
      <c r="E16" s="29"/>
      <c r="F16" s="12"/>
    </row>
    <row r="17" ht="16.85" customHeight="1" spans="1:6">
      <c r="A17" s="27"/>
      <c r="B17" s="11"/>
      <c r="C17" s="10"/>
      <c r="D17" s="28"/>
      <c r="E17" s="29"/>
      <c r="F17" s="12"/>
    </row>
    <row r="18" ht="17.6" customHeight="1" spans="1:6">
      <c r="A18" s="27"/>
      <c r="B18" s="11"/>
      <c r="C18" s="10"/>
      <c r="D18" s="28"/>
      <c r="E18" s="29"/>
      <c r="F18" s="12"/>
    </row>
    <row r="19" ht="16.85" customHeight="1" spans="1:6">
      <c r="A19" s="27"/>
      <c r="B19" s="11"/>
      <c r="C19" s="10"/>
      <c r="D19" s="28"/>
      <c r="E19" s="29"/>
      <c r="F19" s="12"/>
    </row>
    <row r="20" ht="16.85" customHeight="1" spans="1:6">
      <c r="A20" s="27"/>
      <c r="B20" s="11"/>
      <c r="C20" s="10"/>
      <c r="D20" s="28"/>
      <c r="E20" s="29"/>
      <c r="F20" s="12"/>
    </row>
    <row r="21" ht="17.6" customHeight="1" spans="1:6">
      <c r="A21" s="27"/>
      <c r="B21" s="11"/>
      <c r="C21" s="10"/>
      <c r="D21" s="28"/>
      <c r="E21" s="29"/>
      <c r="F21" s="12"/>
    </row>
    <row r="22" ht="16.85" customHeight="1" spans="1:6">
      <c r="A22" s="27"/>
      <c r="B22" s="11"/>
      <c r="C22" s="10"/>
      <c r="D22" s="28"/>
      <c r="E22" s="29"/>
      <c r="F22" s="12"/>
    </row>
    <row r="23" ht="17.6" customHeight="1" spans="1:6">
      <c r="A23" s="27"/>
      <c r="B23" s="11"/>
      <c r="C23" s="10"/>
      <c r="D23" s="28"/>
      <c r="E23" s="29"/>
      <c r="F23" s="12"/>
    </row>
    <row r="24" ht="16.85" customHeight="1" spans="1:6">
      <c r="A24" s="27"/>
      <c r="B24" s="11"/>
      <c r="C24" s="10"/>
      <c r="D24" s="28"/>
      <c r="E24" s="29"/>
      <c r="F24" s="12"/>
    </row>
    <row r="25" ht="17.6" customHeight="1" spans="1:6">
      <c r="A25" s="27"/>
      <c r="B25" s="11"/>
      <c r="C25" s="10"/>
      <c r="D25" s="28"/>
      <c r="E25" s="29"/>
      <c r="F25" s="12"/>
    </row>
    <row r="26" ht="16.85" customHeight="1" spans="1:6">
      <c r="A26" s="27"/>
      <c r="B26" s="11"/>
      <c r="C26" s="10"/>
      <c r="D26" s="28"/>
      <c r="E26" s="29"/>
      <c r="F26" s="12"/>
    </row>
    <row r="27" ht="17.6" customHeight="1" spans="1:6">
      <c r="A27" s="27"/>
      <c r="B27" s="11"/>
      <c r="C27" s="10"/>
      <c r="D27" s="28"/>
      <c r="E27" s="29"/>
      <c r="F27" s="12"/>
    </row>
    <row r="28" ht="16.85" customHeight="1" spans="1:6">
      <c r="A28" s="27"/>
      <c r="B28" s="11"/>
      <c r="C28" s="10"/>
      <c r="D28" s="28"/>
      <c r="E28" s="29"/>
      <c r="F28" s="12"/>
    </row>
    <row r="29" ht="17.6" customHeight="1" spans="1:6">
      <c r="A29" s="27"/>
      <c r="B29" s="11"/>
      <c r="C29" s="10"/>
      <c r="D29" s="28"/>
      <c r="E29" s="29"/>
      <c r="F29" s="12"/>
    </row>
    <row r="30" ht="16.85" customHeight="1" spans="1:6">
      <c r="A30" s="27"/>
      <c r="B30" s="11"/>
      <c r="C30" s="10"/>
      <c r="D30" s="28"/>
      <c r="E30" s="29"/>
      <c r="F30" s="12"/>
    </row>
    <row r="31" ht="17.6" customHeight="1" spans="1:6">
      <c r="A31" s="27"/>
      <c r="B31" s="11"/>
      <c r="C31" s="10"/>
      <c r="D31" s="28"/>
      <c r="E31" s="29"/>
      <c r="F31" s="12"/>
    </row>
    <row r="32" ht="16.85" customHeight="1" spans="1:6">
      <c r="A32" s="27"/>
      <c r="B32" s="11"/>
      <c r="C32" s="10"/>
      <c r="D32" s="28"/>
      <c r="E32" s="29"/>
      <c r="F32" s="12"/>
    </row>
    <row r="33" ht="17.6" customHeight="1" spans="1:6">
      <c r="A33" s="27"/>
      <c r="B33" s="11"/>
      <c r="C33" s="10"/>
      <c r="D33" s="28"/>
      <c r="E33" s="29"/>
      <c r="F33" s="12"/>
    </row>
    <row r="34" ht="16.85" customHeight="1" spans="1:6">
      <c r="A34" s="27"/>
      <c r="B34" s="11"/>
      <c r="C34" s="10"/>
      <c r="D34" s="28"/>
      <c r="E34" s="29"/>
      <c r="F34" s="12"/>
    </row>
    <row r="35" ht="17.6" customHeight="1" spans="1:6">
      <c r="A35" s="27"/>
      <c r="B35" s="11"/>
      <c r="C35" s="10"/>
      <c r="D35" s="28"/>
      <c r="E35" s="29"/>
      <c r="F35" s="12"/>
    </row>
    <row r="36" ht="16.85" customHeight="1" spans="1:6">
      <c r="A36" s="27"/>
      <c r="B36" s="11"/>
      <c r="C36" s="10"/>
      <c r="D36" s="28"/>
      <c r="E36" s="29"/>
      <c r="F36" s="12"/>
    </row>
    <row r="37" ht="17.6" customHeight="1" spans="1:6">
      <c r="A37" s="27"/>
      <c r="B37" s="11"/>
      <c r="C37" s="10"/>
      <c r="D37" s="28"/>
      <c r="E37" s="29"/>
      <c r="F37" s="12"/>
    </row>
    <row r="38" ht="16.85" customHeight="1" spans="1:6">
      <c r="A38" s="27"/>
      <c r="B38" s="11"/>
      <c r="C38" s="10"/>
      <c r="D38" s="28"/>
      <c r="E38" s="29"/>
      <c r="F38" s="12"/>
    </row>
    <row r="39" ht="22" customHeight="1" spans="1:6">
      <c r="A39" s="31" t="s">
        <v>43</v>
      </c>
      <c r="B39" s="31"/>
      <c r="C39" s="32">
        <f>+SUM(F7:F15)</f>
        <v>0</v>
      </c>
      <c r="D39" s="32"/>
      <c r="E39" s="33" t="s">
        <v>44</v>
      </c>
      <c r="F39" s="34"/>
    </row>
    <row r="40" ht="41.75" customHeight="1" spans="1:6">
      <c r="A40" s="17" t="s">
        <v>10</v>
      </c>
      <c r="B40" s="17"/>
      <c r="C40" s="17"/>
      <c r="D40" s="17"/>
      <c r="E40" s="18"/>
      <c r="F40" s="19"/>
    </row>
    <row r="41" ht="16.85" customHeight="1" spans="1:6">
      <c r="A41" s="4" t="s">
        <v>11</v>
      </c>
      <c r="B41" s="4"/>
      <c r="C41" s="4"/>
      <c r="D41" s="4"/>
      <c r="E41" s="20" t="s">
        <v>12</v>
      </c>
      <c r="F41" s="21"/>
    </row>
    <row r="42" ht="23.45" customHeight="1" spans="1:6">
      <c r="A42" s="22" t="s">
        <v>45</v>
      </c>
      <c r="B42" s="22"/>
      <c r="C42" s="22"/>
      <c r="D42" s="22"/>
      <c r="E42" s="23"/>
      <c r="F42" s="24"/>
    </row>
    <row r="43" ht="22.7" customHeight="1" spans="1:6">
      <c r="A43" s="9" t="s">
        <v>14</v>
      </c>
      <c r="B43" s="10" t="s">
        <v>15</v>
      </c>
      <c r="C43" s="10" t="s">
        <v>16</v>
      </c>
      <c r="D43" s="10" t="s">
        <v>17</v>
      </c>
      <c r="E43" s="25" t="s">
        <v>18</v>
      </c>
      <c r="F43" s="26" t="s">
        <v>19</v>
      </c>
    </row>
    <row r="44" ht="16.85" customHeight="1" spans="1:6">
      <c r="A44" s="27" t="s">
        <v>46</v>
      </c>
      <c r="B44" s="11" t="s">
        <v>47</v>
      </c>
      <c r="C44" s="10"/>
      <c r="D44" s="28"/>
      <c r="E44" s="29"/>
      <c r="F44" s="12"/>
    </row>
    <row r="45" ht="17.6" customHeight="1" spans="1:6">
      <c r="A45" s="27" t="s">
        <v>48</v>
      </c>
      <c r="B45" s="11" t="s">
        <v>49</v>
      </c>
      <c r="C45" s="10"/>
      <c r="D45" s="28"/>
      <c r="E45" s="29"/>
      <c r="F45" s="12"/>
    </row>
    <row r="46" ht="16.85" customHeight="1" spans="1:6">
      <c r="A46" s="27" t="s">
        <v>50</v>
      </c>
      <c r="B46" s="11" t="s">
        <v>51</v>
      </c>
      <c r="C46" s="10" t="s">
        <v>52</v>
      </c>
      <c r="D46" s="28" t="s">
        <v>53</v>
      </c>
      <c r="E46" s="30"/>
      <c r="F46" s="12">
        <f>E46*D46</f>
        <v>0</v>
      </c>
    </row>
    <row r="47" ht="17.6" customHeight="1" spans="1:6">
      <c r="A47" s="27" t="s">
        <v>54</v>
      </c>
      <c r="B47" s="11" t="s">
        <v>55</v>
      </c>
      <c r="C47" s="10"/>
      <c r="D47" s="28"/>
      <c r="E47" s="30"/>
      <c r="F47" s="12">
        <f t="shared" ref="F47:F57" si="1">E47*D47</f>
        <v>0</v>
      </c>
    </row>
    <row r="48" ht="16.85" customHeight="1" spans="1:6">
      <c r="A48" s="27" t="s">
        <v>24</v>
      </c>
      <c r="B48" s="11" t="s">
        <v>56</v>
      </c>
      <c r="C48" s="10" t="s">
        <v>52</v>
      </c>
      <c r="D48" s="28" t="s">
        <v>57</v>
      </c>
      <c r="E48" s="30"/>
      <c r="F48" s="12">
        <f t="shared" si="1"/>
        <v>0</v>
      </c>
    </row>
    <row r="49" ht="17.6" customHeight="1" spans="1:6">
      <c r="A49" s="27" t="s">
        <v>28</v>
      </c>
      <c r="B49" s="11" t="s">
        <v>58</v>
      </c>
      <c r="C49" s="10" t="s">
        <v>52</v>
      </c>
      <c r="D49" s="28" t="s">
        <v>59</v>
      </c>
      <c r="E49" s="30"/>
      <c r="F49" s="12">
        <f t="shared" si="1"/>
        <v>0</v>
      </c>
    </row>
    <row r="50" ht="16.85" customHeight="1" spans="1:6">
      <c r="A50" s="27" t="s">
        <v>50</v>
      </c>
      <c r="B50" s="11" t="s">
        <v>60</v>
      </c>
      <c r="C50" s="10" t="s">
        <v>52</v>
      </c>
      <c r="D50" s="28" t="s">
        <v>61</v>
      </c>
      <c r="E50" s="30"/>
      <c r="F50" s="12">
        <f t="shared" si="1"/>
        <v>0</v>
      </c>
    </row>
    <row r="51" ht="17.6" customHeight="1" spans="1:6">
      <c r="A51" s="27" t="s">
        <v>62</v>
      </c>
      <c r="B51" s="11" t="s">
        <v>63</v>
      </c>
      <c r="C51" s="10" t="s">
        <v>52</v>
      </c>
      <c r="D51" s="28" t="s">
        <v>64</v>
      </c>
      <c r="E51" s="30"/>
      <c r="F51" s="12">
        <f t="shared" si="1"/>
        <v>0</v>
      </c>
    </row>
    <row r="52" ht="16.85" customHeight="1" spans="1:6">
      <c r="A52" s="27" t="s">
        <v>65</v>
      </c>
      <c r="B52" s="11" t="s">
        <v>66</v>
      </c>
      <c r="C52" s="10" t="s">
        <v>52</v>
      </c>
      <c r="D52" s="28" t="s">
        <v>67</v>
      </c>
      <c r="E52" s="30"/>
      <c r="F52" s="12">
        <f t="shared" si="1"/>
        <v>0</v>
      </c>
    </row>
    <row r="53" ht="17.6" customHeight="1" spans="1:6">
      <c r="A53" s="27" t="s">
        <v>68</v>
      </c>
      <c r="B53" s="11" t="s">
        <v>69</v>
      </c>
      <c r="C53" s="10"/>
      <c r="D53" s="28"/>
      <c r="E53" s="30"/>
      <c r="F53" s="12">
        <f t="shared" si="1"/>
        <v>0</v>
      </c>
    </row>
    <row r="54" ht="16.85" customHeight="1" spans="1:6">
      <c r="A54" s="27" t="s">
        <v>70</v>
      </c>
      <c r="B54" s="11" t="s">
        <v>71</v>
      </c>
      <c r="C54" s="10" t="s">
        <v>52</v>
      </c>
      <c r="D54" s="28" t="s">
        <v>72</v>
      </c>
      <c r="E54" s="30"/>
      <c r="F54" s="12">
        <f t="shared" si="1"/>
        <v>0</v>
      </c>
    </row>
    <row r="55" ht="17.6" customHeight="1" spans="1:6">
      <c r="A55" s="27" t="s">
        <v>73</v>
      </c>
      <c r="B55" s="11" t="s">
        <v>74</v>
      </c>
      <c r="C55" s="10"/>
      <c r="D55" s="28"/>
      <c r="E55" s="30"/>
      <c r="F55" s="12">
        <f t="shared" si="1"/>
        <v>0</v>
      </c>
    </row>
    <row r="56" ht="16.85" customHeight="1" spans="1:6">
      <c r="A56" s="27" t="s">
        <v>75</v>
      </c>
      <c r="B56" s="11" t="s">
        <v>76</v>
      </c>
      <c r="C56" s="10"/>
      <c r="D56" s="28"/>
      <c r="E56" s="30"/>
      <c r="F56" s="12">
        <f t="shared" si="1"/>
        <v>0</v>
      </c>
    </row>
    <row r="57" ht="17.6" customHeight="1" spans="1:6">
      <c r="A57" s="27" t="s">
        <v>24</v>
      </c>
      <c r="B57" s="11" t="s">
        <v>77</v>
      </c>
      <c r="C57" s="10" t="s">
        <v>78</v>
      </c>
      <c r="D57" s="28" t="s">
        <v>72</v>
      </c>
      <c r="E57" s="30"/>
      <c r="F57" s="12">
        <f t="shared" si="1"/>
        <v>0</v>
      </c>
    </row>
    <row r="58" ht="16.85" customHeight="1" spans="1:6">
      <c r="A58" s="27"/>
      <c r="B58" s="11"/>
      <c r="C58" s="10"/>
      <c r="D58" s="28"/>
      <c r="E58" s="29"/>
      <c r="F58" s="12"/>
    </row>
    <row r="59" ht="16.85" customHeight="1" spans="1:6">
      <c r="A59" s="27"/>
      <c r="B59" s="11"/>
      <c r="C59" s="10"/>
      <c r="D59" s="28"/>
      <c r="E59" s="29"/>
      <c r="F59" s="12"/>
    </row>
    <row r="60" ht="17.6" customHeight="1" spans="1:6">
      <c r="A60" s="27"/>
      <c r="B60" s="11"/>
      <c r="C60" s="10"/>
      <c r="D60" s="28"/>
      <c r="E60" s="29"/>
      <c r="F60" s="12"/>
    </row>
    <row r="61" ht="16.85" customHeight="1" spans="1:6">
      <c r="A61" s="27"/>
      <c r="B61" s="11"/>
      <c r="C61" s="10"/>
      <c r="D61" s="28"/>
      <c r="E61" s="29"/>
      <c r="F61" s="12"/>
    </row>
    <row r="62" ht="17.6" customHeight="1" spans="1:6">
      <c r="A62" s="27"/>
      <c r="B62" s="11"/>
      <c r="C62" s="10"/>
      <c r="D62" s="28"/>
      <c r="E62" s="29"/>
      <c r="F62" s="12"/>
    </row>
    <row r="63" ht="16.85" customHeight="1" spans="1:6">
      <c r="A63" s="27"/>
      <c r="B63" s="11"/>
      <c r="C63" s="10"/>
      <c r="D63" s="28"/>
      <c r="E63" s="29"/>
      <c r="F63" s="12"/>
    </row>
    <row r="64" ht="17.6" customHeight="1" spans="1:6">
      <c r="A64" s="27"/>
      <c r="B64" s="11"/>
      <c r="C64" s="10"/>
      <c r="D64" s="28"/>
      <c r="E64" s="29"/>
      <c r="F64" s="12"/>
    </row>
    <row r="65" ht="16.85" customHeight="1" spans="1:6">
      <c r="A65" s="27"/>
      <c r="B65" s="11"/>
      <c r="C65" s="10"/>
      <c r="D65" s="28"/>
      <c r="E65" s="29"/>
      <c r="F65" s="12"/>
    </row>
    <row r="66" ht="17.6" customHeight="1" spans="1:6">
      <c r="A66" s="27"/>
      <c r="B66" s="11"/>
      <c r="C66" s="10"/>
      <c r="D66" s="28"/>
      <c r="E66" s="29"/>
      <c r="F66" s="12"/>
    </row>
    <row r="67" ht="16.85" customHeight="1" spans="1:6">
      <c r="A67" s="27"/>
      <c r="B67" s="11"/>
      <c r="C67" s="10"/>
      <c r="D67" s="28"/>
      <c r="E67" s="29"/>
      <c r="F67" s="12"/>
    </row>
    <row r="68" ht="17.6" customHeight="1" spans="1:6">
      <c r="A68" s="27"/>
      <c r="B68" s="11"/>
      <c r="C68" s="10"/>
      <c r="D68" s="28"/>
      <c r="E68" s="29"/>
      <c r="F68" s="12"/>
    </row>
    <row r="69" ht="16.85" customHeight="1" spans="1:6">
      <c r="A69" s="27"/>
      <c r="B69" s="11"/>
      <c r="C69" s="10"/>
      <c r="D69" s="28"/>
      <c r="E69" s="29"/>
      <c r="F69" s="12"/>
    </row>
    <row r="70" ht="17.6" customHeight="1" spans="1:6">
      <c r="A70" s="27"/>
      <c r="B70" s="11"/>
      <c r="C70" s="10"/>
      <c r="D70" s="28"/>
      <c r="E70" s="29"/>
      <c r="F70" s="12"/>
    </row>
    <row r="71" ht="16.85" customHeight="1" spans="1:6">
      <c r="A71" s="27"/>
      <c r="B71" s="11"/>
      <c r="C71" s="10"/>
      <c r="D71" s="28"/>
      <c r="E71" s="29"/>
      <c r="F71" s="12"/>
    </row>
    <row r="72" ht="17.6" customHeight="1" spans="1:6">
      <c r="A72" s="27"/>
      <c r="B72" s="11"/>
      <c r="C72" s="10"/>
      <c r="D72" s="28"/>
      <c r="E72" s="29"/>
      <c r="F72" s="12"/>
    </row>
    <row r="73" ht="16.85" customHeight="1" spans="1:6">
      <c r="A73" s="27"/>
      <c r="B73" s="11"/>
      <c r="C73" s="10"/>
      <c r="D73" s="28"/>
      <c r="E73" s="29"/>
      <c r="F73" s="12"/>
    </row>
    <row r="74" ht="17.6" customHeight="1" spans="1:6">
      <c r="A74" s="27"/>
      <c r="B74" s="11"/>
      <c r="C74" s="10"/>
      <c r="D74" s="28"/>
      <c r="E74" s="29"/>
      <c r="F74" s="12"/>
    </row>
    <row r="75" ht="16.85" customHeight="1" spans="1:6">
      <c r="A75" s="27"/>
      <c r="B75" s="11"/>
      <c r="C75" s="10"/>
      <c r="D75" s="28"/>
      <c r="E75" s="29"/>
      <c r="F75" s="12"/>
    </row>
    <row r="76" ht="17.6" customHeight="1" spans="1:6">
      <c r="A76" s="27"/>
      <c r="B76" s="11"/>
      <c r="C76" s="10"/>
      <c r="D76" s="28"/>
      <c r="E76" s="29"/>
      <c r="F76" s="12"/>
    </row>
    <row r="77" ht="16.85" customHeight="1" spans="1:6">
      <c r="A77" s="27"/>
      <c r="B77" s="11"/>
      <c r="C77" s="10"/>
      <c r="D77" s="28"/>
      <c r="E77" s="29"/>
      <c r="F77" s="12"/>
    </row>
    <row r="78" customFormat="1" ht="22" customHeight="1" spans="1:6">
      <c r="A78" s="31" t="s">
        <v>79</v>
      </c>
      <c r="B78" s="31"/>
      <c r="C78" s="32">
        <f>SUM(F46:F57)</f>
        <v>0</v>
      </c>
      <c r="D78" s="32"/>
      <c r="E78" s="33" t="s">
        <v>44</v>
      </c>
      <c r="F78" s="34"/>
    </row>
    <row r="79" ht="41.75" customHeight="1" spans="1:6">
      <c r="A79" s="17" t="s">
        <v>10</v>
      </c>
      <c r="B79" s="17"/>
      <c r="C79" s="17"/>
      <c r="D79" s="17"/>
      <c r="E79" s="18"/>
      <c r="F79" s="19"/>
    </row>
    <row r="80" ht="16.85" customHeight="1" spans="1:6">
      <c r="A80" s="4" t="s">
        <v>11</v>
      </c>
      <c r="B80" s="4"/>
      <c r="C80" s="4"/>
      <c r="D80" s="4"/>
      <c r="E80" s="20" t="s">
        <v>12</v>
      </c>
      <c r="F80" s="21"/>
    </row>
    <row r="81" ht="23.45" customHeight="1" spans="1:6">
      <c r="A81" s="22" t="s">
        <v>80</v>
      </c>
      <c r="B81" s="22"/>
      <c r="C81" s="22"/>
      <c r="D81" s="22"/>
      <c r="E81" s="23"/>
      <c r="F81" s="24"/>
    </row>
    <row r="82" ht="22.7" customHeight="1" spans="1:6">
      <c r="A82" s="9" t="s">
        <v>14</v>
      </c>
      <c r="B82" s="10" t="s">
        <v>15</v>
      </c>
      <c r="C82" s="10" t="s">
        <v>16</v>
      </c>
      <c r="D82" s="10" t="s">
        <v>17</v>
      </c>
      <c r="E82" s="25" t="s">
        <v>18</v>
      </c>
      <c r="F82" s="26" t="s">
        <v>19</v>
      </c>
    </row>
    <row r="83" ht="16.85" customHeight="1" spans="1:6">
      <c r="A83" s="27" t="s">
        <v>81</v>
      </c>
      <c r="B83" s="11" t="s">
        <v>82</v>
      </c>
      <c r="C83" s="10"/>
      <c r="D83" s="28"/>
      <c r="E83" s="35"/>
      <c r="F83" s="12"/>
    </row>
    <row r="84" ht="17.6" customHeight="1" spans="1:6">
      <c r="A84" s="27" t="s">
        <v>83</v>
      </c>
      <c r="B84" s="11" t="s">
        <v>84</v>
      </c>
      <c r="C84" s="10" t="s">
        <v>85</v>
      </c>
      <c r="D84" s="28" t="s">
        <v>86</v>
      </c>
      <c r="E84" s="30"/>
      <c r="F84" s="12">
        <f>E84*D84</f>
        <v>0</v>
      </c>
    </row>
    <row r="85" ht="16.85" customHeight="1" spans="1:6">
      <c r="A85" s="27" t="s">
        <v>87</v>
      </c>
      <c r="B85" s="11" t="s">
        <v>88</v>
      </c>
      <c r="C85" s="10"/>
      <c r="D85" s="28"/>
      <c r="E85" s="30"/>
      <c r="F85" s="12">
        <f t="shared" ref="F85:F101" si="2">E85*D85</f>
        <v>0</v>
      </c>
    </row>
    <row r="86" ht="17.6" customHeight="1" spans="1:6">
      <c r="A86" s="27" t="s">
        <v>89</v>
      </c>
      <c r="B86" s="11" t="s">
        <v>90</v>
      </c>
      <c r="C86" s="10" t="s">
        <v>85</v>
      </c>
      <c r="D86" s="28" t="s">
        <v>91</v>
      </c>
      <c r="E86" s="30"/>
      <c r="F86" s="12">
        <f t="shared" si="2"/>
        <v>0</v>
      </c>
    </row>
    <row r="87" ht="16.85" customHeight="1" spans="1:6">
      <c r="A87" s="27" t="s">
        <v>92</v>
      </c>
      <c r="B87" s="11" t="s">
        <v>93</v>
      </c>
      <c r="C87" s="10"/>
      <c r="D87" s="28"/>
      <c r="E87" s="30"/>
      <c r="F87" s="12">
        <f t="shared" si="2"/>
        <v>0</v>
      </c>
    </row>
    <row r="88" ht="17.6" customHeight="1" spans="1:6">
      <c r="A88" s="27" t="s">
        <v>94</v>
      </c>
      <c r="B88" s="11" t="s">
        <v>95</v>
      </c>
      <c r="C88" s="10"/>
      <c r="D88" s="28"/>
      <c r="E88" s="30"/>
      <c r="F88" s="12">
        <f t="shared" si="2"/>
        <v>0</v>
      </c>
    </row>
    <row r="89" ht="16.85" customHeight="1" spans="1:6">
      <c r="A89" s="27" t="s">
        <v>24</v>
      </c>
      <c r="B89" s="11" t="s">
        <v>96</v>
      </c>
      <c r="C89" s="10" t="s">
        <v>85</v>
      </c>
      <c r="D89" s="28" t="s">
        <v>97</v>
      </c>
      <c r="E89" s="30"/>
      <c r="F89" s="12">
        <f t="shared" si="2"/>
        <v>0</v>
      </c>
    </row>
    <row r="90" ht="17.6" customHeight="1" spans="1:6">
      <c r="A90" s="27" t="s">
        <v>98</v>
      </c>
      <c r="B90" s="11" t="s">
        <v>99</v>
      </c>
      <c r="C90" s="10"/>
      <c r="D90" s="28"/>
      <c r="E90" s="30"/>
      <c r="F90" s="12">
        <f t="shared" si="2"/>
        <v>0</v>
      </c>
    </row>
    <row r="91" ht="16.85" customHeight="1" spans="1:6">
      <c r="A91" s="27" t="s">
        <v>100</v>
      </c>
      <c r="B91" s="11" t="s">
        <v>101</v>
      </c>
      <c r="C91" s="10"/>
      <c r="D91" s="28"/>
      <c r="E91" s="30"/>
      <c r="F91" s="12">
        <f t="shared" si="2"/>
        <v>0</v>
      </c>
    </row>
    <row r="92" ht="17.6" customHeight="1" spans="1:6">
      <c r="A92" s="27" t="s">
        <v>24</v>
      </c>
      <c r="B92" s="11" t="s">
        <v>102</v>
      </c>
      <c r="C92" s="10" t="s">
        <v>85</v>
      </c>
      <c r="D92" s="28" t="s">
        <v>103</v>
      </c>
      <c r="E92" s="30"/>
      <c r="F92" s="12">
        <f t="shared" si="2"/>
        <v>0</v>
      </c>
    </row>
    <row r="93" ht="16.85" customHeight="1" spans="1:6">
      <c r="A93" s="27" t="s">
        <v>104</v>
      </c>
      <c r="B93" s="11" t="s">
        <v>105</v>
      </c>
      <c r="C93" s="10"/>
      <c r="D93" s="28"/>
      <c r="E93" s="30"/>
      <c r="F93" s="12">
        <f t="shared" si="2"/>
        <v>0</v>
      </c>
    </row>
    <row r="94" ht="17.6" customHeight="1" spans="1:6">
      <c r="A94" s="27" t="s">
        <v>106</v>
      </c>
      <c r="B94" s="11" t="s">
        <v>107</v>
      </c>
      <c r="C94" s="10"/>
      <c r="D94" s="28"/>
      <c r="E94" s="30"/>
      <c r="F94" s="12">
        <f t="shared" si="2"/>
        <v>0</v>
      </c>
    </row>
    <row r="95" ht="16.85" customHeight="1" spans="1:6">
      <c r="A95" s="27" t="s">
        <v>24</v>
      </c>
      <c r="B95" s="11" t="s">
        <v>108</v>
      </c>
      <c r="C95" s="10" t="s">
        <v>52</v>
      </c>
      <c r="D95" s="28" t="s">
        <v>109</v>
      </c>
      <c r="E95" s="30"/>
      <c r="F95" s="12">
        <f t="shared" si="2"/>
        <v>0</v>
      </c>
    </row>
    <row r="96" ht="17.6" customHeight="1" spans="1:6">
      <c r="A96" s="27" t="s">
        <v>110</v>
      </c>
      <c r="B96" s="11" t="s">
        <v>111</v>
      </c>
      <c r="C96" s="10"/>
      <c r="D96" s="28"/>
      <c r="E96" s="30"/>
      <c r="F96" s="12">
        <f t="shared" si="2"/>
        <v>0</v>
      </c>
    </row>
    <row r="97" ht="16.85" customHeight="1" spans="1:6">
      <c r="A97" s="27" t="s">
        <v>112</v>
      </c>
      <c r="B97" s="11" t="s">
        <v>113</v>
      </c>
      <c r="C97" s="10" t="s">
        <v>52</v>
      </c>
      <c r="D97" s="28" t="s">
        <v>64</v>
      </c>
      <c r="E97" s="30"/>
      <c r="F97" s="12">
        <f t="shared" si="2"/>
        <v>0</v>
      </c>
    </row>
    <row r="98" ht="16.85" customHeight="1" spans="1:6">
      <c r="A98" s="27" t="s">
        <v>114</v>
      </c>
      <c r="B98" s="11" t="s">
        <v>115</v>
      </c>
      <c r="C98" s="10"/>
      <c r="D98" s="28"/>
      <c r="E98" s="30"/>
      <c r="F98" s="12">
        <f t="shared" si="2"/>
        <v>0</v>
      </c>
    </row>
    <row r="99" ht="17.6" customHeight="1" spans="1:6">
      <c r="A99" s="27" t="s">
        <v>116</v>
      </c>
      <c r="B99" s="11" t="s">
        <v>117</v>
      </c>
      <c r="C99" s="10"/>
      <c r="D99" s="28"/>
      <c r="E99" s="30"/>
      <c r="F99" s="12">
        <f t="shared" si="2"/>
        <v>0</v>
      </c>
    </row>
    <row r="100" ht="16.85" customHeight="1" spans="1:6">
      <c r="A100" s="27" t="s">
        <v>28</v>
      </c>
      <c r="B100" s="11" t="s">
        <v>118</v>
      </c>
      <c r="C100" s="10" t="s">
        <v>78</v>
      </c>
      <c r="D100" s="28" t="s">
        <v>119</v>
      </c>
      <c r="E100" s="30"/>
      <c r="F100" s="12">
        <f t="shared" si="2"/>
        <v>0</v>
      </c>
    </row>
    <row r="101" ht="17.6" customHeight="1" spans="1:6">
      <c r="A101" s="27" t="s">
        <v>120</v>
      </c>
      <c r="B101" s="11" t="s">
        <v>121</v>
      </c>
      <c r="C101" s="10" t="s">
        <v>78</v>
      </c>
      <c r="D101" s="28" t="s">
        <v>122</v>
      </c>
      <c r="E101" s="30"/>
      <c r="F101" s="12">
        <f t="shared" si="2"/>
        <v>0</v>
      </c>
    </row>
    <row r="102" ht="16.85" customHeight="1" spans="1:6">
      <c r="A102" s="27"/>
      <c r="B102" s="11"/>
      <c r="C102" s="10"/>
      <c r="D102" s="28"/>
      <c r="E102" s="29"/>
      <c r="F102" s="12"/>
    </row>
    <row r="103" ht="17.6" customHeight="1" spans="1:6">
      <c r="A103" s="27"/>
      <c r="B103" s="11"/>
      <c r="C103" s="10"/>
      <c r="D103" s="28"/>
      <c r="E103" s="29"/>
      <c r="F103" s="12"/>
    </row>
    <row r="104" ht="16.85" customHeight="1" spans="1:6">
      <c r="A104" s="27"/>
      <c r="B104" s="11"/>
      <c r="C104" s="10"/>
      <c r="D104" s="28"/>
      <c r="E104" s="29"/>
      <c r="F104" s="12"/>
    </row>
    <row r="105" ht="17.6" customHeight="1" spans="1:6">
      <c r="A105" s="27"/>
      <c r="B105" s="11"/>
      <c r="C105" s="10"/>
      <c r="D105" s="28"/>
      <c r="E105" s="29"/>
      <c r="F105" s="12"/>
    </row>
    <row r="106" ht="16.85" customHeight="1" spans="1:6">
      <c r="A106" s="27"/>
      <c r="B106" s="11"/>
      <c r="C106" s="10"/>
      <c r="D106" s="28"/>
      <c r="E106" s="29"/>
      <c r="F106" s="12"/>
    </row>
    <row r="107" ht="17.6" customHeight="1" spans="1:6">
      <c r="A107" s="27"/>
      <c r="B107" s="11"/>
      <c r="C107" s="10"/>
      <c r="D107" s="28"/>
      <c r="E107" s="29"/>
      <c r="F107" s="12"/>
    </row>
    <row r="108" ht="16.85" customHeight="1" spans="1:6">
      <c r="A108" s="27"/>
      <c r="B108" s="11"/>
      <c r="C108" s="10"/>
      <c r="D108" s="28"/>
      <c r="E108" s="29"/>
      <c r="F108" s="12"/>
    </row>
    <row r="109" ht="17.6" customHeight="1" spans="1:6">
      <c r="A109" s="27"/>
      <c r="B109" s="11"/>
      <c r="C109" s="10"/>
      <c r="D109" s="28"/>
      <c r="E109" s="29"/>
      <c r="F109" s="12"/>
    </row>
    <row r="110" ht="16.85" customHeight="1" spans="1:6">
      <c r="A110" s="27"/>
      <c r="B110" s="11"/>
      <c r="C110" s="10"/>
      <c r="D110" s="28"/>
      <c r="E110" s="29"/>
      <c r="F110" s="12"/>
    </row>
    <row r="111" ht="17.6" customHeight="1" spans="1:6">
      <c r="A111" s="27"/>
      <c r="B111" s="11"/>
      <c r="C111" s="10"/>
      <c r="D111" s="28"/>
      <c r="E111" s="29"/>
      <c r="F111" s="12"/>
    </row>
    <row r="112" ht="16.85" customHeight="1" spans="1:6">
      <c r="A112" s="27"/>
      <c r="B112" s="11"/>
      <c r="C112" s="10"/>
      <c r="D112" s="28"/>
      <c r="E112" s="29"/>
      <c r="F112" s="12"/>
    </row>
    <row r="113" ht="17.6" customHeight="1" spans="1:6">
      <c r="A113" s="27"/>
      <c r="B113" s="11"/>
      <c r="C113" s="10"/>
      <c r="D113" s="28"/>
      <c r="E113" s="29"/>
      <c r="F113" s="12"/>
    </row>
    <row r="114" ht="16.85" customHeight="1" spans="1:6">
      <c r="A114" s="27"/>
      <c r="B114" s="11"/>
      <c r="C114" s="10"/>
      <c r="D114" s="28"/>
      <c r="E114" s="29"/>
      <c r="F114" s="12"/>
    </row>
    <row r="115" ht="17.6" customHeight="1" spans="1:6">
      <c r="A115" s="27"/>
      <c r="B115" s="11"/>
      <c r="C115" s="10"/>
      <c r="D115" s="28"/>
      <c r="E115" s="29"/>
      <c r="F115" s="12"/>
    </row>
    <row r="116" ht="16.85" customHeight="1" spans="1:6">
      <c r="A116" s="27"/>
      <c r="B116" s="11"/>
      <c r="C116" s="10"/>
      <c r="D116" s="28"/>
      <c r="E116" s="29"/>
      <c r="F116" s="12"/>
    </row>
    <row r="117" customFormat="1" ht="22" customHeight="1" spans="1:6">
      <c r="A117" s="31" t="s">
        <v>123</v>
      </c>
      <c r="B117" s="31"/>
      <c r="C117" s="32">
        <f>SUM(F84:F102)</f>
        <v>0</v>
      </c>
      <c r="D117" s="32"/>
      <c r="E117" s="33" t="s">
        <v>44</v>
      </c>
      <c r="F117" s="34"/>
    </row>
    <row r="118" ht="41.75" customHeight="1" spans="1:6">
      <c r="A118" s="17" t="s">
        <v>10</v>
      </c>
      <c r="B118" s="17"/>
      <c r="C118" s="17"/>
      <c r="D118" s="17"/>
      <c r="E118" s="18"/>
      <c r="F118" s="19"/>
    </row>
    <row r="119" ht="16.85" customHeight="1" spans="1:6">
      <c r="A119" s="4" t="s">
        <v>11</v>
      </c>
      <c r="B119" s="4"/>
      <c r="C119" s="4"/>
      <c r="D119" s="4"/>
      <c r="E119" s="20" t="s">
        <v>12</v>
      </c>
      <c r="F119" s="21"/>
    </row>
    <row r="120" ht="23.45" customHeight="1" spans="1:6">
      <c r="A120" s="22" t="s">
        <v>124</v>
      </c>
      <c r="B120" s="22"/>
      <c r="C120" s="22"/>
      <c r="D120" s="22"/>
      <c r="E120" s="23"/>
      <c r="F120" s="24"/>
    </row>
    <row r="121" ht="22.7" customHeight="1" spans="1:6">
      <c r="A121" s="9" t="s">
        <v>14</v>
      </c>
      <c r="B121" s="10" t="s">
        <v>15</v>
      </c>
      <c r="C121" s="10" t="s">
        <v>16</v>
      </c>
      <c r="D121" s="10" t="s">
        <v>17</v>
      </c>
      <c r="E121" s="25" t="s">
        <v>18</v>
      </c>
      <c r="F121" s="26" t="s">
        <v>19</v>
      </c>
    </row>
    <row r="122" ht="16.85" customHeight="1" spans="1:6">
      <c r="A122" s="27" t="s">
        <v>125</v>
      </c>
      <c r="B122" s="11" t="s">
        <v>126</v>
      </c>
      <c r="C122" s="10"/>
      <c r="D122" s="28"/>
      <c r="E122" s="29"/>
      <c r="F122" s="12"/>
    </row>
    <row r="123" ht="17.6" customHeight="1" spans="1:6">
      <c r="A123" s="27" t="s">
        <v>127</v>
      </c>
      <c r="B123" s="11" t="s">
        <v>128</v>
      </c>
      <c r="C123" s="10"/>
      <c r="D123" s="28"/>
      <c r="E123" s="29"/>
      <c r="F123" s="12"/>
    </row>
    <row r="124" ht="16.85" customHeight="1" spans="1:6">
      <c r="A124" s="27" t="s">
        <v>24</v>
      </c>
      <c r="B124" s="11" t="s">
        <v>129</v>
      </c>
      <c r="C124" s="10" t="s">
        <v>78</v>
      </c>
      <c r="D124" s="28" t="s">
        <v>130</v>
      </c>
      <c r="E124" s="30"/>
      <c r="F124" s="12">
        <f>E124*D124</f>
        <v>0</v>
      </c>
    </row>
    <row r="125" ht="17.6" customHeight="1" spans="1:6">
      <c r="A125" s="27" t="s">
        <v>28</v>
      </c>
      <c r="B125" s="11" t="s">
        <v>131</v>
      </c>
      <c r="C125" s="10" t="s">
        <v>78</v>
      </c>
      <c r="D125" s="28" t="s">
        <v>132</v>
      </c>
      <c r="E125" s="30"/>
      <c r="F125" s="12">
        <f t="shared" ref="F125:F132" si="3">E125*D125</f>
        <v>0</v>
      </c>
    </row>
    <row r="126" ht="16.85" customHeight="1" spans="1:6">
      <c r="A126" s="27" t="s">
        <v>70</v>
      </c>
      <c r="B126" s="11" t="s">
        <v>133</v>
      </c>
      <c r="C126" s="10" t="s">
        <v>78</v>
      </c>
      <c r="D126" s="28" t="s">
        <v>130</v>
      </c>
      <c r="E126" s="30"/>
      <c r="F126" s="12">
        <f t="shared" si="3"/>
        <v>0</v>
      </c>
    </row>
    <row r="127" ht="17.6" customHeight="1" spans="1:6">
      <c r="A127" s="27" t="s">
        <v>134</v>
      </c>
      <c r="B127" s="11" t="s">
        <v>135</v>
      </c>
      <c r="C127" s="10"/>
      <c r="D127" s="28"/>
      <c r="E127" s="30"/>
      <c r="F127" s="12">
        <f t="shared" si="3"/>
        <v>0</v>
      </c>
    </row>
    <row r="128" ht="16.85" customHeight="1" spans="1:6">
      <c r="A128" s="27" t="s">
        <v>136</v>
      </c>
      <c r="B128" s="11" t="s">
        <v>137</v>
      </c>
      <c r="C128" s="10"/>
      <c r="D128" s="28"/>
      <c r="E128" s="30"/>
      <c r="F128" s="12">
        <f t="shared" si="3"/>
        <v>0</v>
      </c>
    </row>
    <row r="129" ht="17.6" customHeight="1" spans="1:6">
      <c r="A129" s="27" t="s">
        <v>24</v>
      </c>
      <c r="B129" s="11" t="s">
        <v>138</v>
      </c>
      <c r="C129" s="10" t="s">
        <v>139</v>
      </c>
      <c r="D129" s="28" t="s">
        <v>140</v>
      </c>
      <c r="E129" s="30"/>
      <c r="F129" s="12">
        <f t="shared" si="3"/>
        <v>0</v>
      </c>
    </row>
    <row r="130" ht="16.85" customHeight="1" spans="1:6">
      <c r="A130" s="27" t="s">
        <v>28</v>
      </c>
      <c r="B130" s="11" t="s">
        <v>141</v>
      </c>
      <c r="C130" s="10" t="s">
        <v>139</v>
      </c>
      <c r="D130" s="28" t="s">
        <v>27</v>
      </c>
      <c r="E130" s="30"/>
      <c r="F130" s="12">
        <f t="shared" si="3"/>
        <v>0</v>
      </c>
    </row>
    <row r="131" ht="17.6" customHeight="1" spans="1:6">
      <c r="A131" s="27" t="s">
        <v>70</v>
      </c>
      <c r="B131" s="11" t="s">
        <v>142</v>
      </c>
      <c r="C131" s="10" t="s">
        <v>139</v>
      </c>
      <c r="D131" s="28" t="s">
        <v>143</v>
      </c>
      <c r="E131" s="30"/>
      <c r="F131" s="12">
        <f t="shared" si="3"/>
        <v>0</v>
      </c>
    </row>
    <row r="132" ht="16.85" customHeight="1" spans="1:6">
      <c r="A132" s="27" t="s">
        <v>144</v>
      </c>
      <c r="B132" s="11" t="s">
        <v>145</v>
      </c>
      <c r="C132" s="10" t="s">
        <v>139</v>
      </c>
      <c r="D132" s="28" t="s">
        <v>146</v>
      </c>
      <c r="E132" s="30"/>
      <c r="F132" s="12">
        <f t="shared" si="3"/>
        <v>0</v>
      </c>
    </row>
    <row r="133" ht="17.6" customHeight="1" spans="1:6">
      <c r="A133" s="27"/>
      <c r="B133" s="11"/>
      <c r="C133" s="10"/>
      <c r="D133" s="28"/>
      <c r="E133" s="29"/>
      <c r="F133" s="12"/>
    </row>
    <row r="134" ht="16.85" customHeight="1" spans="1:6">
      <c r="A134" s="27"/>
      <c r="B134" s="11"/>
      <c r="C134" s="10"/>
      <c r="D134" s="28"/>
      <c r="E134" s="29"/>
      <c r="F134" s="12"/>
    </row>
    <row r="135" ht="17.6" customHeight="1" spans="1:6">
      <c r="A135" s="27"/>
      <c r="B135" s="11"/>
      <c r="C135" s="10"/>
      <c r="D135" s="28"/>
      <c r="E135" s="29"/>
      <c r="F135" s="12"/>
    </row>
    <row r="136" ht="16.85" customHeight="1" spans="1:6">
      <c r="A136" s="27"/>
      <c r="B136" s="11"/>
      <c r="C136" s="10"/>
      <c r="D136" s="28"/>
      <c r="E136" s="29"/>
      <c r="F136" s="12"/>
    </row>
    <row r="137" ht="16.85" customHeight="1" spans="1:6">
      <c r="A137" s="27"/>
      <c r="B137" s="11"/>
      <c r="C137" s="10"/>
      <c r="D137" s="28"/>
      <c r="E137" s="29"/>
      <c r="F137" s="12"/>
    </row>
    <row r="138" ht="17.6" customHeight="1" spans="1:6">
      <c r="A138" s="27"/>
      <c r="B138" s="11"/>
      <c r="C138" s="10"/>
      <c r="D138" s="28"/>
      <c r="E138" s="29"/>
      <c r="F138" s="12"/>
    </row>
    <row r="139" ht="16.85" customHeight="1" spans="1:6">
      <c r="A139" s="27"/>
      <c r="B139" s="11"/>
      <c r="C139" s="10"/>
      <c r="D139" s="28"/>
      <c r="E139" s="29"/>
      <c r="F139" s="12"/>
    </row>
    <row r="140" ht="17.6" customHeight="1" spans="1:6">
      <c r="A140" s="27"/>
      <c r="B140" s="11"/>
      <c r="C140" s="10"/>
      <c r="D140" s="28"/>
      <c r="E140" s="29"/>
      <c r="F140" s="12"/>
    </row>
    <row r="141" ht="16.85" customHeight="1" spans="1:6">
      <c r="A141" s="27"/>
      <c r="B141" s="11"/>
      <c r="C141" s="10"/>
      <c r="D141" s="28"/>
      <c r="E141" s="29"/>
      <c r="F141" s="12"/>
    </row>
    <row r="142" ht="17.6" customHeight="1" spans="1:6">
      <c r="A142" s="27"/>
      <c r="B142" s="11"/>
      <c r="C142" s="10"/>
      <c r="D142" s="28"/>
      <c r="E142" s="29"/>
      <c r="F142" s="12"/>
    </row>
    <row r="143" ht="16.85" customHeight="1" spans="1:6">
      <c r="A143" s="27"/>
      <c r="B143" s="11"/>
      <c r="C143" s="10"/>
      <c r="D143" s="28"/>
      <c r="E143" s="29"/>
      <c r="F143" s="12"/>
    </row>
    <row r="144" ht="17.6" customHeight="1" spans="1:6">
      <c r="A144" s="27"/>
      <c r="B144" s="11"/>
      <c r="C144" s="10"/>
      <c r="D144" s="28"/>
      <c r="E144" s="29"/>
      <c r="F144" s="12"/>
    </row>
    <row r="145" ht="16.85" customHeight="1" spans="1:6">
      <c r="A145" s="27"/>
      <c r="B145" s="11"/>
      <c r="C145" s="10"/>
      <c r="D145" s="28"/>
      <c r="E145" s="29"/>
      <c r="F145" s="12"/>
    </row>
    <row r="146" ht="17.6" customHeight="1" spans="1:6">
      <c r="A146" s="27"/>
      <c r="B146" s="11"/>
      <c r="C146" s="10"/>
      <c r="D146" s="28"/>
      <c r="E146" s="29"/>
      <c r="F146" s="12"/>
    </row>
    <row r="147" ht="16.85" customHeight="1" spans="1:6">
      <c r="A147" s="27"/>
      <c r="B147" s="11"/>
      <c r="C147" s="10"/>
      <c r="D147" s="28"/>
      <c r="E147" s="29"/>
      <c r="F147" s="12"/>
    </row>
    <row r="148" ht="17.6" customHeight="1" spans="1:6">
      <c r="A148" s="27"/>
      <c r="B148" s="11"/>
      <c r="C148" s="10"/>
      <c r="D148" s="28"/>
      <c r="E148" s="29"/>
      <c r="F148" s="12"/>
    </row>
    <row r="149" ht="16.85" customHeight="1" spans="1:6">
      <c r="A149" s="27"/>
      <c r="B149" s="11"/>
      <c r="C149" s="10"/>
      <c r="D149" s="28"/>
      <c r="E149" s="29"/>
      <c r="F149" s="12"/>
    </row>
    <row r="150" ht="17.6" customHeight="1" spans="1:6">
      <c r="A150" s="27"/>
      <c r="B150" s="11"/>
      <c r="C150" s="10"/>
      <c r="D150" s="28"/>
      <c r="E150" s="29"/>
      <c r="F150" s="12"/>
    </row>
    <row r="151" ht="16.85" customHeight="1" spans="1:6">
      <c r="A151" s="27"/>
      <c r="B151" s="11"/>
      <c r="C151" s="10"/>
      <c r="D151" s="28"/>
      <c r="E151" s="29"/>
      <c r="F151" s="12"/>
    </row>
    <row r="152" ht="17.6" customHeight="1" spans="1:6">
      <c r="A152" s="27"/>
      <c r="B152" s="11"/>
      <c r="C152" s="10"/>
      <c r="D152" s="28"/>
      <c r="E152" s="29"/>
      <c r="F152" s="12"/>
    </row>
    <row r="153" ht="16.85" customHeight="1" spans="1:6">
      <c r="A153" s="27"/>
      <c r="B153" s="11"/>
      <c r="C153" s="10"/>
      <c r="D153" s="28"/>
      <c r="E153" s="29"/>
      <c r="F153" s="12"/>
    </row>
    <row r="154" ht="17.6" customHeight="1" spans="1:6">
      <c r="A154" s="27"/>
      <c r="B154" s="11"/>
      <c r="C154" s="10"/>
      <c r="D154" s="28"/>
      <c r="E154" s="29"/>
      <c r="F154" s="12"/>
    </row>
    <row r="155" ht="16.85" customHeight="1" spans="1:6">
      <c r="A155" s="27"/>
      <c r="B155" s="11"/>
      <c r="C155" s="10"/>
      <c r="D155" s="28"/>
      <c r="E155" s="29"/>
      <c r="F155" s="12"/>
    </row>
    <row r="156" customFormat="1" ht="22" customHeight="1" spans="1:6">
      <c r="A156" s="31" t="s">
        <v>147</v>
      </c>
      <c r="B156" s="31"/>
      <c r="C156" s="32">
        <f>+SUM(F124:F132)</f>
        <v>0</v>
      </c>
      <c r="D156" s="32"/>
      <c r="E156" s="33" t="s">
        <v>44</v>
      </c>
      <c r="F156" s="34"/>
    </row>
    <row r="157" ht="41.75" customHeight="1" spans="1:6">
      <c r="A157" s="17" t="s">
        <v>10</v>
      </c>
      <c r="B157" s="17"/>
      <c r="C157" s="17"/>
      <c r="D157" s="17"/>
      <c r="E157" s="18"/>
      <c r="F157" s="19"/>
    </row>
    <row r="158" ht="16.85" customHeight="1" spans="1:6">
      <c r="A158" s="4" t="s">
        <v>11</v>
      </c>
      <c r="B158" s="4"/>
      <c r="C158" s="4"/>
      <c r="D158" s="4"/>
      <c r="E158" s="20" t="s">
        <v>12</v>
      </c>
      <c r="F158" s="21"/>
    </row>
    <row r="159" ht="23.45" customHeight="1" spans="1:6">
      <c r="A159" s="22" t="s">
        <v>148</v>
      </c>
      <c r="B159" s="22"/>
      <c r="C159" s="22"/>
      <c r="D159" s="22"/>
      <c r="E159" s="23"/>
      <c r="F159" s="24"/>
    </row>
    <row r="160" ht="22.7" customHeight="1" spans="1:6">
      <c r="A160" s="9" t="s">
        <v>14</v>
      </c>
      <c r="B160" s="10" t="s">
        <v>15</v>
      </c>
      <c r="C160" s="10" t="s">
        <v>16</v>
      </c>
      <c r="D160" s="10" t="s">
        <v>17</v>
      </c>
      <c r="E160" s="25" t="s">
        <v>18</v>
      </c>
      <c r="F160" s="26" t="s">
        <v>19</v>
      </c>
    </row>
    <row r="161" ht="16.85" customHeight="1" spans="1:6">
      <c r="A161" s="27" t="s">
        <v>149</v>
      </c>
      <c r="B161" s="11" t="s">
        <v>150</v>
      </c>
      <c r="C161" s="10"/>
      <c r="D161" s="28"/>
      <c r="E161" s="29"/>
      <c r="F161" s="12"/>
    </row>
    <row r="162" ht="17.6" customHeight="1" spans="1:6">
      <c r="A162" s="27" t="s">
        <v>151</v>
      </c>
      <c r="B162" s="11" t="s">
        <v>152</v>
      </c>
      <c r="C162" s="10" t="s">
        <v>85</v>
      </c>
      <c r="D162" s="28" t="s">
        <v>153</v>
      </c>
      <c r="E162" s="30"/>
      <c r="F162" s="12">
        <f>E162*D162</f>
        <v>0</v>
      </c>
    </row>
    <row r="163" ht="16.85" customHeight="1" spans="1:6">
      <c r="A163" s="27"/>
      <c r="B163" s="11"/>
      <c r="C163" s="10"/>
      <c r="D163" s="28"/>
      <c r="E163" s="29"/>
      <c r="F163" s="12"/>
    </row>
    <row r="164" ht="17.6" customHeight="1" spans="1:6">
      <c r="A164" s="27"/>
      <c r="B164" s="11"/>
      <c r="C164" s="10"/>
      <c r="D164" s="28"/>
      <c r="E164" s="29"/>
      <c r="F164" s="12"/>
    </row>
    <row r="165" ht="16.85" customHeight="1" spans="1:6">
      <c r="A165" s="27"/>
      <c r="B165" s="11"/>
      <c r="C165" s="10"/>
      <c r="D165" s="28"/>
      <c r="E165" s="29"/>
      <c r="F165" s="12"/>
    </row>
    <row r="166" ht="17.6" customHeight="1" spans="1:6">
      <c r="A166" s="27"/>
      <c r="B166" s="11"/>
      <c r="C166" s="10"/>
      <c r="D166" s="28"/>
      <c r="E166" s="29"/>
      <c r="F166" s="12"/>
    </row>
    <row r="167" ht="16.85" customHeight="1" spans="1:6">
      <c r="A167" s="27"/>
      <c r="B167" s="11"/>
      <c r="C167" s="10"/>
      <c r="D167" s="28"/>
      <c r="E167" s="29"/>
      <c r="F167" s="12"/>
    </row>
    <row r="168" ht="17.6" customHeight="1" spans="1:6">
      <c r="A168" s="27"/>
      <c r="B168" s="11"/>
      <c r="C168" s="10"/>
      <c r="D168" s="28"/>
      <c r="E168" s="29"/>
      <c r="F168" s="12"/>
    </row>
    <row r="169" ht="16.85" customHeight="1" spans="1:6">
      <c r="A169" s="27"/>
      <c r="B169" s="11"/>
      <c r="C169" s="10"/>
      <c r="D169" s="28"/>
      <c r="E169" s="29"/>
      <c r="F169" s="12"/>
    </row>
    <row r="170" ht="17.6" customHeight="1" spans="1:6">
      <c r="A170" s="27"/>
      <c r="B170" s="11"/>
      <c r="C170" s="10"/>
      <c r="D170" s="28"/>
      <c r="E170" s="29"/>
      <c r="F170" s="12"/>
    </row>
    <row r="171" ht="16.85" customHeight="1" spans="1:6">
      <c r="A171" s="27"/>
      <c r="B171" s="11"/>
      <c r="C171" s="10"/>
      <c r="D171" s="28"/>
      <c r="E171" s="29"/>
      <c r="F171" s="12"/>
    </row>
    <row r="172" ht="17.6" customHeight="1" spans="1:6">
      <c r="A172" s="27"/>
      <c r="B172" s="11"/>
      <c r="C172" s="10"/>
      <c r="D172" s="28"/>
      <c r="E172" s="29"/>
      <c r="F172" s="12"/>
    </row>
    <row r="173" ht="16.85" customHeight="1" spans="1:6">
      <c r="A173" s="27"/>
      <c r="B173" s="11"/>
      <c r="C173" s="10"/>
      <c r="D173" s="28"/>
      <c r="E173" s="29"/>
      <c r="F173" s="12"/>
    </row>
    <row r="174" ht="17.6" customHeight="1" spans="1:6">
      <c r="A174" s="27"/>
      <c r="B174" s="11"/>
      <c r="C174" s="10"/>
      <c r="D174" s="28"/>
      <c r="E174" s="29"/>
      <c r="F174" s="12"/>
    </row>
    <row r="175" ht="16.85" customHeight="1" spans="1:6">
      <c r="A175" s="27"/>
      <c r="B175" s="11"/>
      <c r="C175" s="10"/>
      <c r="D175" s="28"/>
      <c r="E175" s="29"/>
      <c r="F175" s="12"/>
    </row>
    <row r="176" ht="16.85" customHeight="1" spans="1:6">
      <c r="A176" s="27"/>
      <c r="B176" s="11"/>
      <c r="C176" s="10"/>
      <c r="D176" s="28"/>
      <c r="E176" s="29"/>
      <c r="F176" s="12"/>
    </row>
    <row r="177" ht="17.6" customHeight="1" spans="1:6">
      <c r="A177" s="27"/>
      <c r="B177" s="11"/>
      <c r="C177" s="10"/>
      <c r="D177" s="28"/>
      <c r="E177" s="29"/>
      <c r="F177" s="12"/>
    </row>
    <row r="178" ht="16.85" customHeight="1" spans="1:6">
      <c r="A178" s="27"/>
      <c r="B178" s="11"/>
      <c r="C178" s="10"/>
      <c r="D178" s="28"/>
      <c r="E178" s="29"/>
      <c r="F178" s="12"/>
    </row>
    <row r="179" ht="17.6" customHeight="1" spans="1:6">
      <c r="A179" s="27"/>
      <c r="B179" s="11"/>
      <c r="C179" s="10"/>
      <c r="D179" s="28"/>
      <c r="E179" s="29"/>
      <c r="F179" s="12"/>
    </row>
    <row r="180" ht="16.85" customHeight="1" spans="1:6">
      <c r="A180" s="27"/>
      <c r="B180" s="11"/>
      <c r="C180" s="10"/>
      <c r="D180" s="28"/>
      <c r="E180" s="29"/>
      <c r="F180" s="12"/>
    </row>
    <row r="181" ht="17.6" customHeight="1" spans="1:6">
      <c r="A181" s="27"/>
      <c r="B181" s="11"/>
      <c r="C181" s="10"/>
      <c r="D181" s="28"/>
      <c r="E181" s="29"/>
      <c r="F181" s="12"/>
    </row>
    <row r="182" ht="16.85" customHeight="1" spans="1:6">
      <c r="A182" s="27"/>
      <c r="B182" s="11"/>
      <c r="C182" s="10"/>
      <c r="D182" s="28"/>
      <c r="E182" s="29"/>
      <c r="F182" s="12"/>
    </row>
    <row r="183" ht="17.6" customHeight="1" spans="1:6">
      <c r="A183" s="27"/>
      <c r="B183" s="11"/>
      <c r="C183" s="10"/>
      <c r="D183" s="28"/>
      <c r="E183" s="29"/>
      <c r="F183" s="12"/>
    </row>
    <row r="184" ht="16.85" customHeight="1" spans="1:6">
      <c r="A184" s="27"/>
      <c r="B184" s="11"/>
      <c r="C184" s="10"/>
      <c r="D184" s="28"/>
      <c r="E184" s="29"/>
      <c r="F184" s="12"/>
    </row>
    <row r="185" ht="17.6" customHeight="1" spans="1:6">
      <c r="A185" s="27"/>
      <c r="B185" s="11"/>
      <c r="C185" s="10"/>
      <c r="D185" s="28"/>
      <c r="E185" s="29"/>
      <c r="F185" s="12"/>
    </row>
    <row r="186" ht="16.85" customHeight="1" spans="1:6">
      <c r="A186" s="27"/>
      <c r="B186" s="11"/>
      <c r="C186" s="10"/>
      <c r="D186" s="28"/>
      <c r="E186" s="29"/>
      <c r="F186" s="12"/>
    </row>
    <row r="187" ht="17.6" customHeight="1" spans="1:6">
      <c r="A187" s="27"/>
      <c r="B187" s="11"/>
      <c r="C187" s="10"/>
      <c r="D187" s="28"/>
      <c r="E187" s="29"/>
      <c r="F187" s="12"/>
    </row>
    <row r="188" ht="16.85" customHeight="1" spans="1:6">
      <c r="A188" s="27"/>
      <c r="B188" s="11"/>
      <c r="C188" s="10"/>
      <c r="D188" s="28"/>
      <c r="E188" s="29"/>
      <c r="F188" s="12"/>
    </row>
    <row r="189" ht="17.6" customHeight="1" spans="1:6">
      <c r="A189" s="27"/>
      <c r="B189" s="11"/>
      <c r="C189" s="10"/>
      <c r="D189" s="28"/>
      <c r="E189" s="29"/>
      <c r="F189" s="12"/>
    </row>
    <row r="190" ht="16.85" customHeight="1" spans="1:6">
      <c r="A190" s="27"/>
      <c r="B190" s="11"/>
      <c r="C190" s="10"/>
      <c r="D190" s="28"/>
      <c r="E190" s="29"/>
      <c r="F190" s="12"/>
    </row>
    <row r="191" ht="17.6" customHeight="1" spans="1:6">
      <c r="A191" s="27"/>
      <c r="B191" s="11"/>
      <c r="C191" s="10"/>
      <c r="D191" s="28"/>
      <c r="E191" s="29"/>
      <c r="F191" s="12"/>
    </row>
    <row r="192" ht="16.85" customHeight="1" spans="1:6">
      <c r="A192" s="27"/>
      <c r="B192" s="11"/>
      <c r="C192" s="10"/>
      <c r="D192" s="28"/>
      <c r="E192" s="29"/>
      <c r="F192" s="12"/>
    </row>
    <row r="193" ht="17.6" customHeight="1" spans="1:6">
      <c r="A193" s="27"/>
      <c r="B193" s="11"/>
      <c r="C193" s="10"/>
      <c r="D193" s="28"/>
      <c r="E193" s="29"/>
      <c r="F193" s="12"/>
    </row>
    <row r="194" ht="16.85" customHeight="1" spans="1:6">
      <c r="A194" s="27"/>
      <c r="B194" s="11"/>
      <c r="C194" s="10"/>
      <c r="D194" s="28"/>
      <c r="E194" s="29"/>
      <c r="F194" s="12"/>
    </row>
    <row r="195" customFormat="1" ht="22" customHeight="1" spans="1:6">
      <c r="A195" s="31" t="s">
        <v>154</v>
      </c>
      <c r="B195" s="31"/>
      <c r="C195" s="32">
        <f>+F162</f>
        <v>0</v>
      </c>
      <c r="D195" s="32"/>
      <c r="E195" s="33" t="s">
        <v>44</v>
      </c>
      <c r="F195" s="34"/>
    </row>
  </sheetData>
  <sheetProtection password="CF0E" sheet="1" formatCells="0" formatColumns="0" formatRows="0" insertRows="0" insertColumns="0" insertHyperlinks="0" deleteColumns="0" deleteRows="0" sort="0" autoFilter="0" pivotTables="0"/>
  <mergeCells count="30">
    <mergeCell ref="A1:F1"/>
    <mergeCell ref="A2:D2"/>
    <mergeCell ref="E2:F2"/>
    <mergeCell ref="A3:F3"/>
    <mergeCell ref="A39:B39"/>
    <mergeCell ref="C39:D39"/>
    <mergeCell ref="A40:F40"/>
    <mergeCell ref="A41:D41"/>
    <mergeCell ref="E41:F41"/>
    <mergeCell ref="A42:F42"/>
    <mergeCell ref="A78:B78"/>
    <mergeCell ref="C78:D78"/>
    <mergeCell ref="A79:F79"/>
    <mergeCell ref="A80:D80"/>
    <mergeCell ref="E80:F80"/>
    <mergeCell ref="A81:F81"/>
    <mergeCell ref="A117:B117"/>
    <mergeCell ref="C117:D117"/>
    <mergeCell ref="A118:F118"/>
    <mergeCell ref="A119:D119"/>
    <mergeCell ref="E119:F119"/>
    <mergeCell ref="A120:F120"/>
    <mergeCell ref="A156:B156"/>
    <mergeCell ref="C156:D156"/>
    <mergeCell ref="A157:F157"/>
    <mergeCell ref="A158:D158"/>
    <mergeCell ref="E158:F158"/>
    <mergeCell ref="A159:F159"/>
    <mergeCell ref="A195:B195"/>
    <mergeCell ref="C195:D195"/>
  </mergeCells>
  <pageMargins left="0.7875" right="0.215" top="0.904861111111111" bottom="0.315" header="0" footer="0"/>
  <pageSetup paperSize="9" fitToWidth="0" fitToHeight="0" orientation="portrait"/>
  <headerFooter alignWithMargins="0"/>
  <rowBreaks count="5" manualBreakCount="5">
    <brk id="39" max="16383" man="1"/>
    <brk id="78" max="16383" man="1"/>
    <brk id="117" max="16383" man="1"/>
    <brk id="156" max="16383" man="1"/>
    <brk id="19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Zeros="0" tabSelected="1" topLeftCell="A3" workbookViewId="0">
      <selection activeCell="B14" sqref="B14:C14"/>
    </sheetView>
  </sheetViews>
  <sheetFormatPr defaultColWidth="9" defaultRowHeight="15.6" outlineLevelCol="3"/>
  <cols>
    <col min="1" max="1" width="13.125" customWidth="1"/>
    <col min="2" max="2" width="14.25" customWidth="1"/>
    <col min="3" max="3" width="35.7416666666667" customWidth="1"/>
    <col min="4" max="4" width="17.125" style="1" customWidth="1"/>
    <col min="5" max="5" width="10" customWidth="1"/>
  </cols>
  <sheetData>
    <row r="1" ht="55.65" customHeight="1" spans="1:4">
      <c r="A1" s="2" t="s">
        <v>155</v>
      </c>
      <c r="B1" s="2"/>
      <c r="C1" s="2"/>
      <c r="D1" s="3"/>
    </row>
    <row r="2" ht="16.85" customHeight="1" spans="1:4">
      <c r="A2" s="4" t="s">
        <v>11</v>
      </c>
      <c r="B2" s="4"/>
      <c r="C2" s="4"/>
      <c r="D2" s="5"/>
    </row>
    <row r="3" ht="31.5" customHeight="1" spans="1:4">
      <c r="A3" s="6" t="s">
        <v>156</v>
      </c>
      <c r="B3" s="7" t="s">
        <v>157</v>
      </c>
      <c r="C3" s="7" t="s">
        <v>158</v>
      </c>
      <c r="D3" s="8" t="s">
        <v>159</v>
      </c>
    </row>
    <row r="4" ht="29.3" customHeight="1" spans="1:4">
      <c r="A4" s="9" t="s">
        <v>160</v>
      </c>
      <c r="B4" s="10" t="s">
        <v>161</v>
      </c>
      <c r="C4" s="11" t="s">
        <v>13</v>
      </c>
      <c r="D4" s="12">
        <f>+'【5.1表】工程量清单（招标）'!C39</f>
        <v>0</v>
      </c>
    </row>
    <row r="5" ht="28.55" customHeight="1" spans="1:4">
      <c r="A5" s="9" t="s">
        <v>162</v>
      </c>
      <c r="B5" s="10" t="s">
        <v>163</v>
      </c>
      <c r="C5" s="11" t="s">
        <v>45</v>
      </c>
      <c r="D5" s="12">
        <f>+'【5.1表】工程量清单（招标）'!C78</f>
        <v>0</v>
      </c>
    </row>
    <row r="6" ht="29.3" customHeight="1" spans="1:4">
      <c r="A6" s="9" t="s">
        <v>164</v>
      </c>
      <c r="B6" s="10" t="s">
        <v>165</v>
      </c>
      <c r="C6" s="11" t="s">
        <v>80</v>
      </c>
      <c r="D6" s="12">
        <f>'【5.1表】工程量清单（招标）'!C117</f>
        <v>0</v>
      </c>
    </row>
    <row r="7" ht="28.55" customHeight="1" spans="1:4">
      <c r="A7" s="9" t="s">
        <v>166</v>
      </c>
      <c r="B7" s="10" t="s">
        <v>167</v>
      </c>
      <c r="C7" s="11" t="s">
        <v>124</v>
      </c>
      <c r="D7" s="12">
        <f>+'【5.1表】工程量清单（招标）'!C156</f>
        <v>0</v>
      </c>
    </row>
    <row r="8" ht="29.3" customHeight="1" spans="1:4">
      <c r="A8" s="9" t="s">
        <v>168</v>
      </c>
      <c r="B8" s="10" t="s">
        <v>169</v>
      </c>
      <c r="C8" s="11" t="s">
        <v>148</v>
      </c>
      <c r="D8" s="12">
        <f>+'【5.1表】工程量清单（招标）'!C195</f>
        <v>0</v>
      </c>
    </row>
    <row r="9" ht="28.55" customHeight="1" spans="1:4">
      <c r="A9" s="9" t="s">
        <v>170</v>
      </c>
      <c r="B9" s="10" t="s">
        <v>171</v>
      </c>
      <c r="C9" s="10"/>
      <c r="D9" s="12">
        <f>SUM(D4:D8)</f>
        <v>0</v>
      </c>
    </row>
    <row r="10" ht="29.3" customHeight="1" spans="1:4">
      <c r="A10" s="9" t="s">
        <v>172</v>
      </c>
      <c r="B10" s="10" t="s">
        <v>173</v>
      </c>
      <c r="C10" s="10"/>
      <c r="D10" s="12" t="s">
        <v>174</v>
      </c>
    </row>
    <row r="11" ht="28.55" customHeight="1" spans="1:4">
      <c r="A11" s="9" t="s">
        <v>175</v>
      </c>
      <c r="B11" s="10" t="s">
        <v>176</v>
      </c>
      <c r="C11" s="10"/>
      <c r="D11" s="12">
        <f>D9</f>
        <v>0</v>
      </c>
    </row>
    <row r="12" ht="29.3" customHeight="1" spans="1:4">
      <c r="A12" s="9" t="s">
        <v>177</v>
      </c>
      <c r="B12" s="10" t="s">
        <v>178</v>
      </c>
      <c r="C12" s="10"/>
      <c r="D12" s="12" t="s">
        <v>174</v>
      </c>
    </row>
    <row r="13" ht="28.55" customHeight="1" spans="1:4">
      <c r="A13" s="9" t="s">
        <v>179</v>
      </c>
      <c r="B13" s="10" t="s">
        <v>180</v>
      </c>
      <c r="C13" s="10"/>
      <c r="D13" s="12">
        <f>D9*3/100</f>
        <v>0</v>
      </c>
    </row>
    <row r="14" ht="28.55" customHeight="1" spans="1:4">
      <c r="A14" s="13" t="s">
        <v>181</v>
      </c>
      <c r="B14" s="14" t="s">
        <v>182</v>
      </c>
      <c r="C14" s="14"/>
      <c r="D14" s="15">
        <f>D13+D9</f>
        <v>0</v>
      </c>
    </row>
  </sheetData>
  <sheetProtection password="CF0E" sheet="1" formatCells="0" formatColumns="0" formatRows="0" insertRows="0" insertColumns="0" insertHyperlinks="0" deleteColumns="0" deleteRows="0" sort="0" autoFilter="0" pivotTables="0" objects="1"/>
  <mergeCells count="8">
    <mergeCell ref="A1:D1"/>
    <mergeCell ref="A2:D2"/>
    <mergeCell ref="B9:C9"/>
    <mergeCell ref="B10:C10"/>
    <mergeCell ref="B11:C11"/>
    <mergeCell ref="B12:C12"/>
    <mergeCell ref="B13:C13"/>
    <mergeCell ref="B14:C14"/>
  </mergeCells>
  <pageMargins left="0.7875" right="0.215" top="0.66875" bottom="0.315" header="0" footer="0"/>
  <pageSetup paperSize="9"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4</vt:i4>
      </vt:variant>
    </vt:vector>
  </HeadingPairs>
  <TitlesOfParts>
    <vt:vector size="4" baseType="lpstr">
      <vt:lpstr>封面</vt:lpstr>
      <vt:lpstr>说明</vt:lpstr>
      <vt:lpstr>【5.1表】工程量清单（招标）</vt:lpstr>
      <vt:lpstr>【5.4表】投标报价汇总表(招标)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尚慧</cp:lastModifiedBy>
  <dcterms:created xsi:type="dcterms:W3CDTF">2024-05-27T10:34:00Z</dcterms:created>
  <dcterms:modified xsi:type="dcterms:W3CDTF">2024-05-28T07:24:17Z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3C2BB27B8A6348CFA0A623782637ACED_12</vt:lpwstr>
  </property>
  <property fmtid="{D5CDD505-2E9C-101B-9397-08002B2CF9AE}" pid="3" name="KSOProductBuildVer">
    <vt:lpwstr>2052-12.1.0.16929</vt:lpwstr>
  </property>
</Properties>
</file>