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firstSheet="1" activeTab="1"/>
  </bookViews>
  <sheets>
    <sheet name="Sheet1" sheetId="4" state="hidden" r:id="rId1"/>
    <sheet name="附件1" sheetId="7" r:id="rId2"/>
  </sheets>
  <definedNames>
    <definedName name="_GoBack" localSheetId="1">附件1!#REF!</definedName>
    <definedName name="_xlnm.Print_Titles" localSheetId="1">附件1!$1:$4</definedName>
    <definedName name="附件1">Sheet1!$A$2:$H$47</definedName>
  </definedNames>
  <calcPr calcId="144525"/>
</workbook>
</file>

<file path=xl/sharedStrings.xml><?xml version="1.0" encoding="utf-8"?>
<sst xmlns="http://schemas.openxmlformats.org/spreadsheetml/2006/main" count="1346" uniqueCount="468">
  <si>
    <t>序号</t>
  </si>
  <si>
    <t>采购项目</t>
  </si>
  <si>
    <t>主要技术参数及要求</t>
  </si>
  <si>
    <t>采购数量</t>
  </si>
  <si>
    <t>单位</t>
  </si>
  <si>
    <t>计划单价</t>
  </si>
  <si>
    <t>计划总价</t>
  </si>
  <si>
    <t>备注</t>
  </si>
  <si>
    <t>智能档案柜</t>
  </si>
  <si>
    <t>详见附表技术参数</t>
  </si>
  <si>
    <t>组</t>
  </si>
  <si>
    <t>无线PDA遥控模块</t>
  </si>
  <si>
    <t>套</t>
  </si>
  <si>
    <t>平板电脑</t>
  </si>
  <si>
    <t>台</t>
  </si>
  <si>
    <t>二维码打印机</t>
  </si>
  <si>
    <t>二维码扫描枪</t>
  </si>
  <si>
    <t>二维码打印纸</t>
  </si>
  <si>
    <t>箱</t>
  </si>
  <si>
    <t>气体灭火控制器</t>
  </si>
  <si>
    <t>感烟探测器</t>
  </si>
  <si>
    <t>个</t>
  </si>
  <si>
    <t>感温探测器</t>
  </si>
  <si>
    <t>探测器底座</t>
  </si>
  <si>
    <t>火灾声光报警器</t>
  </si>
  <si>
    <t>气体喷洒指示灯</t>
  </si>
  <si>
    <t>紧急启动/停止按钮</t>
  </si>
  <si>
    <t>柜式七氟丙烷灭火装置</t>
  </si>
  <si>
    <t>七氟丙烷药剂</t>
  </si>
  <si>
    <t>公斤</t>
  </si>
  <si>
    <t>机房专业空调</t>
  </si>
  <si>
    <t>200W红外室内半球高清网络摄像机</t>
  </si>
  <si>
    <t>红外高清网络摄像机电源</t>
  </si>
  <si>
    <t>16路网络硬盘录像机</t>
  </si>
  <si>
    <t>存储设备</t>
  </si>
  <si>
    <t>协议转换器</t>
  </si>
  <si>
    <t>网线</t>
  </si>
  <si>
    <t>米</t>
  </si>
  <si>
    <t>电源线</t>
  </si>
  <si>
    <t>机柜</t>
  </si>
  <si>
    <t>55液晶监视器</t>
  </si>
  <si>
    <t>水晶头</t>
  </si>
  <si>
    <t>盒</t>
  </si>
  <si>
    <t>插座</t>
  </si>
  <si>
    <t>铜管</t>
  </si>
  <si>
    <t>根</t>
  </si>
  <si>
    <t>人脸指纹刷卡密码门禁</t>
  </si>
  <si>
    <t>电脑</t>
  </si>
  <si>
    <t>音响</t>
  </si>
  <si>
    <t>功放</t>
  </si>
  <si>
    <t>音频线</t>
  </si>
  <si>
    <t>高清线1.5米</t>
  </si>
  <si>
    <t>高清线5米</t>
  </si>
  <si>
    <t>高清线15米</t>
  </si>
  <si>
    <t>LED屏安装</t>
  </si>
  <si>
    <t>Led屏支架</t>
  </si>
  <si>
    <t>不锈钢边框</t>
  </si>
  <si>
    <t>投影机支架</t>
  </si>
  <si>
    <t>固态硬盘</t>
  </si>
  <si>
    <t>VGA线20米</t>
  </si>
  <si>
    <t>VGA线30米</t>
  </si>
  <si>
    <t>高清共享分屏器一分二</t>
  </si>
  <si>
    <t>得胜一拖四无线话筒</t>
  </si>
  <si>
    <t>合计</t>
  </si>
  <si>
    <t>叁拾贰万陆仟叁佰玖拾叁元整</t>
  </si>
  <si>
    <t>智慧党校建设项目明细表</t>
  </si>
  <si>
    <t>分项控制价（元）</t>
  </si>
  <si>
    <t>合计（元）</t>
  </si>
  <si>
    <t>一、教学楼一层报告厅音视频会议系统分项</t>
  </si>
  <si>
    <t>1、LED显示系统</t>
  </si>
  <si>
    <t>1.1、LED主显示屏系统(显示屏净尺寸8.32m*4.32m，屏体分辨率：3328*1728）</t>
  </si>
  <si>
    <t>户内全彩LED屏</t>
  </si>
  <si>
    <t xml:space="preserve">▲1.LED封装形式：SMD2121黑灯；
2.LED显示屏采用≤2.5mm点间距，像素点密度≥160000点/㎡，压铸铝箱体，箱体重量≤7.85kg/个，亮度200～600CD/㎡，峰值功耗：≤500W/㎡，平均功耗：≤168W/㎡
3.LED显示屏像素中心距相对偏差≤1%，对比度≥10000:1，像素失控率≤1/100000，水平/垂直视角≥175°，平整度≤0.1mm，刷新率≥3840Hz，色温1000K-20000K连续可调，亮度均匀性≥99%，色度均匀性±0.001Cx，Cy之内，各色光的波长误差在±2nm之内，屏前1米噪音值＜2dB（出具满足该参数的第三方权威机构检测报告，提供相关证明材料）
4.LED显示屏采用非接触式磁悬浮前维护设计，可正面拆卸模组、接收卡、电源，模组、接收卡等低压器件多次热插拔测试后都能正常工作，平均故障恢复时间（MTTR）≤2分钟，（出具满足该参数的第三方权威机构检测报告，提供相关证明材料）
▲5.LED显示屏为保证使用的安全性隐患，依据GB/T 5169.16-2017标准，PCB板、线材、电源、连接件阻燃等级达到V-0等级（出具满足该参数的第三方权威机构检测报告，提供相关证明材料）
▲6.LED显示屏为防止金属离子迁移、线路短路现象，PCB采用FR-4 二层板同等级或更高材料，PCB导线更宽、导线间距和过孔间距更大，能更好的杜绝模块黑屏、显示异常、灯珠缺色、毛毛虫等现象，表面沉金处理，板厚≥1.6mm，铜厚≥1盎司，TG≥150，PCB板表面具备防潮/防尘/防静电/抗氧化（出具满足该参数的第三方权威机构检测报告，提供相关证明材料）
▲7.LED显示屏具备旋转式灯板设计，弱化跨板耦合效应，保证更优质的显示效果（出具满足该参数的第三方权威机构检测报告，提供相关证明材料）
▲8.LED显示屏具备现场屏体开关机次数及使用时长记录，以及对现场温湿度的监测反馈，并形成数据保存周期为100天，并可在控制软件端提取数据，保证用户实时了解现场屏体及使用环境情况（出具满足该参数的第三方权威机构检测报告，提供相关证明材料）
9.LED显示屏具备VICO指数测试值在0≤VICO＜1间，属于1级基本无疲劳感舒适度，产品视觉健康舒适度A＋级（出具满足该参数的第三方权威机构检测报告，提供相关证明材料）
10.LED显示屏为保证有效提高信号传输、直流供电稳定性，使用镀金工艺，镀金厚度≥50μ；（出具满足该参数的第三方权威机构检测报告，提供相关证明材料）
11.LED显示屏具备测试12个循环，每个循环8小时，测试总时长96小时，每个循环测试包括4小时的紫外线照射（UV-A,340nm，60℃）及4小时的水分曝光（50℃）。测试后样品零部件应该是未破损没有任何变形及无可见的腐蚀或氧化（出具满足该参数的第三方权威机构检测报告，提供相关证明材料）
12.LED显示屏符合IEC62471:2006标准的光生物安全及蓝光危害评估检测的无危害类要求（豁免级），具备防蓝光护眼模式；（出具满足该参数的第三方权威机构检测报告，提供相关证明材料）
13.LED显示屏实验按GB 4943.1-2011《信息技术设备安全第1部分：通用要求》相关跌落试验规范要求，不得出现会影响安全装置正常工作的迹象（出具满足该参数的第三方权威机构检测报告，提供相关证明材料）
▲为保证该项目产品厂家的可靠性，所投厂家通过获得信息技术服务管理体系ISO20000、质量管理体系ISO9001，职业健康安全管理体系认ISO45001，环境管理体系认证ISO14001、信息安全管理体系认证ISO27001、测量管理体系认证证书ISO10012、“诚信管理体系认证证书GB/T 31950-2015”、“企业信用等级认证GB/T 
14、设备安装、调试、技术培训；
▲15、由于项目涉及音视频设备系统较多，同时需要实现各个系统互联互通互动，为避免多系统多品牌之间需要多次开发对接，会存在的未知兼容问题和系统不稳定以及需要多节点操作造成的不必要麻烦和隐患，要求项目涉及的公共广播系统、舞台灯光和LED显示屏，矩阵切换系统，中控系统，智慧交互智能平板等系统核心设备要求为同一品牌。
</t>
  </si>
  <si>
    <t>平方米</t>
  </si>
  <si>
    <t>发送盒</t>
  </si>
  <si>
    <t>1.一路DVI视频输入。
2.一路HDMI高清视频输入。
3.一路音频输入。
4.四路网口输出。
5.USB接口控制，可级联多台进行统一控制。
6.一路光探头接口。
7.带载能力达230万像素，最宽可达3840点，或最高可达3840点。
8、设备安装、测试、配合屏体集成调试；</t>
  </si>
  <si>
    <t>显示屏控制设备嵌入式软件</t>
  </si>
  <si>
    <t>技术参数：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t>
  </si>
  <si>
    <t>机箱</t>
  </si>
  <si>
    <t>产品介绍
LED拼接处理器支持对多种类型信号进行统一接入管理，融合先进的图像处理、控制管理技术，专用于LED屏系统解决LED模块分辨率不规则、各厂家LED模组参数不同、图像显示处理要求高等诸多问题，并且支持超高分信号采集、多画面显示、实时同步处理及输出分辨率自定义等多种图像控制技术于一身，具有强大的功能，满足各种领域对小点距、超高分、实时同步控制等多种显示需求。
功能特点
1.LED拼接处理器机箱采用4U主机箱体+平行地面横向插卡卡槽设计，支持冗余扩展模式，便于系统的安全扩展升级结构，机箱两侧具备风扇，输入模块、输出模块、切换模块、控制模块、电源模块、风扇模块均支持热插拔。
2.采用纯硬件FPGA阵列、底板运算交换技术设计，启动时间＜5S，上电即可工作，系统安全稳定可靠、无病毒感染风险，支持全年365天、7*24小时不间断运行。
3.前面板具备显示屏搭配按键面板结构方式，可进行输入输出通道信号切换操作。支持多种控制方式，支持红外遥控、中控（RS-232）、键盘、面板按键等多种控制功能。
4.支持输出分辨率自定义，针对LED模块分辨率不规则的特点可任意设置分辨率输出，与LED屏分辨率完美匹配；支持设置分辨率为1920×1200、1920×1080、1600×900、1400×1050、1366×768、1024×768。
5.支持图像帧率60帧/秒。
6.DVI接口外接显示设备时，可支持拼接显示19200×3240、15360×3240、10928×3072、10928×2304在内的超高分点对点显示画面。
7.采用输出帧同步处理功能，内部统一时钟，确保输出的每路信号均同步输出。
8.支持出口调色功能，专业的WLEDCOLOR色彩优化处理技术，有效保证LED屏幕在播放白场及刺眼环境的场景时得到有效的平衡处理，保证图像显示颜色更柔和自然。
9.支持任意开窗，任意输出接口支持4路窗口显示画面，单张板卡支持16个信号窗口，适用于各种数据显示环境。
10.支持所有显示窗口均可在屏幕上进行任意移动、缩放、多画面、切换、叠加、画中画等功能。
11.支持字符叠加显示功能，对入口信号进行字幕标注，可对叠加字符的字体、字号、颜色、位置等进行自定义编辑。
12.支持黑边及画面裁切、窗口复制处理功能。
13.支持软件回显功能，通过软件界面即可对当前屏幕上显示的画面进行查看，并可对接入的任意一路信号进行预监查看及全屏回显，回显刷新频率为30Hz，回显图像清晰流畅。
14.支持多用户控制管理功能，可通过软件划设操作权限，依据权限级别制定不同的操作功能，级别不同，所具有的操作权限也不同。
15.支持多级用户权限管理，可划分管理员、操作员、用户的权限模式，制定分区管理，分级、分权管理。
16.可根据大屏幕不同区域设定每个操作员操作区域，同时具有共同访问权限，一个区域可多个用户同时访问。
17.支持移动终可视化管理，支持使用Windows/Android/IOS等移动端对系统进行可视化触控管理、信号切换、画面叠加、画中画、画面拼接、画面漫游、画面放大/缩小、画面移动/关闭等操作，支持对显示控制区域实时监控；支持多用户多平台同步操作，支持不同平台操作界面实时同步。
18.采用C/S管理控制结构，基于TCP/IP网络以及串口的多用户实时操作，可实现对多种信号源定义、调度和管理。
19.支持自定义编辑和预存不同的场景，支持多达128个场景模式，可实现场景一键式快速调用，可定义不同场景切换效果及场景名称，支持自定义编辑会议模式、调用预存的会议模式。支持场景轮询，轮询时间可调。
技术参数
1.机箱高度：4U
2.输入槽位：4
3.输出槽位：4
4.输入板卡接口数量：2/4/8路
5.输入信号类型：VGA、DVI、HDMI1.3、SDI、CVBS、YPbPr、Dual-D、HDMI1.4、DP、IP、HDBaseT、Fiber
6.输入支持最大分辨率：4K
7.输出板卡接口数量：2/4路
8.输出信号类型：VGA、DVI、HDMI1.3、SDI、CVBS、HDMI1.4、HDBaseT、Fiber及MirView本地回显
9.输出支持最大分辨率：1920×1200@60Hz
10.板卡类型：模块化热插拔结构
11.背板识别：背板自动识别
12.安全特性：无病毒、死机现象发生
13.显示方式：组合/开窗/叠加/缩放/跨屏等
14.画面裁切：任意比例、尺寸画面裁切
15.字符叠加：字符颜色、大小、位置等参数设置
16.EDID编辑：输入输出EDID编辑功能
17.iPad可视化管理：支持iPad可视化管理
18.场景调用：128种场景模式
19.用户管理：多用户、多级别权限设置
20.网络控制：TCP/IP协议，RJ45接口，10M/100M自适应
21.串口控制：RS-232接口×2，9针D型公接口，波特率115200
22.其他控制方式：红外遥控、面板按键
23.工作温度：-15-60℃
24.工作湿度：10-90％（RH），无冷凝
25.工作电压：AC100-220V，50-60Hz
26.电源：标配×1，支持冗余电源1+1
27.平均无故障时间：＞50000小时
28.净重：11Kg
29.毛重：13Kg
30.尺寸：485*365*190mm
31.功耗：200W（MAX），67W（空载）
32、设备安装、固定、测试；</t>
  </si>
  <si>
    <t>板卡</t>
  </si>
  <si>
    <t>1.LED图像处理器的高清图像输入板卡，支持≥4路HDMI高清数字信号输入。
2.接口类型：HDMI Type A，接口数量：≥4个
3.板卡尺寸：210*240*20mm
4.信号类型：HDMI高清数字信号
5.HDCP：支持
6.EDID编辑：支持
7.信号分辨率：1920*1080@60Hz
8、设备安装、测试、集成调试</t>
  </si>
  <si>
    <t>张</t>
  </si>
  <si>
    <t>视频处理设备嵌入式软件</t>
  </si>
  <si>
    <t>技术参数：
1.视频处理设备嵌入式软件可实现对拼接显示系统的模式管理、窗口显示、场景调用、屏幕远程控制等功能。
2.具有输入信号通道预监功能，可预监视视频信号内容。
3.支持大屏幕回显功能，当前屏幕画面实时回显监视。
4.支持远程开关机功能，预设液晶屏、DLP指令，支持自定义开关机指令载入。
5.支持开关机、调用场景、场景轮巡等定时任务设置，根据设置时间自动执行任务，无需人工操作。
6、联动硬件测试、集成调试、使用培训；</t>
  </si>
  <si>
    <t>1.LED图像处理器的高清图像输出板卡，支持≥4路DVI高清数字信号输出，支持EDID编辑。
2.板卡尺寸：210*240*20mm
3.HDCP：支持
4.信号分辨率：1920*1200@60Hz
5.每个输出接口开窗数：≥4画面
6、设备安装、测试、集成调试</t>
  </si>
  <si>
    <t>配电柜</t>
  </si>
  <si>
    <t>1、额定功率：30KW，输出路数：9路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6、箱体尺寸（高*宽*厚）：700mm*500mm*200mm
7、设备、安装、测试、调试</t>
  </si>
  <si>
    <t>钢结构及安装包边</t>
  </si>
  <si>
    <t>1.用于安装支撑屏体的结构及安装费用；
2.包边要求：采用铝塑板，不锈钢进行包边，颜色默认为黑色及灰色，或客户自选；
3.专业大屏工程师到现场安装，保证屏体的平整度</t>
  </si>
  <si>
    <t>包装材料</t>
  </si>
  <si>
    <t>采用8mm胶合免熏蒸木箱包装发出，保证屏体在物流中不被损坏</t>
  </si>
  <si>
    <t>小计：</t>
  </si>
  <si>
    <t>1.2 LED左辅屏系统(显示屏净尺寸1.92m*1.28m，屏体分辨率：960*640）</t>
  </si>
  <si>
    <t>▲1.；LED封装形式：SMD1515黑灯；
2.LED显示屏采用≤2.0mm点间距，像素点密度≥250000点/㎡，模组重量≤0.48kg/张，亮度200～600CD/㎡，峰值功耗：≤500W/㎡，平均功耗：≤168W/㎡
3.LED显示屏像素中心距相对偏差≤1%，对比度≥10000:1，像素失控率≤1/100000，水平/垂直视角≥175°，平整度≤0.1mm，刷新率≥3840Hz，色温1000K-20000K连续可调，亮度均匀性≥99%，色度均匀性±0.001Cx，Cy之内，各色光的波长误差在±2nm之内，屏前1米噪音值＜2dB
4.LED显示屏采用前/后维护安装方式，可正面拆卸模组、接收卡、电源，模组、接收卡等低压器件多次热插拔测试后都能正常工作，平均故障恢复时间（MTTR）≤2分钟，
5.LED显示屏为保证使用的安全性隐患，依据GB/T 5169.16-2017标准，PCB板、线材、电源、连接件阻燃等级达到V-0等级
6.LED显示屏为防止金属离子迁移、线路短路现象，PCB采用FR-4 四层板同等级或更高材料，PCB导线更宽、导线间距和过孔间距更大，能更好的杜绝模块黑屏、显示异常、灯珠缺色、毛毛虫等现象，表面沉金处理，板厚≥1.6mm，铜厚≥1盎司，TG≥150，PCB板表面具备防潮/防尘/防静电/抗氧化；
7.LED显示屏具备旋转式灯板设计，弱化跨板耦合效应，保证更优质的显示效果
8.LED显示屏具备现场屏体开关机次数及使用时长记录，以及对现场温湿度的监测反馈，并形成数据保存周期为100天，并可在控制软件端提取数据，保证用户实时了解现场屏体及使用环境情况
9.LED显示屏具备VICO指数测试值在0≤VICO＜1间，属于1级基本无疲劳感舒适度，产品视觉健康舒适度A＋级
10.LED显示屏为保证有效提高信号传输、直流供电稳定性，使用镀金工艺，镀金厚度≥50μ
11.LED显示屏具备测试12个循环，每个循环8小时，测试总时长96小时，每个循环测试包括4小时的紫外线照射（UV-A,340nm，60℃）及4小时的水分曝光（50℃）。测试后样品零部件应该是未破损没有任何变形及无可见的腐蚀或氧化
12.LED显示屏符合IEC62471:2006标准的光生物安全及蓝光危害评估检测的无危害类要求（豁免级），具备防蓝光护眼模式；
▲13.LED显示屏实验按GB 4943.1-2011《信息技术设备安全第1部分：通用要求》相关跌落试验规范要求，不得出现会影响安全装置正常工作的迹象。
14、设备安装、调试、技术培训；
技术参数：
模组参数
1、LED封装形式：SMD1515黑灯
2、物理点间距：2.0mm
3、分辨率：250000点/㎡
4、灯珠/IC：ODM/高刷
5、发光点颜色组合：1R1G1B
6、单元板分辨率：128*64
7、单元板尺寸（mm）：256*128
8、工作电压：DC+4.2V~+5V
主要参数
1、最佳视距：≥6m
2、水平视角：≥160°
3、垂直视角：≥160°
4、维护方式：前维护
5、显示卡：DVI/HDMI/DP
6、视频信号：兼容PAL/NTSC/SECAM制式,支持S-Video；VGA；RGB；CompositeVideo；SDI；DVI；RF；RGBHV；YUV；YC等
7、控制方式：同步控制
8、驱动器件：恒流
9、刷新频率：≥3840Hz
10、换帧频率：≥60Hz
11、扫描方式：32S
12、亮度：200-800CD/㎡
13、灰度等级：12/14/16bit
14、对比度：≥10000:1
15、衰减率（工作三年）：≤15%
16、亮度调节方式：自动/手动：1-100％
17、计算机操作系统：WIN98/2000/WINXP/WINVista/WIN7
18、平均无故障时间：≥10000H
19、寿命：≥100000H
20、杂点率：≤1/10000且无连续失控点
21、软件：专业LED显示屏系统节目编制软件
22、环境温度：存储-35°~+85°
23、工作温度：－10°~+40°
24、工作电压（AC）：220V±10%/50Hz或者110V±10%/60Hz
25、平均功耗：≤217W/㎡
26、最大功耗：≤650W/㎡
27、安装规格：磁吸
28、颜色均匀性≥98%</t>
  </si>
  <si>
    <t>1.一路DVI视频输入。
2.一路HDMI高清视频输入。
3.一路音频输入。
4.四路网口输出。
5.USB接口控制，可级联多台进行统一控制。
6.一路光探头接口。
7.带载能力达230万像素，最宽可达3840点，或最高可达3840点。
8、设备安装、测试、配合屏体集成调试；
技术参数：
1、工作电源：AC-100-240V-50/60Hz
2、功耗：16W
3、工作温度：-20℃~60℃
4、工作湿度：0~90%
5、尺寸（mm）：428×250×44.4
6、重量：2.9Kg
7、线材：1.5米USB线、1.5米DVI线</t>
  </si>
  <si>
    <t>技术参数：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
6、联动硬件测试、集成调试、使用培训；</t>
  </si>
  <si>
    <t>1.3 LED右辅屏系统(显示屏净尺寸1.92m*1.28m，屏体分辨率：960*640）</t>
  </si>
  <si>
    <t>1.4 LED会标屏系统(显示屏净尺寸17.024m*0.608m，屏体分辨率：3584*128）</t>
  </si>
  <si>
    <t>户内单红LED屏</t>
  </si>
  <si>
    <t>产品介绍：
户内单红LED显示屏系列可用于显示文字、数字、符号等内容，具有警示、标识、引导等功能；广泛运用于金融、信息发布，车站、港口旅客信息引导，机场航班信息动态显示，户内信息显示领域等。
功能特点：
1、模块化设计，安装维护方便，重量轻，机动性较强。
2、亮度足够、适宜，更能够让人清晰看见。
3、自动亮度调节功能，更加节能。
4、采用独特散热技术，使用更安全，寿命更长。
5、支持根据用户需求，打造各种形状，满足不同场合的应用。
10、安装、测试、调试、技术培训；
技术参数：
模组参数
1、LED封装形式：SMD2121
2、物理点间距：4.75mm
3、分辨率：44321点/㎡
4、发光点颜色组合：1R
5、单元板分辨率：64*32
6、单元板尺寸（mm）：304*152
7、工作电压：DC+4.2V~+5V
主要参数
1、最佳视距：≥5m
2、水平视角：≥120°
3、垂直视角：≥120°
4、维护方式：前维护
5、控制方式：异步控制
6、驱动器件：恒流
7、驱动方式：1/16扫描
8、刷新频率：≥360Hz
9、换帧频率：≥60Hz
10、白平衡亮度：200CD/㎡
11、灰度/颜色：256
12、衰减率（工作三年）：≤15%
13、亮度调节方式：软件0到16无级调节
14、计算机操作系统：WIN98/2000/WINXP/WINVista/WIN7
15、平均无故障时间：≥10000H
16、寿命：≥100000H
17、杂点率：≤1/10000且无连续失控点
18、软件：专业LED显示屏系统节目编制软件
19、环境温度：存储-35°~+85°
20、工作温度：－20°~+50°
21、工作电压（AC）：220V±10%/50Hz或者110V±10%/60Hz
22、平均功耗：≤78W/㎡
23、最大功耗：≤195W/㎡</t>
  </si>
  <si>
    <t>控制卡</t>
  </si>
  <si>
    <t>功能特点：
1、支持控制单色1024K点：8192*128、5440*192、4096*256；双色512K点：8192*64、4096*128、2720*192、2048*256。
2、支持适配各种规格的单色/双基色LED显示屏。
3、支持分组集群管理、多节目编辑、多区域显示、多种语言版本。
4、支持256个节目，每个节目划分为32个区域。
5、支持中英文语音播报功能
6、支持区域有天气区、图文区、字幕区、动画区、农历区、时间区、模拟表盘区、正负计时区、传感器区。
7、支持节目炫彩边框、区域炫彩边框。
8、支持时钟显示农历、模拟表盘、中英文时钟、正负计时(均支持多组显示)。
9、支持温度、温湿度、亮度传感器；，扩展支持其它RS485接口传感器。
10、支持遥控器功能、节目选择、画面锁定、亮度调整、开关机、屏幕测试。
11、支持风速、风向、空气质量、噪声、大气压力、光照等各类环境监测传感器的便捷接入和显示。
12、支持16级亮度，支持分时调亮、软件调亮、遥控调亮。
13、支持定时自动开关机、软件开关机、遥控开关机。
14、支持二次开发，提供完整功能的DLL动态库。
15、支持屏幕配置参数的保存与回读。
16、支持全能编辑器便捷支持蒙古文、希伯来文、阿拉伯文等任意排版规则，轻松实现横屏竖排。
17、设备安装、测试、集成调试；
技术参数：
1.存储容量：4MByte
2.显示接口：1组50PIN接口
3.通讯接口：100M网络接口+RS232+U盘下载；串口波特率57600bit/s或9600bit/s
4.传感器接口：板载标配红外遥控头3芯座、温度传感器3芯座、温湿度传感器3芯座、亮度传感器4芯座；环境监测传感器RS485接口三芯端子座
4.工作电源：5V（3.5V～6V宽工作电压）
5.功耗：≤2.5W
6.工作温度：-40℃～80℃</t>
  </si>
  <si>
    <t>转接板</t>
  </si>
  <si>
    <t>1.配套转接板；5PIN背插连接，结构紧凑；最大高度：≥128行（≥4组T8接口）。
2、设备安装、测试、集成调试；</t>
  </si>
  <si>
    <t>高空作业设备租赁</t>
  </si>
  <si>
    <t>10米高空作业设备租赁</t>
  </si>
  <si>
    <t>项</t>
  </si>
  <si>
    <t>2、舞台灯光系统</t>
  </si>
  <si>
    <t>影视灯</t>
  </si>
  <si>
    <t>1.采用光源性能不低于COB白光300W LED 5600K
2.光束角度:15-33度可调
▲3.灯具显色指数:Ra&gt;97（提供第三方检测机构出具的检验报告）
▲4.灯具调光方式: DMX信号接口调光或手动按键调光。（提供第三方检测机构出具的检验报告）
▲5.灯具内置NTC温度控测功能，当LED工作过热时，降低LED的输出功率。（提供第三方检测机构出具的检验报告）
6.灯具配备DMX512接口及程序在线更新功能。
7.灯具DMX控制通道数量为2通道。
8、10米高空安装、调试；
产品参数：
1.输入电压：AC 110-240V 50/60Hz，300W
2.光源：COB白光300W LED 5600K
3.平均寿命：50000H
4.色温：5600K
5.光束角度：15-33度可调
6.信号输入/输出：3P-XLR输入/输出，DMX512信号,支持RDM协议及程序在线更新功能
7.通道：2通道
8.灯具材料：压铸铝
9.防护等级：IP20
10.灯具尺寸（L×W×H）：705×219×215mm
11.包装尺寸（L×W×H）：810×350×340mm
12.毛重：16.3kg
13.净重：13.9kg</t>
  </si>
  <si>
    <t>控台</t>
  </si>
  <si>
    <t>1.▲具备DMX512/1990标准，最大256个DMX控制通道，一路光电隔离信号输出。
2.具备最大控制16台电脑灯或64路调光。
3.▲具备自动生成灯库。
4.具备带背光的LCD显示屏，首创的中英文显示可切换界面。面板中英文可选。
5.具备内置图形轨迹发生器，有35个内置图形，方便用户对电脑灯进行图形轨迹控制，如画圆、螺旋、彩虹、追逐等多种效果。
6.具备图形参数（如：振幅、速度、间隔、波浪、方向）均可独立设置，更方便快捷的做出想要的造型和场景。
7.具备可储存80个重演场景，用于储存多步场景和单步场景。每个多步场景最多可储存100个单步。
8.具备可同时输出和运行16个重演场景。
9.具备带16根集控推杆。按键点控和推杆集控兼容。
10.具备关机或者突发断电等情况数据可记忆保持。
11.具备U盘可备份控台数据，并支持重新导入到控台使用，同型号控台数据可共享。
12.具备支持远程软件升级，随时随地增加新的功能。                                                                                                    
13.具备预置推杆可控制电脑灯的属性，属性控制更方便快捷。
14.具备支持立即黑场。
（以上▲需提供第三方检测结构出具的检验报告）
15、安装、测试、调试；
产品参数：
1.输入电压：AC110 -240V  50/60Hz
2.产品尺寸：480×220×75mm
3.包装尺寸：540×260×128mm
4.毛重：4.6kg
5.净重: 4.0kg</t>
  </si>
  <si>
    <t>直通箱</t>
  </si>
  <si>
    <t>1.过载与短路双重保护高分断空气开关。
2.A.B.C三相工作指示灯。
3.▲设两脚和三脚万能用插座方便使用，进口接线端输入，单40A胶木插输出。
4.外形尺寸：国际标准3U。
（以上▲需提供第三方检测结构出具的检验报告）
5、设备安装、调试；
产品参数：
1.供电：三相五线制AC380V±10％，频率50Hz±5％
2.额定功率：12路×4kW，可适用于任何负载。
3.产品尺寸（L×W×H）:415×485×133mm
4.包装尺寸（L×W×H）:535×465×205mm
5.毛重:11.8kg
6.净重:11.2kg</t>
  </si>
  <si>
    <t>信号放大器</t>
  </si>
  <si>
    <t>1.2路DMX512数码输入。                                                                                                                                                                                                              
2.输入输出光电隔离 。                                                                                                                                                                                                                
3.8路独立放大驱动输出。                                                                                                                                                                                                       
4.信号放大整形功能，延长信号传输距离。                                                                                                                                                                                                        
5.增强数据总线接入设备数量的能力。保护灯光控制台DMX512输出接口，故障现场隔离，提高数字式灯光控制系统的安全可靠性。                                                                                                                 
6.独立的LED信号指示。  
7、设备安装、调试；                                                                                                                                                                                                             
产品参数：
1.输入电压:AC 110-240V 50/60Hz
2.输出:DMX512/1990信号
3.产品尺寸（L×W×H）:482×165×44.5mm
4.包装尺寸（L×W×H）:525×225×105mm
5.毛重:3.5kg
6.净重:2.7kg</t>
  </si>
  <si>
    <t>配件（灯钩）</t>
  </si>
  <si>
    <t>产品参数：
1.规格：30mm厚；重量：480g；承重：150kg；卡管;40-52mm。
2、10米高空安装；</t>
  </si>
  <si>
    <t>配件（灯具和灯绳）</t>
  </si>
  <si>
    <t>产品参数：
1.规格：4mm；长度：800mm；承重：150kg。
2、10米高空安装；</t>
  </si>
  <si>
    <t>条</t>
  </si>
  <si>
    <t>灯杆</t>
  </si>
  <si>
    <t>1、Q235圆钢管-φ50/2.5mm；
2、高空作业车租赁以及相关高空施工费</t>
  </si>
  <si>
    <t>批</t>
  </si>
  <si>
    <t>电源线RVV3*2.5</t>
  </si>
  <si>
    <t>1、单线标称直径：0.25mm、护套材质：PVC（聚氯乙烯）、电线最大外径：11.4（mm）、产品认证：CCC 
2、槽盒、管内敷设；</t>
  </si>
  <si>
    <t>信号线RVVP2*0.5</t>
  </si>
  <si>
    <t>1、电源线RVVP电线电缆、音频线国标纯铜环保、RVVP2*0.5
2、槽盒、管内敷设；</t>
  </si>
  <si>
    <t>其它辅助材料</t>
  </si>
  <si>
    <t>（PVC25线管270米、PVC86线盒16个、绝缘胶布10卷、三孔三位排插10个）</t>
  </si>
  <si>
    <t>3、扩声系统</t>
  </si>
  <si>
    <t>线阵音箱</t>
  </si>
  <si>
    <t>1.箱体采用进口桦木制作、耐磨喷漆处理；由二个10寸（250mm）的低频驱动器以及一个75mm高频驱动器组成。
2.采用吊装组合线阵设计，允许0-14度范围调整音箱覆盖区域。专业吊挂件组合。
3.功率≥700W；标称阻抗：8Ω。
4.频率范围：60Hz-20kHz，灵敏度≥104dB (1M/1W )。
▲5.低频扬声器：10" x 2，高频扬声器：75mm（3"）压缩驱动器×1，水平覆盖角(-6dB)≥110°；垂直覆盖角(-6dB)≥10°。
6、设备安装、调试；
技术参数
1.类型：二分频线性阵列全频音箱
2.功率：700W(AES)
3.峰值功率：2800W
4.标称阻抗：8Ω
5.频率范围：60Hz-20KHz
6.灵敏度：104dB (1M/1W )
7.最大声压级（额定/峰值）：132dB/138dB
8.低频扬声器：10" x 2
9.高频扬声器：75mm（3"）压缩驱动器×1
10.水平覆盖角(-6dB)：110°
11.垂直覆盖角(-6dB)：10°
12.净重：25.5kg
13.尺寸（H×W×D）：(310+210)×580×415mm</t>
  </si>
  <si>
    <t>只</t>
  </si>
  <si>
    <t>1.音箱类型为超低频音箱，低频扬声器：18"*1。
2.功率≥800W、标称阻抗：8Ω
3.频率范围：40Hz-400Hz，灵敏度≥101dB(1M/1W)。
4、设备搬运、安装、测试、调试；
技术参数
1.类型：低频音箱
2.功率：800W(AES)
3.峰值功率：3200W
4.标称阻抗：8Ω
5.频率范围：40Hz-400Hz
6.灵敏度：101dB (1M/1W)
7.最大声压级（额定/峰值）：130dB/136dB
8.低频扬声器：18" x 1
9.净重：35.5kg
10.尺寸（H×D×W）：490x650x580 mm</t>
  </si>
  <si>
    <t>支架</t>
  </si>
  <si>
    <t>1、包含：田字架1个，U型扣4个，连接杆4条。
2、高空作业车租赁以及相关高空施工费</t>
  </si>
  <si>
    <t>1.标配长度6米，承重2吨；外观尺寸320*220*170mm
2.净重：21kg
3.毛重：22kg
4.承重：2000kg
5.包含：葫芦架1套
6、高空作业车租赁以及相关高空施工费</t>
  </si>
  <si>
    <t>专业功放</t>
  </si>
  <si>
    <t>1.设备支持开机软启动，支持高品质变压器和低阻大容量电解滤波，内置30Hz/50Hz高通滤波器；支持智能控制强制散热设计，内置智能压限系统。
2.支持立体声或桥接、并行工作模式，输出功率支持立体声/并联8Ω×2:1200W×2，立体声/并联4Ω×2:1800W×2，立体声/并联2Ω×2:2700W×2，桥接8Ω:3600W、桥接4Ω:5400W。
3.采用XLR/TRS接口输入接口，支持过流保护、直流保护、短路保护等功能，具有电源 、保护、失真指示灯。
4、设备搬运、安装、调试；
技术参数
1.输出功率（20Hz-20KHz/THD≤1％）：
立体声/并联8Ω×2：1200W×2
立体声/并联4Ω×2：1800W×2
立体声/并联2Ω×2：2700W×2
桥接8Ω：3600W
桥接4Ω：5400W
2.连接座：XLR 、TRS接口
3.电压增益 (@1KHz)：40dB
4.输入灵敏度：0dBu(1V)
5.输入阻抗：10KΩ 非平衡、20KΩ 平衡
6.频率响应(@1W功率下）：20Hz-20KHz/±1dB
7.THD+N(@1/8功率下）：≤0.05％
8.信噪比 (A计权)：≥100dB
9.阻尼系数 (@ 1KHz)：≥300@ 8 ohms
10.分离度 (@1KHz)：≥80dB
11.保护方式：过流保护、直流保护、短路保护
12.指示灯：电源 、保护、失真
13.冷却方式：风扇冷却
14.供电：~ 220V  50Hz
15.最大功耗：8000W
16.尺寸(LxWxH)：483x524x132mm
17.重量：32Kg</t>
  </si>
  <si>
    <t>1.设备支持开机软启动，支持高品质变压器和低阻大容量电解滤波，内置30Hz/50Hz高通滤波器；支持智能控制强制散热设计，内置智能压限系统。
2.支持立体声或桥接、并行工作模式，输出功率支持立体声/并联8Ω×2:1200W×2，立体声/并联4Ω×2:1800W×2，立体声/并联2Ω×2:2700W×2，桥接8Ω:3600W、桥接4Ω:5400W。
3.采用XLR/TRS接口输入接口，支持过流保护、直流保护、短路保护等功能，具有电源 、保护、失真指示灯。
4、设备搬运、安装、调试；
技术参数
1.输出功率（20Hz-20KHz/THD≤1％）：
立体声/并联8Ω×2：1200W×2
立体声/并联4Ω×2：1800W×2
立体声/并联2Ω×2：2700W×2
桥接8Ω：3600W
桥接4Ω：5400W
2.连接座：XLR 、TRS接口
3.电压增益 (@1KHz)：40dB
4.输入灵敏度：0dBu(1V)
5.输入阻抗：10KΩ 非平衡、20KΩ 平衡
6.频率响应(@1W功率下）：20Hz-20KHz/±1dB
7.THD+N(@1/8功率下）：≤0.05％
8.信噪比 (A计权)：≥100dB
9.阻尼系数 (@ 1KHz)：≥300@ 8 ohms
10.分离度 (@1KHz)：≥80dB
11.保护方式：过流保护、直流保护、短路保护
12.指示灯：电源 、保护、失真
13.冷却方式：风扇冷却
14.供电：~ 220V  50Hz
15.最大功耗：8000W
16.尺寸(LxWxH)：483x524x132mm
17.重量：32Kg</t>
  </si>
  <si>
    <t>专业音箱</t>
  </si>
  <si>
    <t>产品描述
1.采用12寸中低音喇叭单元和1只1.7"压缩高音单元；
2.箱体采用15mm桦木制作，质量轻，表面采用高档透明漆处理，外贴防尘网布；
3.精确设计的分频器优化功率响应及人声部分的中频表现力；
4. 多个螺丝吊装孔位，一个口径35 mm的柱杆插座，多种安装方式。
适用范围
与专业功放、前级效果处理器配套使用，组成一套完美音效、人声表现突出的高端扩声系统，适用于大型宴会厅，多功能厅，大型会议室及礼堂等，与超低音搭配可做高性能卫星箱使用。
4、设备安装、测试、调试；
技术参数
1.阻抗：8Ω
2.频响：45Hz-20KHz
3.额定功率：400W
4.峰值功率：1600W
5.灵敏度：99dB/W/M
6.最大声压级（额定/峰值）：125dB/131dB
7.覆盖角度：(H)90°(V)80°
8.高音：1.7"压缩高音单元×1
9.低音：12"低音×1
10.尺寸：高615×宽380×深410 mm
11.重量：23.6Kg</t>
  </si>
  <si>
    <t>1.固定面板尺寸（长*宽）：230mm*152mm
2.臂杆长度：230mm
3.箱体固定杆长度：155mm
4.重量：2.56Kg
5、设备安装、固定；</t>
  </si>
  <si>
    <t>1.两声道功放有三档输入灵敏度选择（支持0.775V/1V/1.44V），可轻松接纳宽幅度范围信号源输入。输入座接地脚接地和悬浮控制。
2.采用智能控制强制散热设计
▲3.具有安全保护措施和工作状态指示（短路、过载、直流和过热保护，变压器过热保护），(出具满足该参数的第三方权威机构检测报告，提供相关证明材料)。
4.输出功率:立体声/并联8Ω:700W*2.立体声/并联4Ω:1050W*2.桥接8Ω:2100W。
5.采用标准XLR+TRS1/4"复合多功能输入接口。智能削峰限幅器，控制功率模块及扬声器系统在安全范围内工作。
6、设备安装、测试、调试；
技术参数
1.输出功率（20Hz-20KHz/THD≤1％）：立体声/并联8Ω×2：700W×2；立体声/并联4Ω×2：1050W×2；桥接8Ω：2100W
2.连接座：XLR 、TRS接口
3.电压增益 (@1KHz)：37.7dB
4.输入灵敏度：0.775V/1V/1.44V
5.输入阻抗：10K Ω 非平衡、20KΩ 平衡
6.频率响应(@1W功率下）：20Hz-20KHz/+0/-2dB
7.THD+N(@1/8功率下）：≤0.05％
8.信噪比 (A计权)：≥95dB
9.阻尼系数 (@ 1KHz)：≥200@ 8 ohms
10.分离度 (@1KHz)：≥80dB
11.保护方式：过流保护、直流保护、短路保护
12.指示灯：电源 、保护、失真
13.冷却方式：风扇冷却
14.供电：~ 220V； 50Hz
15.最大功耗：3150W
16.尺寸(L xWxH)：483x464x88 mm
17.重量：17.9Kg</t>
  </si>
  <si>
    <t>适用范围
1.与专业功放、前级效果处理器配套使用，组成一套完美音效、人声表现突出的高端会议扩声系统，适用于剧场，影院，高档会议室及多功能厅等，与超低音搭配可做高性能卫星箱使用。
功能特点
1.采用1只8寸中低音喇叭单元和1只1.4"环形聚乙烯振膜压缩高音单元。
2.箱体采用15mm夹板制作，质量轻，耐磨喷漆处理，外贴防尘网棉。
3.精确设计的分频器优化人声部分的中频表现力。
4.多个螺丝吊装孔位，多种安装方式。
5、设备安装、测试、调试；
技术参数
1.阻抗：8Ω
2.频响：60Hz~20KHz
3.额定功率：200W
4.峰值功率：800W
5.灵敏度：96dB/W/M
6.最大声压级（额定/峰值）：119dB/126dB
7.覆盖角度：(H)80°(V)60°
8.高音：1.4"压缩高音单元×1
9.低音：8"低音×1
10.尺寸(HxWxD)：440x243x243 mm
11.重量：9.6Kg</t>
  </si>
  <si>
    <t>▲1、两声道功放有≥三档输入灵敏度选择（支持0.775V/1V/1.44V），可接纳宽幅度范围信号源输入。输入座接地脚接地和悬浮控制。（出具满足该参数的第三方权威机构检测报告，提供相关证明材料）
▲2、采用强制散热设计，风机噪音小；具有可靠的安全保护措施和工作状态指示（短路、过载、直流和过热保护，变压器过热保护）。（出具满足该参数的第三方权威机构检测报告，提供相关证明材料）
3、输出功率:立体声/并联8Ω:≥350W*2.立体声/并联4Ω:≥530W*2.桥接8Ω:≥1060W。
4、采用XLR+TRS1/4”复合多功能输入接口。智能削峰限幅器，控制功率模块及扬声器系统在安全范围内工作。
5、设备安装、测试、调试；
技术参数
1.输出功率（20Hz-20KHz/THD≤1％）：立体声/并联8Ω×2：350W×2；立体声/并联4Ω×2：530W×2；桥接8Ω：1060W
2.连接座：XLR 、TRS接口
3.电压增益 (@1KHz)：34.4dB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15.最大功耗：1600W
16.尺寸(L xWxH)：483x394x88 mm
17.重量：12.6Kg</t>
  </si>
  <si>
    <t>产品描述
1.采用1只10寸中低音喇叭单元和1只1.4"环形聚乙烯振膜压缩高音单元；
2.箱体采用15mm夹板制作，质量轻，耐磨喷漆处理，外置刚硬六角铁网，内贴防尘网棉；
3.精确设计的分频器优化人声部分的中频表现力；
4.箱体多边型结构，可根据场地需求，调整返听角度。
5、设备安装、测试、调试；
适用范围
与专业功放、前级效果处理器配套使用，适用于剧场，大型会议厅及多功能厅等场所的返听音箱使用。
技术参数
1.阻抗：8Ω
2.频响：60Hz-20KHz
3.额定功率：300W
4.峰值功率：1200W
5.灵敏度：98dB/W/M
6.最大声压级（额定/峰值）：123dB/129dB
7.覆盖角度：(H)80°(V)60°
8.高音：1.4"压缩高音单元×1
9.低音：10"低音×1
10.尺寸（H×W×D）：340×510×380 mm
11.重量：17.5Kg</t>
  </si>
  <si>
    <t>▲1.两声道功放有≥三档输入灵敏度选择(支持0.775V/1V/1.44V)，可轻松接纳宽幅度范围信号源输入。输入座接地脚接地和悬浮控制。（出具满足该参数的第三方权威机构检测报告，提供相关证明材料）
▲2.采用智能控制强制散热设计，具有风机噪音小，散热效率高等特点;具有完善可靠的安全保护措施和工作状态指示(短路、过载、直流和过热保护，变压器过热保护)，让用户放心使用。（出具满足该参数的第三方权威机构检测报告，提供相关证明材料）
3.输出功率:立体声/并联8Ω:≥500W*2、立体声/并联4Ω:≥730W*2、桥接8Ω:≥1460W。
4.采用标准“XLR+TRS 1/4”复合多功能输入接口，更加方便不同用户需求。智能削峰限幅器，控制功率模块及扬声器系统在安全范围内工作。
5.信噪比≥90dB、频响:20Hz-20KHz(+0dB/-2dB);分离度≥80dB、失真度≤0.05%。
6、设备安装、测试、调试；
技术参数
1.输出功率（20Hz-20KHz/THD≤1％）：立体声/并联8Ω×2：500W×2；立体声/并联4Ω×2：730W×2；桥接8Ω：1460W
2.连接座：XLR 、TRS接口
3.电压增益 (@1KHz)：36.2dB
4.输入灵敏度：0.775V/1V/1.44V
5.输入阻抗：10K Ω 非平衡、20KΩ 平衡
6.频率响应(@1W功率下）：20Hz-20KHz/+0/-2dB
7.THD+N(@1/8功率下）：≤0.05％
8.信噪比 (A计权)：≥95dB
9.阻尼系数 (@ 1KHz)：≥200@ 8 ohms
10.分离度 (@1KHz)：≥80dB
11.保护方式：过流保护、直流保护、短路保护
12.指示灯：电源 、保护、失真
13.冷却方式：风扇冷却
14.供电：~ 220V； 50Hz
15.最大功耗：2200W
16.尺寸(L xWxH)：483x464x88 mm
17.重量：15.8Kg</t>
  </si>
  <si>
    <t>数字调音台</t>
  </si>
  <si>
    <t>1.支持≥24路Mic输入接口兼容24路线路输入接口，话筒输入接口带48V幻象电源。
2.支持≥2组立体主输出、≥8路编组+辅助输出、≥1组立体监听输出、≥1路耳机监听输出。
3.采用32-bit浮点 DSP处理器，24bit/48Khz数模/模数转换。
4.支持1个7英寸IPS触屏，支持1024×600分辨率；具备≥13个100mm行程的高精密电动推子。
5.输入通道支持4段参数均衡，输出通道支持31段图示均衡。
▲6.支持≥2个USB接口，支持立体声录音/播放/系统更新。（提供接口图佐证）
▲7.具有≥1路网络接口，支持固件更新或可用于连接PC/ipad/安卓平板进行远程控制。（提供接口图佐证）
8.支持场景记忆功能，可保存、调用≥24个场景。
9.支持自动混音功能、RTA功能、Talkback功能；具有≥12种效果处理器。
10.支持DCA分组功能，可以把几个输入信号编成1组来控制音量大小，支持≥12组DCA。
11.支持复制功能；支持锁定、解锁、密码修改功能。
12.支持Talkback功能，通过Talkback键可进行插播讲话。
13、设备安装、测试、调试、技术培训；
功能特点：
1.内置高效的DSP音频处理器，具有超强处理能力，内置7个CPU芯片，在运算处理方面得到很大的提高。
2.内置双数字效果器，可由用户进行任意编辑效果模式、音效、深浅度等功能。
3.提供24路Mic输入接口，配备有24路麦克风前级放大器，可接驳所有类型的麦克风，话筒输入接口带48V幻象电源。
4.提供24路线路输入接口，可连接立体设备。
5.提供2组立体主输出、8路编组+辅助输出、1组立体声监听输出、1路耳机监听输出。
6.具有1个7英寸超大液晶高清触摸彩屏，视觉化操作界面与功能设置，支持1024*600分辨率。
7.输入通道支持4段参数均衡，输出通道支持31段图示均衡。
8.具有13个100mm行程精密电动推子。
9.内置2个USB接口，支持立体声录音/播放/系统更新。
10.具有1路网络接口，支持固件更新或可用于连接PC/ipad/安卓平板进行远程控制。
11.支持场景记忆功能，可保存、调用24组场景。
12.支持DCA分组功能，可以把几个输入信号编成1组来控制音量大小，支持12组DCA。
13.支持复制功能，可快速调试完成设置通道；锁定、解锁、密码修改功能，有效防止误操作。
14.支持自动混音功能，在麦克风不使用时会自动降低其电平。
15.支持Talkback功能，通过Talkback键可进行插播讲话。
16.配置1路USB供电接口，可连接USB照明灯。
*可选配DANTE网络音频接口或USB多音轨音频接口
技术参数：
1.麦克风输入：24路卡侬接口
2.线路输入：24路立体声单插接口单插接口
3.智能输出：2组立体主输出、8路编组+辅助输出、1组立体声监听输出、1路耳机监听输出
4.USB接口：2个USB接口，支持立体声录音/播放/系统更新
5.显示屏：7英寸高清IPS触摸屏，1024×600分辨率
6.幻象电源：+48VDC
7.AD/DA：支持24bit/48Khz
8.DSP处理器：32-bit浮点
9.频率响应：22Hz~22KHz at 0dBu±1.5dB
10.失真度：&lt;0.01% at 0dBu 1KHz
11.最大输入电平：+20dBu±0.5dBu
12.麦克风输入增益：0dBu-50dBu
13.麦克风输入信噪比：111dB
14.线路输入增益：-20dBu-+30dBu
15.噪声（总线噪声）：-91dB
16.效果器：12种效果器，Hall、Room、Plate、Delay、Stdelay、Tremolo、Flanger、Chorus、DelayRev、StdelayRev、FlangerRev、ChorusRev
17.噪声门：阀值范围：-84dBu-20dB；进入时间：0.5ms-200ms；释放时间：10ms-1000ms
18.压缩器：阀值范围：-30dBu-+20dB；进入时间：10ms-150ms；释放时间：10ms-1000ms；比率：1：1toLimit；增益：0dBu-+24dB
19.均衡器：21Hz-19.2KHz +/-24dB
20.ADC，DAC动态范围：114dB
21.网络：网络口外接路由器，可用于连接ipad远程管控
22.工作电压：AC 90-240V  50/60Hz电源
23.环境温度：运行温度0-40℃；存储温度-20-45℃
24.尺寸（L×W×H）：530×540×210mm
25.重量：12Kg</t>
  </si>
  <si>
    <t>音频处理器</t>
  </si>
  <si>
    <t>1.数字音频处理器支持≥16路平衡式话筒/线路输入通道，采用裸线接口端子，平衡接法；支持≥16路平衡式线路输出，采用裸线接口端子，平衡接法。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▲5.具有≥2.19英寸液晶显示屏，支持显示设备网络信息、实时电平、通道静音状态、矩阵混音状态。（提供设备界面截图佐证）
▲6.支持通过ipad或iPhone或安卓手机APP软件进行操作控制，面板具备USB接口，支持多媒体存储，可进行播放或存储录播。（提供功能界面截图及接口截图佐证）(出具满足该功能参数的第三方权威机构检测报告，提供相关证明材料)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
9、设备安装、测试、调试、技术培训；
功能特点:   
1.输入每通道：16路平衡式话筒/线路，采用裸线接口端子，平衡接法。 
2.输出每通道：16路平衡式线路输出，采用裸线接口端子，平衡接法。
3.提供24bit/48kHz卓越的高品质声音。
4.全功能矩阵混音，支持用户灵活、简单的信号路由操作，路由路径和电平大小可在一个按钮上完成。
5.面板具有2.19英寸液晶显示屏，支持显示设备网络信息、实时电平、通道静音状态、矩阵混音状态。
6.面板具备USB接口，支持多媒体存储，可进行播放或存储录播。
7.配置双向RS-232接口，可用于控制外部设备。
8.配置RS-485接口，可实现自动摄像跟踪功能。
9.配置8通道可编程GPIO控制接口（可自定义输入输出）。
10.支持断电自动保护记忆功能。
11.支持通道拷贝、粘贴、联控功能。
12.Enternet多用途数据传输及控制端口，可以支持实时管理单台及多台设备。
13.支持通过浏览器访问设备，下载自带管理控制软件；软件界面直观、图形化，可工作在XP/Windows7、8、10等系统环境下。
14.支持iOS、iPad、Android的手机/平板APP进行操作控制。
15.支持场景预设功能，最大支持100组场景。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t>
  </si>
  <si>
    <t>无线话筒</t>
  </si>
  <si>
    <t>1.频率指标：530-580MHz，640-690MHz，调制方式：宽带FM，频道数目：≥200个频道。
2.配套有1台接收主机和2个无线手持话筒。
3.采用UHF超高频段双真分集接收，并采用PLL锁相环多信道频率合成技术。
4.接收机指标：采用自动选讯接收方式，灵敏度:≥12dB μV（80dBS/N)，频率响应:50Hz-16.5kHz。
5.发射机指标：音头采用动圈式麦克风；手持麦克风内置螺旋天线。
6.输出功率:30mW。
7、设备安装、测试、调试、技术培训；
技术参数
系统参数
1.调制方式：宽带调频（FM）
2.频率范围：530-580MHz，640-690MHz，为了更加直观，需要具有频率波动图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</si>
  <si>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话筒呼叫控制嵌入软件</t>
  </si>
  <si>
    <t>技术参数：
1.软件内嵌于无线话筒系统设备，话筒呼叫控制功能。
2.采用UHF超高频段双真分集接收，并采用PLL锁相环多信道频率合成技术。
3.支持自动选讯接收方式。
4.支持信道选择、频率可调、可设置主机与话筒配对。</t>
  </si>
  <si>
    <t>天线分配器</t>
  </si>
  <si>
    <t>产品特点
1.提供4台一拖二真分集话筒自动选讯接收机的多频道系统，共用一对天线和一个电源。
2.简化天线装配工程，提升接收距离及效能。
3.两路天线信号接收到分配器的天线输入端
4.两路级联信号输出到下一台分配器的天线输入端
5.宽频段的对数周期偶极阵天线或双极化天线或全向的鞭式天线与放大器和分配器组成的系统具有拾取和放大信号再输出分配的作用。
6.覆盖UHF段内的470-960M所有频率的无线接收机。
7、设备安装、固定、测试；
技术参数
1.频带范围 ：470-960MHz
2.输出/入增益 ：+1.0dB(频段中心)
3.输出/入阻抗 ：50Ω
4.LINK输出增益：约5 dBm 在每个不同频率段有差异.
5.RF 输出衰减：约-3dBm 在每个不同频率段有差异.
6.1台分配器：支持2天线的接收机4台
7.2台分配器：支持2天线的接收机8台
8.3台分配器：支持2天线的接收机12台
9.频宽 ：320MHz
10.电源供应 ：12V DC 3000mA
11.分配电源输出：12V DC 4套接收机负载不能超过3A
12.天线BNC输入接口：BNC 5V DC 100mA
13.净重：1.82 kg
14.毛重：3.03 kg (包括适配器 x1只,同轴电缆线10条,电源分配线4条)
15.产品尺寸(宽x高x深)：420 x 44 x180.8 mm (连面板尺寸)
16.内包装尺寸(宽x高x深)：516 x 77 x 407 mm
17.外包装尺寸(宽x高x深)：530 x 420 x 430 mm (5台入1外包装 )</t>
  </si>
  <si>
    <t>话筒天线</t>
  </si>
  <si>
    <r>
      <rPr>
        <sz val="10"/>
        <rFont val="仿宋"/>
        <charset val="134"/>
      </rPr>
      <t>产品概述
极化天线适用于会议室、报告厅等场所，支持吸顶，壁挂和垂直安装方式。
功能特点
1.采用专业UHF频段无线真分集接收机用的45度极化宽频全向天线。
2.天线主要单元的波束聚焦在天线正前方，垂直或水平方向皆能提供均匀的辐射场型特性，背后也有提高信号强度的效果。
3.天线的频款涵盖无线麦克风法规的550 MHz ~ 850 MHz频率范围频段，具有 8 dBi的高指向特性的增益。
4.在专业无线传输工程使用可以在最复杂的演出或会议的环境下，讯号几乎没有明显的衰落现象，所以能提供较长的传输距离、抗干扰特性及最稳定的信号接收效果。
5.天线输出电缆上串接天线放大器直接连接到接收机（建议使用不超过25米的同轴电缆连线）；放大器具有10 dB ± 1 dB增益，专供接收机作长距离接收使用，补偿同轴电缆线连接到接收机所造成的信号损失，提升接收距离及最佳的讯号质量。
技术参数
1.频率范围：550MHz～850MHz
2.极化方式：45°
3.增益：8dBi
4.半功率波瓣宽度：H:76°±5°， V:76°±5°
5.前后比：≥23dB
6.输入阻抗：50Ω
7.电压驻波比（VSWR）：≤2.0
8.交叉极化鉴别率：≥15dB@0</t>
    </r>
    <r>
      <rPr>
        <sz val="10"/>
        <rFont val="宋体"/>
        <charset val="134"/>
      </rPr>
      <t>º</t>
    </r>
    <r>
      <rPr>
        <sz val="10"/>
        <rFont val="仿宋"/>
        <charset val="134"/>
      </rPr>
      <t>，≥10dB@+/-60</t>
    </r>
    <r>
      <rPr>
        <sz val="10"/>
        <rFont val="宋体"/>
        <charset val="134"/>
      </rPr>
      <t>º</t>
    </r>
    <r>
      <rPr>
        <sz val="10"/>
        <rFont val="仿宋"/>
        <charset val="134"/>
      </rPr>
      <t xml:space="preserve">
9.上第一副瓣抑制：15dB
10.最大功率：50W
11.雷电保护：直流接地DC 
12.接头类型：BNC
13.电缆长度：0.3米
14.天线尺寸：284×284×80mm
15.天线重量：1.24Kg
16.天线罩材料：ABS
17.天线罩颜色：白色
18.工作温度：-40°c～60°c
19.极限风速：60m/s
20.抱杆直径：￠35～￠50mm</t>
    </r>
  </si>
  <si>
    <t>1．频带范围：640~960MHz
2．增益：12dB
3．输出/入阻抗：50Ω
4．端口形式：BNC
5．电源供应：DC 9V（无线接收机天线端子供电，接力供电到串联的同类放大器）电源LED显示
6．尺寸：长66 x 直径25mm
7．重量：0.05Kg
8、设备安装、固定、测试；</t>
  </si>
  <si>
    <t>小振膜话筒</t>
  </si>
  <si>
    <t>产品概述：
1、采用柱极式电容麦克风设计，具有良好的束状特性。支持单只麦克风或多只麦克风同时使用。可用于立体声录音，录音时总能达到杰出的空间效果，适用于存在多个声音源的录音情况；可用于大合唱、管弦乐等乐器群组拾音。
2、设备安装、测试、调试；
技术参数
1.方向特性：束状
2.接口：平衡式XLR接口
3.灵敏度（1kHz时）：-29dBV(0 dBV=0.775V/Pa)
4.频率响应：80Hz-20kHz
5.衰减：-10dB(-12dB Butwrth)
6.极限声压值(1% THD@1 kHz)：130 dB(0 dB), 140 dB(-10 dB)
7.等效声压值(按照IEC 651)：19 dB-A
8.信噪比：78 dB
9.额定阻抗：680Ω
10.额定终端阻抗：&gt;1 kΩ
11.幻象供电：+48V
12.电流消耗：3mA
13.尺寸（直径×长度）：22mm×148mm
14.重量：205g</t>
  </si>
  <si>
    <t>4头话筒演讲支架</t>
  </si>
  <si>
    <t>1.话筒角度：可调
2.材质：纯铝材质打造。
3.包装：可用工程塑料盒拆装并包装
4.净重：2.8kg
5.话筒支架间距：100mm
6.横杆长度：300mm
7.立杆高度(可选）：270mm或365mm
8、设备安装、固定、配套线缆开槽、套管、暗敷；</t>
  </si>
  <si>
    <t>电源管理器</t>
  </si>
  <si>
    <t>功能特点
1.设备采用标准2U机箱设计。
2.8通道电源时序打开/关闭。
3.远程控制（上电+24V直流信号）8通道电源时序打开/关闭—当电源开关处于off位置时有效。支持配置CH1和CH2通道为受控或不受控状态。
4.当远程控制有效时同时控制后板ALARM（报警）端口导通以起到级联控制ALARM（报警）功能。
5.单个通道最大负载功率3500W，所有通道负载总功率达6000W。
6.输入连接器：大功率线码式电源连接器。
7.输出连接器：2个16A，2个16A接线端子和4个10A电源插座。
8.USB输出接口，可以接LED灯。
9、设备安装、测试、调试；
技术参数
1.额定输出电压  ：AC ~220V 50Hz 
2.额定输出电流  ：30A 
3.可控制电源  ：8路 
4.每路动作延时时间  ：1秒 
5.供电电源  ：VAC，220V 50/60Hz，30A 
6.单路额定输出电源：2个16A，2个16A接线端子，4个10A
7.尺寸：484 x 299 x90mm
8.重量：5.1Kg</t>
  </si>
  <si>
    <t>会议话筒处理器</t>
  </si>
  <si>
    <t>产品介绍：
智享音频处理器是一款专业音频处理器，适配数字会议系统；支持智能混音，解决同时开多个话筒会啸叫的问题，支持自动增益、反馈抑制等音频处理功能。
▲1.具有自动混音功能，包括增益共享型自动混音以及门限型自动混音。具有自动增益功能，能够有效将话筒音量保持在一定动态范围。（出具满足该参数的第三方权威机构检测报告，提供相关证明材料）
▲2.具有AFC反馈抑制功能，采用陷波+移频双方式，能够自动抓取啸叫点并设置陷波器陷波，陷波器支持≥12个固定点+12个动态点，可有效消除啸叫功能。（出具满足该参数的第三方权威机构检测报告，提供相关证明材料）
▲3.具有话筒语音激励功能，可设置跟踪阈值，当话筒发言达阈值时可实现联动摄像跟踪功能。具有EQ调节功能，输出具有≥31段图示均衡器调节。（出具满足该参数的第三方权威机构检测报告，提供相关证明材料）
3.具有≥2路网口，用于连接无线AP和与会议主机通信；通过网络协议对接数字会议主机，实现音频数据传输。具有≥1路EXTENSION接口，用于连接会议主机扩展口。具有≥1路卡侬平衡输出，≥1路莲花非平衡输出。
▲4.具有≥1路RS-485通信接口，支持对接摄像机实现摄像跟踪。具有≥1路RS-232通信接口（摄像跟踪），对接中控系统主机或摄像跟踪主机实现发言摄像跟踪功能。具有≥1路RS-232通信接口（语音转写），支持对接语音转写服务器，实现语音转写功能。（提供设备接口图佐证）
5.支持话筒同时开麦数量≥16个有线单元+8个无线单元。
6、设备安装、调试、技术培训；
技术参数：
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</si>
  <si>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有源音箱</t>
  </si>
  <si>
    <t>产品描述
适用多媒体教室、普通教室、会议室、培训室、专卖店等扩音需求场所。
产品特点
1.支持1路话筒、1路立体声线路输入、1路立体声线路输出。
2.输出过载、过压、短路保护。
3.带默音功能，话筒优先于线路输入。
4.1个麦克风音量调节，1个线路输入音量调节，2个高低音调节。
5.内置HIFI高保真高档扬声器，内置电子分频器，高低音独立功放驱动。
6.带100V广播输入接口，优先于本地广播。
7、设备安装、固定、测试、调试；
技术参数
1.额定输出功率：2×25W
2.输出阻抗：4-8Ω
3.输入灵敏度：AUX  IN ：350Mv±20MV/10KΩ；MIC ：5MV±0.5MV
4.信噪比：≥70dB
5.频率响应：40Hz~20KHz(≤±3dB)
6.线路输出：1V
7.音量调节：1个MIC 音量，1个AUX音量
8.谐波失真：≤1%
9.工作温度：5℃～40℃
10.工作湿度：20%～80%相对湿度，无结露
11.电源功耗：≤60W
12.供电电压：~ 220V 50Hz
13.尺寸（W×H×D）mm：162×240×225
14.重量：7.5kg</t>
  </si>
  <si>
    <t>4、数字会议系统</t>
  </si>
  <si>
    <t>会议系统主机</t>
  </si>
  <si>
    <t>功能特点：
▲1.设备具有音频时钟同步传输技术，音频延时小于5ms。（出具满足该参数的第三方权威机构检测报告，提供相关证明材料）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提供设备接口图及功能界面截图佐证）
▲4.支持16通道角色分离输出模式，可使有线或无线单元根据ID号独立输出，最大支持128路有线单元或无线单元独立音频输出，并支持通过录音软件实现每个单元独立录音、或语音转写设备对接实现角色分离。（出具满足该参数的第三方权威机构检测报告，提供相关证明材料）
5.支持16通道同传输出模式，可使同传音频根据通道号独立输出，可供录音或监听设备使用。且输出通道数量，可通过外部设备扩展。
6.支持16通道相控输出模式，基于独创的会议矩阵技术，内置nx16音频矩阵处理器，实现16通道分组输出功能。可使任意输入源（包括所有输入源和在线话筒），按任意音量比例，输出到任意通道。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出具满足该参数的第三方权威机构检测报告，提供相关证明材料）
9.超大系统容量，系统最大支持4096台有线会议单元和300台无线会议单元。系统最大发言数量为16个有线话筒和8个无线话筒。
▲10.支持环形手拉手功能，确保在其中的一条网线断开或者单元出问题时，会议能继续正常进行。（出具满足该参数的第三方权威机构检测报告，提供相关证明材料）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 EQ调节功能，16路多功能输出通道与2路LINEOUT输出通道都具有≥10段 EQ调节功能。
▲22.支持AP信道扫描，监测现场的无线信道使用情况，支持信道自动或手动配置最佳信道，支持AP名称在线显示列表。（出具满足该参数的第三方权威机构检测报告，提供相关证明材料）
23.支持触摸屏幕输入注册码进行主机注册。
24.支持对接语音转写服务器，实现语音转写功能
▲25.会议主机具备设置主机或从机功能，当主机出现故障时，可自动切换至从机运行，实现双备份功能（出具满足该参数的第三方权威机构检测报告，提供相关证明材料）
26、安装、测试、调试、调试、技术培训；
技术参数：
1.话筒容量：有线话筒≤4096；无线话筒≤300
2.同声传译通道：63+1通道
3.频率响应：80~16KHz
4.信噪比：&gt;78dB(A)
5.动态范围：&gt;80dB
6.总谐波失真：&lt;0.05%
7.主电源：100-120VAC/200-240VACbyswitch
8.音频输入：LINEIN1:775mVrms平衡；2路输入凤凰端子:775mVrms平衡；LINEIN2:775mVrms非平衡
9.音频输出：LINEOUT1:1Vrms平衡；16路多功能输出凤凰端子:1Vrms平衡；LINEOUT2:1Vrms非平衡
10.输出负载：&gt;1KΩ
11.EXTENSION口：连接会议系统扩展设备
12.DANTE/NC口：对接DANTE协议的外部设备
13.WIFI网口：连接无线AP
14.PC网口：连接电脑
15.静态功耗：30W
16.输出功耗：320W
17.有线话筒连接方式：专用电缆（6芯）
18.触屏控制：4.3英寸全彩触摸屏
19.颜色：黑色
20.净重：5.6Kg
21.外型尺寸(LxWxH)：484x303x88mm
22.安装方式：19英寸标准机柜</t>
  </si>
  <si>
    <t>数字会议系统软件</t>
  </si>
  <si>
    <t>1.软件内嵌于会议系统主机设备，应用于对传音会议系统音频传输软件的管理或控制。
2.支持同声传译功能。
3.内置DSP音频处理技术，支持EQ均衡调节音频处理能力。
4.支持话筒管理能力，通过不同的模式限制话筒发言数量，保障会场发言秩序。
5.软件支持根据话筒ID提供不同的代码编号给中控系统，与中控系统对接后，可实现摄像自动跟踪功能。
6、设备安装、测试、调试、技术培训；</t>
  </si>
  <si>
    <t>会议话筒</t>
  </si>
  <si>
    <t>功能特点：
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5.主席单元具备关闭代表单元发言的优先权限。
★6.单元内置独立的web服务器，支持四种语言切换、调节话筒ID号、话筒灵敏度、话筒EQ等参数。（提供功能界面截图佐证）
7.具有发言计时和定时发言功能，代表机具有申请发言功能。
8.内部具有反馈抑制功能，具有声控功能，声控灵敏度可调
9.具有5 段 EQ 调节功能，可针对发言者的声音特点调节不同的音效。
★10.支持（圆盘）时钟显示功能，可显示时间，支持同步管理电脑时间。（提供功能界面截图佐证）
11.支持会议后勤服务功能，话筒单元可向会议主机发送茶水、纸笔、人工服务等需求。
12.支持签到功能，也可以通过PC软件禁止单元签到、控制单元签到等功能。
13.支持表决功能，有多种表决模式选择，且选项内容可自定义下发到单元显示。
14.支持web页面固件升级功能。
15.支持IP地址嗅探功能，通过PC工具可以查找到未知单元的ID号、IP地址、MAC地址等参数。
16、设备安装、测试、调试；
技术参数：
1.麦克风类型:驻极体电容式传声器
2.咪芯指向性:心型
3.频率响应:80Hz~16KHz
4.灵敏度:-33±1.5dB(0dB=1V/Pa,at1KHz)
5.信噪比:&gt;80dB(A)
6.动态范围:&gt;80dB
7.最大功耗:3.0W
8.供电方式:会议主机供电
9.颜色:氧化细砂黑
10.尺寸(LxWxH):240*99*125mm(不含咪杆长度)
11.咪杆长度:240mm
12.安装方式:桌面式
13.重量:0.94kg</t>
  </si>
  <si>
    <t>会议主席控制内嵌软件</t>
  </si>
  <si>
    <t>1.软件内嵌于会议单元设备，应用于对传音会议系统音频传输软件的管理或控制。
2.同声传译支持63+1通道，单元具有双通道收听功能，可同时收听不同译员通道。
3.支持48KHz采样率音频处理能力。
4、安装、测试、调试、调试、技术培训；</t>
  </si>
  <si>
    <t>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★5.单元内置独立的web服务器，支持四种语言切换、调节话筒ID号、话筒灵敏度、话筒EQ等参数。（提供功能界面截图佐证）
6.具有发言计时和定时发言功能，代表机具有申请发言功能。
7.内部具有反馈抑制功能，具有声控功能，声控灵敏度可调
8.具有5 段 EQ 调节功能，可针对发言者的声音特点调节不同的音效。
★9.支持（圆盘）时钟显示功能，可显示时间，支持同步管理电脑时间。（提供功能界面截图佐证）
10.支持会议后勤服务功能，话筒单元可向会议主机发送茶水、纸笔、人工服务等需求。
11.支持签到功能，也可以通过PC软件禁止单元签到、控制单元签到等功能。
12.支持表决功能，有多种表决模式选择，且选项内容可自定义下发到单元显示。
13.支持web页面固件升级功能。
14.支持IP地址嗅探功能，通过PC工具可以查找到未知单元的ID号、IP地址、MAC地址等参数。
15、安装、测试、调试、技术培训；
技术参数：
1.麦克风类型：驻极体电容式传声器
2.咪芯指向性：心型
3.频率响应：80Hz~16KHz
4.灵敏度：-33±1.5dB(0dB=1V/Pa,at1KHz)
5.信噪比：&gt;80dB(A)
6.动态范围：&gt;80dB
7.最大功耗：3.0W
8.供电方式：会议主机供电
9.颜色：氧化细砂黑
10.尺寸(LxWxH)：240*99*125mm(不含咪杆长度)
11.咪杆长度：240mm
12.安装方式：桌面式
13.重量：0.94kg</t>
  </si>
  <si>
    <t>全数字会议系统音频传输内嵌软件</t>
  </si>
  <si>
    <t>产品特点
1.具有扩展网络接口的功能。
2.一进三出连接单元，也可连接主机，实现网络功能。
3.采用 100M/10M 自适应网络传输，可以实现手拉手级联。
4.每个六芯航空接口支持IEEE802.3、IEEE802.3u、 IEEE802.3x规范，具有较强的抗干扰能力。
5.底盒具有防水泥功能
6、安装、测试
技术参数
1.整机功耗:1.5W
2.网口规范:IEEE802.3、 IEEE802.3u、IEEE802.3x
3.供电方式 :六芯口供电
4.颜色:金色
5.底盒尺寸(LxWxH):100x100x45 mm
6.面板尺寸(LxWxH):124x120x7.6 mm
7.重量:约0.6kg
8.安装方式:地面式
9.工作温度:-10℃~+45℃
10.工作湿度:20%～80%相对湿度，无结露</t>
  </si>
  <si>
    <t>连接线</t>
  </si>
  <si>
    <t>1、20米的六芯航空延长线（一公一母）；
2、线材开槽、套管、暗敷；</t>
  </si>
  <si>
    <t>5、信号切换系统</t>
  </si>
  <si>
    <t>无缝高清矩阵切换器</t>
  </si>
  <si>
    <t>产品描述：
混合无缝矩阵切换器是一款配置灵活的矩阵信号切换器。采用高性能的硬件设计，完美支持各类高清晰数字/模拟信号切换处理。为各行业的多种视频及控制信号分配切换处理提供一站式解决方案，可广泛应用于广播电视工程、多媒体会议厅、大屏幕显示工程、电视教学、指挥控制中心等场所。
功能特点：
1.矩阵采用纯硬件标准化机箱设计，支持配置16×16路信号切换，支持HDMI、DVI、VGA、SDI、HDBaseT、光纤的任意输入/输出信号卡，其其中DVI输入卡兼容CVBS，YUV,VGA信号，VGA输入/输出卡均兼容CVBS，YUV,VGA信号。
2.采用板卡模块化设计，支持接入4块输入卡、4块输出卡、1块控制卡；通过定制配置各类相同或不同的输入输出卡可以组成单一接口类型或多接口类型的矩阵，如HDMI矩阵，DVI矩阵，VGA矩阵，YUV矩阵，Video矩阵等。
▲3.支持无缝切换功能，切换过程无黑屏信号。
4.支持1080P分辨率，最大可支持4Kx2K。支持断电记忆功能。支持智能温控，控制矩阵风扇的运行；系统内可存储多组预切换指令，调用时可以一键切换。
5.支持模拟音频与HDMI内嵌音频选择输入、支持模拟音频与HDMI内嵌音频同时输出。
▲6.支持接入≥1块控制板卡，具有≥1路RS-232,≥1路RS-485,≥1路TCP/IP端口（PC软件）。（提供控制板卡的接口图佐证）
7.HDBaseT输入输出信号支持双向 RS-232 和双向 IR 信号传输，可对RS-232和IR 信号选择随视频信号切换，或分离切换模式，支持扩展POC模块对外设供电。
8.支持KVM坐席管理功能，通过一套键盘鼠标显示器切换、管理多台计算机设备。
▲9.机箱前面板带有≥7英寸全彩触摸屏。（提供设备外观图佐证）
10.支持通过前面板触控屏进行通道切换，场景调用、切换、保存操作，支持自定义设置场景名称，支持查看设备IP地址、通道信息、切换状态，可进行IP地址设置、重置，支持通道切换状态显示，支持输出分辨率显示，支持板卡接入状态显示，支持中英文双语切换。
11、设备安装、测试、调试、技术培训；
技术参数：
1.可接入输入卡数量：4块
2.可接入输出卡数量：4块
3.可接入控制卡数量：1块
4.输入通道：16路
5.输出通道：16路
6.串口：1×RS-232（9-针母D型接口）
7.波特率与协议：9600；数据位：8位，停止位：1，无奇偶校验位
8.RS-485控制接口：4位3.8mm凤凰接口，与触摸面板配合使用
9.以太网控制接口：RJ-45母接口
10.以太网控制速率：自适应10M/100M,全双工或半双工
11.工作电源：AC 100V~240V，50/60Hz，国际自适应电源
12.环境温度：-20℃—+70℃
13.尺寸（mm）：484（L）x 356（W）x 222（H）
14.重量：16.5Kg(插满 IO 板卡)</t>
  </si>
  <si>
    <t>高清无缝混插矩阵切换内嵌软件</t>
  </si>
  <si>
    <t>1.软件内嵌于高清混插矩阵切换系统，实现各类高清晰数字/模拟信号的处理、切换等功能。
2.支持分辨率高达1920×1080P@60Hz的处理能力。
3.支持信号无缝切换，切换过程无黑屏信号。
4.支持通过专业的PC上位机管理软件控制。
5.通过矩阵切换信号或通过软件切换信号。
6、安装、测试、调试、调试、技术培训；</t>
  </si>
  <si>
    <t>HDMI无缝高清输入卡</t>
  </si>
  <si>
    <t xml:space="preserve">产品描述
专门针对市场为智能高清无缝混插矩阵而设计的HDMI无缝输入板卡，支持4路HDMI音视频信号输入，支持数字高清1080P信号，高集成板卡式设计，可根据需要任意选配板卡数量，为应用以及维护带来极大的方便。
功能特点
1.支持4路HDMI-A母接口和3.5mm音频座；
2.支持快速无缝切换，无闪烁，无黑屏；
3.支持断电现场切换记忆保护功能，特有ESD静电保护功能；
4.支持模拟音频与HDMI内嵌音频选择输入；
5.兼容HDMI1.3a的标准，HDCP1.3协议，DVI1.0协议； 
6.最大支持分辨率：1920X1200P@60；
7.支持热插拔，即插即用，极其方便。
8、设备安装、测试、调试、技术培训；
产品参数
1. 协议：支持HDMI1.3a的标准，HDCP1.3协议, DVI1.0协议。
2. 像素带宽：165MHz, 全数字
3. 接口带宽：6.75Gbp,全数字
4. 最大支持分辨：Normal-PC： 1600x1200@60_24bit；HDPC: 1920x1200P@ 60_24bit；HDTV：1920x1080P@60_36bit
5. 位时钟抖动(Clock Jitter)：&lt;0.15 Tbit
6. 位上升时间(Risetime )：&lt;0.3Tbit (20%--80%)
7. 位下降时间(Falltime)：&lt;0.3Tbit (20%--80%)
8. 最大传输延时：5nS(±1nS)
9. 信号类型：HDMI 1.4规范中的 HDMI-A全数字 T.M.D.S. 信号
10. 接口：4路HDMI-A母接口、4路3.5mm音频座
11. 信号强度：T.M.D.S +/- 0.4Vpp
12. 最小/最大电平：T.M.D.S 2.9V/3.3V
13. 最大直流偏置误差：15mV
14. 最大功耗：15W
15. 产品重量：约0.5Kg
16. 建议输入距离≤15米
</t>
  </si>
  <si>
    <t>块</t>
  </si>
  <si>
    <t>高清矩阵输入板卡内嵌软件</t>
  </si>
  <si>
    <t>1.软件内嵌于高清矩阵系统板卡设备，实现信号的处理功能。
2.支持分辨率高达1920×1080P@60Hz的处理能力。
3.通过矩阵切换信号或通过软件切换信号。
4、安装、测试、调试、调试、技术培训；</t>
  </si>
  <si>
    <t>HDMI无缝高清输出卡</t>
  </si>
  <si>
    <t xml:space="preserve">产品描述
专门专门针对市场为智能高清无缝混插矩阵切换器而设计，支持4路HDMI音视频信号输出，支持数字高清1080P信号，高集成板卡式设计，可根据需要任意选配板卡数量，为应用以及维护带来极大的方便。
功能特点
1.支持4路HDMI-A母接口和3.5mm音频座；
2.支持快速无缝切换，无闪烁，无黑屏；
3.支持断电现场切换记忆保护功能，特有ESD静电保护功能；
4.支持模拟音频与HDMI内嵌音频同时输出；
5.兼容HDMI1.3a的标准，HDCP1.3协议，DVI1.0协议；
6.支持倍线功能，最高分辨率支持1080P;
7.支持热插拔，即插即用，极其方便。
8、设备安装、测试、调试、调试、技术培训；
产品参数
1. 协议：支持HDMI1.3a协议，HDCP1.3协议, DVI1.0协议。
2. 像素带宽：165MHz, 全数字
3. 接口带宽：6.75Gbp,全数字
4. 最大支持分辨：Normal-PC： 1600x1200@60_24bit；HDPC: 1920x1200P@ 60_24bit；HDTV：1920x1080P@60_36bit
5. 位时钟抖动(Clock Jitter)：&lt;0.15 Tbit
6. 位上升时间(Risetime )：&lt;0.3Tbit (20%--80%)
7. 位下降时间(Falltime)：&lt;0.3Tbit (20%--80%)
8. 最大传输延时：5nS(±1nS)
9. 信号类型：HDMI 1.4规范中的 HDMI-A全数字 T.M.D.S. 信号
10. 信号强度：T.M.D.S +/- 0.4Vpp
11. 接口：4路HDMI-A母接口、4路3.5mm音频座
12. 最小/最大电平：T.M.D.S 2.9V/3.3V
13. 最大直流偏置误差：15mV
14. 最大功耗：15W
15. 产品重量：约0.5Kg
16. 建议输出距离≤15米
</t>
  </si>
  <si>
    <t>高清矩阵输出板卡内嵌软件</t>
  </si>
  <si>
    <t>SDI无缝高清输出卡</t>
  </si>
  <si>
    <t>产品描述
专门为智能高清无缝混插矩阵切换器而设计的SDI输出板卡，支持数字高清1080P信号，高集成板卡式设计，可根据需要任意选配板卡数量，为应用以及维护带来极大的方便。
功能特点
1.支持4路SDI视频信号输出。
2.带宽高达19Mbps至2.97Gbps。
3.快速无缝切换，无闪烁，无黑屏。
4.支持断电现场切换记忆保护功能。
5.兼容各种格式的SDI信号，包括：SD/HD/3G-SDI(自适应)。
6.最大支持分辨率1080P,完全兼容HDTV。
7.支持热插拔，即插即用，极其方便。
8、设备安装、测试、调试、调试、技术培训；
产品参数
1. 输出：4路SDI信号
2. 接口：母端口BNC连接器
3. 增益：0db
4. 锁定速率：自动
5. 操作标准：SMPTE 292M,SMPTE 259M,SMPTE 242M,ITU-RBT.601；ITU-RBT.1120
6. 输入回波损耗：&lt;-14 dB @ 1MHz ~ 1.5GHz
7. 输出回波损耗：&lt;-12 dB @ 1MHz ~ 1.5GHz
8. 最大速率：2.97Gbps
9. 数据类型：8或10bit
10. 输入输出电平：0.80Vp-p+/- 10%
11. 输入输出阻抗：75 Ω
12. 均衡类型：自动
13.  建议输出距离≤100米
14. 功耗：10W
15. 产品重量：约0.8Kg</t>
  </si>
  <si>
    <t>超高清KVM发送器</t>
  </si>
  <si>
    <t>产品描述
此产品是一款实现超高清视频远距离传输的KVM发送器，可搭配双绞线传输视频接收器或视频矩阵的HDBaseT接收板卡使用。整体使用黑色合金外壳，气质商务，造型精美。
功能特点
1、使用先进的HDBaseT传输技术，10.2Gbps传输速率，信号无压缩、无损耗、无延时。
2、支持HDMI和DVI数字视频输入接口，支持HDBaseT输出和HDMI监视输出，。
3、支持HDMI 1.4标准（兼容DVI 1.0）和HDCP 1.4标准。
4、最大分辨率支持4Kx2K @30Hz，输出分辨率与输入分辨率完全直通。
5、传输距离远，传输1080P图像时网线距离可达100米，4K图像时可达70米。
6、接口驱动能力强，HDMI/DVI线材1920*1080P 60Hz图像时可达15米，3840*2160 30Hz图像时可达15米。
7、支持KVM功能，可实时透传鼠标键盘数据，操作无延时，另外还可通过键盘的快捷键控制矩阵的视频切换。
8、支持将音频数据嵌入视频数据，音视频信号同步传输。
9、支持RS232串口数据的双向透传，波特率最高可达256000bps。
10、支持红外信号的双向透传功能，并且支持38KHz载波调制。
11、支持EDID学习和记忆功能，且内置多种EDID可供用户现场选择，保证与不同显示器之间的兼容性。
12、支持RS232串口指令控制，所有功能都可通过串口指令设置。
13、支持选配支架实现墙面安装、1U机架安装、6U机箱安装等多样化的安装方式，轻松应对各种安装需求。
14、支持通过双绞线POE远程供电，方便安装和布线。
15、支持USB在线升级固件，维护和升级非常方便。
16、配备静音风扇，噪音小，发热低，性能稳定，在恶劣的环境中也能稳定工作。
17、面板使用亚克力玻璃效果和金属拉丝工艺，面板配备LCD屏和操作按键，操作便捷；机箱底部配有高品质乳胶支架，可靠防滑，不用担心划伤桌面。
18、设备安装、测试、调试、调试、技术培训；
技术参数
1.输入接口：1x HDMI TYPE-A；1x DVI-D，1x3.5mm音频
2.输出接口：1x HDBaseT网口；1x HDMI TYPE-A监视输出口
3.KVM接口：1 x USB TYPE B接口
4.双向透传红外接口：1xIR凤凰端子
5.双向透传串口：1x RS232凤凰端子
6.CMD控制串口：1x RS232凤凰端子(复用)
7.开关：1x KVM或透传RS232选择开关
8.按键：6x 面板操作按键
9.显示屏：1x LCD显示屏
10.升级：1x Micro USB TYPE-B 程序烧录口
11.HDMI标准：HDMI 1.4（兼容DVI 1.0）
12.HDCP标准：HDCP 1.4
13.HDBaseT标准：HDBaseT 1.0
14.HDBaseT 最大带宽：10.2Gbps
15.最大RS232波特率：256000bps
16.最大视频分辨率：3840×2160 @30Hz
17.最大网线长度（CAT6）：1920x1080 @60Hz：150米；3840x2160 @30Hz：90米
18.最大HDMI线长：1920x1080 @60Hz：20米；3840x2160 @30Hz：15米
19.供电：DC 12V/1.5A
20.额定功耗：6W
21.设备尺寸（L*W*H）：215×153×44mm
22.重量：0.8Kg
23.环境温度：-10℃—+45℃
24.环境湿度：10%-80%，无结露</t>
  </si>
  <si>
    <t>超高清KVM接收器</t>
  </si>
  <si>
    <t>产品描述
此产品是一款实现超高清视频远距离传输的KVM接收器，可搭配双绞线传输视频发送器或视频矩阵的HDBaseT发送板卡使用。整体使用黑色合金外壳，气质商务，造型精美。
功能特点
1、使用先进的HDBaseT传输技术，10.2Gbps传输速率，信号无压缩、无损耗、无延时。
2、支持HDBaseT输入，支持HDMI和DVI数字视频输出接口。
3、支持HDMI 1.4标准（兼容DVI 1.0）和HDCP 1.4标准。
4、最大分辨率支持4Kx2K @30Hz，输出分辨率与输入分辨率完全直通。
5、传输距离远，传输1080P图像时网线距离可达100米，4K图像时可达70米。
6、接口驱动能力强，HDMI/DVI线材1920*1080P 60Hz图像时可达15米，3840*2160 30Hz图像时可达15米。
7、支持KVM功能，可实时透传鼠标键盘数据，操作无延时，另外还可通过键盘的快捷键控制矩阵的视频切换。
8、支持从视频中实时提取音频数据，同步输出。
9、支持RS232串口数据的双向透传，波特率最高可达256000bps。
10、支持红外信号的双向透传功能，并且支持38KHz载波调制。
11、支持EDID学习和记忆功能，且内置多种EDID可供用户现场选择，保证与不同显示器之间的兼容性。
12、支持RS232串口指令控制，所有功能都可通过串口指令设置。
13、支持选配支架实现墙面安装、1U机架安装、6U机箱安装等多样化的安装方式，轻松应对各种安装需求。
14、支持通过双绞线POE远程供电，方便安装和布线。
15、支持USB在线升级固件，维护和升级非常方便。
16、配备静音风扇，噪音小，发热低，性能稳定，在恶劣的环境中也能稳定工作。
17、面板使用亚克力玻璃效果和金属拉丝工艺，面板配备LCD屏和操作按键，操作便捷；机箱底部配有高品质乳胶支架，可靠防滑，不用担心划伤桌面。
18、设备安装、测试、调试、调试、技术培训；
技术参数
1.输入接口：1x HDBaseT网口
2.输出接口：1x HDMI TYPE-A；1x DVI-D，1x3.5mm音频
3.KVM接口：2 x USB TYPE A接口
4.双向透传红外接口：1xIR凤凰端子
5.双向透传串口：1x RS232凤凰端子
6.CMD控制串口：1x RS232凤凰端子(复用)
7.开关：1x KVM或透传RS232选择开关
8.按键：6x 面板操作按键
9.显示屏：1x LCD显示屏
10.升级：1x Micro USB TYPE-B 程序烧录口
11.HDMI标准：HDMI 1.4（兼容DVI 1.0）
12.HDCP标准：HDCP 1.4
13.HDBaseT标准：HDBaseT 1.0
14.HDBaseT 最大带宽：10.2Gbps
15.最大RS232波特率：256000bps
16.最大视频分辨率：3840×2160 @30Hz
17.最大网线长度（CAT6）：1920x1080 @60Hz：150米；3840x2160 @30Hz：90米
18.最大HDMI线长：1920x1080 @60Hz：20米；3840x2160 @30Hz：15米
19.供电：DC 12V/1.5A
20.额定功耗：6W
21.设备尺寸（L*W*H）：215×153×44mm
22.重量：0.8Kg
23.环境温度：-10℃—+45℃
24.环境湿度：10%-80%，无结露</t>
  </si>
  <si>
    <t>6、集中控制系统</t>
  </si>
  <si>
    <t>网络中控主机</t>
  </si>
  <si>
    <t>产品描述
是一款采用工业级设计，拥有丰富控制接口，兼容多种控制协议，对声、光、电等各种设备进行集中管理和控制的设备。它广泛应用于多媒体会议室、多功能会议厅以及指挥控制大厅等场所。
功能特点
1.采用SMT全贴片式生产工艺，高度集成处理芯片，系统运行稳定、流畅。内置32位Cortex-A8 ARM架构内嵌式处理器，处理速度高达720MHz。
2.支持红外控制、RS-232、RS-422、RS-485、UDP、TCP、telnet、http、MQTT以及SNMP等多种协议，兼容性强，可对接第三方设备。
▲3.主机具备≥4.3英寸触摸彩屏、≥8路独立可编程串口、≥8路独立可编程IR红外发射口、≥8路数字I/0控制口、≥8路弱电继电器控制接口、≥1个NET网络控制接口、≥1路TF卡接口。（提供设备接口图佐证）
4.支持状态反馈。操作人员可在控制端查看所有设备开关状态，设备受控情况。
5.支持信号预览。用户可通过控制端查看会议摄像机画面并根据会议画面对设备进行调整，同时可查看多路画面。
▲6.支持双机热备份。当中控主机出现故障时，备用中控主机自动承担服务，切换时间小于1.2s，从而保证系统在不需要人工干预的情况下能正常运行。（出具满足该参数的第三方权威机构检测报告，提供相关证明材料）
7.支持触发联动。中控主机可根据传感器采集数据和预设数据进行比对，从而自动控制空调或加湿器等设备，使环境维持在舒适的温湿度范围内。
8.支持互联网控制。中控主机在连接互联网的情况下，用户可操作手机或平板等移动端通过互联网实现对中控主机远程控制。
9.支持语音控制。中控主机可搭配语音控制软件或支持对接主机的第三方语音音箱，通过将语音转换成中控指令，实现对周边设备控制或场景调用。
10.支持扫二维码控制。中控主机在连接互联网的情况下会在云平台自动生成二维码，通过微信或者浏览器扫一扫二维码，即可进入控制界面，实现对中控主机控制。支持密码权限设置。
11.对接云会务系统。用户通过手机APP或WEB端预约会议室时，可设置情景类型以及开始/结束时间。会议开始前，系统会自动调用场景，场景内所有设备联动启动或切换；会议结束后设备自动关闭。
▲由于软件决定着本产品功能的完整性，要求设备软件具备《计算机软件著作权登记证书》，提供相关证书复印件以及在中国版权保护中心官网的查询结果截图并。软件名称要求是“网络中控系统逻辑处理内嵌软件”或相近的软件。
▲投标产品具有中国质量认证中心RoHS符合性认证证书,提供证书复印件。
▲投标产品具有中国环境标志（Ⅱ型）产品认证证书,提供证书复印件。
▲为保证该项目产品厂家的专业性，所投设备厂家具有电子与智能化工程专业承包二级或以上资质（提供相应的资料并加盖公章）
▲为保证该项目的稳定性,所投系统厂家获得由SEI注册评估师签发的软件能力成熟度集成模型CMMI3证书及以上， 提供证书复印件和官网截图并盖生产厂商公章。"
★由于项目涉及音视频设备系统较多，同时需要实现各个系统互联互通互动，为避免多系统多品牌之间需要多次开发对接，会存在的未知兼容问题和系统不稳定以及需要多节点操作造成的不必要麻烦和隐患，要求项目涉及的公共广播系统、舞台灯光和LED显示屏，矩阵切换系统，中控系统，智慧黑板，智慧交互智能平板等系统核心设备要求为同一品牌。
12、设备安装、测试、调试、调试、技术培训；
技术参数
1.处理器：32位Cortex-A8 ARM架构微处理器，主频高达720MHZ
2.存储器：256MByte DDR3 RAM，8 GByte EMMC Flash
3.串口端口：8个终端模块，每个模块7PIN排针，支持RS-232，RS-485及RS-422信号
4.红外IR端口：8个终端模块，16PIN排针
5.I/O端口：8个终端模块，9PIN排针，带保护电路，支持 0-5V 数字输入信号
6.弱电继电器端口：8个终端模块，16PIN排针，，常开型独立继电器，额定 1A/5V 数字信号
7.NET端口：1个终端模块，4PIN排针，支持NET控制总线，提供DC24V/2A输出电源
8.封装方式：金属机箱，支持机架安装 
9.输入电源：～110-240V 50-60Hz
10.软件：Control System Builder,中英文界面 
11.尺寸(L x W x H)：484×236 ×88mm
12.重量：4.3Kg
13.电源功耗：12W</t>
  </si>
  <si>
    <t>网络中控系统逻辑处理内嵌软件</t>
  </si>
  <si>
    <t>技术参数：
1.软件内嵌于中央控制系统主机设备，实现系统控制逻辑、处理等功能。
2.主要包括硬件逻辑模块、软件逻辑模块、红外代码管理、编译、下载、监视等。
3.编程软件支持添加与实际工程对应硬件的逻辑模块。
4.实现串口代码数据、IR红外数据、继电器、I/O数据等的代码转发、逻辑算法处理等编程功能。
5.支持界面设计软件实现中控控制界面的制作及编辑，支持互锁模式，支持3D按键等灵活的按键设计模块。
6、软件安装测试</t>
  </si>
  <si>
    <t>安卓平板电脑</t>
  </si>
  <si>
    <t>1、技术参数：
(1)处理器架构 ARM架构
(2)处理器型号 海思 麒麟980
(3)最高频率 2.8GHz
(4)处理器核心 八核心
(5)系统内存 4GB
(6)存储容量 64GB
(7)存储扩展 支持Micro SD（TF）卡，最大支持512GB
(8)显卡芯片 Mali G76 720MHz
(9)屏幕尺寸 8.4英寸
(10)屏幕分辨率 2560x1600
(11)屏幕描述 IPS屏，359PPI，电容十点触控
(12)WiFi功能 支持802.11a/b/g/n/ac无线协议，双频（2.4GHz+5GHz）
(13)蓝牙功能 支持，蓝牙5.0模块
(14)GPS功能 内置GPS导航
(15)感应器 重力感应器，陀螺仪，指南针，环境光传感器，霍尔传感器
(16)特色功能 GPU Turbo 3.0，无线投屏，智能语音模式，儿童乐园，多重智能护眼
(17)内置应用 录音，Office，电子邮件，浏览器，闹钟
(18)扬声器 内置双扬声器，Hi-Res Audio音质，卡曼哈顿调音
(19)麦克风 内置麦克风
(20)摄像头 双摄像头（前置：800万像素，后置：1300万像素）
(21)数据接口 USB3.0 Type-c
(22)功能按键 音量键，电源键
(23)电池类型 锂聚合物电池，7250毫安
(24)续航时间 理论待机时间：600小时
(25)充电时间：约2.2小时
(26)视频播放时间：约12.5小时纠错
2、安装、调试；</t>
  </si>
  <si>
    <t>无线路由器</t>
  </si>
  <si>
    <r>
      <rPr>
        <sz val="10"/>
        <color indexed="8"/>
        <rFont val="仿宋"/>
        <charset val="134"/>
      </rPr>
      <t xml:space="preserve">1、技术参数：
①　网络标准 IEEE802.11ax/ac/n/a&amp;，IEEE802.11ax/n/b/g
②　最高传输速率 5378Mbps
③　2.4GHz传输速率 574Mbps
④　5GHz传输速率 4808Mbps
⑤　频率范围 双频（2.4GHz，5GHz）
⑥　网络接口 4个10/100/1000Mbps LAN口
⑦　天线类型 外置全向天线
⑧　天线数量 6根 (増益富兰克林天线)
⑨　是否可拆卸 否
⑩　无线安全 支持WPA- PSK/WPA2-PSK/WPA3加密;
</t>
    </r>
    <r>
      <rPr>
        <sz val="10"/>
        <color indexed="8"/>
        <rFont val="宋体"/>
        <charset val="134"/>
      </rPr>
      <t>⑪</t>
    </r>
    <r>
      <rPr>
        <sz val="10"/>
        <color indexed="8"/>
        <rFont val="仿宋"/>
        <charset val="134"/>
      </rPr>
      <t xml:space="preserve">　支持防蹭网/防攻击:
</t>
    </r>
    <r>
      <rPr>
        <sz val="10"/>
        <color indexed="8"/>
        <rFont val="宋体"/>
        <charset val="134"/>
      </rPr>
      <t>⑫</t>
    </r>
    <r>
      <rPr>
        <sz val="10"/>
        <color indexed="8"/>
        <rFont val="仿宋"/>
        <charset val="134"/>
      </rPr>
      <t xml:space="preserve">　支持防火墙、DMZ、Dos攻击:
</t>
    </r>
    <r>
      <rPr>
        <sz val="10"/>
        <color indexed="8"/>
        <rFont val="宋体"/>
        <charset val="134"/>
      </rPr>
      <t>⑬</t>
    </r>
    <r>
      <rPr>
        <sz val="10"/>
        <color indexed="8"/>
        <rFont val="仿宋"/>
        <charset val="134"/>
      </rPr>
      <t xml:space="preserve">　访套Wi-F、黑白名单
</t>
    </r>
    <r>
      <rPr>
        <sz val="10"/>
        <color indexed="8"/>
        <rFont val="宋体"/>
        <charset val="134"/>
      </rPr>
      <t>⑭</t>
    </r>
    <r>
      <rPr>
        <sz val="10"/>
        <color indexed="8"/>
        <rFont val="仿宋"/>
        <charset val="134"/>
      </rPr>
      <t>　网络管理 支持H3C术家APP、Web管理
2、安装、调试；</t>
    </r>
  </si>
  <si>
    <t>控制器</t>
  </si>
  <si>
    <t>产品描述
8路自动、手动电源控制器，内置8个20A继电器，最大负载能力4400W/单路，搭配可编程中控主机使用,也全面支持第三方设备控制，用于控制灯光、电动投影幕、电动窗帘等会议室周边设备。
功能特点
1.协议兼容：搭配可编程中控主机使用，也全面支持第三方设备控制。
2.手动控制：在机器的正前方，有8个轻触开关，紧急情况下可以手动控制继电器的开关，在现场出现特发情况时可以使用这一功能，很好的保护其他的设备。
3.具有8路继电器，每路继电器都有三连接点的接线柱，具有常开与常闭的功能；具有1路零线端子接口。
4.具有8路独立电源开关控制，单路电流支持20A。
5.具有复位按键，支持恢复到出厂的默认设置。
6.具有设备运行状态指示灯及8个继电器的开关状态指示灯。
7.具有1路网络接口，支持通过网络实现远程控制。
8.机器具备ID识别，通过中控主机网络控制多台时，可通过ID识别。
9.具有键盘锁（LOCK）功能，防止误操作，便于用于维护管理。
10、设备安装、测试、调试、调试、技术培训；
技术参数
1.面板按键：8路独立电源开关控制（手动）
2.载入容量：单路电流20A
3.电源：宽电压通用电源（AC110V - AC240V）
4.控制方法：通过RS-232或网络接口
5.RS-232接口：3PIN排针；波特率：9600，数据位：8，停止位：1，校验位：无。
6.网络接口：RJ-45，100M
7.外形尺寸(LxWxH)：484×209×44(mm)
8.重量：3.2Kg
9.切换电流（MAX）：20A
10.最大功耗：7.2W</t>
  </si>
  <si>
    <t>触摸屏</t>
  </si>
  <si>
    <t>产品概述：
是基于安卓系统开发的一款10.1寸电容式触摸一体机，显示屏采用10.1寸高清显示屏，分辨率为1280*800，画质细腻，内置200W摄像头和喇叭，支持POE供电，与中控通讯可控，带有指示灯带功能，可作为不同场景状态的反馈，适用于各种中高档会议室、控制中心等场合，是一款高档的人机界面设备。
产品特点：
1.薄机身，整体厚度27mm，一体成型高精度中框模具。
2.内置200W摄像头和2*2W喇叭。
3.支持1路RJ45网络接口，采用100M网络传输。
4.支持电容屏多点触摸。
5.全视角高清屏，分辨率为1280*800。
6.支持POE供电，实现布线简约化。
7.支持DC12V供电。
8、设备安装、测试、调试、调试、技术培训；
技术参数
1.CPU：RK3288,四核,1.8G
2.RAM：2GB
3.内存：8GB
4.操作系统：Android7.1
5.显示屏：高清IPS屏
6.分辨率：1280*800
7.可视区：217(H)x135.6mm(V)
8.对比度：1300
9.亮度：280cd/m2
10.屏幕比例：16：9
11.触摸屏：10.1寸电容式触摸
12.灯条：左右LED灯条，支持状态灯变色
13.媒体播放：视频格式：MPEG-1,MPEG-2,MPEG-4,H.263,H.264,VC1,RV
14.音频格式：MP3/WMA/AAC
15.图片格式：jpeg
16.喇叭：2*2W
17.摄像头：前置200W
18.通信接口：1个100M网口
19.其他接口：USB*2
20.DC：DC电源12V输入
21.POE：支持，IEEE802.3at/af
22.供电：支持POE/DC12V供电
23.工作温度：0-40℃
24.颜色：银白
25.重量：0.7kg
26.尺寸（L×W×D）mm：253mm×163mm×27mm</t>
  </si>
  <si>
    <t>7、会议录播系统</t>
  </si>
  <si>
    <t>录播主机</t>
  </si>
  <si>
    <t>产品介绍
采用一体化硬件设计，嵌入式Linux操作系统，高度集成图像识别跟踪、自动导播、直播、点播、采集、录制等系统模块，是一款满足会议录制、培训学习、互动教学等需求的新一代全自动八机位录播主机。
功能特点
1.采用一体化硬件设计，嵌入式Linux操作系统，高度集成图像识别跟踪、自动导播、直播、点播、采集、录制等系统模块，易用易维护安全性超高。
2.基于B/S架构，登陆web端即可实现直播管理、信号管理、分组管理、用户管理、文件管理、预约录制、中控管理以及系统管理等功能。
3.音频采用AAC高清编码方式，音视频精准同步录制。视频采用H.264编码方式，码率可调，支持视频编码256kbps～12Mbps，支持1920x1080等分辨率。
4.主机内置不小于2.2英寸LCD屏，显示系统硬盘空间、版本号和录制状态、IP地址等设备信息。
▲5.主机具备一款不小于4英寸壁挂式电容触摸屏，可以快捷实现设备开关机、录制控制、直播开启以及画面切换等功能。（提供设备图以及UI截图佐证）
▲6.主机具备不少于3路HDMI信号输入接口、4路SDI信号输入接口，不少于3路HDMI视频输出接口，不少于6路控制接口，不少于5路USB接口，不少于2路音频输出接口。（提供功能界面截图佐证）
▲7.主机的SDI接口具备POC功能，支持POC设备自适应识别，实现一条线完成视频传输、云台控制和供电功能。（提供设备图佐证）
8.支持通过导播软件进行手动导播，也可配合内置的自动导播模块进行全自动导播式。支持三画面、四画面以及对话画面等7种画面布局，并支持2种自定义画面布局，满足个性化需求。
9.支持单流单画面/单流多画面/多流多画面的录制方式，可实现每路输入信号分别保存为单独的文件，最多支持同时录制5路视频画面，可自定义类别进行分类录制和分类存储，支持MP4、AVI、MOV、FLV和MKV等多种格式。
▲10.支持二维抠像功能。将人物从绿幕或蓝幕背景中抠出来，与二维虚拟背景画面融合，合成一路画面。（提供二维抠像功能界面截图佐证）
11.支持图像点击跟踪功能，一键即可到位。
▲12.支持在线语音转写功能，实现将语音转写成文本并自动生成字幕。（提供语音转写功能界面截图佐证）
▲为保证该项目产品厂家的专业性，所投设备厂家具有电子与智能化工程专业承包二级或以上资质（提供相应的资料并加盖公章）
▲为保证该项目的稳定性,所投系统厂家获得由SEI注册评估师签发的软件能力成熟度集成模型CMMI3证书及以上， 提供证书复印件和官网截图并盖生产厂商公章。
13、设备安装、测试、调试、调试、技术培训；
技术参数
1.视频协议：H.264
2.码流：256Kbps~12Mbps
3.视频输出格式：MP4/MOV/MKV/FLV/AVI/TS
4.音频协议：AAC
5.直播协议：支持TS、RTSP、RTP和RTMP实时协议流
6.网络协议：支持TCP、UDP、RTMP、RTSP、FTP、DHCP、HTTP协议
7.视频输入接口：4路SDI高清视频接口、3路HDMI高清视频接口、1路复合视频接口
8.视频输出接口：3路HDMI高清视频接口
9.输入分辨率：1920x1080P60/P50/I60/I50/P30/P25fps
10.输出分辨率：1920x1080P60/P50/P30/P25fps、1280x720P60/P50/P30/P25fps、720X576P60/P50/P30/P25fps
11.音频输入接口：3路3.5mm音频接口
12.音频输出接口：2路3.5mm音频接口（同步输出）
13.网口：2路千兆网口
14.USB接口：3路USB 2.0接口
15.控制口：4路RS-232接口
16.面板按键：1×开关按键
17.存储空间：2TB
18.电源：DC 24V/5A
19.功耗：45W
20.重量：4.2kg
21.尺寸：484×310×60mm（L×D×H）
22.工作温度：-10℃~55℃（通风良好条件下的环境温度）
23.工作环境相对湿度 ：20%~80%相对湿度，无结露</t>
  </si>
  <si>
    <t>自动录制控制内嵌软件</t>
  </si>
  <si>
    <t>技术参数：
1.软件内嵌录播主机，运行在Linux操作系统环境，支持B/S管理。
2.软件支持添加录制片头、添加字幕、添加logo以及预约录制等功能。
3.软件支持对课堂或培训课堂录制的控制和管理，具有录制资源模式、录制电源模式、录制暂停、选择录制格式等功能。
4.软件支持多画面模式等，支持自定义布局。
5.软件支持通过导播台、导播键盘、导播软件等方式进行控制和管理录播主机。
6、安装、测试、调试、调试、技术培训；</t>
  </si>
  <si>
    <t>摄像机</t>
  </si>
  <si>
    <t>产品概述
具有完善的功能、优异的性能、丰富的接口；图像效果生动逼真、画面亮度均匀、光色层次感强、清晰度高、色彩还原性好。适用于远程教育、教学录播、会议系统、远程培训、远程医疗、庭审系统、应急指挥系统系统等多种应用场所。
功能特点
1.全高清图像：采用1/2.8英寸高品质图像传感器，最大分辨率可达1920×1080，输出帧率高达60帧/秒。
2.多种控制协议：支持VISCA/Pelco-D/Pelco-P协议。
3.支持AAC音频编码，音质更佳，带宽占用更小。
4.支持H.264HP编码的高清摄像机，可实现全高清1080p超低带宽传输。
5.超高信噪比的全新CMOS图像传感器可有效降低在低照度情况下的图像噪声，同时应用2D和3D降噪算法，大幅降低了图像噪声，即便是超低照度情况下，依然保持画面干净清晰，图像信噪比高达55dB以上。
6.支持HDMI高清输出，另配备3G-SDI接口，有效传输距离最高长达150米（1080p30）。HDMI、SDI、网络三路可9、设备10米高空安装、测试、调试、调试、技术培训；
技术参数
1.图像传感器：1/2.8英寸，CMOS
2.有效像素：207万
3.扫描方式：逐行
4.信号系统：HD:1080p/60,1080p/50.94,1080p/50,1080i/60,1080i/50..94,1080i/50,1080p/30,1080p/29.97, 1080p/25, 720p/60, 720p/50.94,720p/50, 720p/30, 720p/25,SD: 480i, 576i
5.镜头：30x,f4.42mm~132.6mm,F1.8~F2.8
6.数字变焦：8x
7.最低照度：0.5Lux @ (F1.8, AGC ON)
8.快门：1/30s ~ 1/10000s
9.白平衡：自动,室内,室外,一键式,手动，指定色温
10.背光补偿：支持
11.数字降噪：2D&amp;3D数字降噪
12.信噪比：≥55dB
13.水平视场角：60.7°~2.28°
14.垂直视场角：34.1°~1.28°
15.水平转动范围：±170°
16.垂直转动范围：-30°~+90°
17.水平转动速度范围：1.7°~100°/s
18.垂直转动速度范围：1.7°~69.9°/s
19.水平、垂直翻转：支持
20.图像冻结：支持
21.本地存储：支持
22.预置位数量：255
23.预置位精度：0.1°
24.视频编码标准：H.264/MJPEG
25.视频码流：主码流,辅码流
26.主码流分辨率：1920x1080,1280x720,1024x576等
27.辅码流分辨率：1024x576,720x480,320x240等
28.视频码率：32Kbps~20480Kbps
29.码率控制：可变码率,固定码率
30.帧率：50Hz:1fps~50fps,60Hz:1fps~60fps
31.音频压缩标准：AAC,G711A
32.音频码率：96Kbps,128Kbps,256Kbps
33.支持协议：TCP/IP,HTTP,RTSP,RTMP,Onvif,DHCP,GB/T28181组播等
34.高清输出：1路,HDMI:版本1.3；1路,3G-SDI:BNC类型,800mVp-p,75Ω,遵循SMPTE424M标准
35.标清输出：1路,CVBS:3.5mm直径迷你插孔,1Vp-p,75Ω
36.网络接口：1路,RJ45:10M/100M/1000M 自适应以太网口
37.音频接口：1路,LineIn,3.5mm音频接口
38.USB接口：1路,USB2.0,A型插座
39.通讯接口：1路,RS232In:8针小型DIN,最大距离:30米,VISCA/Pelco-D/Pelco-P协议；1路,RS232Out:8针小型DIN,最大距离:30米,VISCA协议组网用；1路,RS485:2芯凤凰口,最大距离:1200米,VISCA/Pelco-D/Pelco-P协议
40.电源接口：JEITA类型（DCIN12V）
41.输入电压：DC12V
42.输入电流：1.0A（最大）
43.工作温度：-10°C~40°C
44.储藏温度：-40°C~60°C
45.功耗：12W（最大）
46.尺寸：169mmx142mmx164mm
47.净重：1.35kg</t>
  </si>
  <si>
    <t>高清视频会议专用摄像头内嵌软件</t>
  </si>
  <si>
    <t>1.软件内嵌于高清视频会议专用摄像头，实现高清视频拍摄采集处理功能。
2.支持高清1080P/60帧视频处理能力。
3.支持对高清视频信号HDMI/DVI的处理、传输；支持H.264视频编解码技术能力。
4.支持光学变焦处理能力，支持通过串口实现远程控制。
5.支持2D、3D降噪技术。
6.支持预置位设定及调用功能。
7、安装、测试、调试、调试、技术培训；</t>
  </si>
  <si>
    <t>8、辅助材料</t>
  </si>
  <si>
    <t>1、技术参数：
47U加厚机柜，600*1000*2200mm、8口PDU国标电源插排×1，固定板部件×1,风扇×2,2"重型脚轮×4，M12支脚×4，M6方螺母螺钉×20，内六角扳手×1
2、含全包支撑底座，底座高度：200mm；
3、搬运、安装、固定；</t>
  </si>
  <si>
    <t>音频连接线</t>
  </si>
  <si>
    <t>1、1.8米音频连接线：卡侬头（母）*1卡侬头（公）*1，线径：0.3mm
2、安装、测试；</t>
  </si>
  <si>
    <t>1、5米音频连接线：卡侬头（母）*1卡侬头（公）*1，线径：0.3mm
2、安装、测试；</t>
  </si>
  <si>
    <t>1、5米音频连接线：莲花（RCA）*1，6.35话筒插头*1，线径：0.3mm
2、安装、测试；</t>
  </si>
  <si>
    <t>1、5米音频连接线：6.35话筒插头*1，卡侬头（公）*1，线径：0.3mm
2、安装、测试；</t>
  </si>
  <si>
    <t>1、5米音频连接线：6.35话筒插头*2，线径：0.3mm
2、安装、测试；</t>
  </si>
  <si>
    <t>1、5米音频连接线：3.5（耳机插头）*1,6.35话筒插头*2,线径：0.3mm
2、安装、测试；</t>
  </si>
  <si>
    <t>1、5米音频连接线：3.5（耳机插头）*1,6.35话筒插头*1,线径：0.3mm
2、安装、测试；</t>
  </si>
  <si>
    <t>多媒体插座</t>
  </si>
  <si>
    <t>1、多功能铜制地插、含1个多功能电源接口、2个RJ45网络、1个3.5音频、1个HMDI模块
2、含管路切割、基础剔凿、底盒预埋、面板安装</t>
  </si>
  <si>
    <t>音箱插座</t>
  </si>
  <si>
    <t>弹起式铜制地插/1个欧姆头接口
含管路切割、基础剔凿、底盒预埋、面板安装</t>
  </si>
  <si>
    <t>话筒插座</t>
  </si>
  <si>
    <t>弹起式铜制地插/2个卡侬口
含管路切割、基础剔凿、底盒预埋、面板安装</t>
  </si>
  <si>
    <t>钢丝绳</t>
  </si>
  <si>
    <t xml:space="preserve">1、钢丝绳，Φ8mm*1米（7*19）
参考重量：100米/Kg=25.6
最小破断拉力：33.35KN
最大承重：3403Kg
2、10米高空敷设；
</t>
  </si>
  <si>
    <t>钢丝绳锁扣</t>
  </si>
  <si>
    <t>1、304不锈钢741夹头、卡头
2、10米高空安装、固定；</t>
  </si>
  <si>
    <t>粒</t>
  </si>
  <si>
    <t>卷</t>
  </si>
  <si>
    <t>视频线</t>
  </si>
  <si>
    <t>1、支持2K*4K，60HZ 支持2.0版本，材质：纯铜线芯
线径：7.0mm，带编制网长度15m
2、安装、绑扎；</t>
  </si>
  <si>
    <t>六类网线</t>
  </si>
  <si>
    <t>1、技术参数：
1) 标准：YD/T1019，ANSI∕TIA-568-C.2，ISO/IEC 11801，IEC 61156-5
2) 产品传输性能符合ANSI/TIA-568-C.2标准的5米短信道（二节点），9米短信道（三节点），14米短信道（四节点）,100米信道（六节点）和永久链路并提供第三方检验报告
3) 通过标准最高传输频率250MHz测试
4) 回波损耗最小值（dB）：1MHz：20.5，4MHz：23.5，10MHz：25.5，16MHz：25.5，20MHz：25.5，31.25MHz：24.1，62.5MHz：22，100MHz：20.6，200MHz：18.5，250MHz：17.8
5) 近端串音衰减最小值（dB）：1MHz：75.8，4MHz：66.7，10MHz：60.8，16MHz：57.7，20MHz：56.2，31.25MHz：53.3，62.5MHz：48.8，100MHz：45.8，200MHz：41.2，250MHz：39.8
6) 额定传输速率(NVP)：68%
7) 单根导体直流电阻：≤9.0Ω/100m
8) 导体：软圆铜线、0.57±0.015mm，绝缘：HDPE 1.00±0.008mm，线对：4对
9) 屏蔽方式：U/UTP，线对采用“十”字骨架隔离
10) 护套材料：PVC，护套外径：6.3±0.3mm
11) 阻燃标准：IEC60332-1-2
12) 最小弯曲半径：安装时：8倍电缆外径，安装后：50mm，敷设方式：钢管或阻燃硬质PVC管内
13) 安装温度： 0℃～+50℃，工作温度：-20℃～+60℃
14) 产品符合TLC，ETL认证并提供证书
15) FCC证书，CE证书
16) 产品符合YD/T1019-2013标准的单体性能要求并提供第三方检验报告
17) 产品符合ROHS指令和REACH法规要求并提供第三方检验报告
2、槽盒、管内敷设；
3、线缆绑扎、固定、贴线缆专用标识；</t>
  </si>
  <si>
    <t>1、六类水晶头 镀金RJ45工程类千兆水晶头 8P8C电脑网络线接头100个
2、水晶头端接制作、测试；</t>
  </si>
  <si>
    <t>音箱线</t>
  </si>
  <si>
    <t>1、线径：10mm、芯数：307芯*2，总芯数614、平方数：2.5平方*2，共5平方
2、槽盒、管内敷设、安装、绑扎；</t>
  </si>
  <si>
    <t>1、线径：11.2mm、芯数：497芯*2，总芯数994、平方数：4.0平方*2，共8平方
2、槽盒、管内敷设、安装、绑扎；</t>
  </si>
  <si>
    <t>天线延长线</t>
  </si>
  <si>
    <t>1、馈线50-5-1 100米
2、槽盒、管内敷设、安装、绑扎；</t>
  </si>
  <si>
    <t>配电箱</t>
  </si>
  <si>
    <t>1、1个3P 64A空开、15个2P 32A空开；600mm*800mm*200mm明装配电箱；15个8A接触式继电器 220V 1810
2、表盘配线、标识
3、设备安装、调试</t>
  </si>
  <si>
    <t>1、电源线RVV电线电缆 国标纯铜环保 RVV3*1.5 200米 
2、槽盒、管内敷设；</t>
  </si>
  <si>
    <t>（PVC25线管380米、PVC86线盒14个、绝缘胶布10卷、三孔三位排插14个、金属底盒2个、墙面剔槽及恢复52米）</t>
  </si>
  <si>
    <t>系统联动调试</t>
  </si>
  <si>
    <t>舞台灯光亮度、角度、色差、色域联动调试</t>
  </si>
  <si>
    <t>系统整体联动调试，调试屏体各种颜色色差、亮度、会议系统主席单元、代表单元控制级别调试、声场、音质、音效、音、视频同步、灯光同步、视频录播同步，远程会议信号同传、网传信号延时等</t>
  </si>
  <si>
    <t>费用合计</t>
  </si>
  <si>
    <t>二、教学楼10个多功能室、讨论室多媒体系统分项</t>
  </si>
  <si>
    <t>1、扩声系统</t>
  </si>
  <si>
    <t>音箱</t>
  </si>
  <si>
    <t>产品描述：
1.采用6只3寸全频喇叭单元。
2.箱体采用12mm优质高密度板，精密CNC加工，耐磨喷漆处理。
3.拼接排列扬声器设计。
4.额定功率≥200W,灵敏度≥95dB(1M/1W)
5、设备安装、测试、调试、调试、技术培训；
技术参数：
1.额定功率：200W
2.峰值功率：800W
3.最大声压级（额定/峰值）：118dB/124dB
4.标称阻抗：6Ω
5.频率范围：80Hz-20kHz
6.灵敏度：95dB(1M/1W)
7.扬声器单元：3＂×6
8.水平覆盖角度（°）：100
9.垂直覆盖角度（°）：90
10.净重：9.8kg
11.尺寸（mm）（H×W×D）：760×150×195</t>
  </si>
  <si>
    <t>1、固定面板孔位尺寸（长*宽）： 140mm*65mm
箱体固定面板孔位尺寸（长*宽）： 128mm*70mm
设备面板尺寸：160mm*90mm
重量：0.93Kg
2、设备安装、固定；</t>
  </si>
  <si>
    <t>功能特点▲1、两声道功放有≥三档输入灵敏度选择（支持0.775V/1V/1.44V），可接纳宽幅度范围信号源输入。输入座接地脚接地和悬浮控制。（出具满足该参数的第三方权威机构检测报告，提供相关证明材料）
▲2、采用强制散热设计，风机噪音小；具有可靠的安全保护措施和工作状态指示（短路、过载、直流和过热保护，变压器过热保护）。（出具满足该参数的第三方权威机构检测报告，提供相关证明材料）
3、输出功率:立体声/并联8Ω:≥350W*2.立体声/并联4Ω:≥530W*2.桥接8Ω:≥1060W。
4、采用XLR+TRS1/4”复合多功能输入接口。智能削峰限幅器，控制功率模块及扬声器系统在安全范围内工作。
5、设备安装、测试、调试；
技术参数
1.输出功率（20Hz-20KHz/THD≤1％）：立体声/并联8Ω×2：350W×2；立体声/并联4Ω×2：530W×2；桥接8Ω：1060W
2.连接座：XLR 、TRS接口
3.电压增益 (@1KHz)：34.4dB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15.最大功耗：1600W
16.尺寸(L xWxH)：483x394x88 mm
17.重量：12.6Kg</t>
  </si>
  <si>
    <t>调音台</t>
  </si>
  <si>
    <t>功能特点：
1.专业型紧凑式调音台，采用超低噪声离散式麦克风前置放大器和+48V幻象电源，功能强大齐全，音质动听。
2.提供4路Mic输入接口兼容4路线路输入接口，话筒输入接口带48V幻象电源。
3.提供4组立体线性输入，可连接立体设备。
4.每路单声道输入通道设有3段EQ，设有峰值LED指示灯。
5.提供1组立体声主输出、1组辅助输出、1组立体声监听输出、1路耳机监听输出、1组CD/Tape输出。
6.内置24位DSP效果器，提供100种预设效果。
7、设备安装、测试、调试、调试、技术培训；
技术参数：
1.麦克风输入：4路（4个卡侬接口）
2.线路输入：4路单插单声道/立体声自动切换混合接口
3.立体声输入：4组（8路单声道）
4.CD/Tape输入：1路CD/TAPE RCA立体声输入接口
5.输出通路：1组立体声主输出、1组辅助输出、1组立体声监听输出、1路耳机监听输出、1组CD/Tape输出
6.效果器：24位DSP效果器（包括人声、小房子、大厅、回声、回声+回响、盘子、声乐板、合唱GTR，旋转GTR、颤音GTR类型），100种预设效果
7.幻象电源：+48V带开关
8.频率响应：20Hz-20kHz，±3dB
9.失真度：&lt;0.003%（A-weighted）
10.麦克风均衡输入噪音：-119dB（A-weighted）
11.共模抑制比：60dB
12.单通道输入增益：MIC：0 to 48dB，LINE:-33 to+15dB
13.立体通道输入增益：LINE：-8 to+6dB
14.主混音串音：-87dBu（A-weighted）
15.通道串音：-85dBu（A-weighted）
16.最大输出水平：+20dBu
17.MIC输入高通滤波：75Hz，18dB/oct
18.单通道均衡：高频：±15dB@12KHz；中频：±12dB@2.5KHz；低频：±15dB@80Hz
19.电源：外接AC18V/1A（AC 230-240V 50/60Hz）电源适配器
20.功耗：≤18W
21.尺寸（L×W×H）：271×259×54.3mm
22.重量：1.9Kg</t>
  </si>
  <si>
    <t>产品描述：
是一款高性能、多种音频处理技术高集成的4路输入4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功能特点：
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▲5.具有≥2.19英寸液晶显示屏，支持显示设备网络信息、实时电平、通道静音状态、矩阵混音状态。（提供设备界面截图佐证）
▲6.支持通过ipad或iPhone或安卓手机APP软件进行操作控制，面板具备USB接口，支持多媒体存储，可进行播放或存储录播。（提供功能界面截图及接口截图佐证）(出具满足该功能参数的第三方权威机构检测报告，提供相关证明材料)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
9、设备安装、测试、调试、调试、技术培训；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6.总谐波失真+噪声：＜0.002% @1KHz ,4dBu
7.数/模动态范围(A-计权)：120dB
8.模/数动态范围(A-计权)：120dB
9.输入阻抗(平衡式)：20KΩ
10.最大输出阻抗（平衡式)：100Ω
11.通道隔离度：1kHz，100dB
12.输入共模抑制：60Hz，80dB
13.最大输出电平：+24dBu，平衡
14.最大输入电平：+24dBu，平衡
15.工作温度：0℃-40℃
16.工作电源：AC110V-220V,50Hz/60Hz
17.电源功耗：&lt;40W
18.尺寸(宽x深x高)：482×258×45(mm)
19.净重：1.95kg
20.毛重：2.9kg</t>
  </si>
  <si>
    <t>产品特点
1.频率指标：支持470-510MHz、540-590MHz、640-690MHz、807-830MHz。
2.配套有1台接收主机和1个无线手持话筒和1个头戴式话筒。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μV，频率响应:80Hz-18KHz（±3dB）。
7.发射机指标：动圈式麦克风（手持话筒），电容式（头戴话筒）
8、设备安装、测试、调试、调试、技术培训；
技术参数
系统指标
1.频率指标：470-510M 540-590M 640-690M 740-790M 807-830MHz 五段 共900个频率
2.调制方式：宽带FM
3.频道数目：100-200个在每个频率段
4.频道间隔：25KHz的倍数
5.频率稳定度：±0.005%以内
6.动态范围：100dB
7.最大频偏：±45KHz
8.频率响应：80Hz-18KHz（±3dB）（整个系统的频率取决于话筒单元）
9.综合信噪比：105dB
10.综合失真：≤0.5%
11.工作距离：约100m（工作距离取决于很多因素，包括RF信号的吸收、反射和干扰等）直线无障碍
12.工作温度：-10℃~+60℃
接收机指标
1．接收机方式：二次变频超外差
2．中频频率：110MHz，10.7MHz
3．无线接口：BNC/50Ω
4．灵敏度：12dB μV（80dBS/N)
5．灵敏度调节范围：12-32dB μV
6．离散抑制：≥75dB
7．最大输出电平：+10dBV
8．供电方式：DC12V-1A输入
9．重量：1.95 Kg ，不含天线
10．尺寸：宽422mm×深180mm×高44.5mm
发射机指标
1.音头：动圈式麦克风（手持话筒），电容式（头戴话筒）
2.天线：手持麦克风内置螺旋天线，佩挂发射机采用1/4波长鞭状天线
3.输出功率：高功率30mW；低功率3mW
4.离散抑制：-60dB
5.供电：2节5号1.5V碱性电池
6.电池寿命：30mW时大约6小时取决于电池容量
7.功能特点：采用真分集接收方式、有效避免断频现象和延长接收距离
8.音质特点：中频丰富唱歌轻松，声音具有磁性感和混厚感属人声话筒音持的精华
9.重量：0.34Kg（手持）、0.06Kg（头戴），不含电池重量
10.尺寸：长268mm×直径35mm（手持）、长83mm×宽63mm×厚22mm（头戴）</t>
  </si>
  <si>
    <t>1.软件内嵌于无线话筒系统设备，话筒呼叫控制功能。
2.采用UHF超高频段双真分集接收，并采用PLL锁相环多信道频率合成技术。
3.支持二次变频超外差接收机方式。
4.支持单独调节音量。
5.支持信道选择、频率可调、可设置主机与话筒配对。
6、安装、测试、调试、调试、技术培训；</t>
  </si>
  <si>
    <t>1.支持不小于≥8通道电源时序打开/关闭，每路动作延时时间：1秒，支持远程控制（上电+24V直流信号）8通道电源时序打开/关闭—当电源开关处于off位置时有效。支持配置CH1和CH2通道为受控或不受控状态。
2.当远程控制有效时同时控制后板ALARM（报警）端口导通以起到级联控制ALARM（报警）功能。
3.单个通道最大负载功率2200W，所有通道负载总功率不小于6000W。输出连接器：多用途电源插座。
4.具有一路及以上USB输出接口。
5、设备安装、测试；
技术参数
1.额定输出电压：AC~220V50Hz
2.额定输出电流：30A
3.可控制电源：8路
4.每路动作延时时间：1秒
5.供电电源：VAC，220V50/60Hz，30A
6.单路额定输出电源：10A
7.尺寸（LxWxH）：484x295x44mm
8.重量：4.2Kg</t>
  </si>
  <si>
    <t>1.频率指标：支持470-510MHz、540-590MHz、640-690MHz、807-830MHz。
2.配套有1台接收主机和1个无线手持话筒和1个头戴式话筒。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μV，频率响应:80Hz-18KHz（±3dB）。
7.发射机指标：动圈式麦克风（手持话筒），电容式（头戴话筒）
8、设备安装、测试、调试、调试、技术培训；
技术参数
系统指标
1.频率指标：470-510M 540-590M 640-690M 740-790M 807-830MHz 五段 共900个频率
2.调制方式：宽带FM
3.频道数目：100-200个在每个频率段
4.频道间隔：25KHz的倍数
5.频率稳定度：±0.005%以内
6.动态范围：100dB
7.最大频偏：±45KHz
8.频率响应：80Hz-18kHz（±3dB）（整个系统的频率取决于话筒单元）
9.综合信噪比：105dB
10.综合失真：≤0.5%
11.工作距离：约100m（工作距离取决于很多音量，包括RF信号的吸收、反射和干扰等）直线无障碍
12.工作温度：-10℃~+60℃
接收机指标
1.接收机方式：二次变频超外差
2.中频频率：110MHz，10.7MHz
3.无线接口：BNC/50Ω
4.灵敏度：12dB μV（80dBS/N)
5.灵敏度调节范围：12-32dB μV
6.离散抑制：≥75dB
7.最大输出电平：+10dBV
8.供电方式：DC12V-1A输入
9.重量：1.95kg，不带天线
10.尺寸(W×D×H)：宽422mm×深180mm×高44.5mm
麦克风指标
1.天线程式：内置螺旋天线
2.输出功率：高功率30mW；低功率3mW
3.离散抑制：-60dB
4.供电方式：3节AA 5号电池或3节镍氢充电电池或直接使用接收机开关电源插入会议底座上的充电口替代电池(注：电源适配器选配）
5.使用时间：30mW时大约10个小时
6.重量：0.85kg
7.尺寸：杆长：409.7mm，底座：长185mm×高50mm×宽117mm</t>
  </si>
  <si>
    <t>2、WIFI会议系统</t>
  </si>
  <si>
    <t>产品介绍：
支持5GHz的通信频段，拥有更强的抗干扰能力，提供更大的带宽和传输速度，并不受移动电话和其他蓝牙设备干扰，确保实现最佳的信号接收。广泛应用圆桌会议室、方桌会议室、多功能厅、宴会厅、报告厅等场所。
功能特点:
▲1.设备具有音频时钟同步传输技术，音频延时小于5ms。（出具满足该参数的第三方权威机构检测报告，提供相关证明材料）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提供设备接口图及功能界面截图佐证）
▲4.支持16通道角色分离输出模式，可使有线或无线单元根据ID号独立输出，最大支持128路有线单元或无线单元独立音频输出，并支持通过录音软件实现每个单元独立录音、或语音转写设备对接实现角色分离。（出具满足该参数的第三方权威机构检测报告，提供相关证明材料）
5.支持16通道同传输出模式，可使同传音频根据通道号独立输出，可供录音或监听设备使用。且输出通道数量，可通过外部设备扩展。
6.支持16通道相控输出模式，基于独创的会议矩阵技术，内置nx16音频矩阵处理器，实现16通道分组输出功能。可使任意输入源（包括所有输入源和在线话筒），按任意音量比例，输出到任意通道。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出具满足该参数的第三方权威机构检测报告，提供相关证明材料）
9.超大系统容量，系统最大支持4096台有线会议单元和300台无线会议单元。系统最大发言数量为16个有线话筒和8个无线话筒。
▲10.支持环形手拉手功能，确保在其中的一条网线断开或者单元出问题时，会议能继续正常进行。（出具满足该参数的第三方权威机构检测报告，提供相关证明材料）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 EQ调节功能，16路多功能输出通道与2路LINEOUT输出通道都具有≥10段 EQ调节功能。
▲22.支持AP信道扫描，监测现场的无线信道使用情况，支持信道自动或手动配置最佳信道，支持AP名称在线显示列表。（出具满足该参数的第三方权威机构检测报告，提供相关证明材料）
23.支持触摸屏幕输入注册码进行主机注册。
24.支持对接语音转写服务器，实现语音转写功能
▲25.会议主机具备设置主机或从机功能，当主机出现故障时，可自动切换至从机运行，实现双备份功能（出具满足该参数的第三方权威机构检测报告，提供相关证明材料）
26、设备安装、测试、调试、调试、技术培训；
技术参数：
1.话筒容量：有线单元支持4096台、无线单元支持300台
2.通道数量：16CH（默认）、32CH、64CH
3.频率响应：20Hz~20KHz
4.信噪比：&gt;85dB(A)
5.动态范围：&gt;80dB
6.总谐波失真：&lt;0.05%
7.主电源：90~132VAC/180~264VACbyswitch
8.音频输入：LINE IN1:350mV平衡；LINE IN2:350mV非平衡
9.音频输出：LINE OUT1:1V平衡；LINE OUT2:1V非平衡
10.输出负载：&gt;1KΩ
11.RJ45网口：连接电脑
12.USB接口：录音/播放
13.功放输出：2×25W/4Ω
14.静态功耗：30W
15.输出功耗：320W
16.连接方式：专用电缆（6芯）
17.接头可靠性：可靠
18.工作温度：-10℃~+45℃
19.工作湿度：5%～80%相对湿度，无结露
20.触屏控制：4.3英寸TFT触控彩屏
21.颜色：黑色
22.重量：约3Kg
23.外型尺寸（L*W*H）：484*305*88mm
24.安装方式：19英寸标准机柜</t>
  </si>
  <si>
    <t>功能特点
1.话筒采用48KHz采样率，高于CD的音质,清晰明亮。内部具有DSP音频处理，没有“噗噗”的低频冲击声。
2.采用先进处理芯片架构，及独特的处理算法，话筒开机连接时间只需5秒。
3.具有智能检测故障功能，提示用户AP故障、主机通信故障、信号强度过低等情况。
4.具有中英文切换显示功能，通过PC软件统一设置。
5.具有按键设置SSID功能，保证扩展系统时不会连接错误的AP。
6.具有发言计时和定时发言功能。
7.具有声控功能，可智能打开话筒。通过PC软件调节声控灵敏度及设置关闭时间。
8.具有5段EQ调节功能（PC软件可调），可整体调节所有话筒不同的音效，直至达到完美的效果。
9.支持签到功能，通过PC软件设置并发起签到。
10.采用128位AES加密技术，支持 WPA/WPA2 无线安全技术，防止窃听和非授权访问，提供更高的会议系统机密性。
11.采用无线传输技术，只需要极少会场布置时间，即可开展会场活动。
12.主席具备优先权功能，可关闭正在发言的所有代表话筒。
13.内置锂电池，电池容量支持15小时持续发言。
14.内置天线，大大提升WiFi网络传输效率。
15、设备安装、测试、调试、调试、技术培训；
技术参数
1.麦克风类型：心型指向性驻极体
2.频率响应：70Hz~12KHz
3.灵敏度：-36±1.5dB
4.最大SPL：100dB(THD&gt;3%)
5.信噪比：&gt;80dB(A)
6.串扰：&gt;70dB
7.动态范围：&gt;80dB
8.THD：&lt;0.1%
9.最大功耗：1 W
10.供电方式 ：18650锂电池供电
11.充电方式：通过TYPE-C接口，连接充电箱充电
12.颜色：高丽蓝
13.签到功能 ：触摸按键签到
14.显示屏：OLED屏
15.尺寸(LxWxH)：120*104*43mm
16.安装方式：桌面式
17.无线频率范围：5.15GHz~5.85GHz
18.电池容量：4800mAh
19.重量：0.6Kg
20.发言模式工作时长：15小时
21.混合模式工作时长：16小时
22.咪杆长度：380mm（黑色）</t>
  </si>
  <si>
    <t>1.软件内嵌于会议单元设备，应用于对全数字会议系统音频传输软件的管理或控制。
2.支持中英文语言管理界面。
3.支持48KHz采样率音频处理能力。
4.支持电池管理功能，可显示电量/信号等信息
5、安装、测试、调试、技术培训；</t>
  </si>
  <si>
    <t>功能特点
1.话筒采用48KHz采样率，高于CD的音质,清晰明亮。内部具有DSP音频处理，没有“噗噗”的低频冲击声。
2.采用先进处理芯片架构，及独特的处理算法，话筒开机连接时间只需5秒。
3.具有智能检测故障功能，提示用户AP故障、主机通信故障、信号强度过低等情况。
4.具有中英文切换显示功能，通过PC软件统一设置。
5.具有按键设置SSID功能，保证扩展系统时不会连接错误的AP。
6.具有发言计时和定时发言功能。
7.具有声控功能，可智能打开话筒。通过PC软件调节声控灵敏度及设置关闭时间。
8.具有5段EQ调节功能（PC软件可调），可整体调节所有话筒不同的音效，直至达到完美的效果。
9.支持签到功能，通过PC软件设置并发起签到。
10.采用128位AES加密技术，支持 WPA/WPA2 无线安全技术，防止窃听和非授权访问，提供更高的会议系统机密性。
11.采用无线传输技术，只需要极少会场布置时间，即可开展会场活动。
12.主席具备优先权功能，可关闭正在发言的所有代表话筒。
13.内置锂电池，电池容量支持15小时持续发言。
14.内置天线，大大提升WiFi网络传输效率。
15、设备安装、测试、调试、调试、技术培训；
技术参数
1.麦克风类型：心型指向性驻极体
2.频率响应：70Hz~12KHz
3.灵敏度：-36±1.5dB
4.最大SPL：100dB(THD&gt;3%)
5.信噪比：&gt;80dB(A)
6.串扰：&gt;70dB
7.动态范围：&gt;80dB
8.THD：&lt;0.1%
9.最大功耗：1 W
10.供电方式 ：18650锂电池供电
11.充电方式：通过TYPE-C接口，连接充电箱充电
12.颜色：高丽蓝
13.签到功能 ：触摸按键签到
14.显示屏：OLED屏
15.尺寸(LxWxH)：120*104*43mm
16.安装方式：桌面式
17.无线频率范围：5.15GHz~5.85GHz
18.电池容量：4800mAh
19.重量：0.6Kg
20.发言模式工作时长：15小时
21.混合模式工作时长：16小时
22.咪杆长度：380mm（黑色）</t>
  </si>
  <si>
    <t>1.软件内嵌于会议单元设备，应用于对全数字会议系统音频传输软件的管理或控制。
2.支持中英文语言管理界面。
3.支持48KHz采样率音频处理能力。
4.支持电池管理功能，可显示电量/信号等信息
5、安装、测试、调试、调试、技术培训；</t>
  </si>
  <si>
    <t>发射器</t>
  </si>
  <si>
    <r>
      <rPr>
        <sz val="10"/>
        <rFont val="仿宋"/>
        <charset val="134"/>
      </rPr>
      <t>产品介绍：
   为室内公共区域等无线应用环境所设计的双频无线接入点，产品采用最新802.11ac方案，能为用户提供一个安全稳定高速的无线网络。在不同的网络规模下，可采用不同的配置方式，灵活部署。在小型网络中，可独立部署，应用灵活。在大型网络下，可与无线网络控制器配合使用，实现集中管理控制，大大提升运维的可靠性。
功能特点：
1. 吸顶式的设计，精致美观，空间占用率低，与室内公共区域的整体环境相融合。此外，智能 AP采用PoE供电方式，安装使用简捷方便。
2. 网络吞吐量：采用802.11n和802.11ac双频双空间流技术，提供最高约1.2Gbps的千兆WiFi接入，满足室内大容量，高吞吐量的应用需求。
3. 无线安全：无线AP支持包括OPEN，WEP, WPA，WPA2，WPA-PSK，WPA2-PSK，802.11i在内的多种加密标准，并提供无线用户隔离和无线用户黑白名单等安全特性，为用户提供一个安全的网络应用环境。
4、设备安装、测试、调试、调试、技术培训；
技术参数：
1.供电/安装：POE（IEEE 802.3at）
2.安装方式：吸顶、放装、壁挂
3.功耗：&lt;13W
4.尺寸：196x196x45 mm(不包含天线接口和附件）
5.重量：</t>
    </r>
    <r>
      <rPr>
        <sz val="10"/>
        <rFont val="宋体"/>
        <charset val="134"/>
      </rPr>
      <t>  </t>
    </r>
    <r>
      <rPr>
        <sz val="10"/>
        <rFont val="仿宋"/>
        <charset val="134"/>
      </rPr>
      <t>0.5kg
6.接入单元数量： 55个</t>
    </r>
  </si>
  <si>
    <t>充电箱</t>
  </si>
  <si>
    <t>功能特点：
1．充电器可同时插满所有USB接口，供设备批量充电
2．使用USB线充电，一端连接充电器一端连接会议单元。
3．根据设备的耐受电流大小充电器会自动匹配合适的电流大小给设备充电，同时有过流保护功能，保证被充电单元的安全。
4．智能自动电路保护，所有USB插口均具有短路保护功能和自恢复功能。
5、设备安装、测试、调试、调试、技术培训；
技术参数：
1．输入电压：100-240V AC 50/60Hz
2．充电接口（USB）：10个/100W
3．充电电压：5V
4．充电电流：2A（最大）
5．颜色：黑色
6．尺寸（长×宽×高） 217×142×64(mm)
7. 重量：1.68kg</t>
  </si>
  <si>
    <t>交换机</t>
  </si>
  <si>
    <t>产品介绍
1.端口描述：9个10/100Mbps RJ45端口，其中1-8端口支持PoE功能
2.传输模式：全双工/半双工自适应
3.网络标准：IEEE 802.3、IEEE 802.3u、IEEE 802.3x、IEEE 802.af、IEEE 802.at
4.尺寸：250×158×44mm
5.单端口PoE功率可达30W，整机最大PoE输出功率为125W</t>
  </si>
  <si>
    <t>3、辅助材料</t>
  </si>
  <si>
    <t>1、技术参数：
类型 网络服务器机柜
容量 27U
标准 符合ANSI/EIA RS-310-D、IEC297-2、DIN41491; PART1、DIN41494; PART7、 GB/T3047.2- 92标准;兼容ETSI标准.
门及门锁 钢化玻璃前门
材料及工艺 SPCC优质冷扎钢板制作；厚度：方孔条2.0mm，安装梁1.5mm，其它1.2mm。
表面处理:方孔条镀蓝锌；其余：脱脂、磷化、静电喷塑。
附加功能 前后为圆形通风孔的上下框;
主体颜色为国际流行RAL7035;
可同时安装脚轮和支脚;
结构坚固，最大静载达800KG(带支脚）;
可关闭的上部、下部多处走线通道，底部大走线孔尺寸可按需调整.
外观参数：高度 1200mm、宽度 600mm、深度 800mm
2、含全包支撑底座，底座高度：200mm；
3、搬运、安装、固定；</t>
  </si>
  <si>
    <t>1、1.8米音频连接线：卡侬头（母）-卡侬头（公）
2、安装、测试；</t>
  </si>
  <si>
    <t>1、5米音频连接线：卡侬头（母）-卡侬头（公）
2、安装、测试；</t>
  </si>
  <si>
    <t>1、5米音频连接线：3.5（耳机插头）-双6.35话筒插头
2、安装、测试；</t>
  </si>
  <si>
    <t>1、电源线RVVP电线电缆 音频线国标纯铜环保 RVVP2*0.5 200米
2、槽盒、管内敷设、安装、绑扎；</t>
  </si>
  <si>
    <t>1、支持2K*4K，60HZ 支持2.0版本，材质：纯铜线芯
线径：7.0mm，带编制网长度15m
2、槽盒、管内敷设、安装、绑扎；</t>
  </si>
  <si>
    <t>（PVC25线管35米、PVC86线盒4个、绝缘胶布2卷、三孔三位排插1个、墙面剔槽及恢复5米）</t>
  </si>
  <si>
    <t>系统整体联动调试，调试屏体各种颜色色差、亮度、会议系统、声场、音质、音效、音、视频同步，网传信号延时等</t>
  </si>
  <si>
    <t>单套系统小计：</t>
  </si>
  <si>
    <t>10套系统合计：</t>
  </si>
  <si>
    <t>单套系统*10</t>
  </si>
  <si>
    <t>三、教学楼专用会议室多媒体会议系统分项费用明细表</t>
  </si>
  <si>
    <t>1.1LED显示屏系统(显示屏净尺寸6.08m*2.56m，屏体分辨率：3268*1376）</t>
  </si>
  <si>
    <t>产品介绍：
具备有无缝、完美显示、使用寿命长、换帧速度快、高刷新、均匀性好、视角度宽、灰度高、自然化色彩还原等特点，广泛运用于指挥调度、安防监控、视频会议、演播展示、室内各类会议室显示领域。
功能特点：
▲1.LED封装形式：SMD1515黑灯；
2.LED显示屏采用≤1.86mm点间距，像素点密度≥288906点/㎡，模组重量≤0.48kg/张，亮度200～600CD/㎡，峰值功耗：≤500W/㎡，平均功耗：≤168W/㎡
3.LED显示屏像素中心距相对偏差≤1%，对比度≥10000:1，像素失控率≤1/100000，水平/垂直视角≥175°，平整度≤0.1mm，刷新率≥3840Hz，色温1000K-20000K连续可调，亮度均匀性≥99%，色度均匀性±0.001Cx，Cy之内，各色光的波长误差在±2nm之内，屏前1米噪音值＜2dB
4.LED显示屏采用前/后维护安装方式，可正面拆卸模组、接收卡、电源，模组、接收卡等低压器件多次热插拔测试后都能正常工作，平均故障恢复时间（MTTR）≤2分钟，
5.LED显示屏为保证使用的安全性隐患，依据GB/T 5169.16-2017标准，PCB板、线材、电源、连接件阻燃等级达到V-0等级
6.LED显示屏为防止金属离子迁移、线路短路现象，PCB采用FR-4 四层板同等级或更高材料，PCB导线更宽、导线间距和过孔间距更大，能更好的杜绝模块黑屏、显示异常、灯珠缺色、毛毛虫等现象，表面沉金处理，板厚≥1.6mm，铜厚≥1盎司，TG≥150，PCB板表面具备防潮/防尘/防静电/抗氧化；
7.LED显示屏具备旋转式灯板设计，弱化跨板耦合效应，保证更优质的显示效果
8.LED显示屏具备现场屏体开关机次数及使用时长记录，以及对现场温湿度的监测反馈，并形成数据保存周期为100天，并可在控制软件端提取数据，保证用户实时了解现场屏体及使用环境情况
9.LED显示屏具备VICO指数测试值在0≤VICO＜1间，属于1级基本无疲劳感舒适度，产品视觉健康舒适度A＋级
10.LED显示屏为保证有效提高信号传输、直流供电稳定性，使用镀金工艺，镀金厚度≥50μ
11.LED显示屏具备测试12个循环，每个循环8小时，测试总时长96小时，每个循环测试包括4小时的紫外线照射（UV-A,340nm，60℃）及4小时的水分曝光（50℃）。测试后样品零部件应该是未破损没有任何变形及无可见的腐蚀或氧化
12.LED显示屏符合IEC62471:2006标准的光生物安全及蓝光危害评估检测的无危害类要求（豁免级），具备防蓝光护眼模式；
13.LED显示屏实验按GB 4943.1-2011《信息技术设备安全第1部分：通用要求》相关跌落试验规范要求，不得出现会影响安全装置正常工作的迹象
14、设备安装、测试、调试、调试、技术培训；
技术参数：
模组参数
1、LED封装形式：SMD1515黑灯
2、物理点间距：1.86mm
3、分辨率：288906点/㎡
4、灯珠/IC：ODM铜线/高刷
5、发光点颜色组合：1R1G1B
6、单元板分辨率：172*86
7、单元板尺寸（mm）：320*160
8、单元板重量：0.36kg/张
9、工作电压：DC+4.2V~+5V
主要参数
1、最佳视距：≥5.5m
2、水平视角：≥175°
3、垂直视角：≥175°
4、维护方式：前维护
5、显示卡：DVI/HDMI/DP
6、视频信号：兼容PAL/NTSC/SECAM制式,支持S-Video；VGA；RGB；CompositeVideo；SDI；DVI；RF；RGBHV；YUV；YC等
7、控制方式：同步控制
8、驱动器件：恒流
9、刷新频率：≥3840Hz
10、换帧频率：≥60Hz
11、扫描方式：58S
12、亮度：200-600CD/㎡
13、灰度等级：12/14/16bit
14、对比度：≥10000:1
15、衰减率（工作三年）：≤15%
16、亮度调节方式：自动/手动：1-100％
17、计算机操作系统：WIN98/2000/WINXP/WINVista/WIN7
18、平均无故障时间：≥20000H
19、寿命：≥100000H
20、杂点率：≤1/100000且无连续失控点
21、软件：专业LED显示屏系统节目编制软件
22、环境温度：存储-35°~+85°
23、工作温度：－20°~+60°
24、工作电压（AC）：220V±10%/50Hz或者110V±10%/60Hz
25、平均功耗：≤168W/㎡
26、最大功耗：≤500W/㎡
27、安装规格：磁吸
28、颜色均匀性≥99%</t>
  </si>
  <si>
    <t>功能特点：
1、一路DVI视频输入。
2、一路HDMI高清视频输入。
3、一路音频输入。
4、四路网口输出。
5、USB接口控制，可级联多台进行统一控制。
6、一路光探头接口。
7、带载能力达230万像素，最宽可达3840点，或最高可达3840点。
8、设备安装、测试、配合屏体集成调试；
技术参数：
1、工作电源：AC-100-240V-50/60Hz
2、功耗：16W
3、工作温度：-20℃~60℃
4、工作湿度：0~90%
5、尺寸（mm）：428×250×44.4
6、重量：2.9Kg
7、线材：1.5米USB线、1.5米DVI线</t>
  </si>
  <si>
    <t>视频处理器</t>
  </si>
  <si>
    <t>功能特点：
1.具备有彩色液晶显示器，搭配数字按钮及调节旋钮，操作简单，支持导航式设置。
2.支持4口拼接，输出模式支持520万像素自定义输出，水平最大15360像素，纵向最大7680像素。
3.支持三画面任意布局，轻松完成舞台主屏、侧屏的集中控制。
4.支持同时在屏幕上呈现3个或3个以下的画面，画面大小自由缩放、摆放，画面之间可相互叠加。
5.支持信号回显，可通过软件实时查看输入输出信号。
6.支持同时进行多画面预览及输出监视，支持同时预览6路输入信号，并可以同时监视当前的输出画面。
7.支持4K超高清信号处理。
8.支持多组可编程全局图文叠加。
9.支持信号及模式无缝切换，提供十多种过度特效，包括淡入淡出，无缝直切，垂直、水平梳理，圆形切入、切出，菱形切入、切出，各个方向的划幕。
10.支持亮度抠像，支持指定亮度值以下的背景扣除，并融合到新的背景当中。
11.支持对每个画面的透明度进行单独调节，支持0~100%可调。
12.支持对画面的边缘进行羽化，可使叠加的画面能够更好地与背景画面融合。
13.支持多级输入信号热备份，多机级联同步输出，支持同步技术，无错位、撕裂。
14.支持将图文字幕叠加到视频画面上的任意位置，并可设定不同的运动轨迹和速度。
15.支持对输入信号指定备份信号，当前信号故障时，系统自动输出备份信号，当信号恢复时可自动跳回。
16.支持画面冻结任意画面。
17.支持一键输出黑屏信号，可用于演艺活动场景。
18.支持保存32组不同的设置参数保存为模式，并可快速调用。
19.支持脱机的计划任务，可设定定时操作，完成自动化管理。
20、设备安装、测试、调试、调试、技术培训；
技术参数：
输入信号
1.DVI-D×1：最大支持分辨率为1920×1200@60Hz，向下兼容；兼容HDMI1.3及以下版本，EDID版本1.3
2.HDMI×1：最大支持分辨率为1920×1200@60Hz，向下兼容；兼容HDMI1.3及以下版本，EDID版本1.3
3.VGA×2：最大支持分辨率为1920×1200@60Hz，向下兼容
4.CVBS×2：NTSC/PAL自适应，支持3D梳状滤波器
5.扩展输入：2路DVI，支持DVI、SDI、HDMI1.3/1.4、IP、CVBS等多种信号
输出信号
6.DVI-D×5：支持常见输出分辨率，如2048×1152@60Hz，1920×1080@60Hz；支持自定义输出分辨率，如3840×660@60Hz；支持60Hz/50Hz/30Hz输出帧率；兼容HDMI1.3及以下版本；其中4路为变成输出，另1路为预览输出
7.控制方式：RS-232/RJ-45以太网
8.工作电源：100-240VAC，47-63Hz，≤2A
9.工作环境：温度0-40℃；湿度0-95%（无结露）
10.设备尺寸（mm）：66×432×256（H×L×D）
11.重量：4.0Kg</t>
  </si>
  <si>
    <t>技术参数：
1.视频处理设备嵌入式软件可实现对拼接显示系统的模式管理、窗口显示、场景调用、屏幕远程控制等功能。
2.具有输入信号通道预监功能，可预监视视频信号内容。
3.支持大屏幕回显功能，当前屏幕画面实时回显监视。
4.支持远程开关机功能，预设液晶屏、DLP指令，支持自定义开关机指令载入。
5.支持开关机、调用场景、场景轮巡等定时任务设置，根据设置时间自动执行任务，无需人工操作。
6、安装、测试、调试、调试、技术培训；</t>
  </si>
  <si>
    <t>1、额定功率：20KW，输出路数：6路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6、箱体尺寸（高*宽*厚）：600mm*500mm*200mm
7、设备安装、测试、调试、调试、技术培训；</t>
  </si>
  <si>
    <t>2、扩声系统</t>
  </si>
  <si>
    <t>产品描述：
1.采用8只3寸全频喇叭单元。
2.箱体采用12mm优质高密度板，精密CNC加工，耐磨喷漆处理。
3.精确设计的扬声器频率响应，优化人声部分的高保真还原。
4.拼接排列扬声器设计，用较少的扬声器实现更大范围的声场覆盖。
5.适用于大型多功能厅、剧院、体育馆以及户外演出等等。
6、设备安装、测试、调试、调试、技术培训；
技术参数：
1.额定功率：300W
2.峰值功率：1200W
3.最大声压级（额定/峰值）：120dB/126dB
4.标称阻抗：4Ω
5.频率范围：70Hz-20kHz
6.灵敏度：95dB(1M/1W)
7.扬声器单元：3＂×8
8.水平覆盖角度（°）：100
9.垂直覆盖角度（°）：90
10.净重：12.9kg
11.尺寸（mm）（H×W×D)：970×150×195</t>
  </si>
  <si>
    <t>▲1、两声道功放有≥三档输入灵敏度选择（支持0.775V/1V/1.44V），可接纳宽幅度范围信号源输入。输入座接地脚接地和悬浮控制。（出具满足该参数的第三方权威机构检测报告，提供相关证明材料）
▲2、采用强制散热设计，风机噪音小；具有可靠的安全保护措施和工作状态指示（短路、过载、直流和过热保护，变压器过热保护）。（出具满足该参数的第三方权威机构检测报告，提供相关证明材料）
3、输出功率:立体声/并联8Ω:≥350W*2.立体声/并联4Ω:≥530W*2.桥接8Ω:≥1060W。
4、采用XLR+TRS1/4”复合多功能输入接口。智能削峰限幅器，控制功率模块及扬声器系统在安全范围内工作。
5、设备安装、测试、调试；
技术参数
1.输出功率（20Hz-20KHz/THD≤1％）：立体声/并联8Ω×2：350W×2；立体声/并联4Ω×2：530W×2；桥接8Ω：1060W
2.连接座：XLR 、TRS接口
3.电压增益 (@1KHz)：34.4dB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15.最大功耗：1600W
16.尺寸(L xWxH)：483x394x88 mm
17.重量：12.6Kg</t>
  </si>
  <si>
    <t>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4.具备13个60mm行程的高精密碳膜推子。
▲5.内置USB声卡模块，支持连接电脑进行音乐播放和声音录音；内置MP3播放器，支持≥1个USB接口接U盘播放音乐。（提供接口图佐证）
6、设备安装、测试、调试、调试、技术培训；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17.供电电压：AC 100-240V 50/60Hz
18.额定功率：30W
19.尺寸（L×W×H）：438×431×81mm
20.重量：6.7Kg</t>
  </si>
  <si>
    <t>产品描述：
是一款高性能、多种音频处理技术高集成的4路输入4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▲5.具有≥2.19英寸液晶显示屏，支持显示设备网络信息、实时电平、通道静音状态、矩阵混音状态。（提供设备界面截图佐证）
▲6.支持通过ipad或iPhone或安卓手机APP软件进行操作控制，面板具备USB接口，支持多媒体存储，可进行播放或存储录播。（提供功能界面截图及接口截图佐证）(出具满足该功能参数的第三方权威机构检测报告，提供相关证明材料)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
9、设备安装、测试、调试、调试、技术培训；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t>
  </si>
  <si>
    <t>产品特点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6.系统包括有一台主机+双手持无线话筒。
7、设备安装、测试、调试、技术培训；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</si>
  <si>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技术参数：
1.软件内嵌于无线话筒系统设备，话筒呼叫控制功能。
2.采用UHF超高频段双真分集接收，并采用PLL锁相环多信道频率合成技术。
3.支持自动选讯接收方式。
4.支持信道选择、频率可调、可设置主机与话筒配对。
7、设备安装、测试、调试、技术培训；</t>
  </si>
  <si>
    <t>功能特点
1.设备采用标准1U机箱设计。
2.8通道电源时序打开/关闭。
3.远程控制（上电+24V直流信号）8通道电源时序打开/关闭—当船型开关处于off位置时有效。支持配置CH1和CH2通道为受控或不受控状态。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9、设备安装、测试；
技术参数
1.额定输出电压：AC~220V50Hz
2.额定输出电流：30A
3.可控制电源：8路
4.每路动作延时时间：1秒
5.供电电源：VAC，220V50/60Hz，30A
6.单路额定输出电源：10A
7.尺寸（LxWxH）：484x295x44mm
8.重量：4.2Kg</t>
  </si>
  <si>
    <t>产品介绍：
智享音频处理器是一款专业音频处理器，适配数字会议系统；支持智能混音，解决同时开多个话筒会啸叫的问题，支持自动增益、反馈抑制等音频处理功能。
功能特点：
▲1.具有自动混音功能，包括增益共享型自动混音以及门限型自动混音。具有自动增益功能，能够有效将话筒音量保持在一定动态范围。（出具满足该参数的第三方权威机构检测报告，提供相关证明材料）
▲2.具有AFC反馈抑制功能，采用陷波+移频双方式，能够自动抓取啸叫点并设置陷波器陷波，陷波器支持≥12个固定点+12个动态点，可有效消除啸叫功能。（出具满足该参数的第三方权威机构检测报告，提供相关证明材料）
▲3.具有话筒语音激励功能，可设置跟踪阈值，当话筒发言达阈值时可实现联动摄像跟踪功能。具有EQ调节功能，输出具有≥31段图示均衡器调节。（出具满足该参数的第三方权威机构检测报告，提供相关证明材料）
3.具有≥2路网口，用于连接无线AP和与会议主机通信；通过网络协议对接数字会议主机，实现音频数据传输。具有≥1路EXTENSION接口，用于连接会议主机扩展口。具有≥1路卡侬平衡输出，≥1路莲花非平衡输出。
▲4.具有≥1路RS-485通信接口，支持对接摄像机实现摄像跟踪。具有≥1路RS-232通信接口（摄像跟踪），对接中控系统主机或摄像跟踪主机实现发言摄像跟踪功能。具有≥1路RS-232通信接口（语音转写），支持对接语音转写服务器，实现语音转写功能。（提供设备接口图佐证）
5.支持话筒同时开麦数量≥16个有线单元+8个无线单元。
6、设备安装、调试、技术培训；
技术参数：
1.支持话筒同时开麦数量：16个有线单元+8个无线单元
2.频率响应：80Hz~16kHz
3.信噪比：&gt;75dB(A)
4.动态范围：&gt;75dB(A)
5.总谐波失真：&lt;0.05%
6.主电源：100-240AC/50-60Hz
7.音频输出：LINE OUT 1: 1V 卡侬平衡输出；LINE OUT 2: 1V 莲花座非平衡输出
8.输出负载：&gt;1KΩ
9.静态功耗：3.3W
10.连接方式：RJ45网口
11.指示灯：AFC功能指示灯、音频信号灯、工作状态指示灯、电源指示灯
12.工作温度：-10℃~+60℃
13.工作湿度：20%～80%相对湿度，无结露
14.重量：2.51kg
15.外型尺寸(LxWxH)：484*214*44mm
16.安装方式：19英寸标准机柜</t>
  </si>
  <si>
    <t>3、数字会议系统</t>
  </si>
  <si>
    <t>1.软件内嵌于会议系统主机设备，应用于对传音会议系统音频传输软件的管理或控制。
2.支持同声传译功能。
3.内置DSP音频处理技术，支持EQ均衡调节音频处理能力。
4.支持话筒管理能力，通过不同的模式限制话筒发言数量，保障会场发言秩序。
5.软件支持根据话筒ID提供不同的代码编号给中控系统，与中控系统对接后，可实现摄像自动跟踪功能。
6、设备安装、测试、技术培训；</t>
  </si>
  <si>
    <t>功能特点：
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5.主席单元具备关闭代表单元发言的优先权限。
★6.单元内置独立的web服务器，支持四种语言切换、调节话筒ID号、话筒灵敏度、话筒EQ等参数。（提供功能界面截图佐证）
7.具有发言计时和定时发言功能，代表机具有申请发言功能。
8.内部具有反馈抑制功能，具有声控功能，声控灵敏度可调
9.具有5 段 EQ 调节功能，可针对发言者的声音特点调节不同的音效。
★10.支持（圆盘）时钟显示功能，可显示时间，支持同步管理电脑时间。（提供功能界面截图佐证）
11.支持会议后勤服务功能，话筒单元可向会议主机发送茶水、纸笔、人工服务等需求。
12.支持签到功能，也可以通过PC软件禁止单元签到、控制单元签到等功能。
13.支持表决功能，有多种表决模式选择，且选项内容可自定义下发到单元显示。
14.支持web页面固件升级功能。
15.支持IP地址嗅探功能，通过PC工具可以查找到未知单元的ID号、IP地址、MAC地址等参数。
16、设备安装、测试、调试、调试、技术培训；
技术参数：
1.麦克风类型：驻极体电容式传声器
2.咪芯指向性：心型
3.频率响应：80Hz~16kHz
4.麦克风输入阻抗：1KΩ
5.灵敏度：-40±1dB (0dB=1V/Pa,at 1KHz)
6.最大SPL：120dB(THD&gt;3%)
7.信噪比：&gt;80dB(A)
8.串扰 ：&gt;70dB
9.动态范围：&gt;80dB
10.THD ：&lt;0.3%
11.最大功耗：3.0W
12.供电方式：会议主机供电
13.颜色：氧化细砂黑
14.尺寸(LxWxH)：154.9×99×60.5mm(不含咪杆长度)
15.咪杆长度：240mm
16.安装方式：桌面式
17.重量：1.01kg</t>
  </si>
  <si>
    <t>功能特点
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5.主席单元具备关闭代表单元发言的优先权限。
★6.单元内置独立的web服务器，支持四种语言切换、调节话筒ID号、话筒灵敏度、话筒EQ等参数。（提供功能界面截图佐证）
7.具有发言计时和定时发言功能，代表机具有申请发言功能。
8.内部具有反馈抑制功能，具有声控功能，声控灵敏度可调
9.具有5 段 EQ 调节功能，可针对发言者的声音特点调节不同的音效。
★10.支持（圆盘）时钟显示功能，可显示时间，支持同步管理电脑时间。（提供功能界面截图佐证）
11.支持会议后勤服务功能，话筒单元可向会议主机发送茶水、纸笔、人工服务等需求。
12.支持签到功能，也可以通过PC软件禁止单元签到、控制单元签到等功能。
13.支持表决功能，有多种表决模式选择，且选项内容可自定义下发到单元显示。
14.支持web页面固件升级功能。
15.支持IP地址嗅探功能，通过PC工具可以查找到未知单元的ID号、IP地址、MAC地址等参数。
16、设备安装、测试、调试、调试、技术培训；
技术参数：
1.麦克风类型：驻极体电容式传声器
2.咪芯指向性：心型
3.频率响应：80Hz~16kHz
4.麦克风输入阻抗：1KΩ
5.灵敏度：-40±1dB (0dB=1V/Pa,at 1KHz)
6.最大SPL：120dB(THD&gt;3%)
7.信噪比：&gt;80dB(A)
8.串扰 ：&gt;70dB
9.动态范围：&gt;80dB
10.THD ：&lt;0.3%
11.最大功耗：3.0W
12.供电方式：会议主机供电
13.颜色：氧化细砂黑
14.尺寸(LxWxH)：154.9×99×60.5mm(不含咪杆长度)
15.咪杆长度：240mm
16.安装方式：桌面式
17.重量：1.01kg</t>
  </si>
  <si>
    <t>多功能铜插</t>
  </si>
  <si>
    <t>产品特点
1.具有扩展网络接口的功能。
2.一进三出连接单元，也可连接主机，实现网络功能。
3.采用 100M/10M 自适应网络传输，可以实现手拉手级联。
4.每个六芯航空接口支持IEEE802.3、IEEE802.3u、 IEEE802.3x规范，具有较强的抗干扰能力。
5.底盒具有防水泥功能
6、安装、测试；
技术参数
1.整机功耗:1.5W
2.网口规范:IEEE802.3、 IEEE802.3u、IEEE802.3x
3.供电方式 :六芯口供电
4.颜色:金色
5.底盒尺寸(LxWxH):100x100x45 mm
6.面板尺寸(LxWxH):124x120x7.6 mm
7.重量:约0.6kg
8.安装方式:地面式
9.工作温度:-10℃~+45℃
10.工作湿度:20%～80%相对湿度，无结露</t>
  </si>
  <si>
    <t>1、20米延长线（一公一母）2、线材开槽、套管、暗敷；</t>
  </si>
  <si>
    <t>4、辅助材料</t>
  </si>
  <si>
    <t>1、技术参数：
类型 网络服务器机柜
容量 27U
标准 符合ANSI/EIA RS-310-D、IEC297-2、DIN41491; PART1、DIN41494; PART7、 GB/T3047.2- 92标准;兼容ETSI标准.
门及门锁 钢化玻璃前门
材料及工艺 SPCC优质冷扎钢板制作；厚度：方孔条2.0mm，安装梁1.5mm，其它1.2mm。
表面处理:方孔条镀蓝锌；其余：脱脂、磷化、静电喷塑。
附加功能 前后为圆形通风孔的上下框;
可同时安装脚轮和支脚;
结构坚固，最大静载达800KG(带支脚）;
可关闭的上部、下部多处走线通道，底部大走线孔尺寸可按需调整.
外观参数：高度 1200mm、宽度 600mm、深度 800mm
2、含全包支撑底座，底座高度：200mm；
3、搬运、安装、固定；</t>
  </si>
  <si>
    <t>1、5米音频连接线：3.5（耳机插头）-6.35话筒插头
2、安装、测试；</t>
  </si>
  <si>
    <t>桌插</t>
  </si>
  <si>
    <t>产品介绍
这是一款弹起式桌面插座，隐藏式插座系列为客户提供了一个简单、时尚、美观的桌面信号、电源连接解决方案，本产品能简单地实现音频、视频、计算机视频、网络、高清、电话、电源及HDMI信号线等与电脑的连接，快捷、方便、操作简单。用户在使用时只需轻按海面板释放机械锁定器，接口盒面被气撑式结构平滑打开，完全展现出连接接口面待桌插升起，用户即可选择所要用的接口，连接到设备上。使用完毕后，只需轻轻按下接口盒盖，机械锁定器立即锁定连接盒；锁定后的连接盒与桌面保持齐平，所有接口被巧妙地隐藏起来，盒面美观整洁并与桌面浑然一体。
功能特点
1.插座采用全铝结构，优质铝材加上CNC精雕加工,插座面板框架为整体铝合金整体CNC一次成型，使得设备整体精致、轻便、美观、大气。
2.设备的表面处理为阳极氧化处理，色泽光亮，可做喷砂，拉丝等工艺，还可订做各种颜色。
3.信息模块接口采用国内品牌模块，信号强，质量好。
4.信息接口选用高档配置，表面滑线细腻，与办公台连接紧密。
5.主要用于大班台，会议桌办公家具。
6.具有1个功能按键，支持自定义按键的功能，搭配中控矩阵使用可实现视频切换、搭配中控系统支持扩展场景调用功能、搭配中控会议系统实现会议系统电源开启关闭功能等。
7、安装、调试；
技术参数
1.电源供电：AC 220V  50-60/Hz
2.弹起方式：气撑杆
3.仰角角度：45度，完全符合工程学原理角度
4.整重量：2.0Kg
5.产品外型尺寸：175×130×145mmm
6.箱体尺寸：166×122×140mm
7.桌面开孔尺寸：166×122mm(通孔，建议实物开孔）
8.环境条件：-20℃～50℃   湿度≤70%无结露
9.配置接口：1个多功能电源接口、2个RJ45网络、1个3.5音频、1个HDMI高清视频接口、一个功能按键</t>
  </si>
  <si>
    <t>电源线RVVP电线电缆 音频线国标纯铜环保 RVVP2*0.5 200米</t>
  </si>
  <si>
    <t>（PVC25线管40米、PVC86线盒4个、绝缘胶布2卷、三孔三位排插1个、墙面剔槽及恢复5米）</t>
  </si>
  <si>
    <t>系统整体联动调试，调试屏体各种颜色色差、亮度、会议系统、主席单元与代表单元的级别控制、声场、音质、音效、音、视频同步，网传信号延时等</t>
  </si>
  <si>
    <t>费用合计：</t>
  </si>
  <si>
    <t>四、教学楼2~4层8个研讨室显示系统分项费用明细表</t>
  </si>
  <si>
    <t>交互智能平板</t>
  </si>
  <si>
    <t>产品介绍
交互平板集成演示、书写、互动、分享等应用功能模块，打造简易的无纸化会议/教学场景，轻松实现高效、便捷、和谐的会议/教学方式。
产品功能
1.内置安卓操作系统，系统版本不低于安卓8.0，采用配置不低于CORTEX(双核A53+双核A73)@1.5GHz处理器、4G内存、32G存储空间，支持USB多媒体文件播放功能。
2.支持PC端≥20点触摸，安卓端≥10点触摸；支持触摸操作图片放大、缩小、旋转等；支持信号源切换后触摸功能可用。
3.支持各信号源显示状态下，通过触摸操作信号源、音量等菜单，支持2.0音频通道，内置喇叭≥2*10W。
4.支持HDMI通道信号输入智能唤醒功能，HDMI支持4K60Hz，书写屏表面硬度≥7H。
5.支持任意通道下书写批注功能。
6.支持触摸菜单，实现返回键、菜单操作、任务预览、通道切换、音量调整、快捷电子白板操作。
7.支持无线传屏，将电脑/笔记本电脑信号传输至交互平板上显示，支持同时接收四个信号显示在同一个交互平板上。
8.支持录屏功能、电子白板、手写批注功能。
9.支持计时功能，具备有计时器小工具。
▲10.采用4K高清LED液晶显示屏，显示尺寸≥98英寸（16：9），刷新率≥60Hz，亮度≥400cd/㎡，视角（度）≥178°，支持分辨率≥3840（H）*2160（V）。
▲11.HDMI输入端口≥3组；VGA端口≥1组；COAX/OPTICA端口≥1组；USB2.0≥3组；USB3.0≥2组；COAX/OPTICA端口≥1组；Mini av输入端口≥1组；RJ45 端口≥2组；HDMI输出端口≥1组；TOUCH 端口≥2*USB 2.0 B，≥1*USB 2.0 A；Earphone /Line OUT端口≥1组。（提供设备接口图佐证）
12.内置≥1300W像素高清摄像头,≥8阵列麦克风,摄像头视场角≥101°,麦克风拾音距离:≥8m。
13、设备安装、测试、调试、调试、技术培训；
技术参数
1.处理器：Quad-Core A55四核 1.9GHz
2.系统版本：Android 9.0
3.内存：4GB
4.存储空间：32GB
5.显示屏尺寸：98英寸（16：9）
6.画面显示尺寸：2158.8（H）×1214.3（V）mm
7.物理分辨率：3840（H）×2160（V）
8.像素间距：0.5622×0.5622 mm
9.色域NTSC(Typ)：72%
10.响应时间：8ms
11.刷新频率：60Hz
12.色彩度：1.07B (10bit)
13.屏亮度：500cd/㎡
14.对比度：1200：1
15.视角（度）：178°(H/V)
16.背光灯寿命：≥50000h
17.音频声道：2.0
18.喇叭规格：2×15W@ 8Ω
19.摄像头像素：≥1200W
20.摄像头数量：1个
21.摄像头视场角：80°
22.麦克风拾音距离：≥8m
23.麦克风数量：8个
24.输入端口：HDMI端口:3组；VGA端口:1组；USB端口:6组；TOUCH端口：1组；DP端口：1组；TF端口：1组；RJ45端口:1组；AUDIO端口:1组；COAX端口：1组；(Mini)CVBS/AUDIO IN端口：1组；(Mini)YPbPr端口：1组；RF端口：1组
25.输出端口：TOUCH OUT端口：1组；EARPHONE OUT端口：1组
26.通讯端口：RS232端口：1组
27.触摸嵌入方式：内置一体式，非外挂式
28.触摸感应技术：红外感应识别触摸技术：PC：20点/安卓：16点（5点书写）
29.书写方式：手指、触摸笔等不透光物体（最小识别物2mm）
30.书写高度：3.5mm
31.书写屏表面硬度 ：7H
32.输出坐标：32767(W)×32767(D)
33.WiFi：版本：802.11 a/b/g/n/ac；工作频段：2.4G/5G ；工作距离：12m
34.电源：100-240V~50/60Hz输入
35.标准功耗：≤650W
36.待机功耗：≤0.5W
37.操作温度：0℃～40℃
38.操作湿度：≤80%RH
39.整机尺寸（长×宽×厚）：2217.7×1338.6×108.7mm；整机加壁挂支架厚度：162mm
40.包装尺寸（长×厚×高）：2395 x305×1580mm
41.重量：净重：99kg；毛重：125kg</t>
  </si>
  <si>
    <t>红外智能笔</t>
  </si>
  <si>
    <t>产品介绍
红外智能笔搭配交互智能平板和智慧黑板使用。主要用于书写，对PPT进行上下翻页操作，支持空中鼠标等功能。
技术参数
1.笔头：红外触控，8mm纳米笔头
2.数据传输方式：2.4GHz RF 无线技术
3.接口：Micro USB
4.电源：内置150mAh锂电池
5.频率范围：2402到2480MHz
6.通讯距离：15m
7.接收器支持的操作系统：XP/WIN7/WIN8/WIN10，Android
8.笔身长度：150±2mm
9.笔身直径：12±0.5mm
10.笔头直径：8±0.5mm
11.重量：18.3g</t>
  </si>
  <si>
    <t>移动支架</t>
  </si>
  <si>
    <t>技术参数：
1.颜色：银灰色
2.承重：≤210kg
3.适用安装：98-110英寸交互平板
4.VESA孔距：1600*1000mm（最大）；400*400mm（最小）
5.脚轮尺寸：3英寸
6.成品尺寸（长×宽×高）：1849×836.8×2030mm
7.包装尺寸（长×宽×高）：1824×868×176mm
8.净重：32kg
9、设备安装、测试、调试、调试、技术培训；</t>
  </si>
  <si>
    <t>ODS模块</t>
  </si>
  <si>
    <r>
      <rPr>
        <sz val="10"/>
        <rFont val="仿宋"/>
        <charset val="134"/>
      </rPr>
      <t>技术参数：
1.操作系统：Windows</t>
    </r>
    <r>
      <rPr>
        <sz val="10"/>
        <rFont val="宋体"/>
        <charset val="134"/>
      </rPr>
      <t>®</t>
    </r>
    <r>
      <rPr>
        <sz val="10"/>
        <rFont val="仿宋"/>
        <charset val="134"/>
      </rPr>
      <t>7.0/Windows</t>
    </r>
    <r>
      <rPr>
        <sz val="10"/>
        <rFont val="宋体"/>
        <charset val="134"/>
      </rPr>
      <t>®</t>
    </r>
    <r>
      <rPr>
        <sz val="10"/>
        <rFont val="仿宋"/>
        <charset val="134"/>
      </rPr>
      <t>8.1/Windows</t>
    </r>
    <r>
      <rPr>
        <sz val="10"/>
        <rFont val="宋体"/>
        <charset val="134"/>
      </rPr>
      <t>®</t>
    </r>
    <r>
      <rPr>
        <sz val="10"/>
        <rFont val="仿宋"/>
        <charset val="134"/>
      </rPr>
      <t>10/linux
2.处理器：I5（6核）
3.内存：DDR4-8G
4.硬盘：SSD-256G
5.I/O接口 ：HDMI：1 x HDMI（HDMI-Max.3840 x 1920）；VGA：1 x VGA（VGA-Max.1920 x 1080）；LAN：1(RJ45.千兆)；USB：3 x USB 3.0，3 x USB 2.0；音频：1 x AUDIO OUT，1 x MIC IN
6.扩展接口：1 x Mini-Pcle，1 x Msata
7.输入电压：DC-IN 12-19V
8.尺寸：180x 195x 42 mm
9、设备安装、测试、调试；</t>
    </r>
  </si>
  <si>
    <t>PAPA发射器</t>
  </si>
  <si>
    <t>产品介绍
无线投屏器搭配交互智能平板和智慧黑板使用。将此设备接入笔记本电脑等信号源设备，即可将信号源内容显示到交互智能平板或者智慧黑板上。
技术参数
1.操作系统：Windows7/8/8.1/10; mac OS 10.12及以上
2.最大连接数量：1个接收端能同时连接8个发射端
3.连接距离：12m
4.传输延迟：65ms
5.输入输出接口：1 x USB 2.0
6.频率：2.4GHz/5GHz
7.电源：DC 5V
8.功耗：0.85W
9.重量：0.1kg
10.尺寸（长×宽×厚）：178.7×77×21.3mm
11、设备安装、测试、调试；</t>
  </si>
  <si>
    <t>八套系统合计：</t>
  </si>
  <si>
    <t>单套系统*8</t>
  </si>
  <si>
    <t>五、教学楼3层2个讨论室多媒体系统分项费用明细表</t>
  </si>
  <si>
    <t>1、固定面板孔位尺寸（长*宽）： 140mm*65mm
箱体固定面板孔位尺寸（长*宽）： 128mm*70mm
设备面板尺寸：160mm*90mm
重量：0.93Kg
2、设备安装、测试、调试；</t>
  </si>
  <si>
    <t>功能特点
▲1、两声道功放有≥三档输入灵敏度选择（支持0.775V/1V/1.44V），可接纳宽幅度范围信号源输入。输入座接地脚接地和悬浮控制。（出具满足该参数的第三方权威机构检测报告，提供相关证明材料）
▲2、采用强制散热设计，风机噪音小；具有可靠的安全保护措施和工作状态指示（短路、过载、直流和过热保护，变压器过热保护）。（出具满足该参数的第三方权威机构检测报告，提供相关证明材料）
3、输出功率:立体声/并联8Ω:≥350W*2.立体声/并联4Ω:≥530W*2.桥接8Ω:≥1060W。
4、采用XLR+TRS1/4”复合多功能输入接口。智能削峰限幅器，控制功率模块及扬声器系统在安全范围内工作。
5、设备安装、测试、调试；
技术参数
1.输出功率（20Hz-20KHz/THD≤1％）：立体声/并联8Ω×2：350W×2；立体声/并联4Ω×2：530W×2；桥接8Ω：1060W
2.连接座：XLR 、TRS接口
3.电压增益 (@1KHz)：34.4dB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15.最大功耗：1600W
16.尺寸(L xWxH)：483x394x88 mm
17.重量：12.6Kg</t>
  </si>
  <si>
    <t>功能特点：
1.专业型紧凑式调音台，采用超低噪声离散式麦克风前置放大器和+48V幻象电源，功能强大齐全，音质动听。
2.提供4路Mic输入接口兼容4路线路输入接口，话筒输入接口带48V幻象电源。
3.提供4组立体线性输入，可连接立体设备。
4.每路单声道输入通道设有3段EQ，设有峰值LED指示灯。
5.提供1组立体声主输出、1组辅助输出、1组立体声监听输出、1路耳机监听输出、1组CD/Tape输出。
6.内置24位DSP效果器，提供100种预设效果。
7、设备安装、测试、调试、调试、技术培训；
技术参数：
1.麦克风输入：4路（4个卡侬接口）
2.线路输入：4路单插单声道/立体声自动切换混合接口
3.立体声输入：4组（8路单声道）
4.CD/Tape输入：1路CD/TAPE RCA立体声输入接口
5.输出通路：1组立体声主输出、1组辅助输出、1组立体声监听输出、1路耳机监听输出、1组CD/Tape输出
6.效果器：24位DSP效果器（包括人声、小房子、大厅、回声、回声+回响、盘子、声乐板、合唱GTR，旋转GTR、颤音GTR类型），100种预设效果
7.幻象电源：+48V带开关
8.频率响应：20Hz-20kHz，±3dB
9.失真度：&lt;0.003%（A-weighted）
10.麦克风均衡输入噪音：-119dB（A-weighted）
11.共模抑制比：60dB
12.单通道输入增益：MIC：0 to 48dB，LINE:-33 to+15dB
13.立体通道输入增益：LINE：-8 to+6dB
14.主混音串音：-87dBu（A-weighted）
15.通道串音：-85dBu（A-weighted）
16.最大输出水平：+20dBu
17.MIC输入高通滤波：75Hz，18dB/oct
18.单通道均衡：高频：±15dB@12KHz；中频：±12dB@2.5KHz；低频：±15dB@80Hz
19.电源：外接AC18V/1A（AC 230-240V 50/60Hz）电源适配器
20.功耗：≤18W
21.尺寸（L×W×H）：271×259×54.3mm
22.重量：1.9Kg</t>
  </si>
  <si>
    <t>产品特点
1. 采用UHF超高频段双真分集接收，并采用PLL锁相环多信道频率合成技术。
2. 提供各200个可调频率，共500个信道选择，真正分集式接收,有效避免断频现象和延长接收距离。
3. 具有SCAN 自动扫频功能，使用前按SET功能键自动找一个环境最干净的频点处停下来，此频率作为接收机的使用频率
4. V/A显示屏在任何角度观察字体清晰同时显示信道号与工作频率。带8级射频电平显示，8级音频电平显示，频道菜单显示，静音显示。
5. 平衡和非平衡两种选择输出端口，适应不同的设备连接需求。
6. 超强的抗干扰能力，能有效抑制由外部带来的噪音干扰及同频干扰。
7. 红外对频功能，能方便、快捷的使发射机与接收机频率同步。
8. 中频丰富，声音且有磁性感和混厚感，属人声话筒音持的精华。
9. 配套有1台接收主机和1个无线手持话筒和1个头戴式话筒。
10、设备安装、测试、调试、调试、技术培训；
技术参数
系统指标
1.频率指标：470-510M 540-590M 640-690M 740-790M 807-830MHz 五段 共900个频率
2.调制方式：宽带FM
3.频道数目：100-200个在每个频率段
4.频道间隔：25KHz的倍数
5.频率稳定度：±0.005%以内
6.动态范围：100dB
7.最大频偏：±45KHz
8.频率响应：80Hz-18KHz（±3dB）（整个系统的频率取决于话筒单元）
9.综合信噪比：105dB
10.综合失真：≤0.5%
11.工作距离：约100m（工作距离取决于很多因素，包括RF信号的吸收、反射和干扰等）直线无障碍
12.工作温度：-10℃~+60℃
接收机指标
1．接收机方式：二次变频超外差
2．中频频率：110MHz，10.7MHz
3．无线接口：BNC/50Ω
4．灵敏度：12dB μV（80dBS/N)
5．灵敏度调节范围：12-32dB μV
6．离散抑制：≥75dB
7．最大输出电平：+10dBV
8．供电方式：DC12V-1A输入
9．重量：1.95 Kg ，不含天线
10．尺寸：宽422mm×深180mm×高44.5mm
发射机指标
1.音头：动圈式麦克风（手持话筒），电容式（头戴话筒）
2.天线：手持麦克风内置螺旋天线，佩挂发射机采用1/4波长鞭状天线
3.输出功率：高功率30mW；低功率3mW
4.离散抑制：-60dB
5.供电：2节5号1.5V碱性电池
6.电池寿命：30mW时大约6小时取决于电池容量
7.功能特点：采用真分集接收方式、有效避免断频现象和延长接收距离
8.音质特点：中频丰富唱歌轻松，声音具有磁性感和混厚感属人声话筒音持的精华
9.重量：0.34Kg（手持）、0.06Kg（头戴），不含电池重量
10.尺寸：长268mm×直径35mm（手持）、长83mm×宽63mm×厚22mm（头戴）</t>
  </si>
  <si>
    <t>技术参数：
1.软件内嵌于无线话筒系统设备，话筒呼叫控制功能。
2.采用UHF超高频段双真分集接收，并采用PLL锁相环多信道频率合成技术。
3.支持二次变频超外差接收机方式。
4.支持单独调节音量。
5.支持信道选择、频率可调、可设置主机与话筒配对。
6、安装、测试、调试、调试、技术培训；</t>
  </si>
  <si>
    <t>功能特点
1.设备采用标准1U机箱设计。
2.8通道电源时序打开/关闭。
3.远程控制（上电+24V直流信号）8通道电源时序打开/关闭—当船型开关处于off位置时有效。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9、设备安装、测试；
技术参数
1.额定输出电压：AC~220V50Hz
2.额定输出电流：30A
3.可控制电源：8路
4.每路动作延时时间：1秒
5.供电电源：VAC，220V50/60Hz，30A
6.单路额定输出电源：10A
7.尺寸（LxWxH）：484x295x44mm
8.重量：4.2Kg</t>
  </si>
  <si>
    <t>1.频率指标：支持470-510MHz、540-590MHz、640-690MHz、807-830MHz。
2.系统包括有一台主机+两台桌面式无线麦克。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μV，频率响应:80Hz-18KHz（±3dB）。
7.发射机指标：天线程式: 内置螺旋天线
8、设备安装、测试、调试、技术培训；</t>
  </si>
  <si>
    <t>产品介绍：
支持5GHz的通信频段，拥有更强的抗干扰能力，提供更大的带宽和传输速度，并不受移动电话和其他蓝牙设备干扰，确保实现最佳的信号接收。广泛应用圆桌会议室、方桌会议室、多功能厅、宴会厅、报告厅等场所。
功能特点:
▲1.设备具有音频时钟同步传输技术，音频延时小于5ms。（出具满足该参数的第三方权威机构检测报告，提供相关证明材料）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提供设备接口图及功能界面截图佐证）
▲4.支持16通道角色分离输出模式，可使有线或无线单元根据ID号独立输出，最大支持128路有线单元或无线单元独立音频输出，并支持通过录音软件实现每个单元独立录音、或语音转写设备对接实现角色分离。（出具满足该参数的第三方权威机构检测报告，提供相关证明材料）
5.支持16通道同传输出模式，可使同传音频根据通道号独立输出，可供录音或监听设备使用。且输出通道数量，可通过外部设备扩展。
6.支持16通道相控输出模式，基于独创的会议矩阵技术，内置nx16音频矩阵处理器，实现16通道分组输出功能。可使任意输入源（包括所有输入源和在线话筒），按任意音量比例，输出到任意通道。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出具满足该参数的第三方权威机构检测报告，提供相关证明材料）
9.超大系统容量，系统最大支持4096台有线会议单元和300台无线会议单元。系统最大发言数量为16个有线话筒和8个无线话筒。
▲10.支持环形手拉手功能，确保在其中的一条网线断开或者单元出问题时，会议能继续正常进行。（出具满足该参数的第三方权威机构检测报告，提供相关证明材料）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 EQ调节功能，16路多功能输出通道与2路LINEOUT输出通道都具有≥10段 EQ调节功能。
▲22.支持AP信道扫描，监测现场的无线信道使用情况，支持信道自动或手动配置最佳信道，支持AP名称在线显示列表。（出具满足该参数的第三方权威机构检测报告，提供相关证明材料）
23.支持触摸屏幕输入注册码进行主机注册。
24.支持对接语音转写服务器，实现语音转写功能
▲25.会议主机具备设置主机或从机功能，当主机出现故障时，可自动切换至从机运行，实现双备份功能（出具满足该参数的第三方权威机构检测报告，提供相关证明材料）
26、设备安装、测试、调试、技术培训；
技术参数：
1.话筒容量：有线单元支持4096台、无线单元支持300台
2.通道数量：16CH（默认）、32CH、64CH
3.频率响应：20Hz~20KHz
4.信噪比：&gt;85dB(A)
5.动态范围：&gt;80dB
6.总谐波失真：&lt;0.05%
7.主电源：90~132VAC/180~264VACbyswitch
8.音频输入：LINE IN1:350mV平衡；LINE IN2:350mV非平衡
9.音频输出：LINE OUT1:1V平衡；LINE OUT2:1V非平衡
10.输出负载：&gt;1KΩ
11.RJ45网口：连接电脑
12.USB接口：录音/播放
13.功放输出：2×25W/4Ω
14.静态功耗：30W
15.输出功耗：320W
16.连接方式：专用电缆（6芯）
17.接头可靠性：可靠
18.工作温度：-10℃~+45℃
19.工作湿度：5%～80%相对湿度，无结露
20.触屏控制：4.3英寸TFT触控彩屏
21.颜色：黑色
22.重量：约3Kg
23.外型尺寸（L*W*H）：484*305*88mm
24.安装方式：19英寸标准机柜</t>
  </si>
  <si>
    <t>功能特点
1.话筒采用48KHz采样率，高于CD的音质,清晰明亮。内部具有DSP音频处理，没有“噗噗”的低频冲击声。
2.采用先进处理芯片架构，及独特的处理算法，话筒开机连接时间只需5秒。
3.具有智能检测故障功能，提示用户AP故障、主机通信故障、信号强度过低等情况。
4.具有中英文切换显示功能，通过PC软件统一设置。
5.具有按键设置SSID功能，保证扩展系统时不会连接错误的AP。
6.具有发言计时和定时发言功能。
7.具有声控功能，可智能打开话筒。通过PC软件调节声控灵敏度及设置关闭时间。
8.具有5段EQ调节功能（PC软件可调），可整体调节所有话筒不同的音效，直至达到完美的效果。
9.支持签到功能，通过PC软件设置并发起签到。
10.采用128位AES加密技术，支持 WPA/WPA2 无线安全技术，防止窃听和非授权访问，提供更高的会议系统机密性。
11.采用无线传输技术，只需要极少会场布置时间，即可开展会场活动。
12.主席具备优先权功能，可关闭正在发言的所有代表话筒。
13.内置锂电池，电池容量支持15小时持续发言。
14.内置天线，大大提升WiFi网络传输效率。
15、设备安装、测试、调试、技术培训；
技术参数
1.麦克风类型：心型指向性驻极体
2.频率响应：70Hz~12KHz
3.灵敏度：-36±1.5dB
4.最大SPL：100dB(THD&gt;3%)
5.信噪比：&gt;80dB(A)
6.串扰：&gt;70dB
7.动态范围：&gt;80dB
8.THD：&lt;0.1%
9.最大功耗：1 W
10.供电方式 ：18650锂电池供电
11.充电方式：通过TYPE-C接口，连接充电箱充电
12.颜色：高丽蓝
13.签到功能 ：触摸按键签到
14.显示屏：OLED屏
15.尺寸(LxWxH)：120*104*43mm
16.安装方式：桌面式
17.无线频率范围：5.15GHz~5.85GHz
18.电池容量：4800mAh
19.重量：0.6Kg
20.发言模式工作时长：15小时
21.混合模式工作时长：16小时
22.咪杆长度：380mm（黑色）</t>
  </si>
  <si>
    <t>功能特点
1.话筒采用48KHz采样率，高于CD的音质,清晰明亮。内部具有DSP音频处理，没有“噗噗”的低频冲击声。
2.采用先进处理芯片架构，及独特的处理算法，话筒开机连接时间只需5秒。
3.具有智能检测故障功能，提示用户AP故障、主机通信故障、信号强度过低等情况。
4.具有中英文切换显示功能，通过PC软件统一设置。
5.具有按键设置SSID功能，保证扩展系统时不会连接错误的AP。
6.具有发言计时和定时发言功能。
7.具有声控功能，可智能打开话筒。通过PC软件调节声控灵敏度及设置关闭时间。
8.具有5段EQ调节功能（PC软件可调），可整体调节所有话筒不同的音效，直至达到完美的效果。
9.支持签到功能，通过PC软件设置并发起签到。
10.采用128位AES加密技术，支持 WPA/WPA2 无线安全技术，防止窃听和非授权访问，提供更高的会议系统机密性。
11.采用无线传输技术，只需要极少会场布置时间，即可开展会场活动。
12.主席具备优先权功能，可关闭正在发言的所有代表话筒。
13.内置锂电池，电池容量支持15小时持续发言。
14.内置天线，大大提升WiFi网络传输效率。
15、设备安装、测试、调试、技术培训；
技术参数
1.麦克风类型：心型指向性驻极体
2.频率响应：70Hz~12KHz
3.灵敏度：-36±1.5dB
4.最大SPL：100dB(THD&gt;3%)
5.信噪比：&gt;80dB(A)
6.串扰：&gt;70dB
7.动态范围：&gt;80dB
8.THD：&lt;0.1%
9.最大功耗：1 W
10.供电方式 ：18650锂电池供电
11.充电方式：通过TYPE-C接口，连接充电箱充电
12.颜色：高丽蓝
13.签到功能 ：触摸按键签到
14.显示屏：OLED屏
15.尺寸(LxWxH)：120*104*43mm
16.安装方式：桌面式
17.无线频率范围：5.15GHz~5.85GHz
18.电池容量：4800mAh
19.重量：0.6Kg
20.发言模式工作时长：15小时
21.混合模式工作时长：16小时
22.咪杆长度：380mm（黑色）</t>
  </si>
  <si>
    <r>
      <rPr>
        <sz val="10"/>
        <rFont val="仿宋"/>
        <charset val="134"/>
      </rPr>
      <t>产品介绍：
   为室内公共区域等无线应用环境所设计的双频无线接入点，产品采用最新802.11ac方案，能为用户提供一个安全稳定高速的无线网络。在不同的网络规模下，可采用不同的配置方式，灵活部署。在小型网络中，可独立部署，应用灵活。在大型网络下，可与无线网络控制器配合使用，实现集中管理控制，大大提升运维的可靠性。
功能特点：
1. 吸顶式的设计，精致美观，空间占用率低，与室内公共区域的整体环境相融合。此外，智能 AP采用PoE供电方式，安装使用简捷方便。
2. 网络吞吐量：采用802.11n和802.11ac双频双空间流技术，提供最高约1.2Gbps的千兆WiFi接入，满足室内大容量，高吞吐量的应用需求。
3. 无线安全：无线AP支持包括OPEN，WEP, WPA，WPA2，WPA-PSK，WPA2-PSK，802.11i在内的多种认证加密标准，并提供MAC, WEB, 802.1x认证，钓鱼AP检测，无线用户隔离和无线用户黑白名单等安全特性，为用户提供一个安全的网络应用环境。
4、设备安装、测试、调试、技术培训；
技术参数：
1.供电/安装：POE（IEEE 802.3at）
2.安装方式：吸顶、放装、壁挂
3.功耗：&lt;13W
4.尺寸：196x196x45 mm(不包含天线接口和附件）
5.重量：</t>
    </r>
    <r>
      <rPr>
        <sz val="10"/>
        <rFont val="宋体"/>
        <charset val="134"/>
      </rPr>
      <t>  </t>
    </r>
    <r>
      <rPr>
        <sz val="10"/>
        <rFont val="仿宋"/>
        <charset val="134"/>
      </rPr>
      <t>0.5kg
6.接入单元数量： 55个</t>
    </r>
  </si>
  <si>
    <t>功能特点：
1．充电器可同时插满所有USB接口，供设备批量充电
2．使用USB线充电，一端连接充电器一端连接会议单元。
3．根据设备的耐受电流大小充电器会自动匹配合适的电流大小给设备充电，同时有过流保护功能，保证被充电单元的安全。
4．智能自动电路保护，所有USB插口均具有短路保护功能和自恢复功能。
5、设备安装、测试、调试、技术培训；
技术参数：
1．输入电压：100-240V AC 50/60Hz
2．充电接口（USB）：10个/100W
3．充电电压：5V
4．充电电流：2A（最大）
5．颜色：黑色
6．尺寸（长×宽×高） 217×142×64(mm)
7. 重量：1.68kg</t>
  </si>
  <si>
    <t>1、5米音频连接线：莲花（RCA）-6.35话筒插头
2、安装、测试；</t>
  </si>
  <si>
    <t>（PVC25线管20米、PVC86线盒4个、绝缘胶布1卷、三孔三位排插1个、墙面剔槽及恢复5米）</t>
  </si>
  <si>
    <t>2套系统合计：</t>
  </si>
  <si>
    <t>单套系统*2</t>
  </si>
  <si>
    <t>六、教学楼4层2个应急管理培训室多媒体会议系统分项费用明细表</t>
  </si>
  <si>
    <t>1.1LED显示屏系统(显示屏净尺寸4.8m*2.56m，屏体分辨率：2580*1376）</t>
  </si>
  <si>
    <t>产品介绍：
具备有无缝、完美显示、使用寿命长、换帧速度快、高刷新、均匀性好、视角度宽、灰度高、自然化色彩还原等特点，广泛运用于指挥调度、安防监控、视频会议、演播展示、室内各类会议室显示领域。
功能特点：
▲1.LED封装形式：SMD1515黑灯；
2.LED显示屏采用≤1.86mm点间距，像素点密度≥288906点/㎡，模组重量≤0.48kg/张，亮度200～600CD/㎡，峰值功耗：≤500W/㎡，平均功耗：≤168W/㎡
3.LED显示屏像素中心距相对偏差≤1%，对比度≥10000:1，像素失控率≤1/100000，水平/垂直视角≥175°，平整度≤0.1mm，刷新率≥3840Hz，色温1000K-20000K连续可调，亮度均匀性≥99%，色度均匀性±0.001Cx，Cy之内，各色光的波长误差在±2nm之内，屏前1米噪音值＜2dB
4.LED显示屏采用前/后维护安装方式，可正面拆卸模组、接收卡、电源，模组、接收卡等低压器件多次热插拔测试后都能正常工作，平均故障恢复时间（MTTR）≤2分钟，
5.LED显示屏为保证使用的安全性隐患，依据GB/T 5169.16-2017标准，PCB板、线材、电源、连接件阻燃等级达到V-0等级
6.LED显示屏为防止金属离子迁移、线路短路现象，PCB采用FR-4 四层板同等级或更高材料，PCB导线更宽、导线间距和过孔间距更大，能更好的杜绝模块黑屏、显示异常、灯珠缺色、毛毛虫等现象，表面沉金处理，板厚≥1.6mm，铜厚≥1盎司，TG≥150，PCB板表面具备防潮/防尘/防静电/抗氧化；
7.LED显示屏具备旋转式灯板设计，弱化跨板耦合效应，保证更优质的显示效果
8.LED显示屏具备现场屏体开关机次数及使用时长记录，以及对现场温湿度的监测反馈，并形成数据保存周期为100天，并可在控制软件端提取数据，保证用户实时了解现场屏体及使用环境情况
9.LED显示屏具备VICO指数测试值在0≤VICO＜1间，属于1级基本无疲劳感舒适度，产品视觉健康舒适度A＋级
10.LED显示屏为保证有效提高信号传输、直流供电稳定性，使用镀金工艺，镀金厚度≥50μ
11.LED显示屏具备测试12个循环，每个循环8小时，测试总时长96小时，每个循环测试包括4小时的紫外线照射（UV-A,340nm，60℃）及4小时的水分曝光（50℃）。测试后样品零部件应该是未破损没有任何变形及无可见的腐蚀或氧化
12.LED显示屏符合IEC62471:2006标准的光生物安全及蓝光危害评估检测的无危害类要求（豁免级），具备防蓝光护眼模式；
▲13.LED显示屏实验按GB 4943.1-2011《信息技术设备安全第1部分：通用要求》相关跌落试验规范要求，不得出现会影响安全装置正常工作的迹象
14、设备安装、测试、调试、技术培训；
技术参数：
模组参数
1、LED封装形式：SMD1515黑灯
2、物理点间距：1.86mm
3、分辨率：288906点/㎡
4、灯珠/IC：ODM铜线/高刷
5、发光点颜色组合：1R1G1B
6、单元板分辨率：172*86
7、单元板尺寸（mm）：320*160
8、单元板重量：0.36kg/张
9、工作电压：DC+4.2V~+5V
主要参数
1、最佳视距：≥5.5m
2、水平视角：≥175°
3、垂直视角：≥175°
4、维护方式：前维护
5、显示卡：DVI/HDMI/DP
6、视频信号：兼容PAL/NTSC/SECAM制式,支持S-Video；VGA；RGB；CompositeVideo；SDI；DVI；RF；RGBHV；YUV；YC等
7、控制方式：同步控制
8、驱动器件：恒流
9、刷新频率：≥3840Hz
10、换帧频率：≥60Hz
11、扫描方式：58S
12、亮度：200-600CD/㎡
13、灰度等级：12/14/16bit
14、对比度：≥10000:1
15、衰减率（工作三年）：≤15%
16、亮度调节方式：自动/手动：1-100％
17、计算机操作系统：WIN98/2000/WINXP/WINVista/WIN7
18、平均无故障时间：≥20000H
19、寿命：≥100000H
20、杂点率：≤1/100000且无连续失控点
21、软件：专业LED显示屏系统节目编制软件
22、环境温度：存储-35°~+85°
23、工作温度：－20°~+60°
24、工作电压（AC）：220V±10%/50Hz或者110V±10%/60Hz
25、平均功耗：≤168W/㎡
26、最大功耗：≤500W/㎡
27、安装规格：磁吸
28、颜色均匀性≥99%</t>
  </si>
  <si>
    <t>功能特点：
1.具备有彩色液晶显示器，搭配数字按钮及调节旋钮，操作简单，支持导航式设置。
2.支持4口拼接，输出模式支持520万像素自定义输出，水平最大15360像素，纵向最大7680像素。
3.支持三画面任意布局，轻松完成舞台主屏、侧屏的集中控制。
4.支持同时在屏幕上呈现3个或3个以下的画面，画面大小自由缩放、摆放，画面之间可相互叠加。
5.支持信号回显，可通过软件实时查看输入输出信号。
6.支持同时进行多画面预览及输出监视，支持同时预览6路输入信号，并可以同时监视当前的输出画面。
7.支持4K超高清信号处理。
8.支持多组可编程全局图文叠加。
9.支持信号及模式无缝切换，提供十多种过度特效，包括淡入淡出，无缝直切，垂直、水平梳理，圆形切入、切出，菱形切入、切出，各个方向的划幕。
10.支持亮度抠像，支持指定亮度值以下的背景扣除，并融合到新的背景当中。
11.支持对每个画面的透明度进行单独调节，支持0~100%可调。
12.支持对画面的边缘进行羽化，可使叠加的画面能够更好地与背景画面融合。
13.支持多级输入信号热备份，多机级联同步输出，支持同步技术，无错位、撕裂。
14.支持将图文字幕叠加到视频画面上的任意位置，并可设定不同的运动轨迹和速度。
15.支持对输入信号指定备份信号，当前信号故障时，系统自动输出备份信号，当信号恢复时可自动跳回。
16.支持画面冻结任意画面。
17.支持一键输出黑屏信号，可用于演艺活动场景。
18.支持保存32组不同的设置参数保存为模式，并可快速调用。
19.支持脱机的计划任务，可设定定时操作，完成自动化管理。
20、设备安装、测试、调试、技术培训；
技术参数：
输入信号
1.DVI-D×1：最大支持分辨率为1920×1200@60Hz，向下兼容；兼容HDMI1.3及以下版本，EDID版本1.3
2.HDMI×1：最大支持分辨率为1920×1200@60Hz，向下兼容；兼容HDMI1.3及以下版本，EDID版本1.3
3.VGA×2：最大支持分辨率为1920×1200@60Hz，向下兼容
4.CVBS×2：NTSC/PAL自适应，支持3D梳状滤波器
5.扩展输入：2路DVI，支持DVI、SDI、HDMI1.3/1.4、IP、CVBS等多种信号
输出信号
6.DVI-D×5：支持常见输出分辨率，如2048×1152@60Hz，1920×1080@60Hz；支持自定义输出分辨率，如3840×660@60Hz；支持60Hz/50Hz/30Hz输出帧率；兼容HDMI1.3及以下版本；其中4路为变成输出，另1路为预览输出
7.控制方式：RS-232/RJ-45以太网
8.工作电源：100-240VAC，47-63Hz，≤2A
9.工作环境：温度0-40℃；湿度0-95%（无结露）
10.设备尺寸（mm）：66×432×256（H×L×D）
11.重量：4.0Kg</t>
  </si>
  <si>
    <t>技术参数：
1.视频处理设备嵌入式软件可实现对拼接显示系统的模式管理、窗口显示、场景调用、屏幕远程控制等功能。
2.具有输入信号通道预监功能，可预监视视频信号内容。
3.支持大屏幕回显功能，当前屏幕画面实时回显监视。
4.支持远程开关机功能，预设液晶屏、DLP指令，支持自定义开关机指令载入。
5.支持开关机、调用场景、场景轮巡等定时任务设置，根据设置时间自动执行任务，无需人工操作。
6、安装、测试、调试、技术培训；</t>
  </si>
  <si>
    <t>1、额定功率：10KW，输出路数：3路
2、配电柜输入电压为交流380V±15%，工频50Hz。具有过压、浪涌、短路、过流、过载、漏电等保护功能。
3、内置避雷器，具有避雷防雷功能。
4、配电柜含多功能卡控制，具有远程控制功能。
5、支持通过LED显示屏智慧控制系统软件实现远程开关电箱、远程通讯、电源监视、温度监控、消防监控等操作。
6、箱体尺寸（高*宽*厚）：500mm*400mm*200mm
7、设备安装、测试、调试、技术培训；</t>
  </si>
  <si>
    <t>平米</t>
  </si>
  <si>
    <t>产品描述：
1.采用8只3寸全频喇叭单元。
2.箱体采用12mm优质高密度板，精密CNC加工，耐磨喷漆处理。
3.精确设计的扬声器频率响应，优化人声部分的高保真还原。
4.拼接排列扬声器设计，用较少的扬声器实现更大范围的声场覆盖。
5.适用于大型多功能厅、剧院、体育馆以及户外演出等等。
6、设备安装、测试、调试、技术培训；
技术参数：
1.额定功率：300W
2.峰值功率：1200W
3.最大声压级（额定/峰值）：120dB/126dB
4.标称阻抗：4Ω
5.频率范围：70Hz-20kHz
6.灵敏度：95dB(1M/1W)
7.扬声器单元：3＂×8
8.水平覆盖角度（°）：100
9.垂直覆盖角度（°）：90
10.净重：12.9kg
11.尺寸（mm）（H×W×D)：970×150×195</t>
  </si>
  <si>
    <t>▲1、两声道功放有≥三档输入灵敏度选择（支持0.775V/1V/1.44V），可接纳宽幅度范围信号源输入。输入座接地脚接地和悬浮控制。（出具满足该参数的第三方权威机构检测报告，提供相关证明材料）
▲2、采用强制散热设计，风机噪音小；具有可靠的安全保护措施和工作状态指示（短路、过载、直流和过热保护，变压器过热保护）。（出具满足该参数的第三方权威机构检测报告，提供相关证明材料）
3、输出功率:立体声/并联8Ω:≥350W*2.立体声/并联4Ω:≥530W*2.桥接8Ω:≥1060W。
▲4、采用XLR+TRS1/4”复合多功能输入接口。智能削峰限幅器，控制功率模块及扬声器系统在安全范围内工作。
5、设备安装、测试、调试；
技术参数
1.输出功率（20Hz-20KHz/THD≤1％）：立体声/并联8Ω×2：350W×2；立体声/并联4Ω×2：530W×2；桥接8Ω：1060W
2.连接座：XLR 、TRS接口
3.电压增益 (@1KHz)：34.4dB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15.最大功耗：1600W
16.尺寸(L xWxH)：483x394x88 mm
17.重量：12.6Kg</t>
  </si>
  <si>
    <t>功能特点：
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4.具备13个60mm行程的高精密碳膜推子。
▲5.内置USB声卡模块，支持连接电脑进行音乐播放和声音录音；内置MP3播放器，支持≥1个USB接口接U盘播放音乐。（提供接口图佐证）
6、设备安装、测试、调试、技术培训；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17.供电电压：AC 100-240V 50/60Hz
18.额定功率：30W
19.尺寸（L×W×H）：438×431×81mm
20.重量：6.7Kg</t>
  </si>
  <si>
    <t>产品描述：
是一款高性能、多种音频处理技术高集成的4路输入4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功能特点：
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▲5.具有≥2.19英寸液晶显示屏，支持显示设备网络信息、实时电平、通道静音状态、矩阵混音状态。（提供设备界面截图佐证）
▲6.支持通过ipad或iPhone或安卓手机APP软件进行操作控制，面板具备USB接口，支持多媒体存储，可进行播放或存储录播。（提供功能界面截图及接口截图佐证）(出具满足该功能参数的第三方权威机构检测报告，提供相关证明材料)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
9、设备安装、测试、调试、技术培训；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6.总谐波失真+噪声：＜0.002% @1KHz ,4dBu
7.数/模动态范围(A-计权)：120dB
8.模/数动态范围(A-计权)：120dB
9.输入阻抗(平衡式)：20KΩ
10.最大输出阻抗（平衡式)：100Ω
11.通道隔离度：1kHz，100dB
12.输入共模抑制：60Hz，80dB
13.最大输出电平：+24dBu，平衡
14.最大输入电平：+24dBu，平衡
15.工作温度：0℃-40℃
16.工作电源：AC110V-220V,50Hz/60Hz
17.电源功耗：&lt;40W
18.尺寸(宽x深x高)：482×258×45(mm)
19.净重：1.95kg
20.毛重：2.9kg</t>
  </si>
  <si>
    <t>产品特点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6.系统包括有一台主机+双手持无线话筒。
7、设备安装、测试、技术培训；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10.产品尺寸（L×H×D）：420×159×43mm
11.净重：2.785kg
发射器指标
1.天线：手持麦克风内置螺旋天线
2.射频输出功率：30mW
3.拾音头：动圈式
4.杂散抑制：-60dB
5.供电：两节AA碱性电池
6.电池寿命：&gt;6小时
7.工作环境温度：-10℃到+50℃
8.功耗：10W</t>
  </si>
  <si>
    <t>技术参数：
1.软件内嵌于无线话筒系统设备，话筒呼叫控制功能。
2.采用UHF超高频段双真分集接收，并采用PLL锁相环多信道频率合成技术。
3.支持自动选讯接收方式。
4.支持信道选择、频率可调、可设置主机与话筒配对。
5、设备安装、测试、技术培训；</t>
  </si>
  <si>
    <r>
      <rPr>
        <sz val="10"/>
        <rFont val="仿宋"/>
        <charset val="134"/>
      </rPr>
      <t>产品概述
极化天线适用于会议室、报告厅等场所，支持吸顶，壁挂和垂直安装方式。
功能特点
1.采用专业UHF频段无线真分集接收机用的45度极化宽频全向天线。
2.天线主要单元的波束聚焦在天线正前方，垂直或水平方向皆能提供均匀的辐射场型特性，背后也有提高信号强度的效果。
3.天线的频款涵盖无线麦克风法规的550 MHz ~ 850 MHz频率范围频段，具有 8 dBi的高指向特性的增益。
4.在专业无线传输工程使用可以在最复杂的演出或会议的环境下，讯号几乎没有明显的衰落现象，所以能提供较长的传输距离、抗干扰特性及最稳定的信号接收效果。
5.天线输出电缆上串接天线放大器直接连接到接收机（建议使用不超过25米的同轴电缆连线）；放大器具有10 dB ± 1 dB增益，专供接收机作长距离接收使用，补偿同轴电缆线连接到接收机所造成的信号损失，提升接收距离及最佳的讯号质量。
6、设备安装、固定、测试；
技术参数
1.频率范围：550MHz～850MHz
2.极化方式：45°
3.增益：8dBi
4.半功率波瓣宽度：H:76°±5°， V:76°±5°
5.前后比：≥23dB
6.输入阻抗：50Ω
7.电压驻波比（VSWR）：≤2.0
8.交叉极化鉴别率：≥15dB@0</t>
    </r>
    <r>
      <rPr>
        <sz val="10"/>
        <rFont val="宋体"/>
        <charset val="134"/>
      </rPr>
      <t>º</t>
    </r>
    <r>
      <rPr>
        <sz val="10"/>
        <rFont val="仿宋"/>
        <charset val="134"/>
      </rPr>
      <t>，≥10dB@+/-60</t>
    </r>
    <r>
      <rPr>
        <sz val="10"/>
        <rFont val="宋体"/>
        <charset val="134"/>
      </rPr>
      <t>º</t>
    </r>
    <r>
      <rPr>
        <sz val="10"/>
        <rFont val="仿宋"/>
        <charset val="134"/>
      </rPr>
      <t xml:space="preserve">
9.上第一副瓣抑制：15dB
10.最大功率：50W
11.雷电保护：直流接地DC 
12.接头类型：BNC
13.电缆长度：0.3米
14.天线尺寸：284×284×80mm
15.天线重量：1.24Kg
16.天线罩材料：ABS
17.天线罩颜色：白色
18.工作温度：-40°c～60°c
19.极限风速：60m/s
20.抱杆直径：￠35～￠50mm</t>
    </r>
  </si>
  <si>
    <t>抑制器</t>
  </si>
  <si>
    <t>1.采用96KHz采样频率，32-bit DSP处理器，24-bitA/D及D/A转换
▲2.支持数字信号输入输出通道提供coaxial，AES及光纤接口。（提供设备接口图佐证）
3.支持144 x 32的LCD显示屏显示参数功能，提供6段LED显示输出电平；每通道24个LED灯显示啸叫抑制状态数量；
4.每通道支持压缩、限幅、噪声门、功能设置，可切换工作模式为直通或反馈抑制；可任意编辑固定和动态反馈点数量，可一键清除啸叫点；单机可存储30组用户程序。
5、设备安装、测试、调试、技术培训；
技术参数
1.输入通道及插座：2路XLR母座模拟输入/2组立体声同轴/光纤/ A E S输入(每组数字口传输两路音频信号)
2.输出通道及插座：2路XLR公座模拟输出/2组立体声同轴/光纤/ A E S输入(每组数字口传输两路音频信号)
3.输入阻抗：平衡：20KΩ
4.输出阻抗：平衡：100Ω
5.共模拟制比：&gt;70dB(1KHz)
6.输入范围：≤+25dBu
7.频率响应：20Hz-20KHz
8.信噪比：&gt;110dB
9.失真度：&lt;0.01% OUTPUT=0dBu/1kHz
10.通道分离度：&gt;110dB(1kHz)
11.啸叫寻找与抑制方式：全自动式陷波
12.信号输入频率响应：20Hz-20KHz±0.5dB
13.滤波器：每通道独立可以调整最多24个，默认值12个固定点，默认值12个动态点
14.最小带宽：1/27th Octave
15.最大带宽：1/14th Octave
16.频率分辨率：0.5Hz
17.啸叫寻找时间：0.1—0.5S
18.FFT长度：2048
19.传声增益：6—10dB
20.系统增益：0dB
21.压缩：启动电平：-40dB~+20dB压缩比率：1:1.0~1:20.0   ；响应时间：10~200ms恢复时间：50ms~5000ms
22.压限：启动电平：-40dB~+20dB响应时间：10~200ms;
23.恢复时间：50ms~5000ms
24.噪声门：-120dB~-40dB
25.显示：采用分辨率为144 x 32的LCD显示屏，提供6段LED显示输出电平
26.处理器：96KHz采样频率，32-bit DSP处理器，24-bit A/D及D/A转换
27.电源：AC 110V-220V，50Hz/60Hz
28.功耗：&lt;15W
29.产品尺寸（LxDxH）：482X148X44 mm
30.净重：2.3kg</t>
  </si>
  <si>
    <t>3、WIFI会议系统</t>
  </si>
  <si>
    <t>技术参数：
1.软件内嵌于会议单元设备，应用于对全数字会议系统音频传输软件的管理或控制。
2.支持中英文语言管理界面。
3.支持48KHz采样率音频处理能力。
4.支持电池管理功能，可显示电量/信号等信息。
5、安装、测试、调试、技术培训；</t>
  </si>
  <si>
    <t>功能特点
1.话筒采用48KHz采样率，高于CD的音质,清晰明亮。内部具有DSP音频处理，没有“噗噗”的低频冲击声。
2.采用先进处理芯片架构，及独特的处理算法，话筒开机连接时间只需5秒。
3.具有智能检测故障功能，提示用户AP故障、主机通信故障、信号强度过低等情况。
4.具有中英文切换显示功能，通过PC软件统一设置。
5.具有按键设置SSID功能，保证扩展系统时不会连接错误的AP。
6.具有发言计时和定时发言功能。
7.具有声控功能，可智能打开话筒。通过PC软件调节声控灵敏度及设置关闭时间。
8.具有5段EQ调节功能（PC软件可调），可整体调节所有话筒不同的音效，直至达到完美的效果。
9.支持签到功能，通过PC软件设置并发起签到。
10.采用128位AES加密技术，支持 WPA/WPA2 无线安全技术，防止窃听和非授权访问，提供更高的会议系统机密性。
11.采用无线传输技术，只需要极少会场布置时间，即可开展会场活动。
12.主席具备优先权功能，可关闭正在发言的所有代表话筒。
13.内置锂电池，电池容量支持15小时持续发言。
14.内置天线，大大提升WiFi网络传输效率。
15、安装、测试、调试、技术培训；
技术参数
1.麦克风类型：心型指向性驻极体
2.频率响应：70Hz~12KHz
3.灵敏度：-36±1.5dB
4.最大SPL：100dB(THD&gt;3%)
5.信噪比：&gt;80dB(A)
6.串扰：&gt;70dB
7.动态范围：&gt;80dB
8.THD：&lt;0.1%
9.最大功耗：1 W
10.供电方式 ：18650锂电池供电
11.充电方式：通过TYPE-C接口，连接充电箱充电
12.颜色：高丽蓝
13.签到功能 ：触摸按键签到
14.显示屏：OLED屏
15.尺寸(LxWxH)：120*104*43mm
16.安装方式：桌面式
17.无线频率范围：5.15GHz~5.85GHz
18.电池容量：4800mAh
19.重量：0.6Kg
20.发言模式工作时长：15小时
21.混合模式工作时长：16小时
22.咪杆长度：380mm（黑色）</t>
  </si>
  <si>
    <r>
      <rPr>
        <sz val="10"/>
        <rFont val="仿宋"/>
        <charset val="134"/>
      </rPr>
      <t>产品介绍：
   为室内公共区域等无线应用环境所设计的双频无线接入点，产品采用最新802.11ac方案，能为用户提供一个安全稳定高速的无线网络。在不同的网络规模下，可采用不同的配置方式，灵活部署。在小型网络中，可独立部署，应用灵活。在大型网络下，可与无线网络控制器配合使用，实现集中管理控制，大大提升运维的可靠性。
功能特点：
1. 吸顶式的设计，精致美观，空间占用率低，与室内公共区域的整体环境相融合。此外，智能 AP采用PoE供电方式，安装使用简捷方便。
2. 网络吞吐量：采用802.11n和802.11ac双频双空间流技术，提供最高约1.2Gbps的千兆WiFi接入，满足室内大容量，高吞吐量的应用需求。
3. 无线安全：无线AP支持包括OPEN，WEP, WPA，WPA2，WPA-PSK，WPA2-PSK，802.11i在内的多种加密标准，并提供无线用户隔离和无线用户黑白名单等安全特性，为用户提供一个安全的网络应用环境。
4、设备安装、测试、调试、技术培训；
技术参数：
1.供电/安装：POE（IEEE 802.3at）
2.安装方式：吸顶、放装、壁挂
3.功耗：&lt;13W
4.尺寸：196x196x45 mm(不包含天线接口和附件）
5.重量：</t>
    </r>
    <r>
      <rPr>
        <sz val="10"/>
        <rFont val="宋体"/>
        <charset val="134"/>
      </rPr>
      <t>  </t>
    </r>
    <r>
      <rPr>
        <sz val="10"/>
        <rFont val="仿宋"/>
        <charset val="134"/>
      </rPr>
      <t>0.5kg
6.接入单元数量： 55个</t>
    </r>
  </si>
  <si>
    <t>1、5米音频连接线：6.35话筒插头-6.35话筒插头
2、安装、测试；</t>
  </si>
  <si>
    <t>1、多功能铜制地插、含1个多功能电源接口、2个RJ45网络、1个3.5音频、1个HMDI模块
2、设备安装、调试</t>
  </si>
  <si>
    <t>1、支持2K*4K，60HZ 支持2.0版本，材质：纯铜线芯
线径：7.0mm，带编制网长度3m
2、安装、绑扎；</t>
  </si>
  <si>
    <t>七、专家公寓1层会议室音视频会议系统分项费用明细表</t>
  </si>
  <si>
    <t>1、显示系统</t>
  </si>
  <si>
    <t>产品介绍
交互平板集成演示、书写、互动、分享等应用功能模块，打造简易的无纸化会议/教学场景，轻松实现高效、便捷、和谐的会议/教学方式。
产品功能
1.内置安卓操作系统，系统版本不低于安卓8.0，采用配置不低于CORTEX(双核A53+双核A73)@1.5GHz处理器、4G内存、32G存储空间，支持USB多媒体文件播放功能。
2.支持PC端≥20点触摸，安卓端≥10点触摸；支持触摸操作图片放大、缩小、旋转等；支持信号源切换后触摸功能可用。
3.支持各信号源显示状态下，通过触摸操作信号源、音量等菜单，支持2.0音频通道，内置喇叭≥2*10W。
4.支持HDMI通道信号输入智能唤醒功能，HDMI支持4K60Hz，书写屏表面硬度≥7H。
5.支持任意通道下书写批注功能。
6.支持触摸菜单，实现返回键、菜单操作、任务预览、通道切换、音量调整、快捷电子白板操作。
7.支持无线传屏，将电脑/笔记本电脑信号传输至交互平板上显示，支持同时接收四个信号显示在同一个交互平板上。
8.支持录屏功能、电子白板、手写批注功能。
9.支持计时功能，具备有计时器小工具。
▲10.采用4K高清LED液晶显示屏，显示尺寸≥98英寸（16：9），刷新率≥60Hz，亮度≥400cd/㎡，视角（度）≥178°，支持分辨率≥3840（H）*2160（V）。
▲11.HDMI输入端口≥3组；VGA端口≥1组；COAX/OPTICA端口≥1组；USB2.0≥3组；USB3.0≥2组；COAX/OPTICA端口≥1组；Mini av输入端口≥1组；RJ45 端口≥2组；HDMI输出端口≥1组；TOUCH 端口≥2*USB 2.0 B，≥1*USB 2.0 A；Earphone /Line OUT端口≥1组。（提供设备接口图佐证）
12.内置≥1300W像素高清摄像头,≥8阵列麦克风,摄像头视场角≥101°,麦克风拾音距离:≥8m。
13、设备安装、测试、调试、技术培训；
技术参数
1.处理器：Quad-Core A55四核 1.9GHz
2.系统版本：Android 9.0
3.内存：4GB
4.存储空间：32GB
5.显示屏尺寸：98英寸（16：9）
6.画面显示尺寸：2158.8（H）×1214.3（V）mm
7.物理分辨率：3840（H）×2160（V）
8.像素间距：0.5622×0.5622 mm
9.色域NTSC(Typ)：72%
10.响应时间：8ms
11.刷新频率：60Hz
12.色彩度：1.07B (10bit)
13.屏亮度：500cd/㎡
14.对比度：1200：1
15.视角（度）：178°(H/V)
16.背光灯寿命：≥50000h
17.音频声道：2.0
18.喇叭规格：2×15W@ 8Ω
19.摄像头像素：≥1200W
20.摄像头数量：1个
21.摄像头视场角：80°
22.麦克风拾音距离：≥8m
23.麦克风数量：8个
24.输入端口：HDMI端口:3组；VGA端口:1组；USB端口:6组；TOUCH端口：1组；DP端口：1组；TF端口：1组；RJ45端口:1组；AUDIO端口:1组；COAX端口：1组；(Mini)CVBS/AUDIO IN端口：1组；(Mini)YPbPr端口：1组；RF端口：1组
25.输出端口：TOUCH OUT端口：1组；EARPHONE OUT端口：1组
26.通讯端口：RS232端口：1组
27.触摸嵌入方式：内置一体式，非外挂式
28.触摸感应技术：红外感应识别触摸技术：PC：20点/安卓：16点（5点书写）
29.书写方式：手指、触摸笔等不透光物体（最小识别物2mm）
30.书写高度：3.5mm
31.书写屏表面硬度 ：7H
32.输出坐标：32767(W)×32767(D)
33.WiFi：版本：802.11 a/b/g/n/ac；工作频段：2.4G/5G ；工作距离：12m
34.电源：100-240V~50/60Hz输入
35.标准功耗：≤650W
36.待机功耗：≤0.5W
37.操作温度：0℃～40℃
38.操作湿度：≤80%RH
39.整机尺寸（长×宽×厚）：2217.7×1338.6×108.7mm；整机加壁挂支架厚度：162mm
40.包装尺寸（长×厚×高）：2395 x305×1580mm
41.重量：净重：99kg；毛重：125kg</t>
  </si>
  <si>
    <t>产品介绍
红外智能笔搭配交互智能平板和智慧黑板使用。主要用于书写，对PPT进行上下翻页操作，支持空中鼠标等功能。
技术参数
1.笔头：红外触控，8mm纳米笔头
2.数据传输方式：2.4GHz RF 无线技术
3.接口：Micro USB
4.电源：内置150mAh锂电池
5.频率范围：2402到2480MHz
6.通讯距离：15m
7.接收器支持的操作系统：XP/WIN7/WIN8/WIN10，Android
8.笔身长度：150±2mm
9.笔身直径：12±0.5mm
10.笔头直径：8±0.5mm
11.重量：18.3g
12、设备安装、测试、调试、技术培训；</t>
  </si>
  <si>
    <t>1.颜色：银灰色
2.承重：≤210kg
3.适用安装：98-110英寸交互平板
4.VESA孔距：1600*1000mm（最大）；400*400mm（最小）
5.脚轮尺寸：3英寸
6.成品尺寸（长×宽×高）：1849×836.8×2030mm
7.包装尺寸（长×宽×高）：1824×868×176mm
8.净重：32kg
9、设备安装、固定；</t>
  </si>
  <si>
    <t>产品介绍
无线投屏器搭配交互智能平板和智慧黑板使用。将此设备接入笔记本电脑等信号源设备，即可将信号源内容显示到交互智能平板或者智慧黑板上。
技术参数
1.操作系统：Windows7/8/8.1/10; mac OS 10.12及以上
2.最大连接数量：1个接收端能同时连接8个发射端
3.连接距离：12m
4.传输延迟：65ms
5.输入输出接口：1 x USB 2.0
6.频率：2.4GHz/5GHz
7.电源：DC 5V
8.功耗：0.85W
9.重量：0.1kg
10.尺寸（长×宽×厚）：178.7×77×21.3mm
11、设备安装、测试；</t>
  </si>
  <si>
    <t>适用范围
与专业功放、前级效果处理器配套使用，组成一套完美音效、人声表现突出的高端会议扩声系统，适用于影院，高档会议室及多功能厅等场所的补声使用。
功能特点
1.采用1只6.5寸中低音喇叭单元和2只3"锥形高音单元。
2.箱体采用12mm夹板制作，质量轻，耐磨喷漆处理，外贴防尘网棉。
3.精确设计的分频器优化人声部分的中频表现力。
技术参数
1.阻抗：8Ω
2.频响：70Hz~20KHz
3.额定功率：120W
4.峰值功率：480W
▲5.灵敏度≥95dB/W/M
6.最大声压级（额定/峰值）：117dB/122dB
7.覆盖角度：(H)120°(V)60°
8.高音：3"锥形高音单元×2
9.低音：6.5"低音×1
10.尺寸(HxWxD)：215x310x208 mm
11.重量：5.7 Kg</t>
  </si>
  <si>
    <t>1、固定面板固定孔尺寸（长*宽）：34mm*34mm
箱体固定面板固定孔尺寸：110mm
重量：0.31Kg
2、设备安装、固定；</t>
  </si>
  <si>
    <t>功能特点
1.工业造型钢面板，，面板防尘网可折洗结构设计，可拆卸清洗的散热通风口。
2.开机软启动，防止开机时向电网吸收大电流，干扰其它用电设备。
3.智能控制强制散热设计。 
4.两声道功放有三档输入灵敏度选择，轻松接纳宽幅度范围信号源输入；输入灵敏度：0.775V/1V/1.44V
▲5.安全保护措施和工作状态指示（短路、过载、直流和过热保护、变压器过热保护）。
6.智能削峰限幅器，控制功率模块及扬声器系统在安全范围内工作。 
7.标准XLR+TRS1/4" 复合输入接口。
8.变压器和低阻大容量电解滤波，保证大动态工作应付自如。 
9.支持立体声或桥接工作模式。
10.输入座接地脚接地和悬浮控制。
▲11.输出功率（20Hz-20KHz/THD≤1％）：立体声/并联8Ω×2：200W×2；立体声/并联4Ω×2：300W×2；桥接8Ω：600W
12、设备安装、测试、调试、技术培训；
技术参数
1.输出功率（20Hz-20KHz/THD≤1％）：立体声/并联8Ω×2：200W×2；立体声/并联4Ω×2：300W×2；桥接8Ω：600W
2.连接座：XLR 、TRS接口
3.电压增益 (@1KHz)：32dB
4.输入灵敏度：0.775V/1V/1.44V
5.输入阻抗：10K Ω 非平衡、20KΩ 平衡
6.频率响应(@1W功率下）：20Hz-20KHz/+0/-2dB
7.THD+N(@1/8功率下）：≤0.05％
8.信噪比 (A计权)：≥90dB
9.阻尼系数 (@ 1KHz)：≥200@ 8 ohms
10.分离度 (@1KHz)：≥80dB
11.保护方式：过流保护、直流保护、短路保护
12.指示灯：电源 、保护、失真
13.冷却方式：风扇冷却
14.供电：~ 220V； 50Hz
15.最大功耗：900W
16.尺寸(L xWxH)：483x394x88 mm
17.重量：11.2Kg</t>
  </si>
  <si>
    <t>功能特点：
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4.具备13个60mm行程的高精密碳膜推子。
▲5.内置USB声卡模块，支持连接电脑进行音乐播放和声音录音；内置MP3播放器，支持≥1个USB接口接U盘播放音乐。（提供接口图佐证）
6、设备安装、测试、调试、技术培训；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17.供电电压：AC 100-240V 50/60Hz
18.额定功率：30W
19.尺寸（L×W×H）：438×431×81mm
20.重量：6.7Kg</t>
  </si>
  <si>
    <t>产品特点
1.频率指标：支持470-510MHz、540-590MHz、640-690MHz、807-830MHz。
2.配套有1台接收主机和2个无线手持话筒。
3.采用UHF超高频段双真分集接收，并采用PLL锁相环多信道频率合成技术；V/A显示屏在任何角度观察字体清晰同时显示信道号与工作频率。红外对频功能，能方便、快捷的使发射机与接收机频率同步，超强的抗干扰能力，能有效抑制由外部带来的噪音干扰及同频干扰。
4.带8级射频电平显示，8级音频电平显示，频道菜单显示，静音显示；具有SCAN 自动扫频功能，使用前按SET功能键自动找一个环境最干净的频点处停下来，此频率作为接收机的使用频率。
5.平衡和非平衡两种选择输出端口，适应不同的设备连接需求。
6.接收机指标：采用二次变频超外差的接收机方式，灵敏度:≥ 12dB μV（80dBS/N)，灵敏度调节范围:12-32dB μV，频率响应:80Hz-18KHz（±3dB）。
7.发射机指标：音头采用动圈式麦克风
▲由于无线电频谱资源属于国家所有，无线话筒含有无线传声器，要求无线传声器经过国家无线电监测中心检测中心检验并出具《短距离微功率设备射频认证试验报告》（提供报告复印件加盖制造商公章）
8、设备安装、测试、调试、技术培训；
技术参数
系统指标
1.频率指标：470-510M 540-590M 640-690M 740-790M 807-830MHz 五段 共900个频率
2.调制方式：宽带FM
3.频道数目：100-200个在每个频率段
4.频道间隔：25KHz的倍数
5.频率稳定度：±0.005%以内
6.动态范围：100dB
7.最大频偏：±45KHz
8.频率响应：80Hz-18KHz（±3dB）（整个系统的频率取决于话筒单元）
9.综合信噪比：105dB
10.综合失真：≤0.5%
11.工作距离：约100m（工作距离取决于很多因素，包括RF信号的吸收、反射和干扰等）直线无障碍
12.工作温度：-10℃~+60℃
接收机指标
1．接收机方式：二次变频超外差
2．中频频率：110MHz，10.7MHz
3．无线接口：BNC/50Ω
4．灵敏度：12dB μV（80dBS/N)
5．灵敏度调节范围：12-32dB μV
6．离散抑制：≥75dB
7．最大输出电平：+10dBV
8．供电方式：DC12V-1A输入
9．重量：1.95 Kg ，不含天线
10．尺寸：宽422mm×深180mm×高44.5mm
发射机指标
1.音头：动圈式麦克风（双手持话筒）
2.天线：手持麦克风内置螺旋天线，佩挂发射机采用1/4波长鞭状天线
3.输出功率：高功率30mW；低功率3mW
4.离散抑制：-60dB
5.供电：2节5号1.5V碱性电池
6.电池寿命：30mW时大约6小时取决于电池容量
7.功能特点：采用真分集接收方式、有效避免断频现象和延长接收距离
8.音质特点：中频丰富唱歌轻松，声音具有磁性感和混厚感属人声话筒音持的精华
9.重量：0.34Kg（手持），不含电池重量
10.尺寸：长268mm×直径35mm（手持）</t>
  </si>
  <si>
    <t>1.软件内嵌于无线话筒系统设备，话筒呼叫控制功能。
2.采用UHF超高频段双真分集接收，并采用PLL锁相环多信道频率合成技术。
3.支持二次变频超外差接收机方式。
4.支持单独调节音量。
5.支持信道选择、频率可调、可设置主机与话筒配对。
6、安装、测试、调试、技术培训；</t>
  </si>
  <si>
    <t>功能特点：
▲1.设备具有音频时钟同步传输技术，音频延时小于5ms。（出具满足该参数的第三方权威机构检测报告，提供相关证明材料）
2.内置高性能DSP处理器，具有音频矩阵、啸叫抑制、EQ、音量、延时器等调节功能。
▲3.音频输入接口包括有1路RCA、1路卡侬头、2路凤凰端子。音频输出接口包括有1路RCA、1路卡侬头、16路凤凰端子。16路凤凰端子支持16通道音频输出功能，可灵活配置为角色分离输出模式、同传输出模式、相控输出模式。每个输出通道都可以调节EQ、音量、延时器等参数。（提供设备接口图及功能界面截图佐证）
▲4.支持16通道角色分离输出模式，可使有线或无线单元根据ID号独立输出，最大支持128路有线单元或无线单元独立音频输出，并支持通过录音软件实现每个单元独立录音、或语音转写设备对接实现角色分离。（出具满足该参数的第三方权威机构检测报告，提供相关证明材料）
5.支持16通道同传输出模式，可使同传音频根据通道号独立输出，可供录音或监听设备使用。且输出通道数量，可通过外部设备扩展。
6.支持16通道相控输出模式，基于独创的会议矩阵技术，内置nx16音频矩阵处理器，实现16通道分组输出功能。可使任意输入源（包括所有输入源和在线话筒），按任意音量比例，输出到任意通道。
7.会议主机采用TCP/IP网络协议，且同时支持C/S、B/S架构，可供PC软件或浏览器控制。
▲8.通过WEB控制音频矩阵参数（包括EQ、音量、延时器、话筒灵敏度等）、16通道输出模式切换、开关话筒同步、中英俄法四种语言切换、控制角色分离主机。（出具满足该参数的第三方权威机构检测报告，提供相关证明材料）
9.超大系统容量，系统最大支持4096台有线会议单元和300台无线会议单元。系统最大发言数量为16个有线话筒和8个无线话筒。
▲10.支持环形手拉手功能，确保在其中的一条网线断开或者单元出问题时，会议能继续正常进行。（出具满足该参数的第三方权威机构检测报告，提供相关证明材料）
11.具有支持中、英、俄、法文多种语言任意切换显示。
12.PC软件可查看在线无线单元的电池电量、WiFi信号等信息状态；支持一键关闭所有无线单元、单独关闭某个无线单元。
13.支持同声传译功能，系统最大可同时传输63+1的有线同声传译。
14.具有消防报警连动触发接口，提供火灾报警信息，第一时间提醒会场人员紧急撤离，确保与会人员安全。
15.支持PELCO-D、VISCA摄像机控制协议，可配合高清摄像跟踪主机，实现自动摄像跟踪。
16.四种话筒管理模式:FIFO（先进先出）、NORMAL（普通模式）、VOICE（声控模式）、APPLY（申请模式）。
17.系统具有发起会议签到、表决、选举、评级、满意度、自定义等功能。
18.具有≥4.3英寸全彩触摸屏，可实现对参数设置或查看，进行任意触摸操作。
19.强大的编ID功能，可对有线单元、无线单元、译员机、角色分离主机进行编ID。
20.具备USB录音功能，可录制和播放会议记录。
21.支持≥10段 EQ调节功能，16路多功能输出通道与2路LINEOUT输出通道都具有≥10段 EQ调节功能。
▲22.支持AP信道扫描，监测现场的无线信道使用情况，支持信道自动或手动配置最佳信道，支持AP名称在线显示列表。（出具满足该参数的第三方权威机构检测报告，提供相关证明材料）
23.支持触摸屏幕输入注册码进行主机注册。
24.支持对接语音转写服务器，实现语音转写功能
▲25.会议主机具备设置主机或从机功能，当主机出现故障时，可自动切换至从机运行，实现双备份功能（出具满足该参数的第三方权威机构检测报告，提供相关证明材料）
26、安装、测试、调试、技术培训；
技术参数：
1.话筒容量：有线话筒≤4096；无线话筒≤300
2.同声传译通道：63+1通道
3.频率响应：80~16KHz
4.信噪比：&gt;78dB(A)
5.动态范围：&gt;80dB
6.总谐波失真：&lt;0.05%
7.主电源：100-120VAC/200-240VACbyswitch
8.音频输入：LINEIN1:775mVrms平衡；2路输出凤凰端子:775mVrms平衡；LINEIN2:775mVrms非平衡
9.音频输出：LINEOUT1:1Vrms平衡；16路多功能输出凤凰端子:1Vrms平衡；LINEOUT2:1Vrms非平衡
10.输出负载：&gt;1KΩ
11.EXTENSION口：连接会议系统扩展设备
12.DANTE/NC口：对接DANTE协议的外部设备
13.WIFI网口：连接无线AP
14.PC网口：连接电脑
15.静态功耗：30W
16.输出功耗：320W
17.有线话筒连接方式：专用电缆（6芯）
18.触屏控制：4.3英寸全彩触摸屏
19.颜色：黑色
20.净重：5.6Kg
21.外型尺寸(LxWxH)：484x303x88mm
22.安装方式：19英寸标准机柜</t>
  </si>
  <si>
    <t>功能特点：
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5.主席单元具备关闭代表单元发言的优先权限。
★6.单元内置独立的web服务器，支持四种语言切换、调节话筒ID号、话筒灵敏度、话筒EQ等参数。（提供功能界面截图佐证）
7.具有发言计时和定时发言功能，代表机具有申请发言功能。
8.内部具有反馈抑制功能，具有声控功能，声控灵敏度可调
9.具有5 段 EQ 调节功能，可针对发言者的声音特点调节不同的音效。
★10.支持（圆盘）时钟显示功能，可显示时间，支持同步管理电脑时间。（提供功能界面截图佐证）
11.支持会议后勤服务功能，话筒单元可向会议主机发送茶水、纸笔、人工服务等需求。
12.支持签到功能，也可以通过PC软件禁止单元签到、控制单元签到等功能。
13.支持表决功能，有多种表决模式选择，且选项内容可自定义下发到单元显示。
14.支持web页面固件升级功能。
15.支持IP地址嗅探功能，通过PC工具可以查找到未知单元的ID号、IP地址、MAC地址等参数。
16、设备安装、测试、调试、技术培训；
技术参数：
1.麦克风类型：驻极体电容式传声器
2.咪芯指向性：心型
3.频率响应：80Hz~16kHz
4.麦克风输入阻抗：1KΩ
5.灵敏度：-40±1dB (0dB=1V/Pa,at 1KHz)
6.最大SPL：120dB(THD&gt;3%)
7.信噪比：&gt;80dB(A)
8.串扰 ：&gt;70dB
9.动态范围：&gt;80dB
10.THD ：&lt;0.3%
11.最大功耗：3.0W
12.供电方式：会议主机供电
13.颜色：氧化细砂黑
14.尺寸(LxWxH)：154.9×99×60.5mm(不含咪杆长度)
15.咪杆长度：240mm
16.安装方式：桌面式
17.重量：1.01kg</t>
  </si>
  <si>
    <t>1.软件内嵌于会议单元设备，应用于对传音会议系统音频传输软件的管理或控制。
2.同声传译支持63+1通道，单元具有双通道收听功能，可同时收听不同译员通道。
3.支持48KHz采样率音频处理能力。
4、安装、测试、调试、技术培训；</t>
  </si>
  <si>
    <t>功能特点
1.采用≥4.3英寸IPS全彩触屏屏幕。咪杆长度≤240mm
2.话筒采用短咪杆，高灵敏度咪芯设计，支持远距离拾音。
3.通信采用标准TCP/IP协议，且每个单元可支持ping包功能。
▲4.同声传译支持63+1通道，具备≥两个3.5mm耳机接口，单元具有双通道收听功能，可收听63+1个通道任意一通道的声音。
5.主席单元具备关闭代表单元发言的优先权限。
★6.单元内置独立的web服务器，支持四种语言切换、调节话筒ID号、话筒灵敏度、话筒EQ等参数。（提供功能界面截图佐证）
7.具有发言计时和定时发言功能，代表机具有申请发言功能。
8.内部具有反馈抑制功能，具有声控功能，声控灵敏度可调
9.具有5 段 EQ 调节功能，可针对发言者的声音特点调节不同的音效。
★10.支持（圆盘）时钟显示功能，可显示时间，支持同步管理电脑时间。（提供功能界面截图佐证）
11.支持会议后勤服务功能，话筒单元可向会议主机发送茶水、纸笔、人工服务等需求。
12.支持签到功能，也可以通过PC软件禁止单元签到、控制单元签到等功能。
13.支持表决功能，有多种表决模式选择，且选项内容可自定义下发到单元显示。
14.支持web页面固件升级功能。
15.支持IP地址嗅探功能，通过PC工具可以查找到未知单元的ID号、IP地址、MAC地址等参数。
16、设备安装、测试、调试、技术培训；
技术参数：
1.麦克风类型：驻极体电容式传声器
2.咪芯指向性：心型
3.频率响应：80Hz~16kHz
4.麦克风输入阻抗：1KΩ
5.灵敏度：-40±1dB (0dB=1V/Pa,at 1KHz)
6.最大SPL：120dB(THD&gt;3%)
7.信噪比：&gt;80dB(A)
8.串扰 ：&gt;70dB
9.动态范围：&gt;80dB
10.THD ：&lt;0.3%
11.最大功耗：3.0W
12.供电方式：会议主机供电
13.颜色：氧化细砂黑
14.尺寸(LxWxH)：154.9×99×60.5mm(不含咪杆长度)
15.咪杆长度：240mm
16.安装方式：桌面式
17.重量：1.01kg</t>
  </si>
  <si>
    <t>产品特点
1.具有扩展网络接口的功能。
2.一进三出连接单元，也可连接主机，实现网络功能。
3.采用 100M/10M 自适应网络传输，可以实现手拉手级联。
4.每个六芯航空接口支持IEEE802.3、IEEE802.3u、 IEEE802.3x规范，具有较强的抗干扰能力。
5.底盒具有防水泥功能
技术参数
1.整机功耗:1.5W
2.网口规范:IEEE802.3、 IEEE802.3u、IEEE802.3x
3.供电方式 :六芯口供电
4.颜色:金色
5.底盒尺寸(LxWxH):100x100x45 mm
6.面板尺寸(LxWxH):124x120x7.6 mm
7.重量:约0.6kg
8.安装方式:地面式
9.工作温度:-10℃~+45℃
10.工作湿度:20%～80%相对湿度，无结露</t>
  </si>
  <si>
    <t>1、20米航空延长线（一公一母）2、线材开槽、套管、暗敷；</t>
  </si>
  <si>
    <t>产品介绍
这是一款弹起式桌面插座，隐藏式插座系列为客户提供了一个简单、时尚、美观的桌面信号、电源连接解决方案，本产品能简单地实现音频、视频、计算机视频、网络、高清、电话、电源及HDMI信号线等与电脑的连接，快捷、方便、操作简单。用户在使用时只需轻按海面板释放机械锁定器，接口盒面被气撑式结构平滑打开，完全展现出连接接口面待桌插升起，用户即可选择所要用的接口，连接到设备上。使用完毕后，只需轻轻按下接口盒盖，机械锁定器立即锁定连接盒；锁定后的连接盒与桌面保持齐平，所有接口被巧妙地隐藏起来，盒面美观整洁并与桌面浑然一体。
功能特点
1.插座采用全铝结构，优质铝材加上CNC精雕加工,插座面板框架为整体铝合金整体CNC一次成型，使得设备整体精致、轻便、美观、大气。
2.设备的表面处理为阳极氧化处理，色泽光亮，可做喷砂，拉丝等工艺，还可订做各种颜色。
3.信息模块接口采用国内品牌模块，信号强，质量好。
4.信息接口选用高档配置，表面滑线细腻，与办公台连接紧密。
5.主要用于大班台，会议桌办公家具。
6.具有1个功能按键，支持自定义按键的功能，搭配中控矩阵使用可实现视频切换、搭配中控系统支持扩展场景调用功能、搭配中控会议系统实现会议系统电源开启关闭功能等。
技术参数
1.电源供电：AC 220V  50-60/Hz
2.弹起方式：气撑杆
3.仰角角度：45度，完全符合工程学原理角度
4.整重量：2.0Kg
5.产品外型尺寸：175×130×145mmm
6.箱体尺寸：166×122×140mm
7.桌面开孔尺寸：166×122mm(通孔，建议实物开孔）
8.环境条件：-20℃～50℃   湿度≤70%无结露
9.配置接口：1个多功能电源接口、2个RJ45网络、1个3.5音频、1个HDMI高清视频接口、一个功能按键</t>
  </si>
  <si>
    <t>（PVC25线管40米、PVC86线盒4个、绝缘胶布1卷、三孔三位排插1个、金属底盒2个、墙面剔槽及恢复8米）</t>
  </si>
  <si>
    <t>系统整体联动调试，调试屏体各种颜色色差、亮度、电子白板、远程互动、声场、音质、音效、音、视频同步，网传信号延时等</t>
  </si>
  <si>
    <t>八、餐厅音、视频系统分项费用明细表</t>
  </si>
  <si>
    <t>1.1LED显示屏系统(显示屏净尺寸5.12m*2.88m，屏体分辨率：2560*1440）</t>
  </si>
  <si>
    <r>
      <rPr>
        <sz val="10"/>
        <rFont val="仿宋"/>
        <charset val="134"/>
      </rPr>
      <t>产品介绍：
具备有无缝、完美显示、使用寿命长、换帧速度快、高刷新、均匀性好、视角度宽、灰度高、自然化色彩还原等特点，广泛运用于指挥调度、安防监控、视频会议、演播展示、室内各类会议室显示领域。
功能特点：
▲1.LED封装形式：SMD1515黑灯；
2.LED显示屏采用≤2.0mm点间距，像素点密度≥250000点/㎡，模组重量≤0.48kg/张，亮度200～600CD/㎡，峰值功耗：≤500W/㎡，平均功耗：≤168W/㎡
3.LED显示屏像素中心距相对偏差≤1%，对比度≥10000:1，像素失控率≤1/100000，水平/垂直视角≥175°，平整度≤0.1mm，刷新率≥3840Hz，色温1000K-20000K连续可调，亮度均匀性≥99%，色度均匀性±0.001Cx，Cy之内，各色光的波长误差在±2nm之内，屏前1米噪音值＜2dB
4.LED显示屏采用前/后维护安装方式，可正面拆卸模组、接收卡、电源，模组、接收卡等低压器件多次热插拔测试后都能正常工作，平均故障恢复时间（MTTR）≤2分钟，
5.LED显示屏为保证使用的安全性隐患，依据GB/T 5169.16-2017标准，PCB板、线材、电源、连接件阻燃等级达到V-0等级
6.LED显示屏为防止金属离子迁移、线路短路现象，PCB采用FR-4 四层板同等级或更高材料，PCB导线更宽、导线间距和过孔间距更大，能更好的杜绝模块黑屏、显示异常、灯珠缺色、毛毛虫等现象，表面沉金处理，板厚≥1.6mm，铜厚≥1盎司，TG≥150，PCB板表面具备防潮/防尘/防静电/抗氧化；
7.LED显示屏具备旋转式灯板设计，弱化跨板耦合效应，保证更优质的显示效果
8.LED显示屏具备现场屏体开关机次数及使用时长记录，以及对现场温湿度的监测反馈，并形成数据保存周期为100天，并可在控制软件端提取数据，保证用户实时了解现场屏体及使用环境情况
9.LED显示屏具备VICO指数测试值在0≤VICO＜1间，属于1级基本无疲劳感舒适度，产品视觉健康舒适度A＋级
10.LED显示屏为保证有效提高信号传输、直流供电稳定性，使用镀金工艺，镀金厚度≥50μ
11.LED显示屏具备测试12个循环，每个循环8小时，测试总时长96小时，每个循环测试包括4小时的紫外线照射（UV-A,340nm，60℃）及4小时的水分曝光（50℃）。测试后样品零部件应该是未破损没有任何变形及无可见的腐蚀或氧化
12.LED显示屏符合IEC62471:2006标准的光生物安全及蓝光危害评估检测的无危害类要求（豁免级），具备防蓝光护眼模式；
13.LED显示屏实验按GB 4943.1-2011《信息技术设备安全第1部分：通用要求》相关跌落试验规范要求，不得出现会影响安全装置正常工作的迹象
14、设备安装、测试、调试、技术培训；
技术参数：
模组参数
1、LED封装形式：SMD1515黑灯
2、物理点间距：2.0mm
3、分辨率：250000点/m</t>
    </r>
    <r>
      <rPr>
        <sz val="10"/>
        <rFont val="宋体"/>
        <charset val="134"/>
      </rPr>
      <t>²</t>
    </r>
    <r>
      <rPr>
        <sz val="10"/>
        <rFont val="仿宋"/>
        <charset val="134"/>
      </rPr>
      <t xml:space="preserve">
4、灯珠/IC：ODM铜线/高刷
5、发光点颜色组合：1R1G1B
6、模组分辨率：160*80
7、模组尺寸（mm）：320*160
8、模组重量：≤0.48Kg/张
9、工作电压：DC+4.2V~+5V
主要参数
1、最佳视距：≥6m
2、水平视角：≥175°
3、垂直视角：≥175°
4、维护方式：前/后维护
5、显示卡：DVI/HDMI/DP
6、视频信号：兼容PAL/NTSC/SECAM制式,支持S-Video；VGA；RGB；CompositeVideo；SDI；DVI；RF；RGBHV；YUV；YC等
7、控制方式：同步控制
8、驱动器件：恒流
9、刷新频率：≥3840Hz
10、换帧频率：≥60Hz
11、扫描方式：40S
12、亮度：200-600CD/m</t>
    </r>
    <r>
      <rPr>
        <sz val="10"/>
        <rFont val="宋体"/>
        <charset val="134"/>
      </rPr>
      <t>²</t>
    </r>
    <r>
      <rPr>
        <sz val="10"/>
        <rFont val="仿宋"/>
        <charset val="134"/>
      </rPr>
      <t xml:space="preserve">
13、灰度等级：12/14/16bit
14、对比度：≥10000:1
15、衰减率（工作三年）：≤15%
16、亮度调节方式：自动/手动：0-100％
17、计算机操作系统：WIN98/2000/WINXP/WINVista/WIN7
18、平均无故障时间：≥20000H
19、寿命：≥100000H
20、杂点率：≤1/100000且无连续失控点
21、软件：专业LED显示屏系统节目编制软件
22、环境温度：存储-35℃~+85℃
23、工作温度：－20℃~+60℃
24、工作电压（AC）：AC110V/AC220V50Hz/60Hz
25、平均功耗：≤168W/m</t>
    </r>
    <r>
      <rPr>
        <sz val="10"/>
        <rFont val="宋体"/>
        <charset val="134"/>
      </rPr>
      <t>²</t>
    </r>
    <r>
      <rPr>
        <sz val="10"/>
        <rFont val="仿宋"/>
        <charset val="134"/>
      </rPr>
      <t xml:space="preserve">
26、最大功耗：≤500W/m</t>
    </r>
    <r>
      <rPr>
        <sz val="10"/>
        <rFont val="宋体"/>
        <charset val="134"/>
      </rPr>
      <t>²</t>
    </r>
    <r>
      <rPr>
        <sz val="10"/>
        <rFont val="仿宋"/>
        <charset val="134"/>
      </rPr>
      <t xml:space="preserve">
27、安装规格：磁吸
28、颜色均匀性≥99%
29、防护等级：IP5X</t>
    </r>
  </si>
  <si>
    <t>1.2 控制设备以及配套设备</t>
  </si>
  <si>
    <t>技术参数：
1.LED显示屏控制设备嵌入式软件是一款用于LED显示屏控制和播放的专业软件。该软件功能丰富、性能优越，兼具良好的操作界面，易学易用；软件提供了丰富灵活的视频切换功能、分区特效，以及三维特效动画，让显示屏的显示效果得到完美展现。
2.支持视频、音频、图像、文字、Flash、Gif等形式的媒体文件播放；
3.支持Microsoft office的Word、Excel、PPT显示；支持多页面多分区节目编辑；
4.支持时钟、计时、网页、表格、数据库、天气预报显示；支持外部视频、环境信息、体育比分、桌面拷贝播放；
5.支持对LED大屏幕的手工校正，同时兼容其它专业校正设备采集的校正数据；
6、安装、测试、调试、技术培训；</t>
  </si>
  <si>
    <t>1.3 技术服务费</t>
  </si>
  <si>
    <t>产品描述：
1.采用6只3寸全频喇叭单元。
2.箱体采用12mm优质高密度板，精密CNC加工，耐磨喷漆处理。
3.精确设计的扬声器频率响应，优化人声部分的高保真还原。
4.拼接排列扬声器设计，用较少的扬声器实现更大范围的声场覆盖。
5.适用于大型多功能厅、剧院、体育馆以及户外演出等等。
6、搬运、安装、调试；
技术参数：
1.额定功率：200W
2.峰值功率：800W
3.最大声压级（额定/峰值）：118dB/124dB
4.标称阻抗：6Ω
5.频率范围：80Hz-20kHz
6.灵敏度：95dB(1M/1W)
7.扬声器单元：3＂×6
8.水平覆盖角度（°）：100
9.垂直覆盖角度（°）：90
10.净重：9.8kg
11.尺寸（mm）（H×W×D）：760×150×195</t>
  </si>
  <si>
    <t>1、固定面板孔位尺寸（长*宽）： 140mm*65mm
箱体固定面板孔位尺寸（长*宽）： 128mm*70mm
设备面板尺寸：160mm*90mm
重量：0.93Kg
2、安装、固定；</t>
  </si>
  <si>
    <t>多媒体功放机</t>
  </si>
  <si>
    <t>应用场景：
适用于用于超市，学校，KTV等音乐播放场所。
产品特点
1.音源具备光纤，同轴，USB，蓝牙，路线，麦克风等多路输入。
2.内置DSP音效处理，具备延时、混响、混音、防啸叫（7级移频）、变调（10级），人声激励，消原唱等功能。
3.控制可以通过红外遥控、编码开关、按键实现其功能。
4.面板LCD显示屏,实现直观显示各种功能及工作状态。
5.提供3路RCA线路输入，3路平衡麦带幻象电源输入。
6.采用DSP处理器，预置多种场景模式。
7.每路话筒音量独立可调，效果可调，音乐音量独立可调，高中低音调节。
8.内置RS485通讯中控集成控制能。
9.支持USB播放，支持MP3、WAV、APE、FLAC等主流音乐格式。
10.具有开关机软启动保护功能，具有功放有压限、短路、过载、过热保护；
11.面板：铝合金材质。
12.内置48V幻象开关控制功能。
13.支持蓝牙功能，可以手机，电脑等设备连接。
14.每个话筒输入有增益调节功能，话筒能最佳匹配功放输入状态。
15、设备安装、测试、调试、技术培训；
技术参数
1.额定输出功率：2x500W@4R；2x350W@8R
2.输入灵敏度与阻抗：MIC1,2,3:±2.5mV/600Ω-±200mV/10KΩ,带幻象平衡输入）；DVD:350mV/10KΩ,（非平衡输入）；VCD:350mV/10KΩ,（非平衡输入）；BMG:350mV/10KΩ,（非平衡输入）；光纤，同轴:1000mV
3.输出：S.W(150Hz):1V/470Ω；PRE:1V±50mv/470Ω；REC:200mV±20mv/470Ω
4.话筒音调：低频:±10dBat100Hz；中频:±10dBat2KHz；高频:±10dBat10KHz
5.音乐音调：低频:±10dBat100Hz；中频:±10dBat2KHz；高频:±10dBat10KHz
6.谐波失真：功放额定输出功率1Kz(1/8A功率条件下）≤0.1%
7.USB播放：支持MP3、WAV、APE、FLAC
8.通讯：RS485通讯中控集成控制能
9.频率响应：DVD,VCD,BGM:20HZ（±3dB）--20KHZ（±3dB）；Mic:50HZ（±3dB）--16KHZ（±3dB）
10.信噪比：Mic:≥85dB；音乐:≥85dB
11.保护：过载，短路，过压，欠压保护。
12.指示灯：电源,输出电平
13.供电电压：~220V 50Hz
14.功率损耗：1200W
15.重量：7.1kg
16.尺寸(LxWxH)：430x395x88mm</t>
  </si>
  <si>
    <t>高清线缆</t>
  </si>
  <si>
    <t>（PVC25线管40米、PVC86线盒2个、绝缘胶布1卷、三孔三位排插1个、墙面剔槽及恢复8米）</t>
  </si>
  <si>
    <t>系统整体联动调试，调试屏体各种颜色色差、亮度、声音、音、视频同步，网传信号延时等</t>
  </si>
  <si>
    <t>九、体育馆音、视频系统分项费用明细表</t>
  </si>
  <si>
    <t>1.1LED显示屏系统(显示屏净尺寸5.12m*2.88m，屏体分辨率：2048*1152）</t>
  </si>
  <si>
    <t>适用范围
1.与专业功放、前级效果处理器配套使用，组成一套完美音效、人声表现突出的高端会议扩声系统，适用于剧场，影院，高档会议室及多功能厅等，与超低音搭配可做高性能卫星箱使用。
功能特点
1.采用1只12寸中低音喇叭单元和1只1.7"环形聚乙烯振膜压缩高音单元。
2.箱体采用15mm夹板制作，质量轻，耐磨喷漆处理，外贴防尘网棉。
3.精确设计的分频器优化人声部分的中频表现力。
4.多个螺丝吊装孔位，一个口径35 mm的柱杆插座，多种安装方式。
▲投标产品需为经过EASE声学检测与声学设计权威机构的检测并收入EASE扬声器数据库中的产品（提供证明材料复印件）
8、设备安装、测试、调试、技术培训；
技术参数
1.阻抗：8Ω
2.频响：50Hz~20KHz
3.额定功率：350W
4.峰值功率：1400W
5.灵敏度：99dB/W/M
6.最大声压级（额定/峰值）：124dB/131dB
7.覆盖角度：(H)80°(V)60°
8.高音：1.7"压缩高音单元×1
9.低音：12"低音×1
10.尺寸(HxWxD)：560x360x380 mm
11.重量：19.2Kg</t>
  </si>
  <si>
    <t>1.固定面板尺寸（长*宽）：230mm*152mm
2.臂杆长度：230mm
3.箱体固定杆长度：155mm
4.重量：2.56Kg
5、预埋制作、设备安装、固定；</t>
  </si>
  <si>
    <t>功能特点
▲1.两声道功放有≥三档输入灵敏度选择(支持0.775V/1V/1.44V)，可轻松接纳宽幅度范围信号源输入。输入座接地脚接地和悬浮控制。（出具满足该参数的第三方权威机构检测报告，提供相关证明材料）
▲2.采用智能控制强制散热设计，具有风机噪音小，散热效率高等特点;具有完善可靠的安全保护措施和工作状态指示(短路、过载、直流和过热保护，变压器过热保护)，让用户放心使用。（出具满足该参数的第三方权威机构检测报告，提供相关证明材料）
3.输出功率:立体声/并联8Ω:≥500W*2、立体声/并联4Ω:≥730W*2、桥接8Ω:≥1460W。
4.采用标准“XLR+TRS 1/4”复合多功能输入接口，更加方便不同用户需求。智能削峰限幅器，控制功率模块及扬声器系统在安全范围内工作。
5.信噪比≥90dB、频响:20Hz-20KHz(+0dB/-2dB);分离度≥80dB、失真度≤0.05%。
6、设备安装、测试；
技术参数
1.输出功率（20Hz-20KHz/THD≤1％）：立体声/并联8Ω×2：500W×2；立体声/并联4Ω×2：730W×2；桥接8Ω：1460W
2.连接座：XLR 、TRS接口
3.电压增益 (@1KHz)：36.2dB
4.输入灵敏度：0.775V/1V/1.44V
5.输入阻抗：10K Ω 非平衡、20KΩ 平衡
6.频率响应(@1W功率下）：20Hz-20KHz/+0/-2dB
7.THD+N(@1/8功率下）：≤0.05％
8.信噪比 (A计权)：≥95dB
9.阻尼系数 (@ 1KHz)：≥200@ 8 ohms
10.分离度 (@1KHz)：≥80dB
11.保护方式：过流保护、直流保护、短路保护
12.指示灯：电源 、保护、失真
13.冷却方式：风扇冷却
14.供电：~ 220V； 50Hz
15.最大功耗：2200W
16.尺寸(L xWxH)：483x464x88 mm
17.重量：15.8Kg</t>
  </si>
  <si>
    <t>1.支持≥8路麦克风输入兼容6路线路输入接口，支持≥2路立体声输入接口，≥4路RCA输入，话筒接口幻象电源：+48V。
▲2.具有≥2组立体主输出、≥4路编组输出、≥4路辅助输出、≥1组立体声监听输出、≥1个耳机监听输出、≥2个效果输出、≥1组主混音断点插入、≥6个断点插入。（提供接口图佐证）
3.内置24位DSP效果器，提供≥100种预设效果。
4.具备13个60mm行程的高精密碳膜推子。
▲5.内置USB声卡模块，支持连接电脑进行音乐播放和声音录音；内置MP3播放器，支持≥1个USB接口接U盘播放音乐。（提供接口图佐证）
6、设备安装、测试、调试、技术培训；
技术参数：
1.麦克风输入：8路（8个XLR接口）
2.线路输入：6路单插单声道/立体声自动切换混合接口
3.立体声输入通道：2组（4路单声道）、4路RCA输入
4.输出通道：2组立体主输出、4路编组输出、4路辅助输出、1组立体声监听输出、1个耳机监听输出、2个效果输出
5.INSERT：1组主混音断点插入、6个断点插入
6.USB接口：外接U盘播放音乐
7.效果器：24位DSP效果器（包括人声、小房子、大厅、回声、回声+回响、盘子、声乐板、合唱GTR，旋转GTR、颤音GTR类型），100种预设效果
8.USB声卡端口：支持电脑播放/录音，通过CH11/12通道回放
9.幻象电源：+48V带开关
10.频率响应：20Hz-20kHz，±2dB
11.失真度：&lt;0.03% at+0dB,22Hz-22KHz A-weighted
12.灵敏度：+21dB~-30dB
13.信噪比：&lt;-100dBr A-weighted
14.单声道均衡：高频：+/-15dB @12KHz；中频：+/-15dB @100Hz-8KHz；低频：+/-15dB @80Hz
15.立体声均衡：高频：+/-15dB @12KHz；中频：+/-15dB @3KHz or +/-15dB @500Hz；低频：+/-15dB @80Hz
16.主混音串音：&lt;-80dB @0dB 20Hz-22KHz A-weighted，主输出：0dB,其他通道：最小
17.供电电压：AC 100-240V 50/60Hz
18.额定功率：30W
19.尺寸（L×W×H）：438×431×81mm
20.重量：6.7Kg</t>
  </si>
  <si>
    <t>产品描述：
是一款高性能、多种音频处理技术高集成的4路输入4路输出的数字音频处理器，采用DSP音频处理技术，为用户提供卓越的声音品质；内置反馈抑制、回声消除、噪声消除等功能，还原高品质声音。主要应用于中大型场所，可以满足远程视频会议、体育场馆、会议中心、礼堂、宴会厅、展厅、多媒体会议、指挥中心等公共扩声系统等多方面的应用需求。
功能特点：
1.数字音频处理器支持≥4路平衡式话筒/线路输入通道，采用裸线接口端子，平衡接法；支持≥4路平衡式线路输出，采用裸线接口端子，平衡接法。
2.输入通道支持前级放大、信号发生器、扩展器、压缩器、5段参量均衡、AM自动混音功能、AFC自适应反馈消除、AEC回声消除、ANC噪声消除。
3.输出通道支持31段图示均衡器、延时器、分频器、高低通滤波器、限幅器。
4.支持24bit/48kHz的声音，支持输入通道48V幻象供电。
▲5.具有≥2.19英寸液晶显示屏，支持显示设备网络信息、实时电平、通道静音状态、矩阵混音状态。（提供设备界面截图佐证）
▲6.支持通过ipad或iPhone或安卓手机APP软件进行操作控制，面板具备USB接口，支持多媒体存储，可进行播放或存储录播。（提供功能界面截图及接口截图佐证）(出具满足该功能参数的第三方权威机构检测报告，提供相关证明材料)
7.配置双向RS-232接口，可用于控制外部设备；配置RS-485接口，可实现自动摄像跟踪功能。配置8通道可编程GPIO控制接口（可自定义输入输出）。
8.支持断电自动保护记忆功能。支持通道拷贝、粘贴、联控功能。支持通过浏览器访问设备，下载自带管理控制软件；可工作在XP/Windows7、8、10等系统环境下。
9、设备安装、测试、调试、技术培训；
技术参数：
1.输入通道：前级放大、信号发生器、扩展器、压缩器、5段参量均衡、AM自动混音功能、AFC自适应反馈消除、AEC回声消除、ANC噪声消除
2.输出通道：31段图示均衡器、延时器、分频器、高低通滤波器、限幅器
3.采样率：48K
4.幻象供电：DC 48V
5.频率响应：20Hz-20kHz
6.总谐波失真+噪声：≤0.003%,4dBu
7.数/模动态范围(A-计权)：114dB
8.模/数动态范围(A-计权)：120dB
9.输入阻抗(平衡式)：20KΩ
10.最大输出阻抗（平衡式)：100Ω
11.通道隔离度：1kHz，104dB
12.输入共模抑制：70dB @80 Hz
13.最大输出电平：+18dBu，平衡
14.最大输入电平：+18dBu，平衡
15.工作温度：0℃-40℃
16.工作电源：AC110V-220V,50Hz/60Hz
17.电源功耗：&lt;40W
18.尺寸(宽x深x高)：482×258×45(mm)
19.净重：1.95kg
20.毛重：3kg</t>
  </si>
  <si>
    <t>产品特点
1.结构坚实，性能稳定可靠，操作简易，更重要的是能将声音完美呈现。
2.采用PLL锁相环多信道频率合成技术。
3.超强的抗干扰能力，能有效抑制由外部带来的噪音干扰及同频干扰。
4.具有自动扫频功能，可自动搜索无干扰频率，作为接收机的使用频率。
5.提供200个预置道选择，真正分集式接收,有效避免断频现象和延长接收距离。
6.系统包括有一台主机+双手持无线话筒。
7、设备安装、测试、技术培训；
技术参数
系统参数
1.调制方式：宽带调频（FM）
2.频率范围：530-580MHz，640-690MHz
3.信道数目：200个预置频道，通道间隔250kHz
4.频率稳定度：±0.005%
5.动态范围：100dB
6.最大频偏：±48kHz
7.音频频率响应：50Hz-16.5kHz
8.综合信噪比：105dB
9.综合失真：≤0.3%
10.相邻信道抑制：≥70dB
11.工作距离：约100-150m
接收机指标
1.接收方式：自动选讯接收
2.振荡方式：锁相环（PLL）频率合成
3.天线输入：BNC插座/（50Ω）
4.中频：110MHz，10.7MHz
5.灵敏度：12dBuV(80dBS/N)
6.杂散抑制：≥75dB
7.最大输出电平：+10dBV
8.供电：DC 12V-1A
9.工作电流：≤500mA
10.产品尺寸（L×D×H）：420×159×43mm
11.净重：2.785kg
发射器指标
1.天线：手持麦克风内置螺旋天线
2.射频输出功率：30mW
3.拾音头：动圈式
4.杂散抑制：-60dB
5.供电：两节AA碱性电池
6.电池寿命：&gt;6小时
7.工作环境温度：-10℃到+50℃
8.功耗：10W</t>
  </si>
  <si>
    <t>产品特点
1.宽频定向天线680-960MHZ。
2.适用于GSM,CDMA,WCDMA,WLAN,LTE网络。
3.具有频带宽，驻波低，中等增益特点。
技术参数
1.频带范围：680~960MHz
2.增益：11dB
3.输入阻抗：50Ω
4.水平面波源宽度：60°
5.垂直面波源宽度：50°
6.前后比：＞18
7.驻波比：＜1.5
8.模化形式：垂直
9.最大功率：50W
10.接头型号：N座
11.尺寸(LxWxH)：442mm x 205mm x 60 mm
12.重量：1.0Kg
13、设备安装、固定、调试；</t>
  </si>
  <si>
    <t>天线放大器</t>
  </si>
  <si>
    <t>1．频带范围：640~960MHz
2．增益：12dB
3．输出/入阻抗：50Ω
4．端口形式：BNC
5．电源供应：DC 9V（无线接收机天线端子供电，接力供电到串联的同类放大器）电源LED显示
6．尺寸：长66 x 直径25mm
7．重量：0.05Kg
8、设备安装、固定、调试；</t>
  </si>
  <si>
    <t>功能特点
1.设备采用标准1U机箱设计。
2.8通道电源时序打开/关闭。
3.远程控制（上电+24V直流信号）8通道电源时序打开/关闭—当船型开关处于off位置时有效。支持配置CH1和CH2通道为受控或不受控状态。
4.当远程控制有效时同时控制后板ALARM（报警）端口导通以起到级联控制ALARM（报警）功能。
5.单个通道最大负载功率2200W，所有通道负载总功率达6000W。
6.输入连接器：大功率线码式电源连接器。
7.输出连接器：多用途电源插座。
8.USB输出接口，可以接LED灯。
9、设备安装、固定、调试；
技术参数
1.额定输出电压：AC~220V50Hz
2.额定输出电流：30A
3.可控制电源：8路
4.每路动作延时时间：1秒
5.供电电源：VAC，220V50/60Hz，30A
6.单路额定输出电源：10A
7.尺寸（LxWxH）：484x295x44mm
8.重量：4.2Kg</t>
  </si>
  <si>
    <t>辅助材料</t>
  </si>
  <si>
    <t>（PVC25线管110米、PVC86线盒8个、绝缘胶布2卷、三孔三位排插1个、墙面剔槽及恢复20米）</t>
  </si>
  <si>
    <t>十、信息发布管理系统</t>
  </si>
  <si>
    <t>1.硬件模块</t>
  </si>
  <si>
    <t>管理主机</t>
  </si>
  <si>
    <t>产品介绍：
信息发布系统服务器是专门为信息发布系统使用的高性能服务器，配置系统软件，实现多媒体节目信息的发布、播放。
技术参数：
1.CPU：至强E3-v5四核
2.内存：DDR4 8G
3.硬盘：2TB希捷企业级硬盘
4.网卡：4个Intel千兆网口，支持端口聚合；1个远程端口
5.磁盘阵列：支持RAID 0,1,5,10
6.视频输出：1个VGA接口
7.其他：1个串口，6个USB口（后置2xUSB 2.0+2xUSB 3.0，前置2xUSB2.0）
8.机箱：1U机架式
9.尺寸：660×430×43.5 (mm)
10.工作环境：环境温度：5℃～40℃；相对湿度：≤75%
6、设备安装、测试、调试、技术培训；</t>
  </si>
  <si>
    <t>2.软件模块</t>
  </si>
  <si>
    <t>信息发布平台管理软件</t>
  </si>
  <si>
    <t>▲1.支持考勤管理，可以针对不同年级设置不同的作息时间和考勤模板，到达指定考勤时间后班牌开启考勤任务，供学生刷脸或刷卡考勤，支持学生请假、补签和提前签退。系统及时展示并统计考勤结果，可在管理端查看、导出或修改年级、班级、学生个人的考勤数据。（提供功能界面截图佐证）
▲2.支持智能分班，可通过手动、导入分班以及自动分班等多种方式进行分班。可设置人数、男女比例、民族组成、年龄区间等分班规则后由系统自动筛选满足条件的学生加入指定班级。（提供功能界面截图佐证）
★3.支持考试管理，可按年级添加、发布与删除考试计划，支持一次考试中存在多组考试科目。系统可根据填写信息自动生成考试计划，包含考试日程、考场分布、监考教师、考生座位等信息，发布生效后可在手机端上进行展示和查看。电子班牌按考试计划自动切换考试模式。（提供功能界面截图佐证）
4.支持成绩管理功能，对每次考试中各班级和学生的考试成绩进行录入、提交、统计以及分析，系统可自动生成班级和年级榜单。
5.支持学校信息、学校通知、校园资讯、活动日程、校园风采以及校园荣誉墙等信息发布。管理员及教师可在服务器后台进行内容预览以及发布，学生以及家长可在班牌终端或手机端查看。
6.支持班级信息、班级课表、班级通知、班级相册、日常任务以及班级荣誉等信息发布。管理员及教师可在服务器后台进行内容预览以及发布，学生以及家长可在班牌终端或手机端查看。
7.支持设备管理功能，可对设备信息进行录入、编辑与删除；可对设备分组管理，可批量删除设备信息；支持设备状态查看，可查看设备硬件信息及任务日程；可对设备与教室进行绑定，支持对设备远程控制以及截取屏幕画面，下发定时开关机、重启、时间同步、启用以及停用等任务；支持远程升级APK。
8.支持老师通过手机端进行任务布置、学生评价、考试管理、查看课表、请假审批以及查看学生留言等管理功能。学生家长可通过手机端查看老师发布的相关信息。
9.支持老师和家长通过手机端查看荣誉墙、通知公告、活动日程、校园风采等信息发布内容。
10、安装、测试、调试、技术培训；</t>
  </si>
  <si>
    <t>云会务服务器管理系统软件</t>
  </si>
  <si>
    <t>1.会议预约：支持APP会议预约和web用户端会议预约功能，APP支持安卓和iOS操作系统，会议预约具有会议时间、地点、主持人、参会人员、会议主题、审核人、资料上传等功能，预约后支持会议结果显示通知、后勤服务发起等功能模块。
2.会议提醒：支持会议信息APP通知、短信通知，将会前提醒、结束提醒、会议签到、开始签到、结束签到、会议附件、会议详情、会议议程等会议相关通知至相关人员。
3.会议审核：会议审核分为两种，一种是会议审核人员发起会议时不需要审核可直接发起通过，一种是用户发起会议后会议审核人员审核通过后会发送给所有参会人员会议相关信息
4.会议列表：支持用户可以通过搜索（会议主题等关键词）、或筛选（会议状态、起止日期）查看参与的会议信息，支持会议列表导出（excel格式）；
5.会议发布：支持会议预约模块与信息发布门口屏的同步，发起人发起会议成功后会同步到该会议室的门口屏上，会议室门口屏上会显示最近的待进行和进行中状态的会议；
6.会议记录：支持管理员搜索（会议主题等关键词）、筛选（部门筛选、会议状态筛选、会议起止日期）查看公司所有人员的会议记录；
7.会议纪要：会议时间开始后参会人员都可以进行会议纪要的添加或编辑修改和预览功能，支持会议纪要导出为Excel格式，对会议纪要进行整理和查看；
▲8.会议统计：支持数据统计服务功能，具有会议室预订率，会议室预定走势图展示，支持各类型的会议信息统计，包括开会频次，人数、会议室使用率，展示各个会议室的预订率统计，并且管理员可查看会议相关数据（企业会议的次数、企业参会人次、企业会议时间，个人参会的排名、部门参会的排名，会议室预约率统计）(提供功能界面截图佐证)
9.会议主持人可在会前会中进行发起投票，支持投票结果显示，支持实名投票和匿名投票；支持APP端投票、WEB端投票。支持用户可以发起和参与投票。发起投票主要包含：投票标题、关联会议、参与人员、起止时间、选项、选项数、是否匿名、统计形式。
10.支持按状态展示后勤服务列表，可查看相关后勤服务申请。支持对企业内部后勤服务人员管理编辑修改；支持单独设置各个会议室的后勤服务人员，相应会议室的后勤服务人员将按会议室接收后勤服务申请；
▲11.支持对设备进行管理，对所有终端设备进行集中管控，可对其进行会议室和模板绑定，展示会议信息，可对其进行实时远程操控，如定时重启、开关机等。(提供功能界面截图佐证)
12.支持企业信息编辑，包括企业logo、企业名称、企业地址、办公电话；
▲13.支持在不同日历下，新建/删除事件，点击可查看事件详情；支持按照天、星期、月三种视图查看事件；(提供功能界面截图佐证)
▲14.支持对会议室名称、容纳人数、开放日期、开放时间、会议室状态状态、指定使用部门、会议室图片、添加会场VR链接地址等设置；（提供功能界面截图佐证)
15.支持对角色分组进行权限配置，开启/关闭模块权限，分配页面权限及操作权限
16.支持定制专属UI界面，支持根据需求定制开发个性化APP，支持定制内嵌H5会议预约。
17、安装、测试、调试、技术培训；</t>
  </si>
  <si>
    <t>3.信息发布模块</t>
  </si>
  <si>
    <t>信息发布终端</t>
  </si>
  <si>
    <t>产品介绍
会议信息发布终端，通过连接会务管理系统，实现网络化数字会议信息如文本数据、图片等的展示发布。
功能特点
1.不小于21.5英寸电容式触摸屏正面采用全钢化光学玻璃，支持不少于10点触控，分辨率支持1920x1080，显示比例16:9。
2.内置广角高清宽动态摄像头，最多可同时5人做人脸识别考勤签到。
3.内置不少于1个读卡器，学生可佩带相应的终端卡片进行刷卡签到。
4.支持人脸录入。学生及教师面部信息进行上传、查看和删除；录入面部信息后由系统进行识别分析并标注为未录入、未同步、识别中、正常、重复、异常六种状态，对未识别的面部信息进行重新录入，避免出现考勤时无法识别的情况。
▲5.支持人脸考勤。可通过班牌终端查看班级学生未签、已签、请假以及迟到等考勤情况，支持学生请假、补签和提前签退。管理端可以针对不同年级设置不同的作息时间和考勤模板，到达指定考勤时间后班牌开启考勤任务。（提供功能界面截图佐证）
6.支持展示班级宣言、班级课表、班级通知、班级相册、日常任务、学习标杆、文艺之星以及体育健将等班级信息，可进入二级界面查看详细内容。
7.支持展示通知公告、校园资讯、活动日程、校园风采、班级评比、学生荣誉以及特别表彰等校园信息，可进入二级界面查看详细内容。
8.支持上课模式，上课时自动切换至上课模式，班牌根据本班课表情况展示当堂课程信息。可在管理端进行相关项设置，按照课表设置提前进入或延后结束模式的时间。
9.支持考试模式，班牌根据已录入并发布的考试计划展示该教室考场的科目、监考、考生等相关信息。可在管理端进行相关项设置，按照考试计划设置提前进入或延后结束模式的时间。
▲10.支持信发模式，全屏播放风采图片、宣教视频，支持周期播放、连续播放、插播以及垫片播放等多种播放模式，可设置在线/离线播放、播放日期、播放时间、循环周期以及分组播放。（提供功能界面截图佐证）
11.教师通过身份验证后可直接调用教室摄像机的实时监控视频画面，查看教室内学生上课情况。
▲12.支持页面设置，可分别显示校园页、班级页以及模式切换页。固定页面情况下，仅显示被固定的页而且该页面内功能可正常使用；不固定页面情况下，可进行页面轮播，支持设置开关、开始时间以及轮播间隙。（提供功能界面截图佐证）
▲13.支持消息交流。通过身份验证后，学生可用班牌终端对老师及家长发来的消息进行实时回复，也可以主动向老师和家长发送消息，用于日常的即时沟通。（提供功能界面截图佐证）
14.终端具有不少于2个USB2.0，不少于1个HDMI,1个RJ45，不少于1个耳机口，不少于1个TF卡槽。
15、设备安装、测试、调试、技术培训；
技术参数：
1.操作系统：Android 8.1
2.显示屏：15.6英寸
3.分辨率：1920*1080
4.比例：16：9
5.亮度：≥250cd/㎡(typ.)
6.对比率：1200:1(typ.)
7.反应时间：≤12ms(typ.)
8.触摸屏：G+G钢化玻璃电容屏，支持10点触模
9.可视面积：344.16mm×193.59mm
10.WIFI：内置高性能SDIO接口WiFi模块，支持IEEE 802.11 b/g/n
11.CPU：RK3288四核1.8GHz Cortex-A17
12.内存：2G
13.存储器：16G
14.以太网：10M/100M/1000M自适应以太网
15.TF卡：自弹式TF卡插座，最高支持128GB TF卡
16.视频播放：支持wmv、avi、flv、rm、rmvb、mpeg 、ts、mp4等
17.机身接口：标准USB2.0*2/TF卡/RJ45（支持千兆网络）/HDMI/3.5耳机座/DC座
18.喇叭：2W×2
19.其他：支持自动开关机
20.语言：简中/英语
21.供电：电源适配器供电（直流12V-3A）
22.电压：100V~240V,50-60Hz
23.额定功耗：≤10W
24.待机功率：≤1W
25.工作温度：0℃～50℃
26.储藏温度：-10℃～50℃
27.工作湿度：10%～90%RH 
28.储藏湿度：5%～90%RH 
29.面框颜色：枪灰
30.重量：3.5KG
31.尺寸(W×D×H)：386.16×254.39×22.4mm</t>
  </si>
  <si>
    <t>信息发布采编管理服务软件</t>
  </si>
  <si>
    <t>技术参数
1.支持时间、天气以及温度等信息显示。
2.支持班牌软件背景切换，班级教师可按班级偏好个性设置班牌背景风格。
3.支持课堂巡课功能，巡课教师在班牌认证身份后可直接在终端查看教室内摄像头拍摄的上课情况。
4.支持展示学校信息、学校通知、校园资讯、活动日程、校园风采以及校园荣誉墙。管理员及教师可在服务器后台与手机端上完成相关信息的发布和查看。
5.支持展示班级信息、班级课表、班级通知、班级相册、日常任务以及班级荣誉。管理员及教师可在服务器后台与手机端上完成相关信息的发布和查看。
6.支持上课模式、考试模式等多种模式切换。后台可对模式切换规则进行自定义设置，班牌屏幕将根据规则自动完成模式的切换与展示。
7、安装、测试、调试、技术培训；</t>
  </si>
  <si>
    <t>（PVC25线管38米、PVC86线盒25个、绝缘胶布2卷、三孔三位排插3个、墙面剔槽及恢复38米）</t>
  </si>
  <si>
    <t>系统整体联动调试，包含信息录入、云端手机录入、互联网信号稳定性测试，信息发布延迟测试等</t>
  </si>
  <si>
    <t>十一、智慧教室系统：教学楼1个多功能室、11个讨论室安装12块智慧黑板、电子班牌；教学楼一楼讨论室4、二楼讨论室7安装2套录播设备</t>
  </si>
  <si>
    <t>智慧黑板</t>
  </si>
  <si>
    <t>1、整机采用三拼接平面一体化设计，无推拉式结构及外露连接线，外观简洁。整体外观尺寸：宽≥4200mm，高≥1150mm。整机屏幕边缘采用金属圆角包边防护，整机背板采用金属材质，有效屏蔽内部电路器件辐射。
2、整体采用红外设计，全钢化玻璃，玻璃透过率≥92%，外部无任何可见内部功能模块连接线。
3、整机采用金属外壳，屏幕边缘采用金属圆角包边防护，无推拉式结构及外露连接线。主副屏过度平滑并在同一平面，中间无单独边框阻隔
▲4、整机主屏屏幕材质为A规屏，显示比例16:9，分辨率3840*2160；对比度≥6000:1；亮度≥500cd/m2（提供具有CNAS或CMA标识的第三方检测机构出具的检测报告复印件）
5、主屏支持普通粉笔直接书写。整机两侧副屏支持普通粉笔直接书写。
6、Windows与Android双系统设计，高度集成，节省成本，简单易用；
7、整机侧置输入接口应至少具备TV ≥ 1；HDMI≥2；VGA ≥1；YPbPr≥ 1；AV-IN ≥ 1；LINE-IN≥ 2，侧置输出接口：LINE-OUT ≥ 1；SPDIF-OUT≥ 1；侧置其他接口：Android-USB ≥ 2；TOUCH-USB≥1；RS232≥ 1
8、智慧纳米黑板表面采用特殊的纳米处理工艺，无反光，无偏色，硬度高，可达到缓解视力疲劳，保护视力的作用
9、整机设备支持双网口的网络交换功能，实现交换机功能，能为教室内其他有线网络设备提供便利。
10、整机前置≥3路全通道USB接口；同一个USB接口可支持同时在Windows及Android系统下被读取，无需区分
11、整机能感应并自动调节屏幕亮度来达到在不同光照环境下的不同亮度显示效果。
▲12、智慧黑板整机具备防尘IP5X、防水IPX5，满足黑板日常擦洗清洁需求。（提供具有CNAS或CMA标识的第三方检测机构出具的检测报告复印件）
13、智慧黑板支持粉笔书写，且日常磨损带来的雾度≤1%（提供具有CNAS或CMA标识的第三方检测机构出具的检测报告复印件）
14、、Windows与Android双系统设计，高度集成，节省成本，简单易用；
15、按键支持在设置中进行配置，如用户可以设置按键为短按或者长按响应，响应的功能可以是一键开关ops、ops一键还原、一键滤蓝光护眼模式、截屏、录屏、秒表、倒计时、放大镜、聚光灯、计算器、冻屏、日历、设置、白板、批注悬浮。（提供具有CNAS或CMA标识的第三方检测机构出具的检测报告复印件）
▲16、整机支持网络接口，支持有线网络连接、无线网络连接、热点功能。Wi-Fi及AP热点支持频段2.4GHz/5GHz； Wi-Fi和AP热点工作距离≥15m（提供具有CNAS或CMA标识的第三方检测机构出具的检测报告复印件）
▲17、整机视网膜蓝光危害（蓝光加权辐射亮度LB）满足IEC 62471-2006中对灯和灯系统蓝光危害无危害，LB限值≤0.13，IEC TR 62778:2014其蓝光危害级别为RG0，豁免级。（提供封面具有CNAS标志的权威检测机构的检测报告复印件）
▲18、智慧黑板产品需满足GB40070-2021《儿童青少年学习用品近视防控卫生要求》提供国家级检测机构的证明复印件
▲19、钢化玻璃符合GB11614-2009平板玻璃优等品（提供封面具有CAL标志的权威检测机构的检测报告复印件）
▲20、整机具备抗强光干扰功能，触控屏在400K Lux照度的光照下书写功能正常。（提供具有CNAS或CMA标识的第三方检测机构出具的检测报告复印件）
▲21、悬浮球配置：可手势唤出，悬浮球支持配置以下功能：首页、返回、截图、冻屏、批注、重启、一键还原。 （提供封面具有CNAS标志的权威检测机构的检测报告复印件）
▲22、Android系统自带的白板软件，内容支持通过移动端扫描二维码或邮件的方式实现文件共享及板书内容共享，并支持以设备内置的文件的格式、PDF、图片的格式进行本地存储及再次编辑。（提供封面具有CNAS标志的权威检测机构的检测报告）
23、可实现Android、Windows系统一键自检的功能，显示故障原因、一键优化系统、提高系统运行效率。
（以上▲需提供第三方检测结构出具的检验报告）
24、设备运输、搬运、安装、调试、集成测试；</t>
  </si>
  <si>
    <t>智能笔</t>
  </si>
  <si>
    <t>1、规格尺寸 笔身长度 167±2mm
 笔身直径 16±0.5mm
 笔头直径 8±0.5mm
应用范围 触摸屏 红外
材质 笔身 硅胶
 笔头 纳米头
表面工艺 笔身 硅胶
2、配合智慧黑板、测试、调试</t>
  </si>
  <si>
    <t>高拍仪</t>
  </si>
  <si>
    <t>1、设备类别    USB供电
工作电压范围    4.9V-5.2V
待机电流   140mA
整机环保材质，圆弧倒角，托板采用磁吸+机械锁+阻尼开合收拢，非气压杆联动，防止托板打开跌落，保护师生安全。
视频展台要求800万像素，图像幅面A4。
带2个USB数据连接口，可挂墙或者放在桌面上使用。
采用自动对焦镜头，可通过触摸的方式对焦，
内置麦克风
摄像头数量    1个
像素  800万
分辨率    最大3264*2448
解析度    中心1600TV线，四周1300~1500TV线
工作频率   50Hz/60Hz可选；出厂默认:国内50Hz
拍摄画面   ≥A4面积
视频格式   MJPG、YUV
曝光/白平衡   图像开启1秒自动曝光、白平衡
 对焦方式   自动+手动触摸对焦
2、与智慧黑板的连接线，需开槽、套32管、暗敷，2端预留86暗盒；
3、设备安装、测试、集成调试；</t>
  </si>
  <si>
    <t>产品介绍
采用一体化硬件设计，嵌入式Linux操作系统，高度集成图像识别跟踪、自动导播、直播、点播、采集、录制等系统模块，是一款满足会议录制、培训学习、互动教学等需求的新一代全自动八机位录播主机。
功能特点
1.采用一体化硬件设计，嵌入式Linux操作系统，高度集成图像识别跟踪、自动导播、直播、点播、采集、录制等系统模块，易用易维护安全性超高。
2.基于B/S架构，登陆web端即可实现直播管理、信号管理、分组管理、用户管理、文件管理、预约录制、中控管理以及系统管理等功能。
3.音频采用AAC高清编码方式，音视频精准同步录制。视频采用H.264编码方式，码率可调，支持视频编码256kbps～12Mbps，支持1920x1080等分辨率。
4.主机内置不小于2.2英寸LCD屏，显示系统硬盘空间、版本号和录制状态、IP地址等设备信息。
▲5.主机具备一款不小于4英寸壁挂式电容触摸屏，可以快捷实现设备开关机、录制控制、直播开启以及画面切换等功能。（提供设备图以及UI截图佐证）
▲6.主机具备不少于3路HDMI信号输入接口、4路SDI信号输入接口，不少于3路HDMI视频输出接口，不少于6路控制接口，不少于5路USB接口，不少于2路音频输出接口。（提供功能界面截图佐证）
▲7.主机的SDI接口具备POC功能，支持POC设备自适应识别，实现一条线完成视频传输、云台控制和供电功能。（提供设备图佐证）
8.支持通过导播软件进行手动导播，也可配合内置的自动导播模块进行全自动导播式。支持三画面、四画面以及对话画面等7种画面布局，并支持2种自定义画面布局，满足个性化需求。
9.支持单流单画面/单流多画面/多流多画面的录制方式，可实现每路输入信号分别保存为单独的文件，最多支持同时录制5路视频画面，可自定义类别进行分类录制和分类存储，支持MP4、AVI、MOV、FLV和MKV等多种格式。
▲10.支持二维抠像功能。将人物从绿幕或蓝幕背景中抠出来，与二维虚拟背景画面融合，合成一路画面。（提供二维抠像功能界面截图佐证）
11.支持图像点击跟踪功能，一键即可到位。
▲12.支持在线语音转写功能，实现将语音转写成文本并自动生成字幕。（提供语音转写功能界面截图佐证）
13、设备安装、测试、调试、技术培训；
技术参数
1.视频协议：H.264
2.码流：256Kbps~12Mbps
3.视频输出格式：MP4/MOV/MKV/FLV/AVI/TS
4.音频协议：AAC
5.直播协议：支持TS、RTSP、RTP和RTMP实时协议流
6.网络协议：支持TCP、UDP、RTMP、RTSP、FTP、DHCP、HTTP协议
7.视频输入接口：4路SDI高清视频接口、3路HDMI高清视频接口、1路复合视频接口
8.视频输出接口：3路HDMI高清视频接口
9.输入分辨率：1920x1080P60/P50/I60/I50/P30/P25fps
10.输出分辨率：1920x1080P60/P50/P30/P25fps、1280x720P60/P50/P30/P25fps、720X576P60/P50/P30/P25fps
11.音频输入接口：3路3.5mm音频接口
12.音频输出接口：2路3.5mm音频接口（同步输出）
13.网口：2路千兆网口
14.USB接口：3路USB 2.0接口
15.控制口：4路RS-232接口
16.面板按键：1×开关按键
17.存储空间：2TB
18.电源：DC 24V/5A
19.功耗：45W
20.重量：4.2kg
21.尺寸：484×310×60mm（L×D×H）
22.工作温度：-10℃~55℃（通风良好条件下的环境温度）
23.工作环境相对湿度 ：20%~80%相对湿度，无结露</t>
  </si>
  <si>
    <t>技术参数：
1.软件内嵌录播主机，运行在Linux操作系统环境，支持B/S管理。
2.软件支持添加录制片头、添加字幕、添加logo以及预约录制等功能。
3.软件支持对课堂或培训课堂录制的控制和管理，具有录制资源模式、录制电源模式、录制暂停、选择录制格式等功能。
4.软件支持多画面模式等，支持自定义布局。
5.软件支持通过导播台、导播键盘、导播软件等方式进行控制和管理录播主机。
6、安装、测试、调试、技术培训；</t>
  </si>
  <si>
    <t>产品概述
具有完善的功能、优异的性能、丰富的接口；图像效果生动逼真、画面亮度均匀、光色层次感强、清晰度高、色彩还原性好。适用于远程教育、教学录播、会议系统、远程培训、远程医疗、庭审系统、应急指挥系统系统等多种应用场所。
功能特点
1.全高清图像：采用1/2.8英寸高品质图像传感器，最大分辨率可达1920×1080，输出帧率高达60帧/秒。
2.多种控制协议：支持VISCA/Pelco-D/Pelco-P协议。
3.支持AAC音频编码，音质更佳，带宽占用更小。
4.支持H.264HP编码的高清摄像机，可实现全高清1080p超低带宽传输。
5.超高信噪比的全新CMOS图像传感器可有效降低在低照度情况下的图像噪声，同时应用2D和3D降噪算法，大幅降低了图像噪声，即便是超低照度情况下，依然保持画面干净清晰，图像信噪比高达55dB以上。
6.支持HDMI高清输出，另配备3G-SDI接口，有效传输距离最高长达150米（1080p30）。HDMI、SDI、网络三路可同时输出。
7.采用高品质超长焦镜头，变焦达到30倍。
8.采用RS232和RS485串口，可对摄像机进行控制。
9、设备安装、测试、调试、技术培训；
技术参数
1.图像传感器：1/2.8英寸，CMOS
2.有效像素：207万
3.扫描方式：逐行
4.信号系统：HD:1080p/60,1080p/50.94,1080p/50,1080i/60,1080i/50..94,1080i/50,1080p/30,1080p/29.97, 1080p/25, 720p/60, 720p/50.94,720p/50, 720p/30, 720p/25,SD: 480i, 576i
5.镜头：30x,f4.42mm~132.6mm,F1.8~F2.8
6.数字变焦：8x
7.最低照度：0.5Lux @ (F1.8, AGC ON)
8.快门：1/30s ~ 1/10000s
9.白平衡：自动,室内,室外,一键式,手动，指定色温
10.背光补偿：支持
11.数字降噪：2D&amp;3D数字降噪
12.信噪比：≥55dB
13.水平视场角：60.7°~2.28°
14.垂直视场角：34.1°~1.28°
15.水平转动范围：±170°
16.垂直转动范围：-30°~+90°
17.水平转动速度范围：1.7°~100°/s
18.垂直转动速度范围：1.7°~69.9°/s
19.水平、垂直翻转：支持
20.图像冻结：支持
21.本地存储：支持
22.预置位数量：255
23.预置位精度：0.1°
24.视频编码标准：H.264/MJPEG
25.视频码流：主码流,辅码流
26.主码流分辨率：1920x1080,1280x720,1024x576等
27.辅码流分辨率：1024x576,720x480,320x240等
28.视频码率：32Kbps~20480Kbps
29.码率控制：可变码率,固定码率
30.帧率：50Hz:1fps~50fps,60Hz:1fps~60fps
31.音频压缩标准：AAC,G711A
32.音频码率：96Kbps,128Kbps,256Kbps
33.支持协议：TCP/IP,HTTP,RTSP,RTMP,Onvif,DHCP,GB/T28181组播等
34.高清输出：1路,HDMI:版本1.3；1路,3G-SDI:BNC类型,800mVp-p,75Ω,遵循SMPTE424M标准
35.标清输出：1路,CVBS:3.5mm直径迷你插孔,1Vp-p,75Ω
36.网络接口：1路,RJ45:10M/100M/1000M 自适应以太网口
37.音频接口：1路,LineIn,3.5mm音频接口
38.USB接口：1路,USB2.0,A型插座
39.通讯接口：1路,RS232In:8针小型DIN,最大距离:30米,VISCA/Pelco-D/Pelco-P协议；1路,RS232Out:8针小型DIN,最大距离:30米,VISCA协议组网用；1路,RS485:2芯凤凰口,最大距离:1200米,VISCA/Pelco-D/Pelco-P协议
40.电源接口：JEITA类型（DCIN12V）
41.输入电压：DC12V
42.输入电流：1.0A（最大）
43.工作温度：-10°C~40°C
44.储藏温度：-40°C~60°C
45.功耗：12W（最大）
46.尺寸：169mmx142mmx164mm
47.净重：1.35kg</t>
  </si>
  <si>
    <t>1.软件内嵌于高清视频会议专用摄像头，实现高清视频拍摄采集处理功能。
2.支持高清1080P/60帧视频处理能力。
3.支持对高清视频信号HDMI/DVI的处理、传输；支持H.264视频编解码技术能力。
4.支持光学变焦处理能力，支持通过串口实现远程控制。
5.支持2D、3D降噪技术。
6.支持预置位设定及调用功能。
7、安装、测试、调试、技术培训；</t>
  </si>
  <si>
    <t>录播系统整体联动调试，包含录播、同屏互动、远程教学、视频存储、视频转播等</t>
  </si>
  <si>
    <t>合计：</t>
  </si>
</sst>
</file>

<file path=xl/styles.xml><?xml version="1.0" encoding="utf-8"?>
<styleSheet xmlns="http://schemas.openxmlformats.org/spreadsheetml/2006/main">
  <numFmts count="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 "/>
    <numFmt numFmtId="178" formatCode="0_);[Red]\(0\)"/>
  </numFmts>
  <fonts count="38">
    <font>
      <sz val="11"/>
      <color theme="1"/>
      <name val="宋体"/>
      <charset val="134"/>
      <scheme val="minor"/>
    </font>
    <font>
      <sz val="8"/>
      <color theme="1"/>
      <name val="宋体"/>
      <charset val="134"/>
      <scheme val="minor"/>
    </font>
    <font>
      <b/>
      <sz val="11"/>
      <color theme="1"/>
      <name val="宋体"/>
      <charset val="134"/>
      <scheme val="minor"/>
    </font>
    <font>
      <sz val="10"/>
      <color theme="1"/>
      <name val="宋体"/>
      <charset val="134"/>
      <scheme val="minor"/>
    </font>
    <font>
      <b/>
      <sz val="22"/>
      <color theme="1"/>
      <name val="仿宋"/>
      <charset val="134"/>
    </font>
    <font>
      <sz val="10"/>
      <name val="仿宋"/>
      <charset val="134"/>
    </font>
    <font>
      <b/>
      <sz val="10"/>
      <name val="仿宋"/>
      <charset val="134"/>
    </font>
    <font>
      <sz val="10"/>
      <color theme="1"/>
      <name val="仿宋"/>
      <charset val="134"/>
    </font>
    <font>
      <sz val="10"/>
      <color indexed="8"/>
      <name val="仿宋"/>
      <charset val="134"/>
    </font>
    <font>
      <b/>
      <sz val="11"/>
      <color rgb="FF000000"/>
      <name val="宋体"/>
      <charset val="134"/>
    </font>
    <font>
      <sz val="11"/>
      <color rgb="FF000000"/>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name val="宋体"/>
      <charset val="134"/>
    </font>
    <font>
      <sz val="10"/>
      <name val="Arial"/>
      <charset val="0"/>
    </font>
    <font>
      <sz val="12"/>
      <name val="Times New Roman"/>
      <charset val="0"/>
    </font>
    <font>
      <sz val="10"/>
      <name val="宋体"/>
      <charset val="134"/>
    </font>
    <font>
      <sz val="10"/>
      <color indexed="8"/>
      <name val="宋体"/>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6"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0"/>
    <xf numFmtId="0" fontId="24" fillId="0" borderId="7" applyNumberFormat="0" applyFill="0" applyAlignment="0" applyProtection="0">
      <alignment vertical="center"/>
    </xf>
    <xf numFmtId="0" fontId="15" fillId="10" borderId="0" applyNumberFormat="0" applyBorder="0" applyAlignment="0" applyProtection="0">
      <alignment vertical="center"/>
    </xf>
    <xf numFmtId="0" fontId="18" fillId="0" borderId="8" applyNumberFormat="0" applyFill="0" applyAlignment="0" applyProtection="0">
      <alignment vertical="center"/>
    </xf>
    <xf numFmtId="0" fontId="15"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23" fillId="0" borderId="0"/>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2" fillId="0" borderId="0">
      <alignment vertical="center"/>
    </xf>
    <xf numFmtId="0" fontId="33" fillId="0" borderId="0">
      <alignment vertical="center"/>
    </xf>
    <xf numFmtId="0" fontId="34" fillId="0" borderId="0">
      <alignment vertical="center"/>
    </xf>
    <xf numFmtId="0" fontId="23" fillId="0" borderId="0">
      <protection locked="0"/>
    </xf>
    <xf numFmtId="0" fontId="23" fillId="0" borderId="0"/>
    <xf numFmtId="0" fontId="32" fillId="0" borderId="0">
      <alignment vertical="center"/>
    </xf>
    <xf numFmtId="0" fontId="35" fillId="0" borderId="0"/>
    <xf numFmtId="0" fontId="35" fillId="0" borderId="0"/>
  </cellStyleXfs>
  <cellXfs count="56">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Alignment="1">
      <alignmen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3" xfId="55" applyFont="1" applyFill="1" applyBorder="1" applyAlignment="1">
      <alignment horizontal="center" vertical="center" wrapText="1"/>
    </xf>
    <xf numFmtId="0" fontId="6" fillId="0" borderId="4" xfId="55" applyFont="1" applyFill="1" applyBorder="1" applyAlignment="1">
      <alignment horizontal="center" vertical="center" wrapText="1"/>
    </xf>
    <xf numFmtId="0" fontId="6" fillId="0" borderId="1" xfId="48" applyNumberFormat="1" applyFont="1" applyFill="1" applyBorder="1" applyAlignment="1">
      <alignment horizontal="center" vertical="center" wrapText="1"/>
    </xf>
    <xf numFmtId="0" fontId="6" fillId="0" borderId="3" xfId="48" applyNumberFormat="1" applyFont="1" applyFill="1" applyBorder="1" applyAlignment="1">
      <alignment horizontal="center" vertical="center" wrapText="1"/>
    </xf>
    <xf numFmtId="0" fontId="6" fillId="0" borderId="4" xfId="48"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6" fontId="5" fillId="0" borderId="2" xfId="55" applyNumberFormat="1" applyFont="1" applyFill="1" applyBorder="1" applyAlignment="1">
      <alignment horizontal="center" vertical="center" wrapText="1"/>
    </xf>
    <xf numFmtId="7" fontId="7" fillId="0" borderId="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55" applyFont="1" applyFill="1" applyBorder="1" applyAlignment="1">
      <alignment horizontal="center" vertical="center" wrapText="1"/>
    </xf>
    <xf numFmtId="0" fontId="8"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lignment horizontal="center" vertical="center" wrapText="1"/>
    </xf>
    <xf numFmtId="7" fontId="5" fillId="0" borderId="2" xfId="55"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20" applyNumberFormat="1" applyFont="1" applyFill="1" applyBorder="1" applyAlignment="1">
      <alignment horizontal="center" vertical="center" wrapText="1"/>
    </xf>
    <xf numFmtId="0" fontId="6" fillId="0" borderId="3" xfId="20" applyNumberFormat="1" applyFont="1" applyFill="1" applyBorder="1" applyAlignment="1">
      <alignment horizontal="center" vertical="center" wrapText="1"/>
    </xf>
    <xf numFmtId="0" fontId="6" fillId="0" borderId="4" xfId="20" applyNumberFormat="1" applyFont="1" applyFill="1" applyBorder="1" applyAlignment="1">
      <alignment horizontal="center" vertical="center" wrapText="1"/>
    </xf>
    <xf numFmtId="0" fontId="5" fillId="0" borderId="2" xfId="2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178" fontId="5" fillId="0" borderId="2" xfId="48"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1" xfId="55" applyFont="1" applyFill="1" applyBorder="1" applyAlignment="1">
      <alignment horizontal="center" vertical="center" wrapText="1"/>
    </xf>
    <xf numFmtId="0" fontId="5" fillId="0" borderId="3" xfId="55"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1" xfId="48" applyNumberFormat="1" applyFont="1" applyFill="1" applyBorder="1" applyAlignment="1">
      <alignment horizontal="center" vertical="center" wrapText="1"/>
    </xf>
    <xf numFmtId="0" fontId="5" fillId="0" borderId="3" xfId="48" applyNumberFormat="1" applyFont="1" applyFill="1" applyBorder="1" applyAlignment="1">
      <alignment horizontal="center" vertical="center" wrapText="1"/>
    </xf>
    <xf numFmtId="0" fontId="5" fillId="0" borderId="4" xfId="48" applyNumberFormat="1" applyFont="1" applyFill="1" applyBorder="1" applyAlignment="1">
      <alignment horizontal="center" vertical="center" wrapText="1"/>
    </xf>
    <xf numFmtId="0" fontId="5" fillId="0" borderId="2" xfId="56" applyFont="1" applyFill="1" applyBorder="1" applyAlignment="1">
      <alignment horizontal="center" vertical="center" wrapText="1"/>
    </xf>
    <xf numFmtId="0" fontId="5" fillId="0" borderId="2" xfId="58" applyNumberFormat="1" applyFont="1" applyFill="1" applyBorder="1" applyAlignment="1">
      <alignment horizontal="center" vertical="center" wrapText="1"/>
    </xf>
    <xf numFmtId="0" fontId="5" fillId="0" borderId="2" xfId="48"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2" fillId="0" borderId="2" xfId="0" applyFont="1" applyBorder="1">
      <alignment vertical="center"/>
    </xf>
    <xf numFmtId="0" fontId="9" fillId="0" borderId="2" xfId="0" applyFont="1" applyBorder="1" applyAlignment="1">
      <alignment horizontal="center" vertical="center" wrapText="1"/>
    </xf>
    <xf numFmtId="0" fontId="0" fillId="0" borderId="2" xfId="0" applyBorder="1">
      <alignment vertical="center"/>
    </xf>
    <xf numFmtId="0" fontId="10"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0,0&#13;&#10;NA&#13;&#10;" xfId="48"/>
    <cellStyle name="40% - 强调文字颜色 6" xfId="49" builtinId="51"/>
    <cellStyle name="60% - 强调文字颜色 6" xfId="50" builtinId="52"/>
    <cellStyle name="常规_Sheet1" xfId="51"/>
    <cellStyle name="常规 2 12" xfId="52"/>
    <cellStyle name="常规 5" xfId="53"/>
    <cellStyle name="常规 2" xfId="54"/>
    <cellStyle name="常规 11" xfId="55"/>
    <cellStyle name="常规_Sheet2_1" xfId="56"/>
    <cellStyle name="_ET_STYLE_NoName_00__Sheet1" xfId="57"/>
    <cellStyle name="常规_设备清单_20061024"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workbookViewId="0">
      <selection activeCell="A2" sqref="A2:H47"/>
    </sheetView>
  </sheetViews>
  <sheetFormatPr defaultColWidth="9" defaultRowHeight="13.5" outlineLevelCol="7"/>
  <cols>
    <col min="2" max="2" width="17.8666666666667" customWidth="1"/>
    <col min="3" max="3" width="21.3833333333333" customWidth="1"/>
    <col min="4" max="4" width="14.3833333333333" customWidth="1"/>
    <col min="5" max="5" width="14.25" customWidth="1"/>
    <col min="6" max="6" width="11.75" customWidth="1"/>
    <col min="7" max="7" width="14.3833333333333" customWidth="1"/>
  </cols>
  <sheetData>
    <row r="1" ht="28.5" customHeight="1" spans="1:8">
      <c r="A1" s="50" t="s">
        <v>0</v>
      </c>
      <c r="B1" s="51" t="s">
        <v>1</v>
      </c>
      <c r="C1" s="51" t="s">
        <v>2</v>
      </c>
      <c r="D1" s="51" t="s">
        <v>3</v>
      </c>
      <c r="E1" s="51" t="s">
        <v>4</v>
      </c>
      <c r="F1" s="51" t="s">
        <v>5</v>
      </c>
      <c r="G1" s="51" t="s">
        <v>6</v>
      </c>
      <c r="H1" s="51" t="s">
        <v>7</v>
      </c>
    </row>
    <row r="2" spans="1:8">
      <c r="A2" s="52">
        <v>1</v>
      </c>
      <c r="B2" s="53" t="s">
        <v>8</v>
      </c>
      <c r="C2" s="54" t="s">
        <v>9</v>
      </c>
      <c r="D2" s="53">
        <v>30</v>
      </c>
      <c r="E2" s="53" t="s">
        <v>10</v>
      </c>
      <c r="F2" s="53">
        <v>3000</v>
      </c>
      <c r="G2" s="53">
        <v>90000</v>
      </c>
      <c r="H2" s="53"/>
    </row>
    <row r="3" spans="1:8">
      <c r="A3" s="52">
        <v>2</v>
      </c>
      <c r="B3" s="53" t="s">
        <v>11</v>
      </c>
      <c r="C3" s="54" t="s">
        <v>9</v>
      </c>
      <c r="D3" s="53">
        <v>1</v>
      </c>
      <c r="E3" s="53" t="s">
        <v>12</v>
      </c>
      <c r="F3" s="53">
        <v>18500</v>
      </c>
      <c r="G3" s="53">
        <v>18500</v>
      </c>
      <c r="H3" s="53"/>
    </row>
    <row r="4" spans="1:8">
      <c r="A4" s="52">
        <v>3</v>
      </c>
      <c r="B4" s="53" t="s">
        <v>13</v>
      </c>
      <c r="C4" s="54" t="s">
        <v>9</v>
      </c>
      <c r="D4" s="53">
        <v>1</v>
      </c>
      <c r="E4" s="53" t="s">
        <v>14</v>
      </c>
      <c r="F4" s="53">
        <v>4000</v>
      </c>
      <c r="G4" s="53">
        <v>4000</v>
      </c>
      <c r="H4" s="53"/>
    </row>
    <row r="5" spans="1:8">
      <c r="A5" s="52">
        <v>4</v>
      </c>
      <c r="B5" s="53" t="s">
        <v>15</v>
      </c>
      <c r="C5" s="54" t="s">
        <v>9</v>
      </c>
      <c r="D5" s="53">
        <v>1</v>
      </c>
      <c r="E5" s="53" t="s">
        <v>14</v>
      </c>
      <c r="F5" s="53">
        <v>1200</v>
      </c>
      <c r="G5" s="53">
        <v>1200</v>
      </c>
      <c r="H5" s="53"/>
    </row>
    <row r="6" spans="1:8">
      <c r="A6" s="52">
        <v>5</v>
      </c>
      <c r="B6" s="53" t="s">
        <v>16</v>
      </c>
      <c r="C6" s="54" t="s">
        <v>9</v>
      </c>
      <c r="D6" s="53">
        <v>1</v>
      </c>
      <c r="E6" s="53" t="s">
        <v>14</v>
      </c>
      <c r="F6" s="53">
        <v>680</v>
      </c>
      <c r="G6" s="53">
        <v>680</v>
      </c>
      <c r="H6" s="53"/>
    </row>
    <row r="7" spans="1:8">
      <c r="A7" s="52">
        <v>6</v>
      </c>
      <c r="B7" s="53" t="s">
        <v>17</v>
      </c>
      <c r="C7" s="54" t="s">
        <v>9</v>
      </c>
      <c r="D7" s="53">
        <v>1</v>
      </c>
      <c r="E7" s="53" t="s">
        <v>18</v>
      </c>
      <c r="F7" s="53">
        <v>500</v>
      </c>
      <c r="G7" s="53">
        <v>500</v>
      </c>
      <c r="H7" s="53"/>
    </row>
    <row r="8" spans="1:8">
      <c r="A8" s="52">
        <v>7</v>
      </c>
      <c r="B8" s="53" t="s">
        <v>19</v>
      </c>
      <c r="C8" s="54" t="s">
        <v>9</v>
      </c>
      <c r="D8" s="53">
        <v>1</v>
      </c>
      <c r="E8" s="53" t="s">
        <v>14</v>
      </c>
      <c r="F8" s="53">
        <v>17000</v>
      </c>
      <c r="G8" s="53">
        <v>17000</v>
      </c>
      <c r="H8" s="53"/>
    </row>
    <row r="9" spans="1:8">
      <c r="A9" s="52">
        <v>8</v>
      </c>
      <c r="B9" s="53" t="s">
        <v>20</v>
      </c>
      <c r="C9" s="54" t="s">
        <v>9</v>
      </c>
      <c r="D9" s="53">
        <v>2</v>
      </c>
      <c r="E9" s="53" t="s">
        <v>21</v>
      </c>
      <c r="F9" s="53">
        <v>200</v>
      </c>
      <c r="G9" s="53">
        <v>400</v>
      </c>
      <c r="H9" s="53"/>
    </row>
    <row r="10" spans="1:8">
      <c r="A10" s="52">
        <v>9</v>
      </c>
      <c r="B10" s="53" t="s">
        <v>22</v>
      </c>
      <c r="C10" s="54" t="s">
        <v>9</v>
      </c>
      <c r="D10" s="53">
        <v>4</v>
      </c>
      <c r="E10" s="53" t="s">
        <v>21</v>
      </c>
      <c r="F10" s="53">
        <v>200</v>
      </c>
      <c r="G10" s="53">
        <v>800</v>
      </c>
      <c r="H10" s="53"/>
    </row>
    <row r="11" spans="1:8">
      <c r="A11" s="52">
        <v>10</v>
      </c>
      <c r="B11" s="53" t="s">
        <v>23</v>
      </c>
      <c r="C11" s="54" t="s">
        <v>9</v>
      </c>
      <c r="D11" s="53">
        <v>6</v>
      </c>
      <c r="E11" s="53" t="s">
        <v>21</v>
      </c>
      <c r="F11" s="53">
        <v>80</v>
      </c>
      <c r="G11" s="53">
        <v>480</v>
      </c>
      <c r="H11" s="53"/>
    </row>
    <row r="12" spans="1:8">
      <c r="A12" s="52">
        <v>11</v>
      </c>
      <c r="B12" s="53" t="s">
        <v>24</v>
      </c>
      <c r="C12" s="54" t="s">
        <v>9</v>
      </c>
      <c r="D12" s="53">
        <v>2</v>
      </c>
      <c r="E12" s="53" t="s">
        <v>21</v>
      </c>
      <c r="F12" s="53">
        <v>200</v>
      </c>
      <c r="G12" s="53">
        <v>400</v>
      </c>
      <c r="H12" s="53"/>
    </row>
    <row r="13" spans="1:8">
      <c r="A13" s="52">
        <v>12</v>
      </c>
      <c r="B13" s="53" t="s">
        <v>25</v>
      </c>
      <c r="C13" s="54" t="s">
        <v>9</v>
      </c>
      <c r="D13" s="53">
        <v>2</v>
      </c>
      <c r="E13" s="53" t="s">
        <v>21</v>
      </c>
      <c r="F13" s="53">
        <v>200</v>
      </c>
      <c r="G13" s="53">
        <v>400</v>
      </c>
      <c r="H13" s="53"/>
    </row>
    <row r="14" spans="1:8">
      <c r="A14" s="52">
        <v>13</v>
      </c>
      <c r="B14" s="53" t="s">
        <v>26</v>
      </c>
      <c r="C14" s="54" t="s">
        <v>9</v>
      </c>
      <c r="D14" s="53">
        <v>2</v>
      </c>
      <c r="E14" s="53" t="s">
        <v>21</v>
      </c>
      <c r="F14" s="53">
        <v>140</v>
      </c>
      <c r="G14" s="53">
        <v>280</v>
      </c>
      <c r="H14" s="53"/>
    </row>
    <row r="15" ht="27" spans="1:8">
      <c r="A15" s="52">
        <v>14</v>
      </c>
      <c r="B15" s="53" t="s">
        <v>27</v>
      </c>
      <c r="C15" s="54" t="s">
        <v>9</v>
      </c>
      <c r="D15" s="53">
        <v>2</v>
      </c>
      <c r="E15" s="53" t="s">
        <v>12</v>
      </c>
      <c r="F15" s="53">
        <v>8400</v>
      </c>
      <c r="G15" s="53">
        <v>16800</v>
      </c>
      <c r="H15" s="53"/>
    </row>
    <row r="16" spans="1:8">
      <c r="A16" s="52">
        <v>15</v>
      </c>
      <c r="B16" s="53" t="s">
        <v>28</v>
      </c>
      <c r="C16" s="54" t="s">
        <v>9</v>
      </c>
      <c r="D16" s="53">
        <v>180</v>
      </c>
      <c r="E16" s="53" t="s">
        <v>29</v>
      </c>
      <c r="F16" s="53">
        <v>150</v>
      </c>
      <c r="G16" s="53">
        <v>27000</v>
      </c>
      <c r="H16" s="53"/>
    </row>
    <row r="17" spans="1:8">
      <c r="A17" s="52">
        <v>16</v>
      </c>
      <c r="B17" s="53" t="s">
        <v>30</v>
      </c>
      <c r="C17" s="54" t="s">
        <v>9</v>
      </c>
      <c r="D17" s="53">
        <v>1</v>
      </c>
      <c r="E17" s="53" t="s">
        <v>14</v>
      </c>
      <c r="F17" s="53">
        <v>78000</v>
      </c>
      <c r="G17" s="53">
        <v>78000</v>
      </c>
      <c r="H17" s="53"/>
    </row>
    <row r="18" ht="27" spans="1:8">
      <c r="A18" s="52">
        <v>17</v>
      </c>
      <c r="B18" s="53" t="s">
        <v>31</v>
      </c>
      <c r="C18" s="54" t="s">
        <v>9</v>
      </c>
      <c r="D18" s="53">
        <v>15</v>
      </c>
      <c r="E18" s="53" t="s">
        <v>21</v>
      </c>
      <c r="F18" s="53">
        <v>740</v>
      </c>
      <c r="G18" s="53">
        <v>11100</v>
      </c>
      <c r="H18" s="53"/>
    </row>
    <row r="19" ht="27" spans="1:8">
      <c r="A19" s="52">
        <v>18</v>
      </c>
      <c r="B19" s="53" t="s">
        <v>32</v>
      </c>
      <c r="C19" s="54" t="s">
        <v>9</v>
      </c>
      <c r="D19" s="53">
        <v>15</v>
      </c>
      <c r="E19" s="53" t="s">
        <v>21</v>
      </c>
      <c r="F19" s="53">
        <v>20</v>
      </c>
      <c r="G19" s="53">
        <v>300</v>
      </c>
      <c r="H19" s="53"/>
    </row>
    <row r="20" spans="1:8">
      <c r="A20" s="52">
        <v>19</v>
      </c>
      <c r="B20" s="53" t="s">
        <v>33</v>
      </c>
      <c r="C20" s="54" t="s">
        <v>9</v>
      </c>
      <c r="D20" s="53">
        <v>1</v>
      </c>
      <c r="E20" s="53" t="s">
        <v>14</v>
      </c>
      <c r="F20" s="53">
        <v>1200</v>
      </c>
      <c r="G20" s="53">
        <v>1200</v>
      </c>
      <c r="H20" s="53"/>
    </row>
    <row r="21" spans="1:8">
      <c r="A21" s="52">
        <v>20</v>
      </c>
      <c r="B21" s="53" t="s">
        <v>34</v>
      </c>
      <c r="C21" s="54" t="s">
        <v>9</v>
      </c>
      <c r="D21" s="53">
        <v>1</v>
      </c>
      <c r="E21" s="53" t="s">
        <v>21</v>
      </c>
      <c r="F21" s="53">
        <v>1300</v>
      </c>
      <c r="G21" s="53">
        <v>1300</v>
      </c>
      <c r="H21" s="53"/>
    </row>
    <row r="22" spans="1:8">
      <c r="A22" s="52">
        <v>21</v>
      </c>
      <c r="B22" s="53" t="s">
        <v>35</v>
      </c>
      <c r="C22" s="54" t="s">
        <v>9</v>
      </c>
      <c r="D22" s="53">
        <v>2</v>
      </c>
      <c r="E22" s="53" t="s">
        <v>21</v>
      </c>
      <c r="F22" s="53">
        <v>1270</v>
      </c>
      <c r="G22" s="53">
        <v>2540</v>
      </c>
      <c r="H22" s="53"/>
    </row>
    <row r="23" spans="1:8">
      <c r="A23" s="52">
        <v>22</v>
      </c>
      <c r="B23" s="53" t="s">
        <v>36</v>
      </c>
      <c r="C23" s="54" t="s">
        <v>9</v>
      </c>
      <c r="D23" s="53">
        <v>800</v>
      </c>
      <c r="E23" s="53" t="s">
        <v>37</v>
      </c>
      <c r="F23" s="53">
        <v>3</v>
      </c>
      <c r="G23" s="53">
        <v>2400</v>
      </c>
      <c r="H23" s="53"/>
    </row>
    <row r="24" spans="1:8">
      <c r="A24" s="52">
        <v>23</v>
      </c>
      <c r="B24" s="53" t="s">
        <v>38</v>
      </c>
      <c r="C24" s="54" t="s">
        <v>9</v>
      </c>
      <c r="D24" s="53">
        <v>800</v>
      </c>
      <c r="E24" s="53" t="s">
        <v>37</v>
      </c>
      <c r="F24" s="53">
        <v>3</v>
      </c>
      <c r="G24" s="53">
        <v>2400</v>
      </c>
      <c r="H24" s="53"/>
    </row>
    <row r="25" spans="1:8">
      <c r="A25" s="52">
        <v>24</v>
      </c>
      <c r="B25" s="53" t="s">
        <v>39</v>
      </c>
      <c r="C25" s="54" t="s">
        <v>9</v>
      </c>
      <c r="D25" s="53">
        <v>1</v>
      </c>
      <c r="E25" s="53" t="s">
        <v>21</v>
      </c>
      <c r="F25" s="53">
        <v>500</v>
      </c>
      <c r="G25" s="53">
        <v>500</v>
      </c>
      <c r="H25" s="53"/>
    </row>
    <row r="26" spans="1:8">
      <c r="A26" s="52">
        <v>25</v>
      </c>
      <c r="B26" s="53" t="s">
        <v>40</v>
      </c>
      <c r="C26" s="54" t="s">
        <v>9</v>
      </c>
      <c r="D26" s="53">
        <v>2</v>
      </c>
      <c r="E26" s="53" t="s">
        <v>14</v>
      </c>
      <c r="F26" s="53">
        <v>4500</v>
      </c>
      <c r="G26" s="53">
        <v>9000</v>
      </c>
      <c r="H26" s="53"/>
    </row>
    <row r="27" spans="1:8">
      <c r="A27" s="52">
        <v>26</v>
      </c>
      <c r="B27" s="53" t="s">
        <v>41</v>
      </c>
      <c r="C27" s="54" t="s">
        <v>9</v>
      </c>
      <c r="D27" s="53">
        <v>1</v>
      </c>
      <c r="E27" s="53" t="s">
        <v>42</v>
      </c>
      <c r="F27" s="53">
        <v>150</v>
      </c>
      <c r="G27" s="53">
        <v>150</v>
      </c>
      <c r="H27" s="53"/>
    </row>
    <row r="28" spans="1:8">
      <c r="A28" s="52">
        <v>27</v>
      </c>
      <c r="B28" s="53" t="s">
        <v>43</v>
      </c>
      <c r="C28" s="54" t="s">
        <v>9</v>
      </c>
      <c r="D28" s="53">
        <v>2</v>
      </c>
      <c r="E28" s="53" t="s">
        <v>21</v>
      </c>
      <c r="F28" s="53">
        <v>79</v>
      </c>
      <c r="G28" s="53">
        <v>158</v>
      </c>
      <c r="H28" s="53"/>
    </row>
    <row r="29" spans="1:8">
      <c r="A29" s="52">
        <v>28</v>
      </c>
      <c r="B29" s="53" t="s">
        <v>44</v>
      </c>
      <c r="C29" s="54" t="s">
        <v>9</v>
      </c>
      <c r="D29" s="53">
        <v>50</v>
      </c>
      <c r="E29" s="53" t="s">
        <v>45</v>
      </c>
      <c r="F29" s="53">
        <v>20</v>
      </c>
      <c r="G29" s="53">
        <v>1000</v>
      </c>
      <c r="H29" s="53"/>
    </row>
    <row r="30" ht="27" spans="1:8">
      <c r="A30" s="52">
        <v>29</v>
      </c>
      <c r="B30" s="53" t="s">
        <v>46</v>
      </c>
      <c r="C30" s="54" t="s">
        <v>9</v>
      </c>
      <c r="D30" s="53">
        <v>1</v>
      </c>
      <c r="E30" s="53" t="s">
        <v>12</v>
      </c>
      <c r="F30" s="53">
        <v>5000</v>
      </c>
      <c r="G30" s="53">
        <v>5000</v>
      </c>
      <c r="H30" s="53"/>
    </row>
    <row r="31" spans="1:8">
      <c r="A31" s="52">
        <v>30</v>
      </c>
      <c r="B31" s="53" t="s">
        <v>47</v>
      </c>
      <c r="C31" s="54" t="s">
        <v>9</v>
      </c>
      <c r="D31" s="53">
        <v>1</v>
      </c>
      <c r="E31" s="53" t="s">
        <v>14</v>
      </c>
      <c r="F31" s="53">
        <v>5000</v>
      </c>
      <c r="G31" s="53">
        <v>5000</v>
      </c>
      <c r="H31" s="53"/>
    </row>
    <row r="32" spans="1:8">
      <c r="A32" s="52">
        <v>31</v>
      </c>
      <c r="B32" s="53" t="s">
        <v>48</v>
      </c>
      <c r="C32" s="54" t="s">
        <v>9</v>
      </c>
      <c r="D32" s="53">
        <v>4</v>
      </c>
      <c r="E32" s="53" t="s">
        <v>21</v>
      </c>
      <c r="F32" s="53">
        <v>1200</v>
      </c>
      <c r="G32" s="53">
        <v>4800</v>
      </c>
      <c r="H32" s="53"/>
    </row>
    <row r="33" spans="1:8">
      <c r="A33" s="52">
        <v>32</v>
      </c>
      <c r="B33" s="53" t="s">
        <v>49</v>
      </c>
      <c r="C33" s="54" t="s">
        <v>9</v>
      </c>
      <c r="D33" s="53">
        <v>1</v>
      </c>
      <c r="E33" s="53" t="s">
        <v>14</v>
      </c>
      <c r="F33" s="53">
        <v>3500</v>
      </c>
      <c r="G33" s="53">
        <v>3500</v>
      </c>
      <c r="H33" s="53"/>
    </row>
    <row r="34" spans="1:8">
      <c r="A34" s="52">
        <v>33</v>
      </c>
      <c r="B34" s="53" t="s">
        <v>50</v>
      </c>
      <c r="C34" s="54" t="s">
        <v>9</v>
      </c>
      <c r="D34" s="53">
        <v>60</v>
      </c>
      <c r="E34" s="53" t="s">
        <v>37</v>
      </c>
      <c r="F34" s="53">
        <v>4</v>
      </c>
      <c r="G34" s="53">
        <v>240</v>
      </c>
      <c r="H34" s="53"/>
    </row>
    <row r="35" spans="1:8">
      <c r="A35" s="52">
        <v>34</v>
      </c>
      <c r="B35" s="53" t="s">
        <v>38</v>
      </c>
      <c r="C35" s="54" t="s">
        <v>9</v>
      </c>
      <c r="D35" s="53">
        <v>20</v>
      </c>
      <c r="E35" s="53" t="s">
        <v>37</v>
      </c>
      <c r="F35" s="53">
        <v>4</v>
      </c>
      <c r="G35" s="53">
        <v>80</v>
      </c>
      <c r="H35" s="53"/>
    </row>
    <row r="36" spans="1:8">
      <c r="A36" s="52">
        <v>35</v>
      </c>
      <c r="B36" s="53" t="s">
        <v>51</v>
      </c>
      <c r="C36" s="54" t="s">
        <v>9</v>
      </c>
      <c r="D36" s="53">
        <v>1</v>
      </c>
      <c r="E36" s="53" t="s">
        <v>21</v>
      </c>
      <c r="F36" s="53">
        <v>30</v>
      </c>
      <c r="G36" s="53">
        <v>30</v>
      </c>
      <c r="H36" s="53"/>
    </row>
    <row r="37" spans="1:8">
      <c r="A37" s="52">
        <v>36</v>
      </c>
      <c r="B37" s="53" t="s">
        <v>52</v>
      </c>
      <c r="C37" s="54" t="s">
        <v>9</v>
      </c>
      <c r="D37" s="53">
        <v>1</v>
      </c>
      <c r="E37" s="53" t="s">
        <v>21</v>
      </c>
      <c r="F37" s="53">
        <v>80</v>
      </c>
      <c r="G37" s="53">
        <v>80</v>
      </c>
      <c r="H37" s="53"/>
    </row>
    <row r="38" spans="1:8">
      <c r="A38" s="52">
        <v>37</v>
      </c>
      <c r="B38" s="53" t="s">
        <v>53</v>
      </c>
      <c r="C38" s="54" t="s">
        <v>9</v>
      </c>
      <c r="D38" s="53">
        <v>1</v>
      </c>
      <c r="E38" s="53" t="s">
        <v>21</v>
      </c>
      <c r="F38" s="53">
        <v>225</v>
      </c>
      <c r="G38" s="53">
        <v>225</v>
      </c>
      <c r="H38" s="53"/>
    </row>
    <row r="39" spans="1:8">
      <c r="A39" s="52">
        <v>38</v>
      </c>
      <c r="B39" s="53" t="s">
        <v>54</v>
      </c>
      <c r="C39" s="54" t="s">
        <v>9</v>
      </c>
      <c r="D39" s="53">
        <v>2</v>
      </c>
      <c r="E39" s="53" t="s">
        <v>12</v>
      </c>
      <c r="F39" s="53">
        <v>3000</v>
      </c>
      <c r="G39" s="53">
        <v>6000</v>
      </c>
      <c r="H39" s="53"/>
    </row>
    <row r="40" spans="1:8">
      <c r="A40" s="52">
        <v>39</v>
      </c>
      <c r="B40" s="53" t="s">
        <v>55</v>
      </c>
      <c r="C40" s="54" t="s">
        <v>9</v>
      </c>
      <c r="D40" s="53">
        <v>2</v>
      </c>
      <c r="E40" s="53" t="s">
        <v>12</v>
      </c>
      <c r="F40" s="53">
        <v>3000</v>
      </c>
      <c r="G40" s="53">
        <v>6000</v>
      </c>
      <c r="H40" s="53"/>
    </row>
    <row r="41" spans="1:8">
      <c r="A41" s="52">
        <v>40</v>
      </c>
      <c r="B41" s="53" t="s">
        <v>56</v>
      </c>
      <c r="C41" s="54" t="s">
        <v>9</v>
      </c>
      <c r="D41" s="53">
        <v>2</v>
      </c>
      <c r="E41" s="53" t="s">
        <v>12</v>
      </c>
      <c r="F41" s="53">
        <v>600</v>
      </c>
      <c r="G41" s="53">
        <v>1200</v>
      </c>
      <c r="H41" s="53"/>
    </row>
    <row r="42" spans="1:8">
      <c r="A42" s="52">
        <v>41</v>
      </c>
      <c r="B42" s="53" t="s">
        <v>57</v>
      </c>
      <c r="C42" s="54" t="s">
        <v>9</v>
      </c>
      <c r="D42" s="53">
        <v>1</v>
      </c>
      <c r="E42" s="53" t="s">
        <v>12</v>
      </c>
      <c r="F42" s="53">
        <v>200</v>
      </c>
      <c r="G42" s="53">
        <v>200</v>
      </c>
      <c r="H42" s="53"/>
    </row>
    <row r="43" spans="1:8">
      <c r="A43" s="52">
        <v>42</v>
      </c>
      <c r="B43" s="53" t="s">
        <v>58</v>
      </c>
      <c r="C43" s="54" t="s">
        <v>9</v>
      </c>
      <c r="D43" s="53">
        <v>1</v>
      </c>
      <c r="E43" s="53" t="s">
        <v>21</v>
      </c>
      <c r="F43" s="53">
        <v>450</v>
      </c>
      <c r="G43" s="53">
        <v>450</v>
      </c>
      <c r="H43" s="53"/>
    </row>
    <row r="44" spans="1:8">
      <c r="A44" s="52">
        <v>43</v>
      </c>
      <c r="B44" s="53" t="s">
        <v>59</v>
      </c>
      <c r="C44" s="54" t="s">
        <v>9</v>
      </c>
      <c r="D44" s="53">
        <v>1</v>
      </c>
      <c r="E44" s="53" t="s">
        <v>21</v>
      </c>
      <c r="F44" s="53">
        <v>120</v>
      </c>
      <c r="G44" s="53">
        <v>120</v>
      </c>
      <c r="H44" s="53"/>
    </row>
    <row r="45" spans="1:8">
      <c r="A45" s="52">
        <v>44</v>
      </c>
      <c r="B45" s="53" t="s">
        <v>60</v>
      </c>
      <c r="C45" s="54" t="s">
        <v>9</v>
      </c>
      <c r="D45" s="53">
        <v>1</v>
      </c>
      <c r="E45" s="53" t="s">
        <v>21</v>
      </c>
      <c r="F45" s="53">
        <v>180</v>
      </c>
      <c r="G45" s="53">
        <v>180</v>
      </c>
      <c r="H45" s="53"/>
    </row>
    <row r="46" ht="27" spans="1:8">
      <c r="A46" s="52">
        <v>45</v>
      </c>
      <c r="B46" s="53" t="s">
        <v>61</v>
      </c>
      <c r="C46" s="54" t="s">
        <v>9</v>
      </c>
      <c r="D46" s="53">
        <v>1</v>
      </c>
      <c r="E46" s="53" t="s">
        <v>21</v>
      </c>
      <c r="F46" s="53">
        <v>300</v>
      </c>
      <c r="G46" s="53">
        <v>300</v>
      </c>
      <c r="H46" s="53"/>
    </row>
    <row r="47" spans="1:8">
      <c r="A47" s="52">
        <v>46</v>
      </c>
      <c r="B47" s="53" t="s">
        <v>62</v>
      </c>
      <c r="C47" s="54" t="s">
        <v>9</v>
      </c>
      <c r="D47" s="53">
        <v>1</v>
      </c>
      <c r="E47" s="53" t="s">
        <v>21</v>
      </c>
      <c r="F47" s="53">
        <v>4500</v>
      </c>
      <c r="G47" s="53">
        <v>4500</v>
      </c>
      <c r="H47" s="53"/>
    </row>
    <row r="48" spans="1:8">
      <c r="A48" s="52"/>
      <c r="B48" s="53" t="s">
        <v>63</v>
      </c>
      <c r="C48" s="55" t="s">
        <v>64</v>
      </c>
      <c r="D48" s="55"/>
      <c r="E48" s="55"/>
      <c r="F48" s="55"/>
      <c r="G48" s="53">
        <v>326393</v>
      </c>
      <c r="H48" s="53"/>
    </row>
    <row r="49" spans="1:8">
      <c r="A49" s="52"/>
      <c r="B49" s="52"/>
      <c r="C49" s="52"/>
      <c r="D49" s="52"/>
      <c r="E49" s="52"/>
      <c r="F49" s="52"/>
      <c r="G49" s="52"/>
      <c r="H49" s="52"/>
    </row>
    <row r="50" spans="1:8">
      <c r="A50" s="52"/>
      <c r="B50" s="52"/>
      <c r="C50" s="52"/>
      <c r="D50" s="52"/>
      <c r="E50" s="52"/>
      <c r="F50" s="52"/>
      <c r="G50" s="52"/>
      <c r="H50" s="52"/>
    </row>
  </sheetData>
  <mergeCells count="1">
    <mergeCell ref="C48:F4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5"/>
  <sheetViews>
    <sheetView tabSelected="1" topLeftCell="A460" workbookViewId="0">
      <selection activeCell="A103" sqref="A103:F103"/>
    </sheetView>
  </sheetViews>
  <sheetFormatPr defaultColWidth="9" defaultRowHeight="21" customHeight="1" outlineLevelCol="5"/>
  <cols>
    <col min="1" max="1" width="13.6166666666667" style="7" customWidth="1"/>
    <col min="2" max="2" width="41.25" style="7" customWidth="1"/>
    <col min="3" max="5" width="13.6166666666667" style="7" customWidth="1"/>
    <col min="6" max="6" width="15.6166666666667" style="7" customWidth="1"/>
  </cols>
  <sheetData>
    <row r="1" customHeight="1" spans="1:6">
      <c r="A1" s="8" t="s">
        <v>65</v>
      </c>
      <c r="B1" s="8"/>
      <c r="C1" s="8"/>
      <c r="D1" s="8"/>
      <c r="E1" s="8"/>
      <c r="F1" s="8"/>
    </row>
    <row r="2" customHeight="1" spans="1:6">
      <c r="A2" s="8"/>
      <c r="B2" s="8"/>
      <c r="C2" s="8"/>
      <c r="D2" s="8"/>
      <c r="E2" s="8"/>
      <c r="F2" s="8"/>
    </row>
    <row r="3" customHeight="1" spans="1:6">
      <c r="A3" s="8"/>
      <c r="B3" s="8"/>
      <c r="C3" s="8"/>
      <c r="D3" s="8"/>
      <c r="E3" s="8"/>
      <c r="F3" s="8"/>
    </row>
    <row r="4" customHeight="1" spans="1:6">
      <c r="A4" s="9" t="s">
        <v>1</v>
      </c>
      <c r="B4" s="10" t="s">
        <v>2</v>
      </c>
      <c r="C4" s="10" t="s">
        <v>3</v>
      </c>
      <c r="D4" s="10" t="s">
        <v>4</v>
      </c>
      <c r="E4" s="11" t="s">
        <v>66</v>
      </c>
      <c r="F4" s="11" t="s">
        <v>67</v>
      </c>
    </row>
    <row r="5" s="1" customFormat="1" customHeight="1" spans="1:6">
      <c r="A5" s="12" t="s">
        <v>68</v>
      </c>
      <c r="B5" s="13"/>
      <c r="C5" s="13"/>
      <c r="D5" s="13"/>
      <c r="E5" s="13"/>
      <c r="F5" s="14"/>
    </row>
    <row r="6" s="1" customFormat="1" customHeight="1" spans="1:6">
      <c r="A6" s="15" t="s">
        <v>69</v>
      </c>
      <c r="B6" s="16"/>
      <c r="C6" s="16"/>
      <c r="D6" s="16"/>
      <c r="E6" s="16"/>
      <c r="F6" s="17"/>
    </row>
    <row r="7" s="1" customFormat="1" customHeight="1" spans="1:6">
      <c r="A7" s="12" t="s">
        <v>70</v>
      </c>
      <c r="B7" s="13"/>
      <c r="C7" s="13"/>
      <c r="D7" s="13"/>
      <c r="E7" s="13"/>
      <c r="F7" s="14"/>
    </row>
    <row r="8" s="1" customFormat="1" customHeight="1" spans="1:6">
      <c r="A8" s="11" t="s">
        <v>71</v>
      </c>
      <c r="B8" s="18" t="s">
        <v>72</v>
      </c>
      <c r="C8" s="19">
        <v>35.9424</v>
      </c>
      <c r="D8" s="11" t="s">
        <v>73</v>
      </c>
      <c r="E8" s="20">
        <v>12000</v>
      </c>
      <c r="F8" s="20">
        <f>E8*C8</f>
        <v>431308.8</v>
      </c>
    </row>
    <row r="9" s="1" customFormat="1" customHeight="1" spans="1:6">
      <c r="A9" s="11" t="s">
        <v>74</v>
      </c>
      <c r="B9" s="21" t="s">
        <v>75</v>
      </c>
      <c r="C9" s="11">
        <v>4</v>
      </c>
      <c r="D9" s="11" t="s">
        <v>14</v>
      </c>
      <c r="E9" s="20">
        <v>5867</v>
      </c>
      <c r="F9" s="20">
        <f t="shared" ref="F9:F18" si="0">E9*C9</f>
        <v>23468</v>
      </c>
    </row>
    <row r="10" s="1" customFormat="1" customHeight="1" spans="1:6">
      <c r="A10" s="11" t="s">
        <v>76</v>
      </c>
      <c r="B10" s="22" t="s">
        <v>77</v>
      </c>
      <c r="C10" s="11">
        <v>4</v>
      </c>
      <c r="D10" s="11" t="s">
        <v>12</v>
      </c>
      <c r="E10" s="20">
        <v>2514</v>
      </c>
      <c r="F10" s="20">
        <f t="shared" si="0"/>
        <v>10056</v>
      </c>
    </row>
    <row r="11" s="1" customFormat="1" customHeight="1" spans="1:6">
      <c r="A11" s="11" t="s">
        <v>78</v>
      </c>
      <c r="B11" s="22" t="s">
        <v>79</v>
      </c>
      <c r="C11" s="23">
        <v>1</v>
      </c>
      <c r="D11" s="11" t="s">
        <v>14</v>
      </c>
      <c r="E11" s="20">
        <v>5061</v>
      </c>
      <c r="F11" s="20">
        <f t="shared" si="0"/>
        <v>5061</v>
      </c>
    </row>
    <row r="12" s="1" customFormat="1" customHeight="1" spans="1:6">
      <c r="A12" s="11" t="s">
        <v>80</v>
      </c>
      <c r="B12" s="21" t="s">
        <v>81</v>
      </c>
      <c r="C12" s="23">
        <v>2</v>
      </c>
      <c r="D12" s="11" t="s">
        <v>82</v>
      </c>
      <c r="E12" s="20">
        <v>7350</v>
      </c>
      <c r="F12" s="20">
        <f t="shared" si="0"/>
        <v>14700</v>
      </c>
    </row>
    <row r="13" s="1" customFormat="1" customHeight="1" spans="1:6">
      <c r="A13" s="11" t="s">
        <v>83</v>
      </c>
      <c r="B13" s="21" t="s">
        <v>84</v>
      </c>
      <c r="C13" s="23">
        <v>2</v>
      </c>
      <c r="D13" s="11" t="s">
        <v>12</v>
      </c>
      <c r="E13" s="20">
        <v>3923</v>
      </c>
      <c r="F13" s="20">
        <f t="shared" si="0"/>
        <v>7846</v>
      </c>
    </row>
    <row r="14" s="1" customFormat="1" customHeight="1" spans="1:6">
      <c r="A14" s="11" t="s">
        <v>80</v>
      </c>
      <c r="B14" s="24" t="s">
        <v>85</v>
      </c>
      <c r="C14" s="23">
        <v>2</v>
      </c>
      <c r="D14" s="11" t="s">
        <v>82</v>
      </c>
      <c r="E14" s="20">
        <v>8150</v>
      </c>
      <c r="F14" s="20">
        <f t="shared" si="0"/>
        <v>16300</v>
      </c>
    </row>
    <row r="15" s="1" customFormat="1" customHeight="1" spans="1:6">
      <c r="A15" s="11" t="s">
        <v>83</v>
      </c>
      <c r="B15" s="24" t="s">
        <v>84</v>
      </c>
      <c r="C15" s="23">
        <v>2</v>
      </c>
      <c r="D15" s="11" t="s">
        <v>12</v>
      </c>
      <c r="E15" s="20">
        <v>3923</v>
      </c>
      <c r="F15" s="20">
        <f t="shared" si="0"/>
        <v>7846</v>
      </c>
    </row>
    <row r="16" s="1" customFormat="1" customHeight="1" spans="1:6">
      <c r="A16" s="11" t="s">
        <v>86</v>
      </c>
      <c r="B16" s="22" t="s">
        <v>87</v>
      </c>
      <c r="C16" s="25">
        <v>1</v>
      </c>
      <c r="D16" s="11" t="s">
        <v>14</v>
      </c>
      <c r="E16" s="20">
        <v>2600</v>
      </c>
      <c r="F16" s="20">
        <f t="shared" si="0"/>
        <v>2600</v>
      </c>
    </row>
    <row r="17" s="1" customFormat="1" customHeight="1" spans="1:6">
      <c r="A17" s="11" t="s">
        <v>88</v>
      </c>
      <c r="B17" s="11" t="s">
        <v>89</v>
      </c>
      <c r="C17" s="26">
        <v>43.5314</v>
      </c>
      <c r="D17" s="11" t="s">
        <v>73</v>
      </c>
      <c r="E17" s="20">
        <v>600</v>
      </c>
      <c r="F17" s="20">
        <f t="shared" si="0"/>
        <v>26118.84</v>
      </c>
    </row>
    <row r="18" s="1" customFormat="1" customHeight="1" spans="1:6">
      <c r="A18" s="11" t="s">
        <v>90</v>
      </c>
      <c r="B18" s="22" t="s">
        <v>91</v>
      </c>
      <c r="C18" s="26">
        <v>35.9424</v>
      </c>
      <c r="D18" s="11" t="s">
        <v>73</v>
      </c>
      <c r="E18" s="20">
        <v>0</v>
      </c>
      <c r="F18" s="20">
        <f t="shared" si="0"/>
        <v>0</v>
      </c>
    </row>
    <row r="19" s="2" customFormat="1" customHeight="1" spans="1:6">
      <c r="A19" s="23" t="s">
        <v>92</v>
      </c>
      <c r="B19" s="23"/>
      <c r="C19" s="23"/>
      <c r="D19" s="23"/>
      <c r="E19" s="27"/>
      <c r="F19" s="27">
        <f>SUM(F8:F18)</f>
        <v>545304.64</v>
      </c>
    </row>
    <row r="20" s="1" customFormat="1" customHeight="1" spans="1:6">
      <c r="A20" s="12" t="s">
        <v>93</v>
      </c>
      <c r="B20" s="13"/>
      <c r="C20" s="13"/>
      <c r="D20" s="13"/>
      <c r="E20" s="13"/>
      <c r="F20" s="14"/>
    </row>
    <row r="21" s="1" customFormat="1" customHeight="1" spans="1:6">
      <c r="A21" s="11" t="s">
        <v>71</v>
      </c>
      <c r="B21" s="28" t="s">
        <v>94</v>
      </c>
      <c r="C21" s="19">
        <v>2.4576</v>
      </c>
      <c r="D21" s="11" t="s">
        <v>73</v>
      </c>
      <c r="E21" s="20">
        <v>12000</v>
      </c>
      <c r="F21" s="20">
        <f>E21*C21</f>
        <v>29491.2</v>
      </c>
    </row>
    <row r="22" s="1" customFormat="1" customHeight="1" spans="1:6">
      <c r="A22" s="11" t="s">
        <v>74</v>
      </c>
      <c r="B22" s="22" t="s">
        <v>95</v>
      </c>
      <c r="C22" s="11">
        <v>1</v>
      </c>
      <c r="D22" s="11" t="s">
        <v>14</v>
      </c>
      <c r="E22" s="20">
        <v>4107</v>
      </c>
      <c r="F22" s="20">
        <f>E22*C22</f>
        <v>4107</v>
      </c>
    </row>
    <row r="23" s="1" customFormat="1" customHeight="1" spans="1:6">
      <c r="A23" s="11" t="s">
        <v>76</v>
      </c>
      <c r="B23" s="21" t="s">
        <v>96</v>
      </c>
      <c r="C23" s="11">
        <v>1</v>
      </c>
      <c r="D23" s="11" t="s">
        <v>12</v>
      </c>
      <c r="E23" s="20">
        <v>1760</v>
      </c>
      <c r="F23" s="20">
        <f>E23*C23</f>
        <v>1760</v>
      </c>
    </row>
    <row r="24" s="1" customFormat="1" customHeight="1" spans="1:6">
      <c r="A24" s="11" t="s">
        <v>88</v>
      </c>
      <c r="B24" s="11" t="s">
        <v>89</v>
      </c>
      <c r="C24" s="26">
        <v>2.9643</v>
      </c>
      <c r="D24" s="11" t="s">
        <v>73</v>
      </c>
      <c r="E24" s="20">
        <v>600</v>
      </c>
      <c r="F24" s="20">
        <f>E24*C24</f>
        <v>1778.58</v>
      </c>
    </row>
    <row r="25" s="1" customFormat="1" customHeight="1" spans="1:6">
      <c r="A25" s="11" t="s">
        <v>90</v>
      </c>
      <c r="B25" s="22" t="s">
        <v>91</v>
      </c>
      <c r="C25" s="26">
        <v>2.4576</v>
      </c>
      <c r="D25" s="11" t="s">
        <v>73</v>
      </c>
      <c r="E25" s="20">
        <v>0</v>
      </c>
      <c r="F25" s="20">
        <f>E25*C25</f>
        <v>0</v>
      </c>
    </row>
    <row r="26" s="1" customFormat="1" customHeight="1" spans="1:6">
      <c r="A26" s="23" t="s">
        <v>92</v>
      </c>
      <c r="B26" s="23"/>
      <c r="C26" s="23"/>
      <c r="D26" s="23"/>
      <c r="E26" s="27"/>
      <c r="F26" s="27">
        <f>SUM(F21:F25)</f>
        <v>37136.78</v>
      </c>
    </row>
    <row r="27" s="1" customFormat="1" customHeight="1" spans="1:6">
      <c r="A27" s="12" t="s">
        <v>97</v>
      </c>
      <c r="B27" s="13"/>
      <c r="C27" s="13"/>
      <c r="D27" s="13"/>
      <c r="E27" s="13"/>
      <c r="F27" s="14"/>
    </row>
    <row r="28" s="1" customFormat="1" customHeight="1" spans="1:6">
      <c r="A28" s="11" t="s">
        <v>71</v>
      </c>
      <c r="B28" s="28" t="s">
        <v>94</v>
      </c>
      <c r="C28" s="19">
        <v>2.4576</v>
      </c>
      <c r="D28" s="11" t="s">
        <v>73</v>
      </c>
      <c r="E28" s="20">
        <v>12000</v>
      </c>
      <c r="F28" s="20">
        <f>E28*C28</f>
        <v>29491.2</v>
      </c>
    </row>
    <row r="29" s="1" customFormat="1" customHeight="1" spans="1:6">
      <c r="A29" s="11" t="s">
        <v>74</v>
      </c>
      <c r="B29" s="22" t="s">
        <v>95</v>
      </c>
      <c r="C29" s="11">
        <v>1</v>
      </c>
      <c r="D29" s="11" t="s">
        <v>14</v>
      </c>
      <c r="E29" s="20">
        <v>5867</v>
      </c>
      <c r="F29" s="20">
        <f>E29*C29</f>
        <v>5867</v>
      </c>
    </row>
    <row r="30" s="1" customFormat="1" customHeight="1" spans="1:6">
      <c r="A30" s="11" t="s">
        <v>76</v>
      </c>
      <c r="B30" s="21" t="s">
        <v>96</v>
      </c>
      <c r="C30" s="11">
        <v>1</v>
      </c>
      <c r="D30" s="11" t="s">
        <v>12</v>
      </c>
      <c r="E30" s="20">
        <v>2514</v>
      </c>
      <c r="F30" s="20">
        <f>E30*C30</f>
        <v>2514</v>
      </c>
    </row>
    <row r="31" s="1" customFormat="1" customHeight="1" spans="1:6">
      <c r="A31" s="11" t="s">
        <v>88</v>
      </c>
      <c r="B31" s="11" t="s">
        <v>89</v>
      </c>
      <c r="C31" s="26">
        <v>2.9643</v>
      </c>
      <c r="D31" s="11" t="s">
        <v>73</v>
      </c>
      <c r="E31" s="20">
        <v>600</v>
      </c>
      <c r="F31" s="20">
        <f>E31*C31</f>
        <v>1778.58</v>
      </c>
    </row>
    <row r="32" s="1" customFormat="1" customHeight="1" spans="1:6">
      <c r="A32" s="11" t="s">
        <v>90</v>
      </c>
      <c r="B32" s="22" t="s">
        <v>91</v>
      </c>
      <c r="C32" s="26">
        <v>2.4576</v>
      </c>
      <c r="D32" s="11" t="s">
        <v>73</v>
      </c>
      <c r="E32" s="20">
        <v>0</v>
      </c>
      <c r="F32" s="20">
        <f>E32*C32</f>
        <v>0</v>
      </c>
    </row>
    <row r="33" s="1" customFormat="1" customHeight="1" spans="1:6">
      <c r="A33" s="11" t="s">
        <v>92</v>
      </c>
      <c r="B33" s="11"/>
      <c r="C33" s="26"/>
      <c r="D33" s="11"/>
      <c r="E33" s="20"/>
      <c r="F33" s="20">
        <f>SUM(F28:F32)</f>
        <v>39650.78</v>
      </c>
    </row>
    <row r="34" s="1" customFormat="1" customHeight="1" spans="1:6">
      <c r="A34" s="29" t="s">
        <v>98</v>
      </c>
      <c r="B34" s="30"/>
      <c r="C34" s="30"/>
      <c r="D34" s="30"/>
      <c r="E34" s="30"/>
      <c r="F34" s="31"/>
    </row>
    <row r="35" s="1" customFormat="1" customHeight="1" spans="1:6">
      <c r="A35" s="11" t="s">
        <v>99</v>
      </c>
      <c r="B35" s="22" t="s">
        <v>100</v>
      </c>
      <c r="C35" s="19">
        <v>10.3506</v>
      </c>
      <c r="D35" s="11" t="s">
        <v>73</v>
      </c>
      <c r="E35" s="20">
        <v>4980</v>
      </c>
      <c r="F35" s="20">
        <f t="shared" ref="F35:F40" si="1">E35*C35</f>
        <v>51545.988</v>
      </c>
    </row>
    <row r="36" s="1" customFormat="1" customHeight="1" spans="1:6">
      <c r="A36" s="11" t="s">
        <v>101</v>
      </c>
      <c r="B36" s="22" t="s">
        <v>102</v>
      </c>
      <c r="C36" s="11">
        <v>1</v>
      </c>
      <c r="D36" s="11" t="s">
        <v>82</v>
      </c>
      <c r="E36" s="20">
        <v>1963</v>
      </c>
      <c r="F36" s="20">
        <f t="shared" si="1"/>
        <v>1963</v>
      </c>
    </row>
    <row r="37" s="1" customFormat="1" customHeight="1" spans="1:6">
      <c r="A37" s="11" t="s">
        <v>103</v>
      </c>
      <c r="B37" s="21" t="s">
        <v>104</v>
      </c>
      <c r="C37" s="11">
        <v>1</v>
      </c>
      <c r="D37" s="11" t="s">
        <v>12</v>
      </c>
      <c r="E37" s="20">
        <v>56</v>
      </c>
      <c r="F37" s="20">
        <f t="shared" si="1"/>
        <v>56</v>
      </c>
    </row>
    <row r="38" s="1" customFormat="1" customHeight="1" spans="1:6">
      <c r="A38" s="11" t="s">
        <v>88</v>
      </c>
      <c r="B38" s="11" t="s">
        <v>89</v>
      </c>
      <c r="C38" s="26">
        <v>12.73</v>
      </c>
      <c r="D38" s="11" t="s">
        <v>73</v>
      </c>
      <c r="E38" s="20">
        <v>600</v>
      </c>
      <c r="F38" s="20">
        <f t="shared" si="1"/>
        <v>7638</v>
      </c>
    </row>
    <row r="39" s="1" customFormat="1" customHeight="1" spans="1:6">
      <c r="A39" s="24" t="s">
        <v>105</v>
      </c>
      <c r="B39" s="24" t="s">
        <v>106</v>
      </c>
      <c r="C39" s="11">
        <v>1</v>
      </c>
      <c r="D39" s="11" t="s">
        <v>107</v>
      </c>
      <c r="E39" s="20">
        <v>0</v>
      </c>
      <c r="F39" s="20">
        <f t="shared" si="1"/>
        <v>0</v>
      </c>
    </row>
    <row r="40" s="1" customFormat="1" customHeight="1" spans="1:6">
      <c r="A40" s="11" t="s">
        <v>90</v>
      </c>
      <c r="B40" s="22" t="s">
        <v>91</v>
      </c>
      <c r="C40" s="26">
        <v>10.3506</v>
      </c>
      <c r="D40" s="11" t="s">
        <v>73</v>
      </c>
      <c r="E40" s="20">
        <v>0</v>
      </c>
      <c r="F40" s="20">
        <f t="shared" si="1"/>
        <v>0</v>
      </c>
    </row>
    <row r="41" s="1" customFormat="1" customHeight="1" spans="1:6">
      <c r="A41" s="11" t="s">
        <v>92</v>
      </c>
      <c r="B41" s="11"/>
      <c r="C41" s="26"/>
      <c r="D41" s="11"/>
      <c r="E41" s="20"/>
      <c r="F41" s="20">
        <f>SUM(F35:F40)</f>
        <v>61202.988</v>
      </c>
    </row>
    <row r="42" s="1" customFormat="1" customHeight="1" spans="1:6">
      <c r="A42" s="29" t="s">
        <v>108</v>
      </c>
      <c r="B42" s="30"/>
      <c r="C42" s="30"/>
      <c r="D42" s="30"/>
      <c r="E42" s="30"/>
      <c r="F42" s="31"/>
    </row>
    <row r="43" s="1" customFormat="1" customHeight="1" spans="1:6">
      <c r="A43" s="11" t="s">
        <v>109</v>
      </c>
      <c r="B43" s="22" t="s">
        <v>110</v>
      </c>
      <c r="C43" s="11">
        <v>15</v>
      </c>
      <c r="D43" s="11" t="s">
        <v>14</v>
      </c>
      <c r="E43" s="20">
        <v>10890</v>
      </c>
      <c r="F43" s="20">
        <f>E43*C43</f>
        <v>163350</v>
      </c>
    </row>
    <row r="44" s="1" customFormat="1" customHeight="1" spans="1:6">
      <c r="A44" s="11" t="s">
        <v>111</v>
      </c>
      <c r="B44" s="22" t="s">
        <v>112</v>
      </c>
      <c r="C44" s="11">
        <v>1</v>
      </c>
      <c r="D44" s="11" t="s">
        <v>14</v>
      </c>
      <c r="E44" s="20">
        <v>5052</v>
      </c>
      <c r="F44" s="20">
        <f t="shared" ref="F44:F52" si="2">E44*C44</f>
        <v>5052</v>
      </c>
    </row>
    <row r="45" s="1" customFormat="1" customHeight="1" spans="1:6">
      <c r="A45" s="11" t="s">
        <v>113</v>
      </c>
      <c r="B45" s="22" t="s">
        <v>114</v>
      </c>
      <c r="C45" s="11">
        <v>1</v>
      </c>
      <c r="D45" s="11" t="s">
        <v>14</v>
      </c>
      <c r="E45" s="20">
        <v>4284</v>
      </c>
      <c r="F45" s="20">
        <f t="shared" si="2"/>
        <v>4284</v>
      </c>
    </row>
    <row r="46" s="1" customFormat="1" customHeight="1" spans="1:6">
      <c r="A46" s="11" t="s">
        <v>115</v>
      </c>
      <c r="B46" s="22" t="s">
        <v>116</v>
      </c>
      <c r="C46" s="11">
        <v>1</v>
      </c>
      <c r="D46" s="11" t="s">
        <v>14</v>
      </c>
      <c r="E46" s="20">
        <v>2041</v>
      </c>
      <c r="F46" s="20">
        <f t="shared" si="2"/>
        <v>2041</v>
      </c>
    </row>
    <row r="47" s="1" customFormat="1" customHeight="1" spans="1:6">
      <c r="A47" s="11" t="s">
        <v>117</v>
      </c>
      <c r="B47" s="24" t="s">
        <v>118</v>
      </c>
      <c r="C47" s="32">
        <v>17</v>
      </c>
      <c r="D47" s="32" t="s">
        <v>21</v>
      </c>
      <c r="E47" s="20">
        <v>74</v>
      </c>
      <c r="F47" s="20">
        <f t="shared" si="2"/>
        <v>1258</v>
      </c>
    </row>
    <row r="48" s="1" customFormat="1" customHeight="1" spans="1:6">
      <c r="A48" s="11" t="s">
        <v>119</v>
      </c>
      <c r="B48" s="24" t="s">
        <v>120</v>
      </c>
      <c r="C48" s="11">
        <v>17</v>
      </c>
      <c r="D48" s="11" t="s">
        <v>121</v>
      </c>
      <c r="E48" s="20">
        <v>5</v>
      </c>
      <c r="F48" s="20">
        <f t="shared" si="2"/>
        <v>85</v>
      </c>
    </row>
    <row r="49" s="1" customFormat="1" customHeight="1" spans="1:6">
      <c r="A49" s="11" t="s">
        <v>122</v>
      </c>
      <c r="B49" s="11" t="s">
        <v>123</v>
      </c>
      <c r="C49" s="11">
        <v>1</v>
      </c>
      <c r="D49" s="11" t="s">
        <v>124</v>
      </c>
      <c r="E49" s="20">
        <v>2200</v>
      </c>
      <c r="F49" s="20">
        <f t="shared" si="2"/>
        <v>2200</v>
      </c>
    </row>
    <row r="50" s="1" customFormat="1" customHeight="1" spans="1:6">
      <c r="A50" s="11" t="s">
        <v>125</v>
      </c>
      <c r="B50" s="24" t="s">
        <v>126</v>
      </c>
      <c r="C50" s="11">
        <v>300</v>
      </c>
      <c r="D50" s="11" t="s">
        <v>37</v>
      </c>
      <c r="E50" s="20">
        <v>10</v>
      </c>
      <c r="F50" s="20">
        <f t="shared" si="2"/>
        <v>3000</v>
      </c>
    </row>
    <row r="51" s="1" customFormat="1" customHeight="1" spans="1:6">
      <c r="A51" s="11" t="s">
        <v>127</v>
      </c>
      <c r="B51" s="24" t="s">
        <v>128</v>
      </c>
      <c r="C51" s="11">
        <v>300</v>
      </c>
      <c r="D51" s="11" t="s">
        <v>37</v>
      </c>
      <c r="E51" s="20">
        <v>2</v>
      </c>
      <c r="F51" s="20">
        <f t="shared" si="2"/>
        <v>600</v>
      </c>
    </row>
    <row r="52" s="1" customFormat="1" customHeight="1" spans="1:6">
      <c r="A52" s="11" t="s">
        <v>129</v>
      </c>
      <c r="B52" s="11" t="s">
        <v>130</v>
      </c>
      <c r="C52" s="11">
        <v>1</v>
      </c>
      <c r="D52" s="11" t="s">
        <v>107</v>
      </c>
      <c r="E52" s="20">
        <v>1800</v>
      </c>
      <c r="F52" s="20">
        <f t="shared" si="2"/>
        <v>1800</v>
      </c>
    </row>
    <row r="53" s="1" customFormat="1" customHeight="1" spans="1:6">
      <c r="A53" s="11" t="s">
        <v>92</v>
      </c>
      <c r="B53" s="11"/>
      <c r="C53" s="11"/>
      <c r="D53" s="11"/>
      <c r="E53" s="20"/>
      <c r="F53" s="20">
        <f>SUM(F43:F52)</f>
        <v>183670</v>
      </c>
    </row>
    <row r="54" s="1" customFormat="1" customHeight="1" spans="1:6">
      <c r="A54" s="15" t="s">
        <v>131</v>
      </c>
      <c r="B54" s="16"/>
      <c r="C54" s="16"/>
      <c r="D54" s="16"/>
      <c r="E54" s="16"/>
      <c r="F54" s="17"/>
    </row>
    <row r="55" s="1" customFormat="1" customHeight="1" spans="1:6">
      <c r="A55" s="11" t="s">
        <v>132</v>
      </c>
      <c r="B55" s="22" t="s">
        <v>133</v>
      </c>
      <c r="C55" s="33">
        <v>8</v>
      </c>
      <c r="D55" s="33" t="s">
        <v>134</v>
      </c>
      <c r="E55" s="20">
        <v>15881</v>
      </c>
      <c r="F55" s="20">
        <f>E55*C55</f>
        <v>127048</v>
      </c>
    </row>
    <row r="56" s="1" customFormat="1" customHeight="1" spans="1:6">
      <c r="A56" s="11" t="s">
        <v>132</v>
      </c>
      <c r="B56" s="22" t="s">
        <v>135</v>
      </c>
      <c r="C56" s="33">
        <v>2</v>
      </c>
      <c r="D56" s="33" t="s">
        <v>134</v>
      </c>
      <c r="E56" s="20">
        <v>12903</v>
      </c>
      <c r="F56" s="20">
        <f t="shared" ref="F56:F79" si="3">E56*C56</f>
        <v>25806</v>
      </c>
    </row>
    <row r="57" s="1" customFormat="1" customHeight="1" spans="1:6">
      <c r="A57" s="11" t="s">
        <v>136</v>
      </c>
      <c r="B57" s="22" t="s">
        <v>137</v>
      </c>
      <c r="C57" s="33">
        <v>2</v>
      </c>
      <c r="D57" s="33" t="s">
        <v>12</v>
      </c>
      <c r="E57" s="20">
        <v>2030</v>
      </c>
      <c r="F57" s="20">
        <f t="shared" si="3"/>
        <v>4060</v>
      </c>
    </row>
    <row r="58" s="1" customFormat="1" customHeight="1" spans="1:6">
      <c r="A58" s="11" t="s">
        <v>136</v>
      </c>
      <c r="B58" s="22" t="s">
        <v>138</v>
      </c>
      <c r="C58" s="33">
        <v>2</v>
      </c>
      <c r="D58" s="33" t="s">
        <v>12</v>
      </c>
      <c r="E58" s="20">
        <v>2500</v>
      </c>
      <c r="F58" s="20">
        <f t="shared" si="3"/>
        <v>5000</v>
      </c>
    </row>
    <row r="59" s="1" customFormat="1" customHeight="1" spans="1:6">
      <c r="A59" s="11" t="s">
        <v>139</v>
      </c>
      <c r="B59" s="22" t="s">
        <v>140</v>
      </c>
      <c r="C59" s="33">
        <v>4</v>
      </c>
      <c r="D59" s="33" t="s">
        <v>14</v>
      </c>
      <c r="E59" s="20">
        <v>15386</v>
      </c>
      <c r="F59" s="20">
        <f t="shared" si="3"/>
        <v>61544</v>
      </c>
    </row>
    <row r="60" s="1" customFormat="1" customHeight="1" spans="1:6">
      <c r="A60" s="11" t="s">
        <v>139</v>
      </c>
      <c r="B60" s="22" t="s">
        <v>141</v>
      </c>
      <c r="C60" s="33">
        <v>1</v>
      </c>
      <c r="D60" s="33" t="s">
        <v>14</v>
      </c>
      <c r="E60" s="20">
        <v>15386</v>
      </c>
      <c r="F60" s="20">
        <f t="shared" si="3"/>
        <v>15386</v>
      </c>
    </row>
    <row r="61" s="1" customFormat="1" customHeight="1" spans="1:6">
      <c r="A61" s="11" t="s">
        <v>142</v>
      </c>
      <c r="B61" s="22" t="s">
        <v>143</v>
      </c>
      <c r="C61" s="33">
        <v>4</v>
      </c>
      <c r="D61" s="33" t="s">
        <v>134</v>
      </c>
      <c r="E61" s="20">
        <v>6300</v>
      </c>
      <c r="F61" s="20">
        <f t="shared" si="3"/>
        <v>25200</v>
      </c>
    </row>
    <row r="62" s="1" customFormat="1" customHeight="1" spans="1:6">
      <c r="A62" s="11" t="s">
        <v>136</v>
      </c>
      <c r="B62" s="21" t="s">
        <v>144</v>
      </c>
      <c r="C62" s="33">
        <v>4</v>
      </c>
      <c r="D62" s="33" t="s">
        <v>14</v>
      </c>
      <c r="E62" s="20">
        <v>210</v>
      </c>
      <c r="F62" s="20">
        <f t="shared" si="3"/>
        <v>840</v>
      </c>
    </row>
    <row r="63" s="1" customFormat="1" customHeight="1" spans="1:6">
      <c r="A63" s="11" t="s">
        <v>139</v>
      </c>
      <c r="B63" s="28" t="s">
        <v>145</v>
      </c>
      <c r="C63" s="33">
        <v>2</v>
      </c>
      <c r="D63" s="33" t="s">
        <v>134</v>
      </c>
      <c r="E63" s="20">
        <v>8437</v>
      </c>
      <c r="F63" s="20">
        <f t="shared" si="3"/>
        <v>16874</v>
      </c>
    </row>
    <row r="64" s="1" customFormat="1" customHeight="1" spans="1:6">
      <c r="A64" s="11" t="s">
        <v>142</v>
      </c>
      <c r="B64" s="22" t="s">
        <v>146</v>
      </c>
      <c r="C64" s="33">
        <v>4</v>
      </c>
      <c r="D64" s="33" t="s">
        <v>134</v>
      </c>
      <c r="E64" s="20">
        <v>4064</v>
      </c>
      <c r="F64" s="20">
        <f t="shared" si="3"/>
        <v>16256</v>
      </c>
    </row>
    <row r="65" s="1" customFormat="1" customHeight="1" spans="1:6">
      <c r="A65" s="11" t="s">
        <v>139</v>
      </c>
      <c r="B65" s="22" t="s">
        <v>147</v>
      </c>
      <c r="C65" s="33">
        <v>2</v>
      </c>
      <c r="D65" s="33" t="s">
        <v>14</v>
      </c>
      <c r="E65" s="20">
        <v>5709</v>
      </c>
      <c r="F65" s="20">
        <f t="shared" si="3"/>
        <v>11418</v>
      </c>
    </row>
    <row r="66" s="1" customFormat="1" customHeight="1" spans="1:6">
      <c r="A66" s="11" t="s">
        <v>142</v>
      </c>
      <c r="B66" s="22" t="s">
        <v>148</v>
      </c>
      <c r="C66" s="33">
        <v>4</v>
      </c>
      <c r="D66" s="33" t="s">
        <v>134</v>
      </c>
      <c r="E66" s="20">
        <v>5955</v>
      </c>
      <c r="F66" s="20">
        <f t="shared" si="3"/>
        <v>23820</v>
      </c>
    </row>
    <row r="67" s="1" customFormat="1" customHeight="1" spans="1:6">
      <c r="A67" s="11" t="s">
        <v>139</v>
      </c>
      <c r="B67" s="22" t="s">
        <v>149</v>
      </c>
      <c r="C67" s="33">
        <v>2</v>
      </c>
      <c r="D67" s="33" t="s">
        <v>14</v>
      </c>
      <c r="E67" s="20">
        <v>6500</v>
      </c>
      <c r="F67" s="20">
        <f t="shared" si="3"/>
        <v>13000</v>
      </c>
    </row>
    <row r="68" s="1" customFormat="1" customHeight="1" spans="1:6">
      <c r="A68" s="11" t="s">
        <v>150</v>
      </c>
      <c r="B68" s="22" t="s">
        <v>151</v>
      </c>
      <c r="C68" s="11">
        <v>1</v>
      </c>
      <c r="D68" s="11" t="s">
        <v>14</v>
      </c>
      <c r="E68" s="20">
        <v>40682</v>
      </c>
      <c r="F68" s="20">
        <f t="shared" si="3"/>
        <v>40682</v>
      </c>
    </row>
    <row r="69" s="1" customFormat="1" customHeight="1" spans="1:6">
      <c r="A69" s="11" t="s">
        <v>152</v>
      </c>
      <c r="B69" s="22" t="s">
        <v>153</v>
      </c>
      <c r="C69" s="11">
        <v>1</v>
      </c>
      <c r="D69" s="11" t="s">
        <v>14</v>
      </c>
      <c r="E69" s="20">
        <v>28560</v>
      </c>
      <c r="F69" s="20">
        <v>28560</v>
      </c>
    </row>
    <row r="70" s="1" customFormat="1" customHeight="1" spans="1:6">
      <c r="A70" s="11" t="s">
        <v>154</v>
      </c>
      <c r="B70" s="22" t="s">
        <v>155</v>
      </c>
      <c r="C70" s="11">
        <v>2</v>
      </c>
      <c r="D70" s="11" t="s">
        <v>12</v>
      </c>
      <c r="E70" s="20">
        <v>4451</v>
      </c>
      <c r="F70" s="20">
        <f t="shared" si="3"/>
        <v>8902</v>
      </c>
    </row>
    <row r="71" s="1" customFormat="1" customHeight="1" spans="1:6">
      <c r="A71" s="11" t="s">
        <v>156</v>
      </c>
      <c r="B71" s="22" t="s">
        <v>157</v>
      </c>
      <c r="C71" s="11">
        <v>2</v>
      </c>
      <c r="D71" s="11" t="s">
        <v>12</v>
      </c>
      <c r="E71" s="20">
        <v>1908</v>
      </c>
      <c r="F71" s="20">
        <f t="shared" si="3"/>
        <v>3816</v>
      </c>
    </row>
    <row r="72" s="1" customFormat="1" customHeight="1" spans="1:6">
      <c r="A72" s="11" t="s">
        <v>158</v>
      </c>
      <c r="B72" s="22" t="s">
        <v>159</v>
      </c>
      <c r="C72" s="11">
        <v>1</v>
      </c>
      <c r="D72" s="11" t="s">
        <v>12</v>
      </c>
      <c r="E72" s="20">
        <v>3078</v>
      </c>
      <c r="F72" s="20">
        <f t="shared" si="3"/>
        <v>3078</v>
      </c>
    </row>
    <row r="73" s="1" customFormat="1" customHeight="1" spans="1:6">
      <c r="A73" s="11" t="s">
        <v>160</v>
      </c>
      <c r="B73" s="22" t="s">
        <v>161</v>
      </c>
      <c r="C73" s="11">
        <v>1</v>
      </c>
      <c r="D73" s="11" t="s">
        <v>12</v>
      </c>
      <c r="E73" s="20">
        <v>3204</v>
      </c>
      <c r="F73" s="20">
        <f t="shared" si="3"/>
        <v>3204</v>
      </c>
    </row>
    <row r="74" s="1" customFormat="1" customHeight="1" spans="1:6">
      <c r="A74" s="11" t="s">
        <v>160</v>
      </c>
      <c r="B74" s="22" t="s">
        <v>162</v>
      </c>
      <c r="C74" s="11">
        <v>2</v>
      </c>
      <c r="D74" s="11" t="s">
        <v>12</v>
      </c>
      <c r="E74" s="20">
        <v>683</v>
      </c>
      <c r="F74" s="20">
        <f t="shared" si="3"/>
        <v>1366</v>
      </c>
    </row>
    <row r="75" s="1" customFormat="1" customHeight="1" spans="1:6">
      <c r="A75" s="11" t="s">
        <v>163</v>
      </c>
      <c r="B75" s="22" t="s">
        <v>164</v>
      </c>
      <c r="C75" s="11">
        <v>4</v>
      </c>
      <c r="D75" s="11" t="s">
        <v>12</v>
      </c>
      <c r="E75" s="20">
        <v>1531</v>
      </c>
      <c r="F75" s="20">
        <f t="shared" si="3"/>
        <v>6124</v>
      </c>
    </row>
    <row r="76" s="1" customFormat="1" customHeight="1" spans="1:6">
      <c r="A76" s="11" t="s">
        <v>165</v>
      </c>
      <c r="B76" s="22" t="s">
        <v>166</v>
      </c>
      <c r="C76" s="11">
        <v>1</v>
      </c>
      <c r="D76" s="11" t="s">
        <v>12</v>
      </c>
      <c r="E76" s="20">
        <v>3500</v>
      </c>
      <c r="F76" s="20">
        <f t="shared" si="3"/>
        <v>3500</v>
      </c>
    </row>
    <row r="77" s="1" customFormat="1" customHeight="1" spans="1:6">
      <c r="A77" s="11" t="s">
        <v>167</v>
      </c>
      <c r="B77" s="22" t="s">
        <v>168</v>
      </c>
      <c r="C77" s="11">
        <v>3</v>
      </c>
      <c r="D77" s="11" t="s">
        <v>14</v>
      </c>
      <c r="E77" s="20">
        <v>1986</v>
      </c>
      <c r="F77" s="20">
        <f t="shared" si="3"/>
        <v>5958</v>
      </c>
    </row>
    <row r="78" s="1" customFormat="1" customHeight="1" spans="1:6">
      <c r="A78" s="11" t="s">
        <v>169</v>
      </c>
      <c r="B78" s="22" t="s">
        <v>170</v>
      </c>
      <c r="C78" s="33">
        <v>1</v>
      </c>
      <c r="D78" s="32" t="s">
        <v>14</v>
      </c>
      <c r="E78" s="20">
        <v>6500</v>
      </c>
      <c r="F78" s="20">
        <f t="shared" si="3"/>
        <v>6500</v>
      </c>
    </row>
    <row r="79" s="1" customFormat="1" customHeight="1" spans="1:6">
      <c r="A79" s="11" t="s">
        <v>171</v>
      </c>
      <c r="B79" s="22" t="s">
        <v>172</v>
      </c>
      <c r="C79" s="11">
        <v>1</v>
      </c>
      <c r="D79" s="11" t="s">
        <v>12</v>
      </c>
      <c r="E79" s="20">
        <v>2210</v>
      </c>
      <c r="F79" s="20">
        <f t="shared" si="3"/>
        <v>2210</v>
      </c>
    </row>
    <row r="80" s="1" customFormat="1" customHeight="1" spans="1:6">
      <c r="A80" s="11" t="s">
        <v>92</v>
      </c>
      <c r="B80" s="11"/>
      <c r="C80" s="11"/>
      <c r="D80" s="11"/>
      <c r="E80" s="20"/>
      <c r="F80" s="20">
        <f>SUM(F55:F79)</f>
        <v>460152</v>
      </c>
    </row>
    <row r="81" s="1" customFormat="1" customHeight="1" spans="1:6">
      <c r="A81" s="15" t="s">
        <v>173</v>
      </c>
      <c r="B81" s="16"/>
      <c r="C81" s="16"/>
      <c r="D81" s="16"/>
      <c r="E81" s="16"/>
      <c r="F81" s="17"/>
    </row>
    <row r="82" s="1" customFormat="1" customHeight="1" spans="1:6">
      <c r="A82" s="11" t="s">
        <v>174</v>
      </c>
      <c r="B82" s="22" t="s">
        <v>175</v>
      </c>
      <c r="C82" s="11">
        <v>1</v>
      </c>
      <c r="D82" s="11" t="s">
        <v>14</v>
      </c>
      <c r="E82" s="20">
        <v>10715</v>
      </c>
      <c r="F82" s="20">
        <f>E82*C82</f>
        <v>10715</v>
      </c>
    </row>
    <row r="83" s="1" customFormat="1" customHeight="1" spans="1:6">
      <c r="A83" s="24" t="s">
        <v>176</v>
      </c>
      <c r="B83" s="21" t="s">
        <v>177</v>
      </c>
      <c r="C83" s="11">
        <v>1</v>
      </c>
      <c r="D83" s="11" t="s">
        <v>12</v>
      </c>
      <c r="E83" s="20">
        <v>4592</v>
      </c>
      <c r="F83" s="20">
        <f t="shared" ref="F83:F90" si="4">E83*C83</f>
        <v>4592</v>
      </c>
    </row>
    <row r="84" s="1" customFormat="1" customHeight="1" spans="1:6">
      <c r="A84" s="11" t="s">
        <v>178</v>
      </c>
      <c r="B84" s="22" t="s">
        <v>179</v>
      </c>
      <c r="C84" s="11">
        <v>1</v>
      </c>
      <c r="D84" s="11" t="s">
        <v>14</v>
      </c>
      <c r="E84" s="20">
        <v>4870</v>
      </c>
      <c r="F84" s="20">
        <f t="shared" si="4"/>
        <v>4870</v>
      </c>
    </row>
    <row r="85" s="1" customFormat="1" customHeight="1" spans="1:6">
      <c r="A85" s="24" t="s">
        <v>180</v>
      </c>
      <c r="B85" s="21" t="s">
        <v>181</v>
      </c>
      <c r="C85" s="11">
        <v>1</v>
      </c>
      <c r="D85" s="11" t="s">
        <v>12</v>
      </c>
      <c r="E85" s="20">
        <v>2087</v>
      </c>
      <c r="F85" s="20">
        <f t="shared" si="4"/>
        <v>2087</v>
      </c>
    </row>
    <row r="86" s="1" customFormat="1" customHeight="1" spans="1:6">
      <c r="A86" s="11" t="s">
        <v>178</v>
      </c>
      <c r="B86" s="22" t="s">
        <v>182</v>
      </c>
      <c r="C86" s="11">
        <v>14</v>
      </c>
      <c r="D86" s="11" t="s">
        <v>14</v>
      </c>
      <c r="E86" s="20">
        <v>4870</v>
      </c>
      <c r="F86" s="20">
        <f t="shared" si="4"/>
        <v>68180</v>
      </c>
    </row>
    <row r="87" s="1" customFormat="1" customHeight="1" spans="1:6">
      <c r="A87" s="24" t="s">
        <v>183</v>
      </c>
      <c r="B87" s="21" t="s">
        <v>181</v>
      </c>
      <c r="C87" s="11">
        <v>14</v>
      </c>
      <c r="D87" s="11" t="s">
        <v>12</v>
      </c>
      <c r="E87" s="20">
        <v>2087</v>
      </c>
      <c r="F87" s="20">
        <f t="shared" si="4"/>
        <v>29218</v>
      </c>
    </row>
    <row r="88" s="1" customFormat="1" customHeight="1" spans="1:6">
      <c r="A88" s="11" t="s">
        <v>43</v>
      </c>
      <c r="B88" s="22" t="s">
        <v>184</v>
      </c>
      <c r="C88" s="11">
        <v>1</v>
      </c>
      <c r="D88" s="11" t="s">
        <v>14</v>
      </c>
      <c r="E88" s="20">
        <v>1518</v>
      </c>
      <c r="F88" s="20">
        <f t="shared" si="4"/>
        <v>1518</v>
      </c>
    </row>
    <row r="89" s="1" customFormat="1" customHeight="1" spans="1:6">
      <c r="A89" s="11" t="s">
        <v>185</v>
      </c>
      <c r="B89" s="22" t="s">
        <v>186</v>
      </c>
      <c r="C89" s="11">
        <v>1</v>
      </c>
      <c r="D89" s="11" t="s">
        <v>12</v>
      </c>
      <c r="E89" s="20">
        <v>579</v>
      </c>
      <c r="F89" s="20">
        <f t="shared" si="4"/>
        <v>579</v>
      </c>
    </row>
    <row r="90" s="1" customFormat="1" customHeight="1" spans="1:6">
      <c r="A90" s="11" t="s">
        <v>92</v>
      </c>
      <c r="B90" s="11"/>
      <c r="C90" s="11"/>
      <c r="D90" s="11"/>
      <c r="E90" s="20"/>
      <c r="F90" s="20">
        <f>SUM(F82:F89)</f>
        <v>121759</v>
      </c>
    </row>
    <row r="91" s="1" customFormat="1" customHeight="1" spans="1:6">
      <c r="A91" s="15" t="s">
        <v>187</v>
      </c>
      <c r="B91" s="16"/>
      <c r="C91" s="16"/>
      <c r="D91" s="16"/>
      <c r="E91" s="16"/>
      <c r="F91" s="17"/>
    </row>
    <row r="92" s="1" customFormat="1" customHeight="1" spans="1:6">
      <c r="A92" s="11" t="s">
        <v>188</v>
      </c>
      <c r="B92" s="22" t="s">
        <v>189</v>
      </c>
      <c r="C92" s="11">
        <v>1</v>
      </c>
      <c r="D92" s="11" t="s">
        <v>14</v>
      </c>
      <c r="E92" s="20">
        <v>14277</v>
      </c>
      <c r="F92" s="20">
        <f>E92*C92</f>
        <v>14277</v>
      </c>
    </row>
    <row r="93" s="1" customFormat="1" customHeight="1" spans="1:6">
      <c r="A93" s="11" t="s">
        <v>190</v>
      </c>
      <c r="B93" s="21" t="s">
        <v>191</v>
      </c>
      <c r="C93" s="11">
        <v>1</v>
      </c>
      <c r="D93" s="11" t="s">
        <v>12</v>
      </c>
      <c r="E93" s="20">
        <v>6119</v>
      </c>
      <c r="F93" s="20">
        <f t="shared" ref="F93:F101" si="5">E93*C93</f>
        <v>6119</v>
      </c>
    </row>
    <row r="94" s="1" customFormat="1" customHeight="1" spans="1:6">
      <c r="A94" s="11" t="s">
        <v>192</v>
      </c>
      <c r="B94" s="22" t="s">
        <v>193</v>
      </c>
      <c r="C94" s="11">
        <v>3</v>
      </c>
      <c r="D94" s="11" t="s">
        <v>194</v>
      </c>
      <c r="E94" s="20">
        <v>4265</v>
      </c>
      <c r="F94" s="20">
        <f t="shared" si="5"/>
        <v>12795</v>
      </c>
    </row>
    <row r="95" s="1" customFormat="1" customHeight="1" spans="1:6">
      <c r="A95" s="11" t="s">
        <v>195</v>
      </c>
      <c r="B95" s="21" t="s">
        <v>196</v>
      </c>
      <c r="C95" s="11">
        <v>3</v>
      </c>
      <c r="D95" s="11" t="s">
        <v>12</v>
      </c>
      <c r="E95" s="20">
        <v>1828</v>
      </c>
      <c r="F95" s="20">
        <f t="shared" si="5"/>
        <v>5484</v>
      </c>
    </row>
    <row r="96" s="1" customFormat="1" customHeight="1" spans="1:6">
      <c r="A96" s="11" t="s">
        <v>197</v>
      </c>
      <c r="B96" s="22" t="s">
        <v>198</v>
      </c>
      <c r="C96" s="11">
        <v>2</v>
      </c>
      <c r="D96" s="11" t="s">
        <v>194</v>
      </c>
      <c r="E96" s="20">
        <v>4425</v>
      </c>
      <c r="F96" s="20">
        <f t="shared" si="5"/>
        <v>8850</v>
      </c>
    </row>
    <row r="97" s="1" customFormat="1" customHeight="1" spans="1:6">
      <c r="A97" s="11" t="s">
        <v>199</v>
      </c>
      <c r="B97" s="21" t="s">
        <v>196</v>
      </c>
      <c r="C97" s="11">
        <v>2</v>
      </c>
      <c r="D97" s="11" t="s">
        <v>12</v>
      </c>
      <c r="E97" s="20">
        <v>1896</v>
      </c>
      <c r="F97" s="20">
        <f t="shared" si="5"/>
        <v>3792</v>
      </c>
    </row>
    <row r="98" s="1" customFormat="1" customHeight="1" spans="1:6">
      <c r="A98" s="11" t="s">
        <v>200</v>
      </c>
      <c r="B98" s="22" t="s">
        <v>201</v>
      </c>
      <c r="C98" s="11">
        <v>1</v>
      </c>
      <c r="D98" s="11" t="s">
        <v>194</v>
      </c>
      <c r="E98" s="20">
        <v>3200</v>
      </c>
      <c r="F98" s="20">
        <f t="shared" si="5"/>
        <v>3200</v>
      </c>
    </row>
    <row r="99" s="1" customFormat="1" customHeight="1" spans="1:6">
      <c r="A99" s="11" t="s">
        <v>199</v>
      </c>
      <c r="B99" s="21" t="s">
        <v>196</v>
      </c>
      <c r="C99" s="11">
        <v>1</v>
      </c>
      <c r="D99" s="11" t="s">
        <v>12</v>
      </c>
      <c r="E99" s="20">
        <v>2450</v>
      </c>
      <c r="F99" s="20">
        <f t="shared" si="5"/>
        <v>2450</v>
      </c>
    </row>
    <row r="100" s="1" customFormat="1" customHeight="1" spans="1:6">
      <c r="A100" s="11" t="s">
        <v>202</v>
      </c>
      <c r="B100" s="22" t="s">
        <v>203</v>
      </c>
      <c r="C100" s="11">
        <v>12</v>
      </c>
      <c r="D100" s="11" t="s">
        <v>14</v>
      </c>
      <c r="E100" s="20">
        <v>4997</v>
      </c>
      <c r="F100" s="20">
        <f t="shared" si="5"/>
        <v>59964</v>
      </c>
    </row>
    <row r="101" s="1" customFormat="1" customHeight="1" spans="1:6">
      <c r="A101" s="11" t="s">
        <v>204</v>
      </c>
      <c r="B101" s="22" t="s">
        <v>205</v>
      </c>
      <c r="C101" s="11">
        <v>12</v>
      </c>
      <c r="D101" s="11" t="s">
        <v>14</v>
      </c>
      <c r="E101" s="20">
        <v>4997</v>
      </c>
      <c r="F101" s="20">
        <f t="shared" si="5"/>
        <v>59964</v>
      </c>
    </row>
    <row r="102" s="1" customFormat="1" customHeight="1" spans="1:6">
      <c r="A102" s="11" t="s">
        <v>92</v>
      </c>
      <c r="B102" s="11"/>
      <c r="C102" s="11"/>
      <c r="D102" s="11"/>
      <c r="E102" s="20"/>
      <c r="F102" s="20">
        <f>SUM(F92:F101)</f>
        <v>176895</v>
      </c>
    </row>
    <row r="103" s="1" customFormat="1" customHeight="1" spans="1:6">
      <c r="A103" s="15" t="s">
        <v>206</v>
      </c>
      <c r="B103" s="16"/>
      <c r="C103" s="16"/>
      <c r="D103" s="16"/>
      <c r="E103" s="16"/>
      <c r="F103" s="17"/>
    </row>
    <row r="104" s="1" customFormat="1" customHeight="1" spans="1:6">
      <c r="A104" s="11" t="s">
        <v>207</v>
      </c>
      <c r="B104" s="28" t="s">
        <v>208</v>
      </c>
      <c r="C104" s="11">
        <v>1</v>
      </c>
      <c r="D104" s="11" t="s">
        <v>14</v>
      </c>
      <c r="E104" s="20">
        <v>21631</v>
      </c>
      <c r="F104" s="20">
        <f t="shared" ref="F104:F109" si="6">E104*C104</f>
        <v>21631</v>
      </c>
    </row>
    <row r="105" s="1" customFormat="1" customHeight="1" spans="1:6">
      <c r="A105" s="11" t="s">
        <v>209</v>
      </c>
      <c r="B105" s="22" t="s">
        <v>210</v>
      </c>
      <c r="C105" s="11">
        <v>1</v>
      </c>
      <c r="D105" s="11" t="s">
        <v>12</v>
      </c>
      <c r="E105" s="20">
        <v>9270</v>
      </c>
      <c r="F105" s="20">
        <f t="shared" si="6"/>
        <v>9270</v>
      </c>
    </row>
    <row r="106" s="1" customFormat="1" customHeight="1" spans="1:6">
      <c r="A106" s="11" t="s">
        <v>211</v>
      </c>
      <c r="B106" s="24" t="s">
        <v>212</v>
      </c>
      <c r="C106" s="11">
        <v>1</v>
      </c>
      <c r="D106" s="11" t="s">
        <v>14</v>
      </c>
      <c r="E106" s="20">
        <v>3300</v>
      </c>
      <c r="F106" s="20">
        <f t="shared" si="6"/>
        <v>3300</v>
      </c>
    </row>
    <row r="107" s="1" customFormat="1" customHeight="1" spans="1:6">
      <c r="A107" s="11" t="s">
        <v>213</v>
      </c>
      <c r="B107" s="34" t="s">
        <v>214</v>
      </c>
      <c r="C107" s="11">
        <v>1</v>
      </c>
      <c r="D107" s="11" t="s">
        <v>14</v>
      </c>
      <c r="E107" s="20">
        <v>648</v>
      </c>
      <c r="F107" s="20">
        <f t="shared" si="6"/>
        <v>648</v>
      </c>
    </row>
    <row r="108" s="1" customFormat="1" customHeight="1" spans="1:6">
      <c r="A108" s="11" t="s">
        <v>215</v>
      </c>
      <c r="B108" s="35" t="s">
        <v>216</v>
      </c>
      <c r="C108" s="11">
        <v>2</v>
      </c>
      <c r="D108" s="11" t="s">
        <v>14</v>
      </c>
      <c r="E108" s="20">
        <v>4032</v>
      </c>
      <c r="F108" s="20">
        <f t="shared" si="6"/>
        <v>8064</v>
      </c>
    </row>
    <row r="109" s="1" customFormat="1" customHeight="1" spans="1:6">
      <c r="A109" s="11" t="s">
        <v>217</v>
      </c>
      <c r="B109" s="22" t="s">
        <v>218</v>
      </c>
      <c r="C109" s="11">
        <v>1</v>
      </c>
      <c r="D109" s="11" t="s">
        <v>14</v>
      </c>
      <c r="E109" s="20">
        <v>9479</v>
      </c>
      <c r="F109" s="20">
        <f t="shared" si="6"/>
        <v>9479</v>
      </c>
    </row>
    <row r="110" s="1" customFormat="1" customHeight="1" spans="1:6">
      <c r="A110" s="11" t="s">
        <v>92</v>
      </c>
      <c r="B110" s="11"/>
      <c r="C110" s="11"/>
      <c r="D110" s="11"/>
      <c r="E110" s="20"/>
      <c r="F110" s="20">
        <f>SUM(F104:F109)</f>
        <v>52392</v>
      </c>
    </row>
    <row r="111" s="1" customFormat="1" customHeight="1" spans="1:6">
      <c r="A111" s="15" t="s">
        <v>219</v>
      </c>
      <c r="B111" s="16"/>
      <c r="C111" s="16"/>
      <c r="D111" s="16"/>
      <c r="E111" s="16"/>
      <c r="F111" s="17"/>
    </row>
    <row r="112" s="1" customFormat="1" customHeight="1" spans="1:6">
      <c r="A112" s="11" t="s">
        <v>220</v>
      </c>
      <c r="B112" s="22" t="s">
        <v>221</v>
      </c>
      <c r="C112" s="32">
        <v>1</v>
      </c>
      <c r="D112" s="32" t="s">
        <v>14</v>
      </c>
      <c r="E112" s="20">
        <v>42065</v>
      </c>
      <c r="F112" s="20">
        <f>E112*C112</f>
        <v>42065</v>
      </c>
    </row>
    <row r="113" s="1" customFormat="1" customHeight="1" spans="1:6">
      <c r="A113" s="11" t="s">
        <v>222</v>
      </c>
      <c r="B113" s="24" t="s">
        <v>223</v>
      </c>
      <c r="C113" s="11">
        <v>1</v>
      </c>
      <c r="D113" s="11" t="s">
        <v>12</v>
      </c>
      <c r="E113" s="20">
        <v>18028</v>
      </c>
      <c r="F113" s="20">
        <f>E113*C113</f>
        <v>18028</v>
      </c>
    </row>
    <row r="114" s="1" customFormat="1" customHeight="1" spans="1:6">
      <c r="A114" s="11" t="s">
        <v>224</v>
      </c>
      <c r="B114" s="22" t="s">
        <v>225</v>
      </c>
      <c r="C114" s="32">
        <v>4</v>
      </c>
      <c r="D114" s="32" t="s">
        <v>14</v>
      </c>
      <c r="E114" s="20">
        <v>9811</v>
      </c>
      <c r="F114" s="20">
        <f>E114*C114</f>
        <v>39244</v>
      </c>
    </row>
    <row r="115" s="1" customFormat="1" customHeight="1" spans="1:6">
      <c r="A115" s="11" t="s">
        <v>226</v>
      </c>
      <c r="B115" s="21" t="s">
        <v>227</v>
      </c>
      <c r="C115" s="11">
        <v>4</v>
      </c>
      <c r="D115" s="11" t="s">
        <v>12</v>
      </c>
      <c r="E115" s="20">
        <v>4205</v>
      </c>
      <c r="F115" s="20">
        <f>E115*C115</f>
        <v>16820</v>
      </c>
    </row>
    <row r="116" s="1" customFormat="1" customHeight="1" spans="1:6">
      <c r="A116" s="11" t="s">
        <v>92</v>
      </c>
      <c r="B116" s="21"/>
      <c r="C116" s="11"/>
      <c r="D116" s="11"/>
      <c r="E116" s="20"/>
      <c r="F116" s="20">
        <f>SUM(F112:F115)</f>
        <v>116157</v>
      </c>
    </row>
    <row r="117" s="1" customFormat="1" customHeight="1" spans="1:6">
      <c r="A117" s="15" t="s">
        <v>228</v>
      </c>
      <c r="B117" s="16"/>
      <c r="C117" s="16"/>
      <c r="D117" s="16"/>
      <c r="E117" s="16"/>
      <c r="F117" s="17"/>
    </row>
    <row r="118" s="1" customFormat="1" customHeight="1" spans="1:6">
      <c r="A118" s="11" t="s">
        <v>39</v>
      </c>
      <c r="B118" s="11" t="s">
        <v>229</v>
      </c>
      <c r="C118" s="11">
        <v>3</v>
      </c>
      <c r="D118" s="11" t="s">
        <v>12</v>
      </c>
      <c r="E118" s="20">
        <v>5400</v>
      </c>
      <c r="F118" s="20">
        <f>E118*C118</f>
        <v>16200</v>
      </c>
    </row>
    <row r="119" s="1" customFormat="1" customHeight="1" spans="1:6">
      <c r="A119" s="11" t="s">
        <v>230</v>
      </c>
      <c r="B119" s="11" t="s">
        <v>231</v>
      </c>
      <c r="C119" s="11">
        <v>26</v>
      </c>
      <c r="D119" s="11" t="s">
        <v>45</v>
      </c>
      <c r="E119" s="20">
        <v>47</v>
      </c>
      <c r="F119" s="20">
        <f t="shared" ref="F119:F142" si="7">E119*C119</f>
        <v>1222</v>
      </c>
    </row>
    <row r="120" s="1" customFormat="1" customHeight="1" spans="1:6">
      <c r="A120" s="11" t="s">
        <v>230</v>
      </c>
      <c r="B120" s="11" t="s">
        <v>232</v>
      </c>
      <c r="C120" s="11">
        <v>16</v>
      </c>
      <c r="D120" s="11" t="s">
        <v>45</v>
      </c>
      <c r="E120" s="20">
        <v>55</v>
      </c>
      <c r="F120" s="20">
        <f t="shared" si="7"/>
        <v>880</v>
      </c>
    </row>
    <row r="121" s="1" customFormat="1" customHeight="1" spans="1:6">
      <c r="A121" s="11" t="s">
        <v>230</v>
      </c>
      <c r="B121" s="11" t="s">
        <v>233</v>
      </c>
      <c r="C121" s="11">
        <v>2</v>
      </c>
      <c r="D121" s="11" t="s">
        <v>45</v>
      </c>
      <c r="E121" s="20">
        <v>55</v>
      </c>
      <c r="F121" s="20">
        <f t="shared" si="7"/>
        <v>110</v>
      </c>
    </row>
    <row r="122" s="1" customFormat="1" customHeight="1" spans="1:6">
      <c r="A122" s="11" t="s">
        <v>230</v>
      </c>
      <c r="B122" s="11" t="s">
        <v>234</v>
      </c>
      <c r="C122" s="11">
        <v>2</v>
      </c>
      <c r="D122" s="11" t="s">
        <v>45</v>
      </c>
      <c r="E122" s="20">
        <v>55</v>
      </c>
      <c r="F122" s="20">
        <f t="shared" si="7"/>
        <v>110</v>
      </c>
    </row>
    <row r="123" s="1" customFormat="1" customHeight="1" spans="1:6">
      <c r="A123" s="11" t="s">
        <v>230</v>
      </c>
      <c r="B123" s="11" t="s">
        <v>235</v>
      </c>
      <c r="C123" s="11">
        <v>8</v>
      </c>
      <c r="D123" s="11" t="s">
        <v>45</v>
      </c>
      <c r="E123" s="20">
        <v>55</v>
      </c>
      <c r="F123" s="20">
        <f t="shared" si="7"/>
        <v>440</v>
      </c>
    </row>
    <row r="124" s="1" customFormat="1" customHeight="1" spans="1:6">
      <c r="A124" s="11" t="s">
        <v>230</v>
      </c>
      <c r="B124" s="11" t="s">
        <v>236</v>
      </c>
      <c r="C124" s="11">
        <v>3</v>
      </c>
      <c r="D124" s="36" t="s">
        <v>121</v>
      </c>
      <c r="E124" s="20">
        <v>55</v>
      </c>
      <c r="F124" s="20">
        <f t="shared" si="7"/>
        <v>165</v>
      </c>
    </row>
    <row r="125" s="1" customFormat="1" customHeight="1" spans="1:6">
      <c r="A125" s="11" t="s">
        <v>230</v>
      </c>
      <c r="B125" s="11" t="s">
        <v>237</v>
      </c>
      <c r="C125" s="11">
        <v>2</v>
      </c>
      <c r="D125" s="36" t="s">
        <v>121</v>
      </c>
      <c r="E125" s="20">
        <v>55</v>
      </c>
      <c r="F125" s="20">
        <f t="shared" si="7"/>
        <v>110</v>
      </c>
    </row>
    <row r="126" s="1" customFormat="1" customHeight="1" spans="1:6">
      <c r="A126" s="32" t="s">
        <v>238</v>
      </c>
      <c r="B126" s="11" t="s">
        <v>239</v>
      </c>
      <c r="C126" s="11">
        <v>4</v>
      </c>
      <c r="D126" s="11" t="s">
        <v>21</v>
      </c>
      <c r="E126" s="20">
        <v>248</v>
      </c>
      <c r="F126" s="20">
        <f t="shared" si="7"/>
        <v>992</v>
      </c>
    </row>
    <row r="127" s="1" customFormat="1" customHeight="1" spans="1:6">
      <c r="A127" s="11" t="s">
        <v>240</v>
      </c>
      <c r="B127" s="11" t="s">
        <v>241</v>
      </c>
      <c r="C127" s="11">
        <v>4</v>
      </c>
      <c r="D127" s="11" t="s">
        <v>21</v>
      </c>
      <c r="E127" s="20">
        <v>36</v>
      </c>
      <c r="F127" s="20">
        <f t="shared" si="7"/>
        <v>144</v>
      </c>
    </row>
    <row r="128" s="1" customFormat="1" customHeight="1" spans="1:6">
      <c r="A128" s="11" t="s">
        <v>242</v>
      </c>
      <c r="B128" s="11" t="s">
        <v>243</v>
      </c>
      <c r="C128" s="11">
        <v>4</v>
      </c>
      <c r="D128" s="11" t="s">
        <v>21</v>
      </c>
      <c r="E128" s="20">
        <v>50</v>
      </c>
      <c r="F128" s="20">
        <f t="shared" si="7"/>
        <v>200</v>
      </c>
    </row>
    <row r="129" s="1" customFormat="1" customHeight="1" spans="1:6">
      <c r="A129" s="11" t="s">
        <v>244</v>
      </c>
      <c r="B129" s="11" t="s">
        <v>245</v>
      </c>
      <c r="C129" s="11">
        <v>48</v>
      </c>
      <c r="D129" s="11" t="s">
        <v>37</v>
      </c>
      <c r="E129" s="20">
        <v>4</v>
      </c>
      <c r="F129" s="20">
        <f t="shared" si="7"/>
        <v>192</v>
      </c>
    </row>
    <row r="130" s="1" customFormat="1" customHeight="1" spans="1:6">
      <c r="A130" s="11" t="s">
        <v>246</v>
      </c>
      <c r="B130" s="11" t="s">
        <v>247</v>
      </c>
      <c r="C130" s="11">
        <v>24</v>
      </c>
      <c r="D130" s="11" t="s">
        <v>248</v>
      </c>
      <c r="E130" s="20">
        <v>3</v>
      </c>
      <c r="F130" s="20">
        <f t="shared" si="7"/>
        <v>72</v>
      </c>
    </row>
    <row r="131" s="1" customFormat="1" customHeight="1" spans="1:6">
      <c r="A131" s="11" t="s">
        <v>50</v>
      </c>
      <c r="B131" s="11" t="s">
        <v>128</v>
      </c>
      <c r="C131" s="11">
        <v>2</v>
      </c>
      <c r="D131" s="11" t="s">
        <v>249</v>
      </c>
      <c r="E131" s="20">
        <v>468</v>
      </c>
      <c r="F131" s="20">
        <f t="shared" si="7"/>
        <v>936</v>
      </c>
    </row>
    <row r="132" s="1" customFormat="1" customHeight="1" spans="1:6">
      <c r="A132" s="11" t="s">
        <v>250</v>
      </c>
      <c r="B132" s="11" t="s">
        <v>251</v>
      </c>
      <c r="C132" s="11">
        <v>26</v>
      </c>
      <c r="D132" s="36" t="s">
        <v>121</v>
      </c>
      <c r="E132" s="20">
        <v>27</v>
      </c>
      <c r="F132" s="20">
        <f t="shared" si="7"/>
        <v>702</v>
      </c>
    </row>
    <row r="133" s="1" customFormat="1" customHeight="1" spans="1:6">
      <c r="A133" s="11" t="s">
        <v>252</v>
      </c>
      <c r="B133" s="37" t="s">
        <v>253</v>
      </c>
      <c r="C133" s="33">
        <v>2</v>
      </c>
      <c r="D133" s="11" t="s">
        <v>18</v>
      </c>
      <c r="E133" s="20">
        <v>1350</v>
      </c>
      <c r="F133" s="20">
        <f t="shared" si="7"/>
        <v>2700</v>
      </c>
    </row>
    <row r="134" s="1" customFormat="1" customHeight="1" spans="1:6">
      <c r="A134" s="11" t="s">
        <v>41</v>
      </c>
      <c r="B134" s="11" t="s">
        <v>254</v>
      </c>
      <c r="C134" s="11">
        <v>40</v>
      </c>
      <c r="D134" s="11" t="s">
        <v>21</v>
      </c>
      <c r="E134" s="20">
        <v>3.24</v>
      </c>
      <c r="F134" s="20">
        <f t="shared" si="7"/>
        <v>129.6</v>
      </c>
    </row>
    <row r="135" s="1" customFormat="1" customHeight="1" spans="1:6">
      <c r="A135" s="11" t="s">
        <v>255</v>
      </c>
      <c r="B135" s="11" t="s">
        <v>256</v>
      </c>
      <c r="C135" s="11">
        <v>200</v>
      </c>
      <c r="D135" s="11" t="s">
        <v>37</v>
      </c>
      <c r="E135" s="20">
        <v>8</v>
      </c>
      <c r="F135" s="20">
        <f t="shared" si="7"/>
        <v>1600</v>
      </c>
    </row>
    <row r="136" s="1" customFormat="1" customHeight="1" spans="1:6">
      <c r="A136" s="11" t="s">
        <v>255</v>
      </c>
      <c r="B136" s="11" t="s">
        <v>257</v>
      </c>
      <c r="C136" s="11">
        <v>700</v>
      </c>
      <c r="D136" s="11" t="s">
        <v>37</v>
      </c>
      <c r="E136" s="20">
        <v>20</v>
      </c>
      <c r="F136" s="20">
        <f t="shared" si="7"/>
        <v>14000</v>
      </c>
    </row>
    <row r="137" s="1" customFormat="1" customHeight="1" spans="1:6">
      <c r="A137" s="11" t="s">
        <v>258</v>
      </c>
      <c r="B137" s="11" t="s">
        <v>259</v>
      </c>
      <c r="C137" s="11">
        <v>1</v>
      </c>
      <c r="D137" s="11" t="s">
        <v>249</v>
      </c>
      <c r="E137" s="20">
        <v>216</v>
      </c>
      <c r="F137" s="20">
        <f t="shared" si="7"/>
        <v>216</v>
      </c>
    </row>
    <row r="138" s="1" customFormat="1" customHeight="1" spans="1:6">
      <c r="A138" s="11" t="s">
        <v>260</v>
      </c>
      <c r="B138" s="11" t="s">
        <v>261</v>
      </c>
      <c r="C138" s="11">
        <v>1</v>
      </c>
      <c r="D138" s="11" t="s">
        <v>12</v>
      </c>
      <c r="E138" s="20">
        <v>2610</v>
      </c>
      <c r="F138" s="20">
        <f t="shared" si="7"/>
        <v>2610</v>
      </c>
    </row>
    <row r="139" s="1" customFormat="1" customHeight="1" spans="1:6">
      <c r="A139" s="11" t="s">
        <v>38</v>
      </c>
      <c r="B139" s="11" t="s">
        <v>262</v>
      </c>
      <c r="C139" s="11">
        <v>2</v>
      </c>
      <c r="D139" s="11" t="s">
        <v>249</v>
      </c>
      <c r="E139" s="20">
        <v>1600</v>
      </c>
      <c r="F139" s="20">
        <f t="shared" si="7"/>
        <v>3200</v>
      </c>
    </row>
    <row r="140" s="1" customFormat="1" customHeight="1" spans="1:6">
      <c r="A140" s="11" t="s">
        <v>129</v>
      </c>
      <c r="B140" s="11" t="s">
        <v>263</v>
      </c>
      <c r="C140" s="11">
        <v>1</v>
      </c>
      <c r="D140" s="11" t="s">
        <v>107</v>
      </c>
      <c r="E140" s="20">
        <v>1000</v>
      </c>
      <c r="F140" s="20">
        <f t="shared" si="7"/>
        <v>1000</v>
      </c>
    </row>
    <row r="141" s="1" customFormat="1" customHeight="1" spans="1:6">
      <c r="A141" s="11" t="s">
        <v>264</v>
      </c>
      <c r="B141" s="11" t="s">
        <v>265</v>
      </c>
      <c r="C141" s="11">
        <v>1</v>
      </c>
      <c r="D141" s="11" t="s">
        <v>107</v>
      </c>
      <c r="E141" s="20">
        <v>1000</v>
      </c>
      <c r="F141" s="20">
        <f t="shared" si="7"/>
        <v>1000</v>
      </c>
    </row>
    <row r="142" s="1" customFormat="1" customHeight="1" spans="1:6">
      <c r="A142" s="11" t="s">
        <v>264</v>
      </c>
      <c r="B142" s="11" t="s">
        <v>266</v>
      </c>
      <c r="C142" s="11">
        <v>1</v>
      </c>
      <c r="D142" s="11" t="s">
        <v>107</v>
      </c>
      <c r="E142" s="20">
        <v>3000</v>
      </c>
      <c r="F142" s="20">
        <f t="shared" si="7"/>
        <v>3000</v>
      </c>
    </row>
    <row r="143" s="1" customFormat="1" customHeight="1" spans="1:6">
      <c r="A143" s="11" t="s">
        <v>92</v>
      </c>
      <c r="B143" s="11"/>
      <c r="C143" s="11"/>
      <c r="D143" s="11"/>
      <c r="E143" s="20"/>
      <c r="F143" s="20">
        <f>SUM(F118:F142)</f>
        <v>51930.6</v>
      </c>
    </row>
    <row r="144" s="1" customFormat="1" customHeight="1" spans="1:6">
      <c r="A144" s="11" t="s">
        <v>267</v>
      </c>
      <c r="B144" s="21"/>
      <c r="C144" s="11"/>
      <c r="D144" s="11"/>
      <c r="E144" s="20"/>
      <c r="F144" s="20">
        <f>F19+F26+F33+F41+F53+F80+F90+F102+F110+F116+F143</f>
        <v>1846250.788</v>
      </c>
    </row>
    <row r="145" s="1" customFormat="1" customHeight="1" spans="1:6">
      <c r="A145" s="38" t="s">
        <v>268</v>
      </c>
      <c r="B145" s="39"/>
      <c r="C145" s="39"/>
      <c r="D145" s="39"/>
      <c r="E145" s="39"/>
      <c r="F145" s="40"/>
    </row>
    <row r="146" s="1" customFormat="1" customHeight="1" spans="1:6">
      <c r="A146" s="41" t="s">
        <v>269</v>
      </c>
      <c r="B146" s="42"/>
      <c r="C146" s="42"/>
      <c r="D146" s="42"/>
      <c r="E146" s="42"/>
      <c r="F146" s="43"/>
    </row>
    <row r="147" s="1" customFormat="1" customHeight="1" spans="1:6">
      <c r="A147" s="11" t="s">
        <v>270</v>
      </c>
      <c r="B147" s="11" t="s">
        <v>271</v>
      </c>
      <c r="C147" s="11">
        <v>4</v>
      </c>
      <c r="D147" s="11" t="s">
        <v>134</v>
      </c>
      <c r="E147" s="20">
        <v>3159</v>
      </c>
      <c r="F147" s="20">
        <f>E147*C147</f>
        <v>12636</v>
      </c>
    </row>
    <row r="148" s="1" customFormat="1" customHeight="1" spans="1:6">
      <c r="A148" s="11" t="s">
        <v>136</v>
      </c>
      <c r="B148" s="11" t="s">
        <v>272</v>
      </c>
      <c r="C148" s="11">
        <v>4</v>
      </c>
      <c r="D148" s="11" t="s">
        <v>134</v>
      </c>
      <c r="E148" s="20">
        <v>236</v>
      </c>
      <c r="F148" s="20">
        <f t="shared" ref="F148:F155" si="8">E148*C148</f>
        <v>944</v>
      </c>
    </row>
    <row r="149" s="1" customFormat="1" customHeight="1" spans="1:6">
      <c r="A149" s="11" t="s">
        <v>139</v>
      </c>
      <c r="B149" s="11" t="s">
        <v>273</v>
      </c>
      <c r="C149" s="11">
        <v>2</v>
      </c>
      <c r="D149" s="11" t="s">
        <v>14</v>
      </c>
      <c r="E149" s="20">
        <v>5709</v>
      </c>
      <c r="F149" s="20">
        <f t="shared" si="8"/>
        <v>11418</v>
      </c>
    </row>
    <row r="150" s="1" customFormat="1" customHeight="1" spans="1:6">
      <c r="A150" s="11" t="s">
        <v>274</v>
      </c>
      <c r="B150" s="11" t="s">
        <v>275</v>
      </c>
      <c r="C150" s="11">
        <v>1</v>
      </c>
      <c r="D150" s="11" t="s">
        <v>14</v>
      </c>
      <c r="E150" s="20">
        <v>3738</v>
      </c>
      <c r="F150" s="20">
        <f t="shared" si="8"/>
        <v>3738</v>
      </c>
    </row>
    <row r="151" s="1" customFormat="1" customHeight="1" spans="1:6">
      <c r="A151" s="11" t="s">
        <v>152</v>
      </c>
      <c r="B151" s="11" t="s">
        <v>276</v>
      </c>
      <c r="C151" s="11">
        <v>1</v>
      </c>
      <c r="D151" s="11" t="s">
        <v>14</v>
      </c>
      <c r="E151" s="20">
        <v>8192</v>
      </c>
      <c r="F151" s="20">
        <f t="shared" si="8"/>
        <v>8192</v>
      </c>
    </row>
    <row r="152" s="1" customFormat="1" customHeight="1" spans="1:6">
      <c r="A152" s="11" t="s">
        <v>154</v>
      </c>
      <c r="B152" s="11" t="s">
        <v>277</v>
      </c>
      <c r="C152" s="11">
        <v>1</v>
      </c>
      <c r="D152" s="11" t="s">
        <v>12</v>
      </c>
      <c r="E152" s="20">
        <v>4235</v>
      </c>
      <c r="F152" s="20">
        <f t="shared" si="8"/>
        <v>4235</v>
      </c>
    </row>
    <row r="153" s="1" customFormat="1" customHeight="1" spans="1:6">
      <c r="A153" s="11" t="s">
        <v>156</v>
      </c>
      <c r="B153" s="11" t="s">
        <v>278</v>
      </c>
      <c r="C153" s="11">
        <v>1</v>
      </c>
      <c r="D153" s="11" t="s">
        <v>12</v>
      </c>
      <c r="E153" s="20">
        <v>1815</v>
      </c>
      <c r="F153" s="20">
        <f t="shared" si="8"/>
        <v>1815</v>
      </c>
    </row>
    <row r="154" s="1" customFormat="1" customHeight="1" spans="1:6">
      <c r="A154" s="11" t="s">
        <v>167</v>
      </c>
      <c r="B154" s="11" t="s">
        <v>279</v>
      </c>
      <c r="C154" s="11">
        <v>1</v>
      </c>
      <c r="D154" s="11" t="s">
        <v>14</v>
      </c>
      <c r="E154" s="20">
        <v>1739</v>
      </c>
      <c r="F154" s="20">
        <f t="shared" si="8"/>
        <v>1739</v>
      </c>
    </row>
    <row r="155" s="1" customFormat="1" customHeight="1" spans="1:6">
      <c r="A155" s="11" t="s">
        <v>154</v>
      </c>
      <c r="B155" s="22" t="s">
        <v>280</v>
      </c>
      <c r="C155" s="11">
        <v>1</v>
      </c>
      <c r="D155" s="11" t="s">
        <v>14</v>
      </c>
      <c r="E155" s="20">
        <v>4842</v>
      </c>
      <c r="F155" s="20">
        <f t="shared" si="8"/>
        <v>4842</v>
      </c>
    </row>
    <row r="156" s="1" customFormat="1" customHeight="1" spans="1:6">
      <c r="A156" s="11" t="s">
        <v>92</v>
      </c>
      <c r="B156" s="11"/>
      <c r="C156" s="11"/>
      <c r="D156" s="11"/>
      <c r="E156" s="20"/>
      <c r="F156" s="20">
        <f>SUM(F147:F155)</f>
        <v>49559</v>
      </c>
    </row>
    <row r="157" s="1" customFormat="1" customHeight="1" spans="1:6">
      <c r="A157" s="15" t="s">
        <v>281</v>
      </c>
      <c r="B157" s="16"/>
      <c r="C157" s="16"/>
      <c r="D157" s="16"/>
      <c r="E157" s="16"/>
      <c r="F157" s="17"/>
    </row>
    <row r="158" s="1" customFormat="1" customHeight="1" spans="1:6">
      <c r="A158" s="11" t="s">
        <v>174</v>
      </c>
      <c r="B158" s="22" t="s">
        <v>282</v>
      </c>
      <c r="C158" s="11">
        <v>1</v>
      </c>
      <c r="D158" s="11" t="s">
        <v>14</v>
      </c>
      <c r="E158" s="20">
        <v>10715</v>
      </c>
      <c r="F158" s="20">
        <f>E158*C158</f>
        <v>10715</v>
      </c>
    </row>
    <row r="159" s="1" customFormat="1" customHeight="1" spans="1:6">
      <c r="A159" s="11" t="s">
        <v>183</v>
      </c>
      <c r="B159" s="22" t="s">
        <v>177</v>
      </c>
      <c r="C159" s="11">
        <v>1</v>
      </c>
      <c r="D159" s="11" t="s">
        <v>12</v>
      </c>
      <c r="E159" s="20">
        <v>4592</v>
      </c>
      <c r="F159" s="20">
        <f t="shared" ref="F159:F167" si="9">E159*C159</f>
        <v>4592</v>
      </c>
    </row>
    <row r="160" s="1" customFormat="1" customHeight="1" spans="1:6">
      <c r="A160" s="11" t="s">
        <v>178</v>
      </c>
      <c r="B160" s="22" t="s">
        <v>283</v>
      </c>
      <c r="C160" s="11">
        <v>1</v>
      </c>
      <c r="D160" s="11" t="s">
        <v>14</v>
      </c>
      <c r="E160" s="20">
        <v>2954</v>
      </c>
      <c r="F160" s="20">
        <f t="shared" si="9"/>
        <v>2954</v>
      </c>
    </row>
    <row r="161" s="1" customFormat="1" customHeight="1" spans="1:6">
      <c r="A161" s="11" t="s">
        <v>183</v>
      </c>
      <c r="B161" s="44" t="s">
        <v>284</v>
      </c>
      <c r="C161" s="11">
        <v>1</v>
      </c>
      <c r="D161" s="11" t="s">
        <v>12</v>
      </c>
      <c r="E161" s="20">
        <v>1266</v>
      </c>
      <c r="F161" s="20">
        <f t="shared" si="9"/>
        <v>1266</v>
      </c>
    </row>
    <row r="162" s="1" customFormat="1" customHeight="1" spans="1:6">
      <c r="A162" s="11" t="s">
        <v>178</v>
      </c>
      <c r="B162" s="22" t="s">
        <v>285</v>
      </c>
      <c r="C162" s="11">
        <v>5</v>
      </c>
      <c r="D162" s="11" t="s">
        <v>14</v>
      </c>
      <c r="E162" s="20">
        <v>2954</v>
      </c>
      <c r="F162" s="20">
        <f t="shared" si="9"/>
        <v>14770</v>
      </c>
    </row>
    <row r="163" s="1" customFormat="1" customHeight="1" spans="1:6">
      <c r="A163" s="11" t="s">
        <v>183</v>
      </c>
      <c r="B163" s="44" t="s">
        <v>286</v>
      </c>
      <c r="C163" s="11">
        <v>5</v>
      </c>
      <c r="D163" s="11" t="s">
        <v>12</v>
      </c>
      <c r="E163" s="20">
        <v>1266</v>
      </c>
      <c r="F163" s="20">
        <f t="shared" si="9"/>
        <v>6330</v>
      </c>
    </row>
    <row r="164" s="1" customFormat="1" customHeight="1" spans="1:6">
      <c r="A164" s="11" t="s">
        <v>287</v>
      </c>
      <c r="B164" s="22" t="s">
        <v>288</v>
      </c>
      <c r="C164" s="11">
        <v>1</v>
      </c>
      <c r="D164" s="11" t="s">
        <v>14</v>
      </c>
      <c r="E164" s="20">
        <v>6948</v>
      </c>
      <c r="F164" s="20">
        <f t="shared" si="9"/>
        <v>6948</v>
      </c>
    </row>
    <row r="165" s="1" customFormat="1" customHeight="1" spans="1:6">
      <c r="A165" s="11" t="s">
        <v>183</v>
      </c>
      <c r="B165" s="44" t="s">
        <v>286</v>
      </c>
      <c r="C165" s="11">
        <v>1</v>
      </c>
      <c r="D165" s="11" t="s">
        <v>12</v>
      </c>
      <c r="E165" s="20">
        <v>2978</v>
      </c>
      <c r="F165" s="20">
        <f t="shared" si="9"/>
        <v>2978</v>
      </c>
    </row>
    <row r="166" s="1" customFormat="1" customHeight="1" spans="1:6">
      <c r="A166" s="11" t="s">
        <v>289</v>
      </c>
      <c r="B166" s="22" t="s">
        <v>290</v>
      </c>
      <c r="C166" s="11">
        <v>1</v>
      </c>
      <c r="D166" s="11" t="s">
        <v>14</v>
      </c>
      <c r="E166" s="20">
        <v>2978</v>
      </c>
      <c r="F166" s="20">
        <f t="shared" si="9"/>
        <v>2978</v>
      </c>
    </row>
    <row r="167" s="1" customFormat="1" customHeight="1" spans="1:6">
      <c r="A167" s="11" t="s">
        <v>291</v>
      </c>
      <c r="B167" s="22" t="s">
        <v>292</v>
      </c>
      <c r="C167" s="45">
        <v>1</v>
      </c>
      <c r="D167" s="45" t="s">
        <v>14</v>
      </c>
      <c r="E167" s="20">
        <v>117</v>
      </c>
      <c r="F167" s="20">
        <f t="shared" si="9"/>
        <v>117</v>
      </c>
    </row>
    <row r="168" s="1" customFormat="1" customHeight="1" spans="1:6">
      <c r="A168" s="11" t="s">
        <v>92</v>
      </c>
      <c r="B168" s="11"/>
      <c r="C168" s="45"/>
      <c r="D168" s="45"/>
      <c r="E168" s="20"/>
      <c r="F168" s="20">
        <f>SUM(F158:F167)</f>
        <v>53648</v>
      </c>
    </row>
    <row r="169" s="1" customFormat="1" customHeight="1" spans="1:6">
      <c r="A169" s="15" t="s">
        <v>293</v>
      </c>
      <c r="B169" s="16"/>
      <c r="C169" s="16"/>
      <c r="D169" s="16"/>
      <c r="E169" s="16"/>
      <c r="F169" s="17"/>
    </row>
    <row r="170" s="1" customFormat="1" customHeight="1" spans="1:6">
      <c r="A170" s="11" t="s">
        <v>39</v>
      </c>
      <c r="B170" s="11" t="s">
        <v>294</v>
      </c>
      <c r="C170" s="11">
        <v>1</v>
      </c>
      <c r="D170" s="11" t="s">
        <v>12</v>
      </c>
      <c r="E170" s="20">
        <v>3650</v>
      </c>
      <c r="F170" s="20">
        <f>E170*C170</f>
        <v>3650</v>
      </c>
    </row>
    <row r="171" s="1" customFormat="1" customHeight="1" spans="1:6">
      <c r="A171" s="11" t="s">
        <v>230</v>
      </c>
      <c r="B171" s="21" t="s">
        <v>295</v>
      </c>
      <c r="C171" s="11">
        <v>12</v>
      </c>
      <c r="D171" s="36" t="s">
        <v>121</v>
      </c>
      <c r="E171" s="20">
        <v>47</v>
      </c>
      <c r="F171" s="20">
        <f t="shared" ref="F171:F180" si="10">E171*C171</f>
        <v>564</v>
      </c>
    </row>
    <row r="172" s="1" customFormat="1" customHeight="1" spans="1:6">
      <c r="A172" s="11" t="s">
        <v>230</v>
      </c>
      <c r="B172" s="21" t="s">
        <v>296</v>
      </c>
      <c r="C172" s="11">
        <v>2</v>
      </c>
      <c r="D172" s="36" t="s">
        <v>121</v>
      </c>
      <c r="E172" s="20">
        <v>40</v>
      </c>
      <c r="F172" s="20">
        <f t="shared" si="10"/>
        <v>80</v>
      </c>
    </row>
    <row r="173" s="1" customFormat="1" customHeight="1" spans="1:6">
      <c r="A173" s="11" t="s">
        <v>230</v>
      </c>
      <c r="B173" s="21" t="s">
        <v>297</v>
      </c>
      <c r="C173" s="11">
        <v>1</v>
      </c>
      <c r="D173" s="36" t="s">
        <v>121</v>
      </c>
      <c r="E173" s="20">
        <v>55</v>
      </c>
      <c r="F173" s="20">
        <f t="shared" si="10"/>
        <v>55</v>
      </c>
    </row>
    <row r="174" s="1" customFormat="1" customHeight="1" spans="1:6">
      <c r="A174" s="11" t="s">
        <v>50</v>
      </c>
      <c r="B174" s="11" t="s">
        <v>298</v>
      </c>
      <c r="C174" s="33">
        <v>50</v>
      </c>
      <c r="D174" s="11" t="s">
        <v>37</v>
      </c>
      <c r="E174" s="20">
        <v>2</v>
      </c>
      <c r="F174" s="20">
        <f t="shared" si="10"/>
        <v>100</v>
      </c>
    </row>
    <row r="175" s="1" customFormat="1" customHeight="1" spans="1:6">
      <c r="A175" s="11" t="s">
        <v>250</v>
      </c>
      <c r="B175" s="11" t="s">
        <v>299</v>
      </c>
      <c r="C175" s="33">
        <v>1</v>
      </c>
      <c r="D175" s="36" t="s">
        <v>121</v>
      </c>
      <c r="E175" s="20">
        <v>140</v>
      </c>
      <c r="F175" s="20">
        <f t="shared" si="10"/>
        <v>140</v>
      </c>
    </row>
    <row r="176" s="1" customFormat="1" customHeight="1" spans="1:6">
      <c r="A176" s="11" t="s">
        <v>36</v>
      </c>
      <c r="B176" s="11" t="s">
        <v>253</v>
      </c>
      <c r="C176" s="33">
        <v>30</v>
      </c>
      <c r="D176" s="11" t="s">
        <v>37</v>
      </c>
      <c r="E176" s="20">
        <v>4.5</v>
      </c>
      <c r="F176" s="20">
        <f t="shared" si="10"/>
        <v>135</v>
      </c>
    </row>
    <row r="177" s="1" customFormat="1" customHeight="1" spans="1:6">
      <c r="A177" s="11" t="s">
        <v>41</v>
      </c>
      <c r="B177" s="11" t="s">
        <v>254</v>
      </c>
      <c r="C177" s="11">
        <v>30</v>
      </c>
      <c r="D177" s="11" t="s">
        <v>21</v>
      </c>
      <c r="E177" s="20">
        <v>3.24</v>
      </c>
      <c r="F177" s="20">
        <f t="shared" si="10"/>
        <v>97.2</v>
      </c>
    </row>
    <row r="178" s="1" customFormat="1" customHeight="1" spans="1:6">
      <c r="A178" s="11" t="s">
        <v>255</v>
      </c>
      <c r="B178" s="11" t="s">
        <v>256</v>
      </c>
      <c r="C178" s="33">
        <v>80</v>
      </c>
      <c r="D178" s="11" t="s">
        <v>37</v>
      </c>
      <c r="E178" s="20">
        <v>8</v>
      </c>
      <c r="F178" s="20">
        <f t="shared" si="10"/>
        <v>640</v>
      </c>
    </row>
    <row r="179" s="1" customFormat="1" customHeight="1" spans="1:6">
      <c r="A179" s="11" t="s">
        <v>129</v>
      </c>
      <c r="B179" s="11" t="s">
        <v>300</v>
      </c>
      <c r="C179" s="11">
        <v>1</v>
      </c>
      <c r="D179" s="11" t="s">
        <v>107</v>
      </c>
      <c r="E179" s="20">
        <v>540</v>
      </c>
      <c r="F179" s="20">
        <f t="shared" si="10"/>
        <v>540</v>
      </c>
    </row>
    <row r="180" s="1" customFormat="1" customHeight="1" spans="1:6">
      <c r="A180" s="11" t="s">
        <v>264</v>
      </c>
      <c r="B180" s="11" t="s">
        <v>301</v>
      </c>
      <c r="C180" s="11">
        <v>1</v>
      </c>
      <c r="D180" s="11" t="s">
        <v>107</v>
      </c>
      <c r="E180" s="20">
        <v>3000</v>
      </c>
      <c r="F180" s="20">
        <f t="shared" si="10"/>
        <v>3000</v>
      </c>
    </row>
    <row r="181" s="1" customFormat="1" customHeight="1" spans="1:6">
      <c r="A181" s="11" t="s">
        <v>92</v>
      </c>
      <c r="B181" s="11"/>
      <c r="C181" s="11"/>
      <c r="D181" s="11"/>
      <c r="E181" s="20"/>
      <c r="F181" s="20">
        <f>SUM(F170:F180)</f>
        <v>9001.2</v>
      </c>
    </row>
    <row r="182" s="1" customFormat="1" customHeight="1" spans="1:6">
      <c r="A182" s="11" t="s">
        <v>302</v>
      </c>
      <c r="B182" s="11"/>
      <c r="C182" s="11"/>
      <c r="D182" s="11"/>
      <c r="E182" s="20"/>
      <c r="F182" s="20">
        <f>F156+F168+F181</f>
        <v>112208.2</v>
      </c>
    </row>
    <row r="183" s="3" customFormat="1" customHeight="1" spans="1:6">
      <c r="A183" s="11" t="s">
        <v>303</v>
      </c>
      <c r="B183" s="11" t="s">
        <v>304</v>
      </c>
      <c r="C183" s="11">
        <v>10</v>
      </c>
      <c r="D183" s="11" t="s">
        <v>12</v>
      </c>
      <c r="E183" s="20">
        <f>F182</f>
        <v>112208.2</v>
      </c>
      <c r="F183" s="20">
        <f>E183*C183</f>
        <v>1122082</v>
      </c>
    </row>
    <row r="184" s="1" customFormat="1" customHeight="1" spans="1:6">
      <c r="A184" s="23" t="s">
        <v>305</v>
      </c>
      <c r="B184" s="23"/>
      <c r="C184" s="23"/>
      <c r="D184" s="23"/>
      <c r="E184" s="23"/>
      <c r="F184" s="23"/>
    </row>
    <row r="185" s="1" customFormat="1" customHeight="1" spans="1:6">
      <c r="A185" s="46" t="s">
        <v>69</v>
      </c>
      <c r="B185" s="46"/>
      <c r="C185" s="46"/>
      <c r="D185" s="46"/>
      <c r="E185" s="46"/>
      <c r="F185" s="46"/>
    </row>
    <row r="186" s="1" customFormat="1" customHeight="1" spans="1:6">
      <c r="A186" s="23" t="s">
        <v>306</v>
      </c>
      <c r="B186" s="23"/>
      <c r="C186" s="23"/>
      <c r="D186" s="23"/>
      <c r="E186" s="23"/>
      <c r="F186" s="23"/>
    </row>
    <row r="187" s="1" customFormat="1" customHeight="1" spans="1:6">
      <c r="A187" s="11" t="s">
        <v>71</v>
      </c>
      <c r="B187" s="11" t="s">
        <v>307</v>
      </c>
      <c r="C187" s="19">
        <v>15.5648</v>
      </c>
      <c r="D187" s="11" t="s">
        <v>73</v>
      </c>
      <c r="E187" s="20">
        <v>16000</v>
      </c>
      <c r="F187" s="20">
        <f>E187*C187</f>
        <v>249036.8</v>
      </c>
    </row>
    <row r="188" s="1" customFormat="1" customHeight="1" spans="1:6">
      <c r="A188" s="11" t="s">
        <v>74</v>
      </c>
      <c r="B188" s="11" t="s">
        <v>308</v>
      </c>
      <c r="C188" s="11">
        <v>4</v>
      </c>
      <c r="D188" s="11" t="s">
        <v>14</v>
      </c>
      <c r="E188" s="20">
        <v>5867</v>
      </c>
      <c r="F188" s="20">
        <f t="shared" ref="F188:F194" si="11">E188*C188</f>
        <v>23468</v>
      </c>
    </row>
    <row r="189" s="1" customFormat="1" customHeight="1" spans="1:6">
      <c r="A189" s="11" t="s">
        <v>76</v>
      </c>
      <c r="B189" s="21" t="s">
        <v>96</v>
      </c>
      <c r="C189" s="11">
        <v>4</v>
      </c>
      <c r="D189" s="11" t="s">
        <v>12</v>
      </c>
      <c r="E189" s="20">
        <v>2514</v>
      </c>
      <c r="F189" s="20">
        <f t="shared" si="11"/>
        <v>10056</v>
      </c>
    </row>
    <row r="190" s="1" customFormat="1" customHeight="1" spans="1:6">
      <c r="A190" s="11" t="s">
        <v>309</v>
      </c>
      <c r="B190" s="11" t="s">
        <v>310</v>
      </c>
      <c r="C190" s="11">
        <v>1</v>
      </c>
      <c r="D190" s="11" t="s">
        <v>14</v>
      </c>
      <c r="E190" s="20">
        <v>20713</v>
      </c>
      <c r="F190" s="20">
        <f t="shared" si="11"/>
        <v>20713</v>
      </c>
    </row>
    <row r="191" s="1" customFormat="1" customHeight="1" spans="1:6">
      <c r="A191" s="11" t="s">
        <v>83</v>
      </c>
      <c r="B191" s="21" t="s">
        <v>311</v>
      </c>
      <c r="C191" s="11">
        <v>1</v>
      </c>
      <c r="D191" s="11" t="s">
        <v>12</v>
      </c>
      <c r="E191" s="20">
        <v>8877</v>
      </c>
      <c r="F191" s="20">
        <f t="shared" si="11"/>
        <v>8877</v>
      </c>
    </row>
    <row r="192" s="1" customFormat="1" customHeight="1" spans="1:6">
      <c r="A192" s="11" t="s">
        <v>86</v>
      </c>
      <c r="B192" s="11" t="s">
        <v>312</v>
      </c>
      <c r="C192" s="25">
        <v>1</v>
      </c>
      <c r="D192" s="11" t="s">
        <v>14</v>
      </c>
      <c r="E192" s="20">
        <v>5614</v>
      </c>
      <c r="F192" s="20">
        <f t="shared" si="11"/>
        <v>5614</v>
      </c>
    </row>
    <row r="193" s="1" customFormat="1" customHeight="1" spans="1:6">
      <c r="A193" s="11" t="s">
        <v>88</v>
      </c>
      <c r="B193" s="11" t="s">
        <v>89</v>
      </c>
      <c r="C193" s="26">
        <v>21.0738</v>
      </c>
      <c r="D193" s="11" t="s">
        <v>107</v>
      </c>
      <c r="E193" s="20">
        <v>600</v>
      </c>
      <c r="F193" s="20">
        <f t="shared" si="11"/>
        <v>12644.28</v>
      </c>
    </row>
    <row r="194" s="1" customFormat="1" customHeight="1" spans="1:6">
      <c r="A194" s="11" t="s">
        <v>90</v>
      </c>
      <c r="B194" s="11" t="s">
        <v>91</v>
      </c>
      <c r="C194" s="26">
        <v>15.5648</v>
      </c>
      <c r="D194" s="11" t="s">
        <v>73</v>
      </c>
      <c r="E194" s="20">
        <v>0</v>
      </c>
      <c r="F194" s="20">
        <f t="shared" si="11"/>
        <v>0</v>
      </c>
    </row>
    <row r="195" s="1" customFormat="1" customHeight="1" spans="1:6">
      <c r="A195" s="11" t="s">
        <v>92</v>
      </c>
      <c r="B195" s="11"/>
      <c r="C195" s="26"/>
      <c r="D195" s="11"/>
      <c r="E195" s="20"/>
      <c r="F195" s="20">
        <f>SUM(F187:F194)</f>
        <v>330409.08</v>
      </c>
    </row>
    <row r="196" s="1" customFormat="1" customHeight="1" spans="1:6">
      <c r="A196" s="15" t="s">
        <v>313</v>
      </c>
      <c r="B196" s="16"/>
      <c r="C196" s="16"/>
      <c r="D196" s="16"/>
      <c r="E196" s="16"/>
      <c r="F196" s="17"/>
    </row>
    <row r="197" s="1" customFormat="1" customHeight="1" spans="1:6">
      <c r="A197" s="11" t="s">
        <v>270</v>
      </c>
      <c r="B197" s="11" t="s">
        <v>314</v>
      </c>
      <c r="C197" s="11">
        <v>4</v>
      </c>
      <c r="D197" s="11" t="s">
        <v>134</v>
      </c>
      <c r="E197" s="20">
        <v>4288</v>
      </c>
      <c r="F197" s="20">
        <f>E197*C197</f>
        <v>17152</v>
      </c>
    </row>
    <row r="198" s="1" customFormat="1" customHeight="1" spans="1:6">
      <c r="A198" s="11" t="s">
        <v>136</v>
      </c>
      <c r="B198" s="11" t="s">
        <v>272</v>
      </c>
      <c r="C198" s="11">
        <v>4</v>
      </c>
      <c r="D198" s="11" t="s">
        <v>134</v>
      </c>
      <c r="E198" s="20">
        <v>236</v>
      </c>
      <c r="F198" s="20">
        <f t="shared" ref="F198:F205" si="12">E198*C198</f>
        <v>944</v>
      </c>
    </row>
    <row r="199" s="1" customFormat="1" customHeight="1" spans="1:6">
      <c r="A199" s="11" t="s">
        <v>139</v>
      </c>
      <c r="B199" s="11" t="s">
        <v>315</v>
      </c>
      <c r="C199" s="11">
        <v>2</v>
      </c>
      <c r="D199" s="11" t="s">
        <v>14</v>
      </c>
      <c r="E199" s="20">
        <v>5709</v>
      </c>
      <c r="F199" s="20">
        <f t="shared" si="12"/>
        <v>11418</v>
      </c>
    </row>
    <row r="200" s="1" customFormat="1" customHeight="1" spans="1:6">
      <c r="A200" s="11" t="s">
        <v>274</v>
      </c>
      <c r="B200" s="11" t="s">
        <v>316</v>
      </c>
      <c r="C200" s="11">
        <v>1</v>
      </c>
      <c r="D200" s="11" t="s">
        <v>14</v>
      </c>
      <c r="E200" s="20">
        <v>8160</v>
      </c>
      <c r="F200" s="20">
        <f t="shared" si="12"/>
        <v>8160</v>
      </c>
    </row>
    <row r="201" s="1" customFormat="1" customHeight="1" spans="1:6">
      <c r="A201" s="11" t="s">
        <v>152</v>
      </c>
      <c r="B201" s="11" t="s">
        <v>317</v>
      </c>
      <c r="C201" s="11">
        <v>1</v>
      </c>
      <c r="D201" s="11" t="s">
        <v>14</v>
      </c>
      <c r="E201" s="20">
        <v>6500</v>
      </c>
      <c r="F201" s="20">
        <f t="shared" si="12"/>
        <v>6500</v>
      </c>
    </row>
    <row r="202" s="1" customFormat="1" customHeight="1" spans="1:6">
      <c r="A202" s="11" t="s">
        <v>154</v>
      </c>
      <c r="B202" s="11" t="s">
        <v>318</v>
      </c>
      <c r="C202" s="11">
        <v>1</v>
      </c>
      <c r="D202" s="11" t="s">
        <v>12</v>
      </c>
      <c r="E202" s="20">
        <v>4451</v>
      </c>
      <c r="F202" s="20">
        <f t="shared" si="12"/>
        <v>4451</v>
      </c>
    </row>
    <row r="203" s="1" customFormat="1" customHeight="1" spans="1:6">
      <c r="A203" s="11" t="s">
        <v>156</v>
      </c>
      <c r="B203" s="11" t="s">
        <v>319</v>
      </c>
      <c r="C203" s="11">
        <v>1</v>
      </c>
      <c r="D203" s="11" t="s">
        <v>12</v>
      </c>
      <c r="E203" s="20">
        <v>1908</v>
      </c>
      <c r="F203" s="20">
        <f t="shared" si="12"/>
        <v>1908</v>
      </c>
    </row>
    <row r="204" s="1" customFormat="1" customHeight="1" spans="1:6">
      <c r="A204" s="11" t="s">
        <v>167</v>
      </c>
      <c r="B204" s="11" t="s">
        <v>320</v>
      </c>
      <c r="C204" s="11">
        <v>2</v>
      </c>
      <c r="D204" s="11" t="s">
        <v>14</v>
      </c>
      <c r="E204" s="20">
        <v>1739</v>
      </c>
      <c r="F204" s="20">
        <f t="shared" si="12"/>
        <v>3478</v>
      </c>
    </row>
    <row r="205" s="1" customFormat="1" customHeight="1" spans="1:6">
      <c r="A205" s="11" t="s">
        <v>169</v>
      </c>
      <c r="B205" s="11" t="s">
        <v>321</v>
      </c>
      <c r="C205" s="33">
        <v>1</v>
      </c>
      <c r="D205" s="32" t="s">
        <v>14</v>
      </c>
      <c r="E205" s="20">
        <v>6500</v>
      </c>
      <c r="F205" s="20">
        <f t="shared" si="12"/>
        <v>6500</v>
      </c>
    </row>
    <row r="206" s="1" customFormat="1" customHeight="1" spans="1:6">
      <c r="A206" s="11" t="s">
        <v>92</v>
      </c>
      <c r="B206" s="11"/>
      <c r="C206" s="33"/>
      <c r="D206" s="32"/>
      <c r="E206" s="20"/>
      <c r="F206" s="20">
        <f>SUM(F197:F205)</f>
        <v>60511</v>
      </c>
    </row>
    <row r="207" s="1" customFormat="1" customHeight="1" spans="1:6">
      <c r="A207" s="15" t="s">
        <v>322</v>
      </c>
      <c r="B207" s="16"/>
      <c r="C207" s="16"/>
      <c r="D207" s="16"/>
      <c r="E207" s="16"/>
      <c r="F207" s="17"/>
    </row>
    <row r="208" s="1" customFormat="1" customHeight="1" spans="1:6">
      <c r="A208" s="11" t="s">
        <v>174</v>
      </c>
      <c r="B208" s="11" t="s">
        <v>175</v>
      </c>
      <c r="C208" s="11">
        <v>1</v>
      </c>
      <c r="D208" s="11" t="s">
        <v>14</v>
      </c>
      <c r="E208" s="20">
        <v>10715</v>
      </c>
      <c r="F208" s="20">
        <f>E208*C208</f>
        <v>10715</v>
      </c>
    </row>
    <row r="209" s="1" customFormat="1" customHeight="1" spans="1:6">
      <c r="A209" s="11" t="s">
        <v>176</v>
      </c>
      <c r="B209" s="21" t="s">
        <v>323</v>
      </c>
      <c r="C209" s="11">
        <v>1</v>
      </c>
      <c r="D209" s="11" t="s">
        <v>12</v>
      </c>
      <c r="E209" s="20">
        <v>4592</v>
      </c>
      <c r="F209" s="20">
        <f t="shared" ref="F209:F215" si="13">E209*C209</f>
        <v>4592</v>
      </c>
    </row>
    <row r="210" s="1" customFormat="1" customHeight="1" spans="1:6">
      <c r="A210" s="11" t="s">
        <v>178</v>
      </c>
      <c r="B210" s="11" t="s">
        <v>324</v>
      </c>
      <c r="C210" s="11">
        <v>1</v>
      </c>
      <c r="D210" s="11" t="s">
        <v>14</v>
      </c>
      <c r="E210" s="20">
        <v>4871</v>
      </c>
      <c r="F210" s="20">
        <f t="shared" si="13"/>
        <v>4871</v>
      </c>
    </row>
    <row r="211" s="1" customFormat="1" customHeight="1" spans="1:6">
      <c r="A211" s="11" t="s">
        <v>180</v>
      </c>
      <c r="B211" s="21" t="s">
        <v>181</v>
      </c>
      <c r="C211" s="11">
        <v>1</v>
      </c>
      <c r="D211" s="11" t="s">
        <v>12</v>
      </c>
      <c r="E211" s="20">
        <v>2088</v>
      </c>
      <c r="F211" s="20">
        <f t="shared" si="13"/>
        <v>2088</v>
      </c>
    </row>
    <row r="212" s="1" customFormat="1" customHeight="1" spans="1:6">
      <c r="A212" s="11" t="s">
        <v>178</v>
      </c>
      <c r="B212" s="11" t="s">
        <v>325</v>
      </c>
      <c r="C212" s="11">
        <v>19</v>
      </c>
      <c r="D212" s="11" t="s">
        <v>14</v>
      </c>
      <c r="E212" s="20">
        <v>4871</v>
      </c>
      <c r="F212" s="20">
        <f t="shared" si="13"/>
        <v>92549</v>
      </c>
    </row>
    <row r="213" s="1" customFormat="1" customHeight="1" spans="1:6">
      <c r="A213" s="11" t="s">
        <v>183</v>
      </c>
      <c r="B213" s="21" t="s">
        <v>181</v>
      </c>
      <c r="C213" s="11">
        <v>19</v>
      </c>
      <c r="D213" s="11" t="s">
        <v>12</v>
      </c>
      <c r="E213" s="20">
        <v>2088</v>
      </c>
      <c r="F213" s="20">
        <f t="shared" si="13"/>
        <v>39672</v>
      </c>
    </row>
    <row r="214" s="1" customFormat="1" customHeight="1" spans="1:6">
      <c r="A214" s="11" t="s">
        <v>326</v>
      </c>
      <c r="B214" s="11" t="s">
        <v>327</v>
      </c>
      <c r="C214" s="33">
        <v>2</v>
      </c>
      <c r="D214" s="32" t="s">
        <v>14</v>
      </c>
      <c r="E214" s="20">
        <v>759</v>
      </c>
      <c r="F214" s="20">
        <f t="shared" si="13"/>
        <v>1518</v>
      </c>
    </row>
    <row r="215" s="1" customFormat="1" customHeight="1" spans="1:6">
      <c r="A215" s="11" t="s">
        <v>185</v>
      </c>
      <c r="B215" s="21" t="s">
        <v>328</v>
      </c>
      <c r="C215" s="32">
        <v>2</v>
      </c>
      <c r="D215" s="32" t="s">
        <v>121</v>
      </c>
      <c r="E215" s="20">
        <v>579</v>
      </c>
      <c r="F215" s="20">
        <f t="shared" si="13"/>
        <v>1158</v>
      </c>
    </row>
    <row r="216" s="1" customFormat="1" customHeight="1" spans="1:6">
      <c r="A216" s="11" t="s">
        <v>92</v>
      </c>
      <c r="B216" s="21"/>
      <c r="C216" s="32"/>
      <c r="D216" s="32"/>
      <c r="E216" s="20"/>
      <c r="F216" s="20">
        <f>SUM(F208:F215)</f>
        <v>157163</v>
      </c>
    </row>
    <row r="217" s="1" customFormat="1" customHeight="1" spans="1:6">
      <c r="A217" s="15" t="s">
        <v>329</v>
      </c>
      <c r="B217" s="16"/>
      <c r="C217" s="16"/>
      <c r="D217" s="16"/>
      <c r="E217" s="16"/>
      <c r="F217" s="17"/>
    </row>
    <row r="218" s="1" customFormat="1" customHeight="1" spans="1:6">
      <c r="A218" s="11" t="s">
        <v>39</v>
      </c>
      <c r="B218" s="11" t="s">
        <v>330</v>
      </c>
      <c r="C218" s="11">
        <v>1</v>
      </c>
      <c r="D218" s="11" t="s">
        <v>12</v>
      </c>
      <c r="E218" s="20">
        <v>3150</v>
      </c>
      <c r="F218" s="20">
        <f>E218*C218</f>
        <v>3150</v>
      </c>
    </row>
    <row r="219" s="1" customFormat="1" customHeight="1" spans="1:6">
      <c r="A219" s="11" t="s">
        <v>230</v>
      </c>
      <c r="B219" s="21" t="s">
        <v>295</v>
      </c>
      <c r="C219" s="11">
        <v>12</v>
      </c>
      <c r="D219" s="36" t="s">
        <v>121</v>
      </c>
      <c r="E219" s="20">
        <v>40</v>
      </c>
      <c r="F219" s="20">
        <f t="shared" ref="F219:F231" si="14">E219*C219</f>
        <v>480</v>
      </c>
    </row>
    <row r="220" s="1" customFormat="1" customHeight="1" spans="1:6">
      <c r="A220" s="11" t="s">
        <v>230</v>
      </c>
      <c r="B220" s="21" t="s">
        <v>296</v>
      </c>
      <c r="C220" s="11">
        <v>2</v>
      </c>
      <c r="D220" s="36" t="s">
        <v>121</v>
      </c>
      <c r="E220" s="20">
        <v>40</v>
      </c>
      <c r="F220" s="20">
        <f t="shared" si="14"/>
        <v>80</v>
      </c>
    </row>
    <row r="221" s="1" customFormat="1" customHeight="1" spans="1:6">
      <c r="A221" s="11" t="s">
        <v>230</v>
      </c>
      <c r="B221" s="21" t="s">
        <v>297</v>
      </c>
      <c r="C221" s="11">
        <v>1</v>
      </c>
      <c r="D221" s="36" t="s">
        <v>121</v>
      </c>
      <c r="E221" s="20">
        <v>55</v>
      </c>
      <c r="F221" s="20">
        <f t="shared" si="14"/>
        <v>55</v>
      </c>
    </row>
    <row r="222" s="1" customFormat="1" customHeight="1" spans="1:6">
      <c r="A222" s="11" t="s">
        <v>230</v>
      </c>
      <c r="B222" s="21" t="s">
        <v>331</v>
      </c>
      <c r="C222" s="11">
        <v>3</v>
      </c>
      <c r="D222" s="36" t="s">
        <v>121</v>
      </c>
      <c r="E222" s="20">
        <v>55</v>
      </c>
      <c r="F222" s="20">
        <f t="shared" si="14"/>
        <v>165</v>
      </c>
    </row>
    <row r="223" s="1" customFormat="1" customHeight="1" spans="1:6">
      <c r="A223" s="11" t="s">
        <v>332</v>
      </c>
      <c r="B223" s="37" t="s">
        <v>333</v>
      </c>
      <c r="C223" s="11">
        <v>1</v>
      </c>
      <c r="D223" s="36" t="s">
        <v>134</v>
      </c>
      <c r="E223" s="20">
        <v>700</v>
      </c>
      <c r="F223" s="20">
        <f t="shared" si="14"/>
        <v>700</v>
      </c>
    </row>
    <row r="224" s="1" customFormat="1" customHeight="1" spans="1:6">
      <c r="A224" s="11" t="s">
        <v>50</v>
      </c>
      <c r="B224" s="11" t="s">
        <v>334</v>
      </c>
      <c r="C224" s="33">
        <v>50</v>
      </c>
      <c r="D224" s="11" t="s">
        <v>37</v>
      </c>
      <c r="E224" s="20">
        <v>2</v>
      </c>
      <c r="F224" s="20">
        <f t="shared" si="14"/>
        <v>100</v>
      </c>
    </row>
    <row r="225" s="1" customFormat="1" customHeight="1" spans="1:6">
      <c r="A225" s="11" t="s">
        <v>250</v>
      </c>
      <c r="B225" s="11" t="s">
        <v>299</v>
      </c>
      <c r="C225" s="11">
        <v>2</v>
      </c>
      <c r="D225" s="36" t="s">
        <v>121</v>
      </c>
      <c r="E225" s="20">
        <v>27</v>
      </c>
      <c r="F225" s="20">
        <f t="shared" si="14"/>
        <v>54</v>
      </c>
    </row>
    <row r="226" s="1" customFormat="1" customHeight="1" spans="1:6">
      <c r="A226" s="11" t="s">
        <v>36</v>
      </c>
      <c r="B226" s="11" t="s">
        <v>253</v>
      </c>
      <c r="C226" s="33">
        <v>30</v>
      </c>
      <c r="D226" s="11" t="s">
        <v>37</v>
      </c>
      <c r="E226" s="20">
        <v>4.5</v>
      </c>
      <c r="F226" s="20">
        <f t="shared" si="14"/>
        <v>135</v>
      </c>
    </row>
    <row r="227" s="1" customFormat="1" customHeight="1" spans="1:6">
      <c r="A227" s="11" t="s">
        <v>41</v>
      </c>
      <c r="B227" s="11" t="s">
        <v>254</v>
      </c>
      <c r="C227" s="11">
        <v>10</v>
      </c>
      <c r="D227" s="11" t="s">
        <v>21</v>
      </c>
      <c r="E227" s="20">
        <v>3.24</v>
      </c>
      <c r="F227" s="20">
        <f t="shared" si="14"/>
        <v>32.4</v>
      </c>
    </row>
    <row r="228" s="1" customFormat="1" customHeight="1" spans="1:6">
      <c r="A228" s="11" t="s">
        <v>255</v>
      </c>
      <c r="B228" s="11" t="s">
        <v>256</v>
      </c>
      <c r="C228" s="33">
        <v>80</v>
      </c>
      <c r="D228" s="11" t="s">
        <v>37</v>
      </c>
      <c r="E228" s="20">
        <v>8</v>
      </c>
      <c r="F228" s="20">
        <f t="shared" si="14"/>
        <v>640</v>
      </c>
    </row>
    <row r="229" s="1" customFormat="1" customHeight="1" spans="1:6">
      <c r="A229" s="11" t="s">
        <v>38</v>
      </c>
      <c r="B229" s="11" t="s">
        <v>262</v>
      </c>
      <c r="C229" s="11">
        <v>1</v>
      </c>
      <c r="D229" s="11" t="s">
        <v>249</v>
      </c>
      <c r="E229" s="20">
        <v>660</v>
      </c>
      <c r="F229" s="20">
        <f t="shared" si="14"/>
        <v>660</v>
      </c>
    </row>
    <row r="230" s="1" customFormat="1" customHeight="1" spans="1:6">
      <c r="A230" s="11" t="s">
        <v>129</v>
      </c>
      <c r="B230" s="11" t="s">
        <v>335</v>
      </c>
      <c r="C230" s="11">
        <v>1</v>
      </c>
      <c r="D230" s="11" t="s">
        <v>107</v>
      </c>
      <c r="E230" s="20">
        <v>900</v>
      </c>
      <c r="F230" s="20">
        <f t="shared" si="14"/>
        <v>900</v>
      </c>
    </row>
    <row r="231" s="1" customFormat="1" customHeight="1" spans="1:6">
      <c r="A231" s="11" t="s">
        <v>264</v>
      </c>
      <c r="B231" s="11" t="s">
        <v>336</v>
      </c>
      <c r="C231" s="11">
        <v>1</v>
      </c>
      <c r="D231" s="11" t="s">
        <v>107</v>
      </c>
      <c r="E231" s="20">
        <v>3000</v>
      </c>
      <c r="F231" s="20">
        <f t="shared" si="14"/>
        <v>3000</v>
      </c>
    </row>
    <row r="232" s="1" customFormat="1" customHeight="1" spans="1:6">
      <c r="A232" s="11" t="s">
        <v>92</v>
      </c>
      <c r="B232" s="11"/>
      <c r="C232" s="11"/>
      <c r="D232" s="11"/>
      <c r="E232" s="20"/>
      <c r="F232" s="20">
        <f>SUM(F218:F231)</f>
        <v>10151.4</v>
      </c>
    </row>
    <row r="233" s="2" customFormat="1" customHeight="1" spans="1:6">
      <c r="A233" s="23" t="s">
        <v>337</v>
      </c>
      <c r="B233" s="23"/>
      <c r="C233" s="23"/>
      <c r="D233" s="23"/>
      <c r="E233" s="27"/>
      <c r="F233" s="27">
        <f>F195+F206+F216+F232</f>
        <v>558234.48</v>
      </c>
    </row>
    <row r="234" s="1" customFormat="1" customHeight="1" spans="1:6">
      <c r="A234" s="12" t="s">
        <v>338</v>
      </c>
      <c r="B234" s="13"/>
      <c r="C234" s="13"/>
      <c r="D234" s="13"/>
      <c r="E234" s="13"/>
      <c r="F234" s="14"/>
    </row>
    <row r="235" s="1" customFormat="1" customHeight="1" spans="1:6">
      <c r="A235" s="11" t="s">
        <v>339</v>
      </c>
      <c r="B235" s="37" t="s">
        <v>340</v>
      </c>
      <c r="C235" s="11">
        <v>1</v>
      </c>
      <c r="D235" s="11" t="s">
        <v>14</v>
      </c>
      <c r="E235" s="20">
        <v>79341</v>
      </c>
      <c r="F235" s="20">
        <f>E235*C235</f>
        <v>79341</v>
      </c>
    </row>
    <row r="236" s="1" customFormat="1" customHeight="1" spans="1:6">
      <c r="A236" s="11" t="s">
        <v>341</v>
      </c>
      <c r="B236" s="11" t="s">
        <v>342</v>
      </c>
      <c r="C236" s="11">
        <v>1</v>
      </c>
      <c r="D236" s="11" t="s">
        <v>12</v>
      </c>
      <c r="E236" s="20">
        <v>416</v>
      </c>
      <c r="F236" s="20">
        <f>E236*C236</f>
        <v>416</v>
      </c>
    </row>
    <row r="237" s="1" customFormat="1" customHeight="1" spans="1:6">
      <c r="A237" s="11" t="s">
        <v>343</v>
      </c>
      <c r="B237" s="11" t="s">
        <v>344</v>
      </c>
      <c r="C237" s="11">
        <v>1</v>
      </c>
      <c r="D237" s="11" t="s">
        <v>12</v>
      </c>
      <c r="E237" s="20">
        <v>3837</v>
      </c>
      <c r="F237" s="20">
        <f>E237*C237</f>
        <v>3837</v>
      </c>
    </row>
    <row r="238" s="1" customFormat="1" customHeight="1" spans="1:6">
      <c r="A238" s="11" t="s">
        <v>345</v>
      </c>
      <c r="B238" s="11" t="s">
        <v>346</v>
      </c>
      <c r="C238" s="11">
        <v>1</v>
      </c>
      <c r="D238" s="11" t="s">
        <v>12</v>
      </c>
      <c r="E238" s="20">
        <v>10331</v>
      </c>
      <c r="F238" s="20">
        <f>E238*C238</f>
        <v>10331</v>
      </c>
    </row>
    <row r="239" s="1" customFormat="1" customHeight="1" spans="1:6">
      <c r="A239" s="11" t="s">
        <v>347</v>
      </c>
      <c r="B239" s="11" t="s">
        <v>348</v>
      </c>
      <c r="C239" s="11">
        <v>1</v>
      </c>
      <c r="D239" s="11" t="s">
        <v>12</v>
      </c>
      <c r="E239" s="20">
        <v>2255</v>
      </c>
      <c r="F239" s="20">
        <f>E239*C239</f>
        <v>2255</v>
      </c>
    </row>
    <row r="240" s="1" customFormat="1" customHeight="1" spans="1:6">
      <c r="A240" s="11" t="s">
        <v>302</v>
      </c>
      <c r="B240" s="11"/>
      <c r="C240" s="11"/>
      <c r="D240" s="11"/>
      <c r="E240" s="20"/>
      <c r="F240" s="20">
        <f>SUM(F235:F239)</f>
        <v>96180</v>
      </c>
    </row>
    <row r="241" s="1" customFormat="1" customHeight="1" spans="1:6">
      <c r="A241" s="11" t="s">
        <v>349</v>
      </c>
      <c r="B241" s="11" t="s">
        <v>350</v>
      </c>
      <c r="C241" s="11">
        <v>8</v>
      </c>
      <c r="D241" s="11" t="s">
        <v>12</v>
      </c>
      <c r="E241" s="20">
        <f>F240</f>
        <v>96180</v>
      </c>
      <c r="F241" s="20">
        <f>E241*C241</f>
        <v>769440</v>
      </c>
    </row>
    <row r="242" s="1" customFormat="1" customHeight="1" spans="1:6">
      <c r="A242" s="12" t="s">
        <v>351</v>
      </c>
      <c r="B242" s="13"/>
      <c r="C242" s="13"/>
      <c r="D242" s="13"/>
      <c r="E242" s="13"/>
      <c r="F242" s="14"/>
    </row>
    <row r="243" s="4" customFormat="1" customHeight="1" spans="1:6">
      <c r="A243" s="15" t="s">
        <v>269</v>
      </c>
      <c r="B243" s="16"/>
      <c r="C243" s="16"/>
      <c r="D243" s="16"/>
      <c r="E243" s="16"/>
      <c r="F243" s="17"/>
    </row>
    <row r="244" s="1" customFormat="1" customHeight="1" spans="1:6">
      <c r="A244" s="11" t="s">
        <v>270</v>
      </c>
      <c r="B244" s="11" t="s">
        <v>314</v>
      </c>
      <c r="C244" s="11">
        <v>4</v>
      </c>
      <c r="D244" s="11" t="s">
        <v>134</v>
      </c>
      <c r="E244" s="20">
        <v>4288</v>
      </c>
      <c r="F244" s="20">
        <f>E244*C244</f>
        <v>17152</v>
      </c>
    </row>
    <row r="245" s="1" customFormat="1" customHeight="1" spans="1:6">
      <c r="A245" s="11" t="s">
        <v>136</v>
      </c>
      <c r="B245" s="11" t="s">
        <v>352</v>
      </c>
      <c r="C245" s="11">
        <v>4</v>
      </c>
      <c r="D245" s="11" t="s">
        <v>134</v>
      </c>
      <c r="E245" s="20">
        <v>236</v>
      </c>
      <c r="F245" s="20">
        <f t="shared" ref="F245:F252" si="15">E245*C245</f>
        <v>944</v>
      </c>
    </row>
    <row r="246" s="1" customFormat="1" customHeight="1" spans="1:6">
      <c r="A246" s="11" t="s">
        <v>139</v>
      </c>
      <c r="B246" s="11" t="s">
        <v>353</v>
      </c>
      <c r="C246" s="11">
        <v>2</v>
      </c>
      <c r="D246" s="11" t="s">
        <v>14</v>
      </c>
      <c r="E246" s="20">
        <v>5709</v>
      </c>
      <c r="F246" s="20">
        <f t="shared" si="15"/>
        <v>11418</v>
      </c>
    </row>
    <row r="247" s="1" customFormat="1" customHeight="1" spans="1:6">
      <c r="A247" s="11" t="s">
        <v>274</v>
      </c>
      <c r="B247" s="11" t="s">
        <v>354</v>
      </c>
      <c r="C247" s="11">
        <v>1</v>
      </c>
      <c r="D247" s="11" t="s">
        <v>14</v>
      </c>
      <c r="E247" s="20">
        <v>3738</v>
      </c>
      <c r="F247" s="20">
        <f t="shared" si="15"/>
        <v>3738</v>
      </c>
    </row>
    <row r="248" s="1" customFormat="1" customHeight="1" spans="1:6">
      <c r="A248" s="11" t="s">
        <v>152</v>
      </c>
      <c r="B248" s="11" t="s">
        <v>276</v>
      </c>
      <c r="C248" s="11">
        <v>1</v>
      </c>
      <c r="D248" s="11" t="s">
        <v>14</v>
      </c>
      <c r="E248" s="20">
        <v>8192</v>
      </c>
      <c r="F248" s="20">
        <f t="shared" si="15"/>
        <v>8192</v>
      </c>
    </row>
    <row r="249" s="1" customFormat="1" customHeight="1" spans="1:6">
      <c r="A249" s="11" t="s">
        <v>154</v>
      </c>
      <c r="B249" s="11" t="s">
        <v>355</v>
      </c>
      <c r="C249" s="11">
        <v>1</v>
      </c>
      <c r="D249" s="11" t="s">
        <v>12</v>
      </c>
      <c r="E249" s="20">
        <v>3600</v>
      </c>
      <c r="F249" s="20">
        <f t="shared" si="15"/>
        <v>3600</v>
      </c>
    </row>
    <row r="250" s="1" customFormat="1" customHeight="1" spans="1:6">
      <c r="A250" s="11" t="s">
        <v>156</v>
      </c>
      <c r="B250" s="11" t="s">
        <v>356</v>
      </c>
      <c r="C250" s="11">
        <v>1</v>
      </c>
      <c r="D250" s="11" t="s">
        <v>12</v>
      </c>
      <c r="E250" s="20">
        <v>1815</v>
      </c>
      <c r="F250" s="20">
        <f t="shared" si="15"/>
        <v>1815</v>
      </c>
    </row>
    <row r="251" s="1" customFormat="1" customHeight="1" spans="1:6">
      <c r="A251" s="11" t="s">
        <v>167</v>
      </c>
      <c r="B251" s="11" t="s">
        <v>357</v>
      </c>
      <c r="C251" s="11">
        <v>1</v>
      </c>
      <c r="D251" s="11" t="s">
        <v>14</v>
      </c>
      <c r="E251" s="20">
        <v>1739</v>
      </c>
      <c r="F251" s="20">
        <f t="shared" si="15"/>
        <v>1739</v>
      </c>
    </row>
    <row r="252" s="1" customFormat="1" customHeight="1" spans="1:6">
      <c r="A252" s="11" t="s">
        <v>154</v>
      </c>
      <c r="B252" s="21" t="s">
        <v>358</v>
      </c>
      <c r="C252" s="11">
        <v>1</v>
      </c>
      <c r="D252" s="11" t="s">
        <v>14</v>
      </c>
      <c r="E252" s="20">
        <v>4842</v>
      </c>
      <c r="F252" s="20">
        <f t="shared" si="15"/>
        <v>4842</v>
      </c>
    </row>
    <row r="253" s="1" customFormat="1" customHeight="1" spans="1:6">
      <c r="A253" s="11" t="s">
        <v>92</v>
      </c>
      <c r="B253" s="21"/>
      <c r="C253" s="11"/>
      <c r="D253" s="11"/>
      <c r="E253" s="20"/>
      <c r="F253" s="20">
        <f>SUM(F244:F252)</f>
        <v>53440</v>
      </c>
    </row>
    <row r="254" s="1" customFormat="1" customHeight="1" spans="1:6">
      <c r="A254" s="15" t="s">
        <v>281</v>
      </c>
      <c r="B254" s="16"/>
      <c r="C254" s="16"/>
      <c r="D254" s="16"/>
      <c r="E254" s="16"/>
      <c r="F254" s="17"/>
    </row>
    <row r="255" s="1" customFormat="1" customHeight="1" spans="1:6">
      <c r="A255" s="11" t="s">
        <v>174</v>
      </c>
      <c r="B255" s="11" t="s">
        <v>359</v>
      </c>
      <c r="C255" s="11">
        <v>1</v>
      </c>
      <c r="D255" s="11" t="s">
        <v>14</v>
      </c>
      <c r="E255" s="20">
        <v>10715</v>
      </c>
      <c r="F255" s="20">
        <f>E255*C255</f>
        <v>10715</v>
      </c>
    </row>
    <row r="256" s="1" customFormat="1" customHeight="1" spans="1:6">
      <c r="A256" s="11" t="s">
        <v>183</v>
      </c>
      <c r="B256" s="24" t="s">
        <v>177</v>
      </c>
      <c r="C256" s="11">
        <v>1</v>
      </c>
      <c r="D256" s="11" t="s">
        <v>12</v>
      </c>
      <c r="E256" s="20">
        <v>4592</v>
      </c>
      <c r="F256" s="20">
        <f t="shared" ref="F256:F264" si="16">E256*C256</f>
        <v>4592</v>
      </c>
    </row>
    <row r="257" s="1" customFormat="1" customHeight="1" spans="1:6">
      <c r="A257" s="11" t="s">
        <v>178</v>
      </c>
      <c r="B257" s="11" t="s">
        <v>360</v>
      </c>
      <c r="C257" s="11">
        <v>1</v>
      </c>
      <c r="D257" s="11" t="s">
        <v>14</v>
      </c>
      <c r="E257" s="20">
        <v>2954</v>
      </c>
      <c r="F257" s="20">
        <f t="shared" si="16"/>
        <v>2954</v>
      </c>
    </row>
    <row r="258" s="1" customFormat="1" customHeight="1" spans="1:6">
      <c r="A258" s="11" t="s">
        <v>183</v>
      </c>
      <c r="B258" s="44" t="s">
        <v>284</v>
      </c>
      <c r="C258" s="11">
        <v>1</v>
      </c>
      <c r="D258" s="11" t="s">
        <v>12</v>
      </c>
      <c r="E258" s="20">
        <v>1266</v>
      </c>
      <c r="F258" s="20">
        <f t="shared" si="16"/>
        <v>1266</v>
      </c>
    </row>
    <row r="259" s="1" customFormat="1" customHeight="1" spans="1:6">
      <c r="A259" s="11" t="s">
        <v>178</v>
      </c>
      <c r="B259" s="11" t="s">
        <v>361</v>
      </c>
      <c r="C259" s="11">
        <v>5</v>
      </c>
      <c r="D259" s="11" t="s">
        <v>14</v>
      </c>
      <c r="E259" s="20">
        <v>2954</v>
      </c>
      <c r="F259" s="20">
        <f t="shared" si="16"/>
        <v>14770</v>
      </c>
    </row>
    <row r="260" s="1" customFormat="1" customHeight="1" spans="1:6">
      <c r="A260" s="11" t="s">
        <v>183</v>
      </c>
      <c r="B260" s="44" t="s">
        <v>284</v>
      </c>
      <c r="C260" s="11">
        <v>5</v>
      </c>
      <c r="D260" s="11" t="s">
        <v>12</v>
      </c>
      <c r="E260" s="20">
        <v>1266</v>
      </c>
      <c r="F260" s="20">
        <f t="shared" si="16"/>
        <v>6330</v>
      </c>
    </row>
    <row r="261" s="1" customFormat="1" customHeight="1" spans="1:6">
      <c r="A261" s="11" t="s">
        <v>287</v>
      </c>
      <c r="B261" s="11" t="s">
        <v>362</v>
      </c>
      <c r="C261" s="11">
        <v>1</v>
      </c>
      <c r="D261" s="11" t="s">
        <v>14</v>
      </c>
      <c r="E261" s="20">
        <v>6948</v>
      </c>
      <c r="F261" s="20">
        <f t="shared" si="16"/>
        <v>6948</v>
      </c>
    </row>
    <row r="262" s="1" customFormat="1" customHeight="1" spans="1:6">
      <c r="A262" s="11" t="s">
        <v>183</v>
      </c>
      <c r="B262" s="44" t="s">
        <v>284</v>
      </c>
      <c r="C262" s="11">
        <v>1</v>
      </c>
      <c r="D262" s="11" t="s">
        <v>12</v>
      </c>
      <c r="E262" s="20">
        <v>2978</v>
      </c>
      <c r="F262" s="20">
        <f t="shared" si="16"/>
        <v>2978</v>
      </c>
    </row>
    <row r="263" s="1" customFormat="1" customHeight="1" spans="1:6">
      <c r="A263" s="11" t="s">
        <v>289</v>
      </c>
      <c r="B263" s="11" t="s">
        <v>363</v>
      </c>
      <c r="C263" s="11">
        <v>1</v>
      </c>
      <c r="D263" s="11" t="s">
        <v>14</v>
      </c>
      <c r="E263" s="20">
        <v>2978</v>
      </c>
      <c r="F263" s="20">
        <f t="shared" si="16"/>
        <v>2978</v>
      </c>
    </row>
    <row r="264" s="1" customFormat="1" customHeight="1" spans="1:6">
      <c r="A264" s="11" t="s">
        <v>291</v>
      </c>
      <c r="B264" s="11" t="s">
        <v>292</v>
      </c>
      <c r="C264" s="45">
        <v>1</v>
      </c>
      <c r="D264" s="45" t="s">
        <v>14</v>
      </c>
      <c r="E264" s="20">
        <v>117</v>
      </c>
      <c r="F264" s="20">
        <f t="shared" si="16"/>
        <v>117</v>
      </c>
    </row>
    <row r="265" s="1" customFormat="1" customHeight="1" spans="1:6">
      <c r="A265" s="11" t="s">
        <v>92</v>
      </c>
      <c r="B265" s="11"/>
      <c r="C265" s="45"/>
      <c r="D265" s="45"/>
      <c r="E265" s="20"/>
      <c r="F265" s="20">
        <f>SUM(F255:F264)</f>
        <v>53648</v>
      </c>
    </row>
    <row r="266" s="1" customFormat="1" customHeight="1" spans="1:6">
      <c r="A266" s="15" t="s">
        <v>293</v>
      </c>
      <c r="B266" s="16"/>
      <c r="C266" s="16"/>
      <c r="D266" s="16"/>
      <c r="E266" s="16"/>
      <c r="F266" s="17"/>
    </row>
    <row r="267" s="1" customFormat="1" customHeight="1" spans="1:6">
      <c r="A267" s="11" t="s">
        <v>39</v>
      </c>
      <c r="B267" s="11" t="s">
        <v>294</v>
      </c>
      <c r="C267" s="11">
        <v>1</v>
      </c>
      <c r="D267" s="11" t="s">
        <v>12</v>
      </c>
      <c r="E267" s="20">
        <v>3150</v>
      </c>
      <c r="F267" s="20">
        <f>E267*C267</f>
        <v>3150</v>
      </c>
    </row>
    <row r="268" s="1" customFormat="1" customHeight="1" spans="1:6">
      <c r="A268" s="11" t="s">
        <v>230</v>
      </c>
      <c r="B268" s="21" t="s">
        <v>295</v>
      </c>
      <c r="C268" s="11">
        <v>12</v>
      </c>
      <c r="D268" s="36" t="s">
        <v>121</v>
      </c>
      <c r="E268" s="20">
        <v>40</v>
      </c>
      <c r="F268" s="20">
        <f t="shared" ref="F268:F277" si="17">E268*C268</f>
        <v>480</v>
      </c>
    </row>
    <row r="269" s="1" customFormat="1" customHeight="1" spans="1:6">
      <c r="A269" s="11" t="s">
        <v>230</v>
      </c>
      <c r="B269" s="21" t="s">
        <v>364</v>
      </c>
      <c r="C269" s="11">
        <v>2</v>
      </c>
      <c r="D269" s="36" t="s">
        <v>121</v>
      </c>
      <c r="E269" s="20">
        <v>40</v>
      </c>
      <c r="F269" s="20">
        <f t="shared" si="17"/>
        <v>80</v>
      </c>
    </row>
    <row r="270" s="1" customFormat="1" customHeight="1" spans="1:6">
      <c r="A270" s="11" t="s">
        <v>230</v>
      </c>
      <c r="B270" s="21" t="s">
        <v>297</v>
      </c>
      <c r="C270" s="11">
        <v>1</v>
      </c>
      <c r="D270" s="36" t="s">
        <v>121</v>
      </c>
      <c r="E270" s="20">
        <v>55</v>
      </c>
      <c r="F270" s="20">
        <f t="shared" si="17"/>
        <v>55</v>
      </c>
    </row>
    <row r="271" s="1" customFormat="1" customHeight="1" spans="1:6">
      <c r="A271" s="11" t="s">
        <v>50</v>
      </c>
      <c r="B271" s="11" t="s">
        <v>298</v>
      </c>
      <c r="C271" s="33">
        <v>50</v>
      </c>
      <c r="D271" s="11" t="s">
        <v>37</v>
      </c>
      <c r="E271" s="20">
        <v>2</v>
      </c>
      <c r="F271" s="20">
        <f t="shared" si="17"/>
        <v>100</v>
      </c>
    </row>
    <row r="272" s="1" customFormat="1" customHeight="1" spans="1:6">
      <c r="A272" s="11" t="s">
        <v>250</v>
      </c>
      <c r="B272" s="11" t="s">
        <v>299</v>
      </c>
      <c r="C272" s="33">
        <v>1</v>
      </c>
      <c r="D272" s="36" t="s">
        <v>121</v>
      </c>
      <c r="E272" s="20">
        <v>140</v>
      </c>
      <c r="F272" s="20">
        <f t="shared" si="17"/>
        <v>140</v>
      </c>
    </row>
    <row r="273" s="1" customFormat="1" customHeight="1" spans="1:6">
      <c r="A273" s="11" t="s">
        <v>36</v>
      </c>
      <c r="B273" s="11" t="s">
        <v>253</v>
      </c>
      <c r="C273" s="33">
        <v>30</v>
      </c>
      <c r="D273" s="11" t="s">
        <v>37</v>
      </c>
      <c r="E273" s="20">
        <v>4.5</v>
      </c>
      <c r="F273" s="20">
        <f t="shared" si="17"/>
        <v>135</v>
      </c>
    </row>
    <row r="274" s="1" customFormat="1" customHeight="1" spans="1:6">
      <c r="A274" s="11" t="s">
        <v>41</v>
      </c>
      <c r="B274" s="11" t="s">
        <v>254</v>
      </c>
      <c r="C274" s="11">
        <v>10</v>
      </c>
      <c r="D274" s="11" t="s">
        <v>21</v>
      </c>
      <c r="E274" s="20">
        <v>3.24</v>
      </c>
      <c r="F274" s="20">
        <f t="shared" si="17"/>
        <v>32.4</v>
      </c>
    </row>
    <row r="275" s="1" customFormat="1" customHeight="1" spans="1:6">
      <c r="A275" s="11" t="s">
        <v>255</v>
      </c>
      <c r="B275" s="11" t="s">
        <v>256</v>
      </c>
      <c r="C275" s="33">
        <v>100</v>
      </c>
      <c r="D275" s="11" t="s">
        <v>37</v>
      </c>
      <c r="E275" s="20">
        <v>8</v>
      </c>
      <c r="F275" s="20">
        <f t="shared" si="17"/>
        <v>800</v>
      </c>
    </row>
    <row r="276" s="1" customFormat="1" customHeight="1" spans="1:6">
      <c r="A276" s="11" t="s">
        <v>129</v>
      </c>
      <c r="B276" s="11" t="s">
        <v>365</v>
      </c>
      <c r="C276" s="11">
        <v>1</v>
      </c>
      <c r="D276" s="11" t="s">
        <v>107</v>
      </c>
      <c r="E276" s="20">
        <v>400</v>
      </c>
      <c r="F276" s="20">
        <f t="shared" si="17"/>
        <v>400</v>
      </c>
    </row>
    <row r="277" s="1" customFormat="1" customHeight="1" spans="1:6">
      <c r="A277" s="11" t="s">
        <v>264</v>
      </c>
      <c r="B277" s="11" t="s">
        <v>336</v>
      </c>
      <c r="C277" s="11">
        <v>1</v>
      </c>
      <c r="D277" s="11" t="s">
        <v>107</v>
      </c>
      <c r="E277" s="20">
        <v>3000</v>
      </c>
      <c r="F277" s="20">
        <f t="shared" si="17"/>
        <v>3000</v>
      </c>
    </row>
    <row r="278" s="1" customFormat="1" customHeight="1" spans="1:6">
      <c r="A278" s="11" t="s">
        <v>92</v>
      </c>
      <c r="B278" s="11"/>
      <c r="C278" s="11"/>
      <c r="D278" s="11"/>
      <c r="E278" s="20"/>
      <c r="F278" s="20">
        <f>SUM(F267:F277)</f>
        <v>8372.4</v>
      </c>
    </row>
    <row r="279" s="1" customFormat="1" customHeight="1" spans="1:6">
      <c r="A279" s="11" t="s">
        <v>302</v>
      </c>
      <c r="B279" s="11"/>
      <c r="C279" s="11"/>
      <c r="D279" s="11"/>
      <c r="E279" s="20"/>
      <c r="F279" s="20">
        <f>F253+F265+F278</f>
        <v>115460.4</v>
      </c>
    </row>
    <row r="280" s="1" customFormat="1" customHeight="1" spans="1:6">
      <c r="A280" s="11" t="s">
        <v>366</v>
      </c>
      <c r="B280" s="11" t="s">
        <v>367</v>
      </c>
      <c r="C280" s="11">
        <v>2</v>
      </c>
      <c r="D280" s="11" t="s">
        <v>12</v>
      </c>
      <c r="E280" s="20">
        <f>F279</f>
        <v>115460.4</v>
      </c>
      <c r="F280" s="20">
        <f>E280*C280</f>
        <v>230920.8</v>
      </c>
    </row>
    <row r="281" s="5" customFormat="1" customHeight="1" spans="1:6">
      <c r="A281" s="12" t="s">
        <v>368</v>
      </c>
      <c r="B281" s="13"/>
      <c r="C281" s="13"/>
      <c r="D281" s="13"/>
      <c r="E281" s="13"/>
      <c r="F281" s="14"/>
    </row>
    <row r="282" s="5" customFormat="1" customHeight="1" spans="1:6">
      <c r="A282" s="15" t="s">
        <v>69</v>
      </c>
      <c r="B282" s="16"/>
      <c r="C282" s="16"/>
      <c r="D282" s="16"/>
      <c r="E282" s="16"/>
      <c r="F282" s="17"/>
    </row>
    <row r="283" s="5" customFormat="1" customHeight="1" spans="1:6">
      <c r="A283" s="12" t="s">
        <v>369</v>
      </c>
      <c r="B283" s="13"/>
      <c r="C283" s="13"/>
      <c r="D283" s="13"/>
      <c r="E283" s="13"/>
      <c r="F283" s="14"/>
    </row>
    <row r="284" s="1" customFormat="1" customHeight="1" spans="1:6">
      <c r="A284" s="11" t="s">
        <v>71</v>
      </c>
      <c r="B284" s="11" t="s">
        <v>370</v>
      </c>
      <c r="C284" s="19">
        <v>12.288</v>
      </c>
      <c r="D284" s="11" t="s">
        <v>73</v>
      </c>
      <c r="E284" s="20">
        <v>16000</v>
      </c>
      <c r="F284" s="20">
        <f>E284*C284</f>
        <v>196608</v>
      </c>
    </row>
    <row r="285" s="1" customFormat="1" customHeight="1" spans="1:6">
      <c r="A285" s="11" t="s">
        <v>74</v>
      </c>
      <c r="B285" s="11" t="s">
        <v>308</v>
      </c>
      <c r="C285" s="11">
        <v>4</v>
      </c>
      <c r="D285" s="11" t="s">
        <v>14</v>
      </c>
      <c r="E285" s="20">
        <v>5867</v>
      </c>
      <c r="F285" s="20">
        <f t="shared" ref="F285:F291" si="18">E285*C285</f>
        <v>23468</v>
      </c>
    </row>
    <row r="286" s="1" customFormat="1" customHeight="1" spans="1:6">
      <c r="A286" s="11" t="s">
        <v>76</v>
      </c>
      <c r="B286" s="21" t="s">
        <v>96</v>
      </c>
      <c r="C286" s="11">
        <v>4</v>
      </c>
      <c r="D286" s="11" t="s">
        <v>12</v>
      </c>
      <c r="E286" s="20">
        <v>2514</v>
      </c>
      <c r="F286" s="20">
        <f t="shared" si="18"/>
        <v>10056</v>
      </c>
    </row>
    <row r="287" s="1" customFormat="1" customHeight="1" spans="1:6">
      <c r="A287" s="11" t="s">
        <v>309</v>
      </c>
      <c r="B287" s="11" t="s">
        <v>371</v>
      </c>
      <c r="C287" s="11">
        <v>1</v>
      </c>
      <c r="D287" s="11" t="s">
        <v>14</v>
      </c>
      <c r="E287" s="20">
        <v>20713</v>
      </c>
      <c r="F287" s="20">
        <f t="shared" si="18"/>
        <v>20713</v>
      </c>
    </row>
    <row r="288" s="1" customFormat="1" customHeight="1" spans="1:6">
      <c r="A288" s="11" t="s">
        <v>83</v>
      </c>
      <c r="B288" s="21" t="s">
        <v>372</v>
      </c>
      <c r="C288" s="11">
        <v>1</v>
      </c>
      <c r="D288" s="11" t="s">
        <v>12</v>
      </c>
      <c r="E288" s="20">
        <v>8877</v>
      </c>
      <c r="F288" s="20">
        <f t="shared" si="18"/>
        <v>8877</v>
      </c>
    </row>
    <row r="289" s="1" customFormat="1" customHeight="1" spans="1:6">
      <c r="A289" s="11" t="s">
        <v>86</v>
      </c>
      <c r="B289" s="11" t="s">
        <v>373</v>
      </c>
      <c r="C289" s="25">
        <v>1</v>
      </c>
      <c r="D289" s="11" t="s">
        <v>14</v>
      </c>
      <c r="E289" s="20">
        <v>4932</v>
      </c>
      <c r="F289" s="20">
        <f t="shared" si="18"/>
        <v>4932</v>
      </c>
    </row>
    <row r="290" s="1" customFormat="1" customHeight="1" spans="1:6">
      <c r="A290" s="11" t="s">
        <v>88</v>
      </c>
      <c r="B290" s="11" t="s">
        <v>89</v>
      </c>
      <c r="C290" s="26">
        <v>16.709</v>
      </c>
      <c r="D290" s="11" t="s">
        <v>374</v>
      </c>
      <c r="E290" s="20">
        <v>600</v>
      </c>
      <c r="F290" s="20">
        <f t="shared" si="18"/>
        <v>10025.4</v>
      </c>
    </row>
    <row r="291" s="1" customFormat="1" customHeight="1" spans="1:6">
      <c r="A291" s="11" t="s">
        <v>90</v>
      </c>
      <c r="B291" s="11" t="s">
        <v>91</v>
      </c>
      <c r="C291" s="26">
        <v>12.288</v>
      </c>
      <c r="D291" s="11" t="s">
        <v>73</v>
      </c>
      <c r="E291" s="20">
        <v>0</v>
      </c>
      <c r="F291" s="20">
        <f t="shared" si="18"/>
        <v>0</v>
      </c>
    </row>
    <row r="292" s="1" customFormat="1" customHeight="1" spans="1:6">
      <c r="A292" s="11" t="s">
        <v>92</v>
      </c>
      <c r="B292" s="11"/>
      <c r="C292" s="26"/>
      <c r="D292" s="11"/>
      <c r="E292" s="20"/>
      <c r="F292" s="20">
        <f>SUM(F284:F291)</f>
        <v>274679.4</v>
      </c>
    </row>
    <row r="293" s="6" customFormat="1" customHeight="1" spans="1:6">
      <c r="A293" s="15" t="s">
        <v>313</v>
      </c>
      <c r="B293" s="16"/>
      <c r="C293" s="16"/>
      <c r="D293" s="16"/>
      <c r="E293" s="16"/>
      <c r="F293" s="17"/>
    </row>
    <row r="294" s="1" customFormat="1" customHeight="1" spans="1:6">
      <c r="A294" s="11" t="s">
        <v>270</v>
      </c>
      <c r="B294" s="11" t="s">
        <v>375</v>
      </c>
      <c r="C294" s="11">
        <v>4</v>
      </c>
      <c r="D294" s="11" t="s">
        <v>134</v>
      </c>
      <c r="E294" s="20">
        <v>4288</v>
      </c>
      <c r="F294" s="20">
        <f>E294*C294</f>
        <v>17152</v>
      </c>
    </row>
    <row r="295" s="1" customFormat="1" customHeight="1" spans="1:6">
      <c r="A295" s="11" t="s">
        <v>136</v>
      </c>
      <c r="B295" s="11" t="s">
        <v>272</v>
      </c>
      <c r="C295" s="11">
        <v>4</v>
      </c>
      <c r="D295" s="11" t="s">
        <v>134</v>
      </c>
      <c r="E295" s="20">
        <v>236</v>
      </c>
      <c r="F295" s="20">
        <f t="shared" ref="F295:F303" si="19">E295*C295</f>
        <v>944</v>
      </c>
    </row>
    <row r="296" s="1" customFormat="1" customHeight="1" spans="1:6">
      <c r="A296" s="11" t="s">
        <v>139</v>
      </c>
      <c r="B296" s="11" t="s">
        <v>376</v>
      </c>
      <c r="C296" s="11">
        <v>2</v>
      </c>
      <c r="D296" s="11" t="s">
        <v>14</v>
      </c>
      <c r="E296" s="20">
        <v>5709</v>
      </c>
      <c r="F296" s="20">
        <f t="shared" si="19"/>
        <v>11418</v>
      </c>
    </row>
    <row r="297" s="1" customFormat="1" customHeight="1" spans="1:6">
      <c r="A297" s="11" t="s">
        <v>274</v>
      </c>
      <c r="B297" s="11" t="s">
        <v>377</v>
      </c>
      <c r="C297" s="11">
        <v>1</v>
      </c>
      <c r="D297" s="11" t="s">
        <v>14</v>
      </c>
      <c r="E297" s="20">
        <v>7130</v>
      </c>
      <c r="F297" s="20">
        <f t="shared" si="19"/>
        <v>7130</v>
      </c>
    </row>
    <row r="298" s="1" customFormat="1" customHeight="1" spans="1:6">
      <c r="A298" s="11" t="s">
        <v>152</v>
      </c>
      <c r="B298" s="11" t="s">
        <v>378</v>
      </c>
      <c r="C298" s="11">
        <v>1</v>
      </c>
      <c r="D298" s="11" t="s">
        <v>14</v>
      </c>
      <c r="E298" s="20">
        <v>6500</v>
      </c>
      <c r="F298" s="20">
        <f t="shared" si="19"/>
        <v>6500</v>
      </c>
    </row>
    <row r="299" s="1" customFormat="1" customHeight="1" spans="1:6">
      <c r="A299" s="11" t="s">
        <v>154</v>
      </c>
      <c r="B299" s="11" t="s">
        <v>379</v>
      </c>
      <c r="C299" s="11">
        <v>1</v>
      </c>
      <c r="D299" s="11" t="s">
        <v>12</v>
      </c>
      <c r="E299" s="20">
        <v>4451</v>
      </c>
      <c r="F299" s="20">
        <f t="shared" si="19"/>
        <v>4451</v>
      </c>
    </row>
    <row r="300" s="1" customFormat="1" customHeight="1" spans="1:6">
      <c r="A300" s="11" t="s">
        <v>156</v>
      </c>
      <c r="B300" s="11" t="s">
        <v>380</v>
      </c>
      <c r="C300" s="11">
        <v>1</v>
      </c>
      <c r="D300" s="11" t="s">
        <v>12</v>
      </c>
      <c r="E300" s="20">
        <v>1908</v>
      </c>
      <c r="F300" s="20">
        <f t="shared" si="19"/>
        <v>1908</v>
      </c>
    </row>
    <row r="301" s="1" customFormat="1" customHeight="1" spans="1:6">
      <c r="A301" s="11" t="s">
        <v>160</v>
      </c>
      <c r="B301" s="11" t="s">
        <v>381</v>
      </c>
      <c r="C301" s="11">
        <v>1</v>
      </c>
      <c r="D301" s="11" t="s">
        <v>12</v>
      </c>
      <c r="E301" s="20">
        <v>3204</v>
      </c>
      <c r="F301" s="20">
        <f t="shared" si="19"/>
        <v>3204</v>
      </c>
    </row>
    <row r="302" s="1" customFormat="1" customHeight="1" spans="1:6">
      <c r="A302" s="11" t="s">
        <v>167</v>
      </c>
      <c r="B302" s="11" t="s">
        <v>357</v>
      </c>
      <c r="C302" s="11">
        <v>2</v>
      </c>
      <c r="D302" s="11" t="s">
        <v>14</v>
      </c>
      <c r="E302" s="20">
        <v>1739</v>
      </c>
      <c r="F302" s="20">
        <f t="shared" si="19"/>
        <v>3478</v>
      </c>
    </row>
    <row r="303" s="1" customFormat="1" customHeight="1" spans="1:6">
      <c r="A303" s="11" t="s">
        <v>382</v>
      </c>
      <c r="B303" s="11" t="s">
        <v>383</v>
      </c>
      <c r="C303" s="33">
        <v>1</v>
      </c>
      <c r="D303" s="32" t="s">
        <v>14</v>
      </c>
      <c r="E303" s="20">
        <v>4500</v>
      </c>
      <c r="F303" s="20">
        <f t="shared" si="19"/>
        <v>4500</v>
      </c>
    </row>
    <row r="304" s="1" customFormat="1" customHeight="1" spans="1:6">
      <c r="A304" s="11" t="s">
        <v>92</v>
      </c>
      <c r="B304" s="11"/>
      <c r="C304" s="33"/>
      <c r="D304" s="32"/>
      <c r="E304" s="20"/>
      <c r="F304" s="20">
        <f>SUM(F294:F303)</f>
        <v>60685</v>
      </c>
    </row>
    <row r="305" s="1" customFormat="1" customHeight="1" spans="1:6">
      <c r="A305" s="15" t="s">
        <v>384</v>
      </c>
      <c r="B305" s="16"/>
      <c r="C305" s="16"/>
      <c r="D305" s="16"/>
      <c r="E305" s="16"/>
      <c r="F305" s="17"/>
    </row>
    <row r="306" s="1" customFormat="1" customHeight="1" spans="1:6">
      <c r="A306" s="11" t="s">
        <v>174</v>
      </c>
      <c r="B306" s="11" t="s">
        <v>359</v>
      </c>
      <c r="C306" s="32">
        <v>1</v>
      </c>
      <c r="D306" s="32" t="s">
        <v>14</v>
      </c>
      <c r="E306" s="20">
        <v>10715</v>
      </c>
      <c r="F306" s="20">
        <f>E306*C306</f>
        <v>10715</v>
      </c>
    </row>
    <row r="307" s="1" customFormat="1" customHeight="1" spans="1:6">
      <c r="A307" s="11" t="s">
        <v>176</v>
      </c>
      <c r="B307" s="24" t="s">
        <v>177</v>
      </c>
      <c r="C307" s="11">
        <v>1</v>
      </c>
      <c r="D307" s="11" t="s">
        <v>12</v>
      </c>
      <c r="E307" s="20">
        <v>4592</v>
      </c>
      <c r="F307" s="20">
        <f t="shared" ref="F307:F314" si="20">E307*C307</f>
        <v>4592</v>
      </c>
    </row>
    <row r="308" s="1" customFormat="1" customHeight="1" spans="1:6">
      <c r="A308" s="11" t="s">
        <v>178</v>
      </c>
      <c r="B308" s="11" t="s">
        <v>361</v>
      </c>
      <c r="C308" s="32">
        <v>1</v>
      </c>
      <c r="D308" s="32" t="s">
        <v>14</v>
      </c>
      <c r="E308" s="20">
        <v>2954</v>
      </c>
      <c r="F308" s="20">
        <f t="shared" si="20"/>
        <v>2954</v>
      </c>
    </row>
    <row r="309" s="1" customFormat="1" customHeight="1" spans="1:6">
      <c r="A309" s="11" t="s">
        <v>183</v>
      </c>
      <c r="B309" s="11" t="s">
        <v>385</v>
      </c>
      <c r="C309" s="11">
        <v>1</v>
      </c>
      <c r="D309" s="11" t="s">
        <v>12</v>
      </c>
      <c r="E309" s="20">
        <v>1266</v>
      </c>
      <c r="F309" s="20">
        <f t="shared" si="20"/>
        <v>1266</v>
      </c>
    </row>
    <row r="310" s="1" customFormat="1" customHeight="1" spans="1:6">
      <c r="A310" s="11" t="s">
        <v>178</v>
      </c>
      <c r="B310" s="11" t="s">
        <v>386</v>
      </c>
      <c r="C310" s="32">
        <v>9</v>
      </c>
      <c r="D310" s="32" t="s">
        <v>14</v>
      </c>
      <c r="E310" s="20">
        <v>2954</v>
      </c>
      <c r="F310" s="20">
        <f t="shared" si="20"/>
        <v>26586</v>
      </c>
    </row>
    <row r="311" s="1" customFormat="1" customHeight="1" spans="1:6">
      <c r="A311" s="11" t="s">
        <v>183</v>
      </c>
      <c r="B311" s="11" t="s">
        <v>385</v>
      </c>
      <c r="C311" s="11">
        <v>9</v>
      </c>
      <c r="D311" s="11" t="s">
        <v>12</v>
      </c>
      <c r="E311" s="20">
        <v>980</v>
      </c>
      <c r="F311" s="20">
        <f t="shared" si="20"/>
        <v>8820</v>
      </c>
    </row>
    <row r="312" s="1" customFormat="1" customHeight="1" spans="1:6">
      <c r="A312" s="11" t="s">
        <v>287</v>
      </c>
      <c r="B312" s="11" t="s">
        <v>387</v>
      </c>
      <c r="C312" s="32">
        <v>1</v>
      </c>
      <c r="D312" s="32" t="s">
        <v>14</v>
      </c>
      <c r="E312" s="20">
        <v>9926</v>
      </c>
      <c r="F312" s="20">
        <f t="shared" si="20"/>
        <v>9926</v>
      </c>
    </row>
    <row r="313" s="1" customFormat="1" customHeight="1" spans="1:6">
      <c r="A313" s="11" t="s">
        <v>289</v>
      </c>
      <c r="B313" s="11" t="s">
        <v>363</v>
      </c>
      <c r="C313" s="32">
        <v>1</v>
      </c>
      <c r="D313" s="32" t="s">
        <v>14</v>
      </c>
      <c r="E313" s="20">
        <v>2978</v>
      </c>
      <c r="F313" s="20">
        <f t="shared" si="20"/>
        <v>2978</v>
      </c>
    </row>
    <row r="314" s="1" customFormat="1" customHeight="1" spans="1:6">
      <c r="A314" s="11" t="s">
        <v>291</v>
      </c>
      <c r="B314" s="11" t="s">
        <v>292</v>
      </c>
      <c r="C314" s="32">
        <v>1</v>
      </c>
      <c r="D314" s="32" t="s">
        <v>14</v>
      </c>
      <c r="E314" s="20">
        <v>117</v>
      </c>
      <c r="F314" s="20">
        <f t="shared" si="20"/>
        <v>117</v>
      </c>
    </row>
    <row r="315" s="1" customFormat="1" customHeight="1" spans="1:6">
      <c r="A315" s="11" t="s">
        <v>92</v>
      </c>
      <c r="B315" s="11"/>
      <c r="C315" s="32"/>
      <c r="D315" s="32"/>
      <c r="E315" s="20"/>
      <c r="F315" s="20">
        <f>SUM(F306:F314)</f>
        <v>67954</v>
      </c>
    </row>
    <row r="316" s="5" customFormat="1" customHeight="1" spans="1:6">
      <c r="A316" s="15" t="s">
        <v>329</v>
      </c>
      <c r="B316" s="16"/>
      <c r="C316" s="16"/>
      <c r="D316" s="16"/>
      <c r="E316" s="16"/>
      <c r="F316" s="17"/>
    </row>
    <row r="317" s="1" customFormat="1" customHeight="1" spans="1:6">
      <c r="A317" s="11" t="s">
        <v>39</v>
      </c>
      <c r="B317" s="11" t="s">
        <v>294</v>
      </c>
      <c r="C317" s="11">
        <v>1</v>
      </c>
      <c r="D317" s="11" t="s">
        <v>12</v>
      </c>
      <c r="E317" s="20">
        <v>3150</v>
      </c>
      <c r="F317" s="20">
        <f>E317*C317</f>
        <v>3150</v>
      </c>
    </row>
    <row r="318" s="1" customFormat="1" customHeight="1" spans="1:6">
      <c r="A318" s="11" t="s">
        <v>230</v>
      </c>
      <c r="B318" s="21" t="s">
        <v>295</v>
      </c>
      <c r="C318" s="11">
        <v>12</v>
      </c>
      <c r="D318" s="36" t="s">
        <v>121</v>
      </c>
      <c r="E318" s="20">
        <v>40</v>
      </c>
      <c r="F318" s="20">
        <f t="shared" ref="F318:F330" si="21">E318*C318</f>
        <v>480</v>
      </c>
    </row>
    <row r="319" s="1" customFormat="1" customHeight="1" spans="1:6">
      <c r="A319" s="11" t="s">
        <v>230</v>
      </c>
      <c r="B319" s="21" t="s">
        <v>296</v>
      </c>
      <c r="C319" s="11">
        <v>2</v>
      </c>
      <c r="D319" s="36" t="s">
        <v>121</v>
      </c>
      <c r="E319" s="20">
        <v>40</v>
      </c>
      <c r="F319" s="20">
        <f t="shared" si="21"/>
        <v>80</v>
      </c>
    </row>
    <row r="320" s="1" customFormat="1" customHeight="1" spans="1:6">
      <c r="A320" s="11" t="s">
        <v>230</v>
      </c>
      <c r="B320" s="21" t="s">
        <v>364</v>
      </c>
      <c r="C320" s="11">
        <v>1</v>
      </c>
      <c r="D320" s="36" t="s">
        <v>121</v>
      </c>
      <c r="E320" s="20">
        <v>55</v>
      </c>
      <c r="F320" s="20">
        <f t="shared" si="21"/>
        <v>55</v>
      </c>
    </row>
    <row r="321" s="1" customFormat="1" customHeight="1" spans="1:6">
      <c r="A321" s="11" t="s">
        <v>230</v>
      </c>
      <c r="B321" s="21" t="s">
        <v>388</v>
      </c>
      <c r="C321" s="11">
        <v>2</v>
      </c>
      <c r="D321" s="36" t="s">
        <v>121</v>
      </c>
      <c r="E321" s="20">
        <v>55</v>
      </c>
      <c r="F321" s="20">
        <f t="shared" si="21"/>
        <v>110</v>
      </c>
    </row>
    <row r="322" s="1" customFormat="1" customHeight="1" spans="1:6">
      <c r="A322" s="32" t="s">
        <v>238</v>
      </c>
      <c r="B322" s="11" t="s">
        <v>389</v>
      </c>
      <c r="C322" s="11">
        <v>1</v>
      </c>
      <c r="D322" s="11" t="s">
        <v>21</v>
      </c>
      <c r="E322" s="20">
        <v>630</v>
      </c>
      <c r="F322" s="20">
        <f t="shared" si="21"/>
        <v>630</v>
      </c>
    </row>
    <row r="323" s="1" customFormat="1" customHeight="1" spans="1:6">
      <c r="A323" s="11" t="s">
        <v>50</v>
      </c>
      <c r="B323" s="11" t="s">
        <v>298</v>
      </c>
      <c r="C323" s="33">
        <v>100</v>
      </c>
      <c r="D323" s="11" t="s">
        <v>37</v>
      </c>
      <c r="E323" s="20">
        <v>2</v>
      </c>
      <c r="F323" s="20">
        <f t="shared" si="21"/>
        <v>200</v>
      </c>
    </row>
    <row r="324" s="1" customFormat="1" customHeight="1" spans="1:6">
      <c r="A324" s="11" t="s">
        <v>250</v>
      </c>
      <c r="B324" s="11" t="s">
        <v>390</v>
      </c>
      <c r="C324" s="33">
        <v>12</v>
      </c>
      <c r="D324" s="36" t="s">
        <v>121</v>
      </c>
      <c r="E324" s="20">
        <v>27</v>
      </c>
      <c r="F324" s="20">
        <f t="shared" si="21"/>
        <v>324</v>
      </c>
    </row>
    <row r="325" s="1" customFormat="1" customHeight="1" spans="1:6">
      <c r="A325" s="11" t="s">
        <v>36</v>
      </c>
      <c r="B325" s="11" t="s">
        <v>253</v>
      </c>
      <c r="C325" s="33">
        <v>30</v>
      </c>
      <c r="D325" s="11" t="s">
        <v>37</v>
      </c>
      <c r="E325" s="20">
        <v>4.5</v>
      </c>
      <c r="F325" s="20">
        <f t="shared" si="21"/>
        <v>135</v>
      </c>
    </row>
    <row r="326" s="1" customFormat="1" customHeight="1" spans="1:6">
      <c r="A326" s="11" t="s">
        <v>41</v>
      </c>
      <c r="B326" s="11" t="s">
        <v>254</v>
      </c>
      <c r="C326" s="11">
        <v>10</v>
      </c>
      <c r="D326" s="11" t="s">
        <v>21</v>
      </c>
      <c r="E326" s="20">
        <v>3.24</v>
      </c>
      <c r="F326" s="20">
        <f t="shared" si="21"/>
        <v>32.4</v>
      </c>
    </row>
    <row r="327" s="1" customFormat="1" customHeight="1" spans="1:6">
      <c r="A327" s="11" t="s">
        <v>255</v>
      </c>
      <c r="B327" s="11" t="s">
        <v>256</v>
      </c>
      <c r="C327" s="33">
        <v>120</v>
      </c>
      <c r="D327" s="11" t="s">
        <v>37</v>
      </c>
      <c r="E327" s="20">
        <v>8</v>
      </c>
      <c r="F327" s="20">
        <f t="shared" si="21"/>
        <v>960</v>
      </c>
    </row>
    <row r="328" s="1" customFormat="1" customHeight="1" spans="1:6">
      <c r="A328" s="11" t="s">
        <v>38</v>
      </c>
      <c r="B328" s="11" t="s">
        <v>262</v>
      </c>
      <c r="C328" s="11">
        <v>1</v>
      </c>
      <c r="D328" s="11" t="s">
        <v>249</v>
      </c>
      <c r="E328" s="20">
        <v>660</v>
      </c>
      <c r="F328" s="20">
        <f t="shared" si="21"/>
        <v>660</v>
      </c>
    </row>
    <row r="329" s="1" customFormat="1" customHeight="1" spans="1:6">
      <c r="A329" s="11" t="s">
        <v>129</v>
      </c>
      <c r="B329" s="11" t="s">
        <v>365</v>
      </c>
      <c r="C329" s="11">
        <v>1</v>
      </c>
      <c r="D329" s="11" t="s">
        <v>107</v>
      </c>
      <c r="E329" s="20">
        <v>400</v>
      </c>
      <c r="F329" s="20">
        <f t="shared" si="21"/>
        <v>400</v>
      </c>
    </row>
    <row r="330" s="1" customFormat="1" customHeight="1" spans="1:6">
      <c r="A330" s="11" t="s">
        <v>264</v>
      </c>
      <c r="B330" s="11" t="s">
        <v>336</v>
      </c>
      <c r="C330" s="11">
        <v>1</v>
      </c>
      <c r="D330" s="11" t="s">
        <v>107</v>
      </c>
      <c r="E330" s="20">
        <v>3000</v>
      </c>
      <c r="F330" s="20">
        <f t="shared" si="21"/>
        <v>3000</v>
      </c>
    </row>
    <row r="331" s="1" customFormat="1" customHeight="1" spans="1:6">
      <c r="A331" s="11" t="s">
        <v>92</v>
      </c>
      <c r="B331" s="11"/>
      <c r="C331" s="11"/>
      <c r="D331" s="11"/>
      <c r="E331" s="20"/>
      <c r="F331" s="20">
        <f>SUM(F317:F330)</f>
        <v>10216.4</v>
      </c>
    </row>
    <row r="332" s="1" customFormat="1" customHeight="1" spans="1:6">
      <c r="A332" s="11" t="s">
        <v>302</v>
      </c>
      <c r="B332" s="11"/>
      <c r="C332" s="11"/>
      <c r="D332" s="11"/>
      <c r="E332" s="20"/>
      <c r="F332" s="20">
        <f>F292+F304+F315+F331</f>
        <v>413534.8</v>
      </c>
    </row>
    <row r="333" s="1" customFormat="1" customHeight="1" spans="1:6">
      <c r="A333" s="11" t="s">
        <v>366</v>
      </c>
      <c r="B333" s="11" t="s">
        <v>367</v>
      </c>
      <c r="C333" s="11">
        <v>2</v>
      </c>
      <c r="D333" s="11" t="s">
        <v>12</v>
      </c>
      <c r="E333" s="20">
        <f>F332</f>
        <v>413534.8</v>
      </c>
      <c r="F333" s="20">
        <f>E333*C333</f>
        <v>827069.6</v>
      </c>
    </row>
    <row r="334" s="1" customFormat="1" customHeight="1" spans="1:6">
      <c r="A334" s="12" t="s">
        <v>391</v>
      </c>
      <c r="B334" s="13"/>
      <c r="C334" s="13"/>
      <c r="D334" s="13"/>
      <c r="E334" s="13"/>
      <c r="F334" s="14"/>
    </row>
    <row r="335" s="1" customFormat="1" customHeight="1" spans="1:6">
      <c r="A335" s="15" t="s">
        <v>392</v>
      </c>
      <c r="B335" s="16"/>
      <c r="C335" s="16"/>
      <c r="D335" s="16"/>
      <c r="E335" s="16"/>
      <c r="F335" s="17"/>
    </row>
    <row r="336" s="1" customFormat="1" customHeight="1" spans="1:6">
      <c r="A336" s="11" t="s">
        <v>339</v>
      </c>
      <c r="B336" s="11" t="s">
        <v>393</v>
      </c>
      <c r="C336" s="11">
        <v>1</v>
      </c>
      <c r="D336" s="11" t="s">
        <v>14</v>
      </c>
      <c r="E336" s="20">
        <v>69341</v>
      </c>
      <c r="F336" s="20">
        <f>E336*C336</f>
        <v>69341</v>
      </c>
    </row>
    <row r="337" s="1" customFormat="1" customHeight="1" spans="1:6">
      <c r="A337" s="11" t="s">
        <v>341</v>
      </c>
      <c r="B337" s="11" t="s">
        <v>394</v>
      </c>
      <c r="C337" s="11">
        <v>1</v>
      </c>
      <c r="D337" s="11" t="s">
        <v>12</v>
      </c>
      <c r="E337" s="20">
        <v>416</v>
      </c>
      <c r="F337" s="20">
        <f>E337*C337</f>
        <v>416</v>
      </c>
    </row>
    <row r="338" s="1" customFormat="1" customHeight="1" spans="1:6">
      <c r="A338" s="11" t="s">
        <v>343</v>
      </c>
      <c r="B338" s="24" t="s">
        <v>395</v>
      </c>
      <c r="C338" s="11">
        <v>1</v>
      </c>
      <c r="D338" s="11" t="s">
        <v>12</v>
      </c>
      <c r="E338" s="20">
        <v>3837</v>
      </c>
      <c r="F338" s="20">
        <f>E338*C338</f>
        <v>3837</v>
      </c>
    </row>
    <row r="339" s="1" customFormat="1" customHeight="1" spans="1:6">
      <c r="A339" s="11" t="s">
        <v>345</v>
      </c>
      <c r="B339" s="11" t="s">
        <v>346</v>
      </c>
      <c r="C339" s="11">
        <v>1</v>
      </c>
      <c r="D339" s="11" t="s">
        <v>12</v>
      </c>
      <c r="E339" s="20">
        <v>10331</v>
      </c>
      <c r="F339" s="20">
        <f>E339*C339</f>
        <v>10331</v>
      </c>
    </row>
    <row r="340" s="1" customFormat="1" customHeight="1" spans="1:6">
      <c r="A340" s="11" t="s">
        <v>347</v>
      </c>
      <c r="B340" s="11" t="s">
        <v>396</v>
      </c>
      <c r="C340" s="11">
        <v>1</v>
      </c>
      <c r="D340" s="11" t="s">
        <v>12</v>
      </c>
      <c r="E340" s="20">
        <v>2255</v>
      </c>
      <c r="F340" s="20">
        <f>E340*C340</f>
        <v>2255</v>
      </c>
    </row>
    <row r="341" s="1" customFormat="1" customHeight="1" spans="1:6">
      <c r="A341" s="11" t="s">
        <v>92</v>
      </c>
      <c r="B341" s="11"/>
      <c r="C341" s="11"/>
      <c r="D341" s="11"/>
      <c r="E341" s="20"/>
      <c r="F341" s="20">
        <f>SUM(F336:F340)</f>
        <v>86180</v>
      </c>
    </row>
    <row r="342" s="1" customFormat="1" customHeight="1" spans="1:6">
      <c r="A342" s="15" t="s">
        <v>313</v>
      </c>
      <c r="B342" s="16"/>
      <c r="C342" s="16"/>
      <c r="D342" s="16"/>
      <c r="E342" s="16"/>
      <c r="F342" s="17"/>
    </row>
    <row r="343" s="1" customFormat="1" customHeight="1" spans="1:6">
      <c r="A343" s="11" t="s">
        <v>142</v>
      </c>
      <c r="B343" s="11" t="s">
        <v>397</v>
      </c>
      <c r="C343" s="11">
        <v>4</v>
      </c>
      <c r="D343" s="11" t="s">
        <v>134</v>
      </c>
      <c r="E343" s="20">
        <v>2439</v>
      </c>
      <c r="F343" s="20">
        <f>E343*C343</f>
        <v>9756</v>
      </c>
    </row>
    <row r="344" s="1" customFormat="1" customHeight="1" spans="1:6">
      <c r="A344" s="11" t="s">
        <v>136</v>
      </c>
      <c r="B344" s="11" t="s">
        <v>398</v>
      </c>
      <c r="C344" s="11">
        <v>4</v>
      </c>
      <c r="D344" s="11" t="s">
        <v>134</v>
      </c>
      <c r="E344" s="20">
        <v>205</v>
      </c>
      <c r="F344" s="20">
        <f t="shared" ref="F344:F351" si="22">E344*C344</f>
        <v>820</v>
      </c>
    </row>
    <row r="345" s="1" customFormat="1" customHeight="1" spans="1:6">
      <c r="A345" s="11" t="s">
        <v>139</v>
      </c>
      <c r="B345" s="11" t="s">
        <v>399</v>
      </c>
      <c r="C345" s="11">
        <v>2</v>
      </c>
      <c r="D345" s="11" t="s">
        <v>14</v>
      </c>
      <c r="E345" s="20">
        <v>4717</v>
      </c>
      <c r="F345" s="20">
        <f t="shared" si="22"/>
        <v>9434</v>
      </c>
    </row>
    <row r="346" s="1" customFormat="1" customHeight="1" spans="1:6">
      <c r="A346" s="11" t="s">
        <v>274</v>
      </c>
      <c r="B346" s="11" t="s">
        <v>400</v>
      </c>
      <c r="C346" s="11">
        <v>1</v>
      </c>
      <c r="D346" s="11" t="s">
        <v>14</v>
      </c>
      <c r="E346" s="20">
        <v>7130</v>
      </c>
      <c r="F346" s="20">
        <f t="shared" si="22"/>
        <v>7130</v>
      </c>
    </row>
    <row r="347" s="1" customFormat="1" customHeight="1" spans="1:6">
      <c r="A347" s="11" t="s">
        <v>152</v>
      </c>
      <c r="B347" s="11" t="s">
        <v>378</v>
      </c>
      <c r="C347" s="11">
        <v>1</v>
      </c>
      <c r="D347" s="11" t="s">
        <v>14</v>
      </c>
      <c r="E347" s="20">
        <v>6500</v>
      </c>
      <c r="F347" s="20">
        <f t="shared" si="22"/>
        <v>6500</v>
      </c>
    </row>
    <row r="348" s="1" customFormat="1" customHeight="1" spans="1:6">
      <c r="A348" s="11" t="s">
        <v>154</v>
      </c>
      <c r="B348" s="11" t="s">
        <v>401</v>
      </c>
      <c r="C348" s="11">
        <v>1</v>
      </c>
      <c r="D348" s="11" t="s">
        <v>12</v>
      </c>
      <c r="E348" s="20">
        <v>3770</v>
      </c>
      <c r="F348" s="20">
        <f t="shared" si="22"/>
        <v>3770</v>
      </c>
    </row>
    <row r="349" s="1" customFormat="1" customHeight="1" spans="1:6">
      <c r="A349" s="11" t="s">
        <v>156</v>
      </c>
      <c r="B349" s="21" t="s">
        <v>402</v>
      </c>
      <c r="C349" s="11">
        <v>1</v>
      </c>
      <c r="D349" s="11" t="s">
        <v>12</v>
      </c>
      <c r="E349" s="20">
        <v>980</v>
      </c>
      <c r="F349" s="20">
        <f t="shared" si="22"/>
        <v>980</v>
      </c>
    </row>
    <row r="350" s="1" customFormat="1" customHeight="1" spans="1:6">
      <c r="A350" s="11" t="s">
        <v>167</v>
      </c>
      <c r="B350" s="11" t="s">
        <v>357</v>
      </c>
      <c r="C350" s="11">
        <v>1</v>
      </c>
      <c r="D350" s="11" t="s">
        <v>14</v>
      </c>
      <c r="E350" s="20">
        <v>1739</v>
      </c>
      <c r="F350" s="20">
        <f t="shared" si="22"/>
        <v>1739</v>
      </c>
    </row>
    <row r="351" s="1" customFormat="1" customHeight="1" spans="1:6">
      <c r="A351" s="11" t="s">
        <v>152</v>
      </c>
      <c r="B351" s="11" t="s">
        <v>321</v>
      </c>
      <c r="C351" s="33">
        <v>1</v>
      </c>
      <c r="D351" s="32" t="s">
        <v>14</v>
      </c>
      <c r="E351" s="20">
        <v>6500</v>
      </c>
      <c r="F351" s="20">
        <f t="shared" si="22"/>
        <v>6500</v>
      </c>
    </row>
    <row r="352" s="1" customFormat="1" customHeight="1" spans="1:6">
      <c r="A352" s="11" t="s">
        <v>92</v>
      </c>
      <c r="B352" s="11"/>
      <c r="C352" s="33"/>
      <c r="D352" s="32"/>
      <c r="E352" s="20"/>
      <c r="F352" s="20">
        <f>SUM(F343:F351)</f>
        <v>46629</v>
      </c>
    </row>
    <row r="353" s="1" customFormat="1" customHeight="1" spans="1:6">
      <c r="A353" s="15" t="s">
        <v>322</v>
      </c>
      <c r="B353" s="16"/>
      <c r="C353" s="16"/>
      <c r="D353" s="16"/>
      <c r="E353" s="16"/>
      <c r="F353" s="17"/>
    </row>
    <row r="354" s="1" customFormat="1" customHeight="1" spans="1:6">
      <c r="A354" s="11" t="s">
        <v>174</v>
      </c>
      <c r="B354" s="11" t="s">
        <v>403</v>
      </c>
      <c r="C354" s="11">
        <v>1</v>
      </c>
      <c r="D354" s="11" t="s">
        <v>14</v>
      </c>
      <c r="E354" s="20">
        <v>10715</v>
      </c>
      <c r="F354" s="20">
        <f>E354*C354</f>
        <v>10715</v>
      </c>
    </row>
    <row r="355" s="1" customFormat="1" customHeight="1" spans="1:6">
      <c r="A355" s="11" t="s">
        <v>176</v>
      </c>
      <c r="B355" s="21" t="s">
        <v>323</v>
      </c>
      <c r="C355" s="11">
        <v>1</v>
      </c>
      <c r="D355" s="11" t="s">
        <v>12</v>
      </c>
      <c r="E355" s="20">
        <v>4592</v>
      </c>
      <c r="F355" s="20">
        <f t="shared" ref="F355:F361" si="23">E355*C355</f>
        <v>4592</v>
      </c>
    </row>
    <row r="356" s="1" customFormat="1" customHeight="1" spans="1:6">
      <c r="A356" s="11" t="s">
        <v>178</v>
      </c>
      <c r="B356" s="11" t="s">
        <v>404</v>
      </c>
      <c r="C356" s="11">
        <v>1</v>
      </c>
      <c r="D356" s="11" t="s">
        <v>14</v>
      </c>
      <c r="E356" s="20">
        <v>3541</v>
      </c>
      <c r="F356" s="20">
        <f t="shared" si="23"/>
        <v>3541</v>
      </c>
    </row>
    <row r="357" s="1" customFormat="1" customHeight="1" spans="1:6">
      <c r="A357" s="11" t="s">
        <v>180</v>
      </c>
      <c r="B357" s="21" t="s">
        <v>405</v>
      </c>
      <c r="C357" s="11">
        <v>1</v>
      </c>
      <c r="D357" s="11" t="s">
        <v>12</v>
      </c>
      <c r="E357" s="20">
        <v>2088</v>
      </c>
      <c r="F357" s="20">
        <f t="shared" si="23"/>
        <v>2088</v>
      </c>
    </row>
    <row r="358" s="1" customFormat="1" customHeight="1" spans="1:6">
      <c r="A358" s="11" t="s">
        <v>178</v>
      </c>
      <c r="B358" s="11" t="s">
        <v>406</v>
      </c>
      <c r="C358" s="11">
        <v>15</v>
      </c>
      <c r="D358" s="11" t="s">
        <v>14</v>
      </c>
      <c r="E358" s="20">
        <v>4871</v>
      </c>
      <c r="F358" s="20">
        <f t="shared" si="23"/>
        <v>73065</v>
      </c>
    </row>
    <row r="359" s="1" customFormat="1" customHeight="1" spans="1:6">
      <c r="A359" s="11" t="s">
        <v>183</v>
      </c>
      <c r="B359" s="21" t="s">
        <v>405</v>
      </c>
      <c r="C359" s="11">
        <v>15</v>
      </c>
      <c r="D359" s="11" t="s">
        <v>12</v>
      </c>
      <c r="E359" s="20">
        <v>980</v>
      </c>
      <c r="F359" s="20">
        <f t="shared" si="23"/>
        <v>14700</v>
      </c>
    </row>
    <row r="360" s="1" customFormat="1" customHeight="1" spans="1:6">
      <c r="A360" s="11" t="s">
        <v>43</v>
      </c>
      <c r="B360" s="11" t="s">
        <v>407</v>
      </c>
      <c r="C360" s="33">
        <v>2</v>
      </c>
      <c r="D360" s="32" t="s">
        <v>14</v>
      </c>
      <c r="E360" s="20">
        <v>759</v>
      </c>
      <c r="F360" s="20">
        <f t="shared" si="23"/>
        <v>1518</v>
      </c>
    </row>
    <row r="361" s="1" customFormat="1" customHeight="1" spans="1:6">
      <c r="A361" s="11" t="s">
        <v>185</v>
      </c>
      <c r="B361" s="21" t="s">
        <v>408</v>
      </c>
      <c r="C361" s="32">
        <v>2</v>
      </c>
      <c r="D361" s="32" t="s">
        <v>121</v>
      </c>
      <c r="E361" s="20">
        <v>579</v>
      </c>
      <c r="F361" s="20">
        <f t="shared" si="23"/>
        <v>1158</v>
      </c>
    </row>
    <row r="362" s="1" customFormat="1" customHeight="1" spans="1:6">
      <c r="A362" s="11" t="s">
        <v>92</v>
      </c>
      <c r="B362" s="21"/>
      <c r="C362" s="32"/>
      <c r="D362" s="32"/>
      <c r="E362" s="20"/>
      <c r="F362" s="20">
        <f>SUM(F354:F361)</f>
        <v>111377</v>
      </c>
    </row>
    <row r="363" s="1" customFormat="1" customHeight="1" spans="1:6">
      <c r="A363" s="15" t="s">
        <v>329</v>
      </c>
      <c r="B363" s="16"/>
      <c r="C363" s="16"/>
      <c r="D363" s="16"/>
      <c r="E363" s="16"/>
      <c r="F363" s="17"/>
    </row>
    <row r="364" s="1" customFormat="1" customHeight="1" spans="1:6">
      <c r="A364" s="11" t="s">
        <v>39</v>
      </c>
      <c r="B364" s="11" t="s">
        <v>294</v>
      </c>
      <c r="C364" s="11">
        <v>1</v>
      </c>
      <c r="D364" s="11" t="s">
        <v>12</v>
      </c>
      <c r="E364" s="20">
        <v>3650</v>
      </c>
      <c r="F364" s="20">
        <f>E364*C364</f>
        <v>3650</v>
      </c>
    </row>
    <row r="365" s="1" customFormat="1" customHeight="1" spans="1:6">
      <c r="A365" s="11" t="s">
        <v>230</v>
      </c>
      <c r="B365" s="21" t="s">
        <v>295</v>
      </c>
      <c r="C365" s="11">
        <v>12</v>
      </c>
      <c r="D365" s="36" t="s">
        <v>121</v>
      </c>
      <c r="E365" s="20">
        <v>40</v>
      </c>
      <c r="F365" s="20">
        <f t="shared" ref="F365:F376" si="24">E365*C365</f>
        <v>480</v>
      </c>
    </row>
    <row r="366" s="1" customFormat="1" customHeight="1" spans="1:6">
      <c r="A366" s="11" t="s">
        <v>230</v>
      </c>
      <c r="B366" s="21" t="s">
        <v>296</v>
      </c>
      <c r="C366" s="11">
        <v>2</v>
      </c>
      <c r="D366" s="36" t="s">
        <v>121</v>
      </c>
      <c r="E366" s="20">
        <v>40</v>
      </c>
      <c r="F366" s="20">
        <f t="shared" si="24"/>
        <v>80</v>
      </c>
    </row>
    <row r="367" s="1" customFormat="1" customHeight="1" spans="1:6">
      <c r="A367" s="11" t="s">
        <v>230</v>
      </c>
      <c r="B367" s="21" t="s">
        <v>364</v>
      </c>
      <c r="C367" s="11">
        <v>2</v>
      </c>
      <c r="D367" s="36" t="s">
        <v>121</v>
      </c>
      <c r="E367" s="20">
        <v>55</v>
      </c>
      <c r="F367" s="20">
        <f t="shared" si="24"/>
        <v>110</v>
      </c>
    </row>
    <row r="368" s="1" customFormat="1" customHeight="1" spans="1:6">
      <c r="A368" s="11" t="s">
        <v>332</v>
      </c>
      <c r="B368" s="11" t="s">
        <v>409</v>
      </c>
      <c r="C368" s="11">
        <v>1</v>
      </c>
      <c r="D368" s="36" t="s">
        <v>134</v>
      </c>
      <c r="E368" s="20">
        <v>1025</v>
      </c>
      <c r="F368" s="20">
        <f t="shared" si="24"/>
        <v>1025</v>
      </c>
    </row>
    <row r="369" s="1" customFormat="1" customHeight="1" spans="1:6">
      <c r="A369" s="11" t="s">
        <v>50</v>
      </c>
      <c r="B369" s="11" t="s">
        <v>298</v>
      </c>
      <c r="C369" s="33">
        <v>50</v>
      </c>
      <c r="D369" s="11" t="s">
        <v>37</v>
      </c>
      <c r="E369" s="20">
        <v>2</v>
      </c>
      <c r="F369" s="20">
        <f t="shared" si="24"/>
        <v>100</v>
      </c>
    </row>
    <row r="370" s="1" customFormat="1" customHeight="1" spans="1:6">
      <c r="A370" s="11" t="s">
        <v>250</v>
      </c>
      <c r="B370" s="11" t="s">
        <v>299</v>
      </c>
      <c r="C370" s="33">
        <v>1</v>
      </c>
      <c r="D370" s="36" t="s">
        <v>121</v>
      </c>
      <c r="E370" s="20">
        <v>140</v>
      </c>
      <c r="F370" s="20">
        <f t="shared" si="24"/>
        <v>140</v>
      </c>
    </row>
    <row r="371" s="1" customFormat="1" customHeight="1" spans="1:6">
      <c r="A371" s="11" t="s">
        <v>36</v>
      </c>
      <c r="B371" s="11" t="s">
        <v>253</v>
      </c>
      <c r="C371" s="33">
        <v>30</v>
      </c>
      <c r="D371" s="11" t="s">
        <v>37</v>
      </c>
      <c r="E371" s="20">
        <v>4.5</v>
      </c>
      <c r="F371" s="20">
        <f t="shared" si="24"/>
        <v>135</v>
      </c>
    </row>
    <row r="372" s="1" customFormat="1" customHeight="1" spans="1:6">
      <c r="A372" s="11" t="s">
        <v>41</v>
      </c>
      <c r="B372" s="11" t="s">
        <v>254</v>
      </c>
      <c r="C372" s="11">
        <v>10</v>
      </c>
      <c r="D372" s="11" t="s">
        <v>21</v>
      </c>
      <c r="E372" s="20">
        <v>3.24</v>
      </c>
      <c r="F372" s="20">
        <f t="shared" si="24"/>
        <v>32.4</v>
      </c>
    </row>
    <row r="373" s="1" customFormat="1" customHeight="1" spans="1:6">
      <c r="A373" s="11" t="s">
        <v>255</v>
      </c>
      <c r="B373" s="11" t="s">
        <v>256</v>
      </c>
      <c r="C373" s="33">
        <v>60</v>
      </c>
      <c r="D373" s="11" t="s">
        <v>37</v>
      </c>
      <c r="E373" s="20">
        <v>8</v>
      </c>
      <c r="F373" s="20">
        <f t="shared" si="24"/>
        <v>480</v>
      </c>
    </row>
    <row r="374" s="1" customFormat="1" customHeight="1" spans="1:6">
      <c r="A374" s="11" t="s">
        <v>38</v>
      </c>
      <c r="B374" s="11" t="s">
        <v>262</v>
      </c>
      <c r="C374" s="11">
        <v>1</v>
      </c>
      <c r="D374" s="11" t="s">
        <v>249</v>
      </c>
      <c r="E374" s="20">
        <v>660</v>
      </c>
      <c r="F374" s="20">
        <f t="shared" si="24"/>
        <v>660</v>
      </c>
    </row>
    <row r="375" s="1" customFormat="1" customHeight="1" spans="1:6">
      <c r="A375" s="11" t="s">
        <v>129</v>
      </c>
      <c r="B375" s="11" t="s">
        <v>410</v>
      </c>
      <c r="C375" s="11">
        <v>1</v>
      </c>
      <c r="D375" s="11" t="s">
        <v>107</v>
      </c>
      <c r="E375" s="20">
        <v>1000</v>
      </c>
      <c r="F375" s="20">
        <f t="shared" si="24"/>
        <v>1000</v>
      </c>
    </row>
    <row r="376" s="1" customFormat="1" customHeight="1" spans="1:6">
      <c r="A376" s="11" t="s">
        <v>264</v>
      </c>
      <c r="B376" s="11" t="s">
        <v>411</v>
      </c>
      <c r="C376" s="11">
        <v>1</v>
      </c>
      <c r="D376" s="11" t="s">
        <v>107</v>
      </c>
      <c r="E376" s="20">
        <v>3000</v>
      </c>
      <c r="F376" s="20">
        <f t="shared" si="24"/>
        <v>3000</v>
      </c>
    </row>
    <row r="377" s="1" customFormat="1" customHeight="1" spans="1:6">
      <c r="A377" s="11" t="s">
        <v>92</v>
      </c>
      <c r="B377" s="11"/>
      <c r="C377" s="11"/>
      <c r="D377" s="11"/>
      <c r="E377" s="20"/>
      <c r="F377" s="20">
        <f>SUM(F364:F376)</f>
        <v>10892.4</v>
      </c>
    </row>
    <row r="378" s="1" customFormat="1" customHeight="1" spans="1:6">
      <c r="A378" s="11" t="s">
        <v>337</v>
      </c>
      <c r="B378" s="11"/>
      <c r="C378" s="11"/>
      <c r="D378" s="11"/>
      <c r="E378" s="20"/>
      <c r="F378" s="20">
        <f>F341+F352+F362+F377</f>
        <v>255078.4</v>
      </c>
    </row>
    <row r="379" s="1" customFormat="1" customHeight="1" spans="1:6">
      <c r="A379" s="12" t="s">
        <v>412</v>
      </c>
      <c r="B379" s="13"/>
      <c r="C379" s="13"/>
      <c r="D379" s="13"/>
      <c r="E379" s="13"/>
      <c r="F379" s="14"/>
    </row>
    <row r="380" s="1" customFormat="1" customHeight="1" spans="1:6">
      <c r="A380" s="15" t="s">
        <v>69</v>
      </c>
      <c r="B380" s="16"/>
      <c r="C380" s="16"/>
      <c r="D380" s="16"/>
      <c r="E380" s="16"/>
      <c r="F380" s="17"/>
    </row>
    <row r="381" s="1" customFormat="1" customHeight="1" spans="1:6">
      <c r="A381" s="12" t="s">
        <v>413</v>
      </c>
      <c r="B381" s="13"/>
      <c r="C381" s="13"/>
      <c r="D381" s="13"/>
      <c r="E381" s="13"/>
      <c r="F381" s="14"/>
    </row>
    <row r="382" s="1" customFormat="1" customHeight="1" spans="1:6">
      <c r="A382" s="11" t="s">
        <v>71</v>
      </c>
      <c r="B382" s="11" t="s">
        <v>414</v>
      </c>
      <c r="C382" s="19">
        <v>14.7456</v>
      </c>
      <c r="D382" s="11" t="s">
        <v>73</v>
      </c>
      <c r="E382" s="20">
        <v>12000</v>
      </c>
      <c r="F382" s="20">
        <f>E382*C382</f>
        <v>176947.2</v>
      </c>
    </row>
    <row r="383" s="1" customFormat="1" customHeight="1" spans="1:6">
      <c r="A383" s="11" t="s">
        <v>74</v>
      </c>
      <c r="B383" s="11" t="s">
        <v>308</v>
      </c>
      <c r="C383" s="11">
        <v>4</v>
      </c>
      <c r="D383" s="11" t="s">
        <v>14</v>
      </c>
      <c r="E383" s="20">
        <v>5867</v>
      </c>
      <c r="F383" s="20">
        <f>E383*C383</f>
        <v>23468</v>
      </c>
    </row>
    <row r="384" s="1" customFormat="1" customHeight="1" spans="1:6">
      <c r="A384" s="11" t="s">
        <v>76</v>
      </c>
      <c r="B384" s="21" t="s">
        <v>96</v>
      </c>
      <c r="C384" s="11">
        <v>4</v>
      </c>
      <c r="D384" s="11" t="s">
        <v>12</v>
      </c>
      <c r="E384" s="20">
        <v>2514</v>
      </c>
      <c r="F384" s="20">
        <f>E384*C384</f>
        <v>10056</v>
      </c>
    </row>
    <row r="385" s="1" customFormat="1" customHeight="1" spans="1:6">
      <c r="A385" s="11" t="s">
        <v>92</v>
      </c>
      <c r="B385" s="21"/>
      <c r="C385" s="11"/>
      <c r="D385" s="11"/>
      <c r="E385" s="20"/>
      <c r="F385" s="20">
        <f>SUM(F382:F384)</f>
        <v>210471.2</v>
      </c>
    </row>
    <row r="386" s="5" customFormat="1" customHeight="1" spans="1:6">
      <c r="A386" s="12" t="s">
        <v>415</v>
      </c>
      <c r="B386" s="13"/>
      <c r="C386" s="13"/>
      <c r="D386" s="13"/>
      <c r="E386" s="13"/>
      <c r="F386" s="14"/>
    </row>
    <row r="387" s="1" customFormat="1" customHeight="1" spans="1:6">
      <c r="A387" s="11" t="s">
        <v>309</v>
      </c>
      <c r="B387" s="11" t="s">
        <v>371</v>
      </c>
      <c r="C387" s="23">
        <v>1</v>
      </c>
      <c r="D387" s="11" t="s">
        <v>14</v>
      </c>
      <c r="E387" s="20">
        <v>20713</v>
      </c>
      <c r="F387" s="20">
        <f>E387*C387</f>
        <v>20713</v>
      </c>
    </row>
    <row r="388" s="1" customFormat="1" customHeight="1" spans="1:6">
      <c r="A388" s="11" t="s">
        <v>83</v>
      </c>
      <c r="B388" s="21" t="s">
        <v>416</v>
      </c>
      <c r="C388" s="11">
        <v>1</v>
      </c>
      <c r="D388" s="11" t="s">
        <v>12</v>
      </c>
      <c r="E388" s="20">
        <v>8877</v>
      </c>
      <c r="F388" s="20">
        <f>E388*C388</f>
        <v>8877</v>
      </c>
    </row>
    <row r="389" s="1" customFormat="1" customHeight="1" spans="1:6">
      <c r="A389" s="11" t="s">
        <v>86</v>
      </c>
      <c r="B389" s="11" t="s">
        <v>373</v>
      </c>
      <c r="C389" s="25">
        <v>1</v>
      </c>
      <c r="D389" s="11" t="s">
        <v>14</v>
      </c>
      <c r="E389" s="20">
        <v>4932</v>
      </c>
      <c r="F389" s="20">
        <f>E389*C389</f>
        <v>4932</v>
      </c>
    </row>
    <row r="390" s="1" customFormat="1" customHeight="1" spans="1:6">
      <c r="A390" s="11" t="s">
        <v>92</v>
      </c>
      <c r="B390" s="11"/>
      <c r="C390" s="25"/>
      <c r="D390" s="11"/>
      <c r="E390" s="20"/>
      <c r="F390" s="20">
        <f>SUM(F387:F389)</f>
        <v>34522</v>
      </c>
    </row>
    <row r="391" s="1" customFormat="1" customHeight="1" spans="1:6">
      <c r="A391" s="47" t="s">
        <v>417</v>
      </c>
      <c r="B391" s="48"/>
      <c r="C391" s="48"/>
      <c r="D391" s="48"/>
      <c r="E391" s="48"/>
      <c r="F391" s="49"/>
    </row>
    <row r="392" s="1" customFormat="1" customHeight="1" spans="1:6">
      <c r="A392" s="11" t="s">
        <v>88</v>
      </c>
      <c r="B392" s="11" t="s">
        <v>89</v>
      </c>
      <c r="C392" s="26">
        <v>15.5556</v>
      </c>
      <c r="D392" s="11" t="s">
        <v>374</v>
      </c>
      <c r="E392" s="20">
        <v>600</v>
      </c>
      <c r="F392" s="20">
        <f>E392*C392</f>
        <v>9333.36</v>
      </c>
    </row>
    <row r="393" s="1" customFormat="1" customHeight="1" spans="1:6">
      <c r="A393" s="11" t="s">
        <v>90</v>
      </c>
      <c r="B393" s="11" t="s">
        <v>91</v>
      </c>
      <c r="C393" s="26">
        <v>14.7456</v>
      </c>
      <c r="D393" s="11" t="s">
        <v>73</v>
      </c>
      <c r="E393" s="20">
        <v>0</v>
      </c>
      <c r="F393" s="20">
        <f>E393*C393</f>
        <v>0</v>
      </c>
    </row>
    <row r="394" s="1" customFormat="1" customHeight="1" spans="1:6">
      <c r="A394" s="11" t="s">
        <v>92</v>
      </c>
      <c r="B394" s="11"/>
      <c r="C394" s="26"/>
      <c r="D394" s="11"/>
      <c r="E394" s="20"/>
      <c r="F394" s="20">
        <f>SUM(F392:F393)</f>
        <v>9333.36</v>
      </c>
    </row>
    <row r="395" s="1" customFormat="1" customHeight="1" spans="1:6">
      <c r="A395" s="15" t="s">
        <v>313</v>
      </c>
      <c r="B395" s="16"/>
      <c r="C395" s="16"/>
      <c r="D395" s="16"/>
      <c r="E395" s="16"/>
      <c r="F395" s="17"/>
    </row>
    <row r="396" s="1" customFormat="1" customHeight="1" spans="1:6">
      <c r="A396" s="11" t="s">
        <v>270</v>
      </c>
      <c r="B396" s="11" t="s">
        <v>418</v>
      </c>
      <c r="C396" s="11">
        <v>2</v>
      </c>
      <c r="D396" s="11" t="s">
        <v>134</v>
      </c>
      <c r="E396" s="20">
        <v>3159</v>
      </c>
      <c r="F396" s="20">
        <f>E396*C396</f>
        <v>6318</v>
      </c>
    </row>
    <row r="397" s="1" customFormat="1" customHeight="1" spans="1:6">
      <c r="A397" s="11" t="s">
        <v>136</v>
      </c>
      <c r="B397" s="11" t="s">
        <v>419</v>
      </c>
      <c r="C397" s="11">
        <v>2</v>
      </c>
      <c r="D397" s="11" t="s">
        <v>134</v>
      </c>
      <c r="E397" s="20">
        <v>210</v>
      </c>
      <c r="F397" s="20">
        <f>E397*C397</f>
        <v>420</v>
      </c>
    </row>
    <row r="398" s="1" customFormat="1" customHeight="1" spans="1:6">
      <c r="A398" s="11" t="s">
        <v>420</v>
      </c>
      <c r="B398" s="11" t="s">
        <v>421</v>
      </c>
      <c r="C398" s="11">
        <v>1</v>
      </c>
      <c r="D398" s="11" t="s">
        <v>14</v>
      </c>
      <c r="E398" s="20">
        <v>7674</v>
      </c>
      <c r="F398" s="20">
        <f>E398*C398</f>
        <v>7674</v>
      </c>
    </row>
    <row r="399" s="1" customFormat="1" customHeight="1" spans="1:6">
      <c r="A399" s="11" t="s">
        <v>92</v>
      </c>
      <c r="B399" s="11"/>
      <c r="C399" s="11"/>
      <c r="D399" s="11"/>
      <c r="E399" s="20"/>
      <c r="F399" s="20">
        <f>SUM(F396:F398)</f>
        <v>14412</v>
      </c>
    </row>
    <row r="400" s="5" customFormat="1" customHeight="1" spans="1:6">
      <c r="A400" s="15" t="s">
        <v>293</v>
      </c>
      <c r="B400" s="16"/>
      <c r="C400" s="16"/>
      <c r="D400" s="16"/>
      <c r="E400" s="16"/>
      <c r="F400" s="17"/>
    </row>
    <row r="401" s="1" customFormat="1" customHeight="1" spans="1:6">
      <c r="A401" s="11" t="s">
        <v>39</v>
      </c>
      <c r="B401" s="11" t="s">
        <v>294</v>
      </c>
      <c r="C401" s="11">
        <v>1</v>
      </c>
      <c r="D401" s="11" t="s">
        <v>12</v>
      </c>
      <c r="E401" s="20">
        <v>3650</v>
      </c>
      <c r="F401" s="20">
        <f>E401*C401</f>
        <v>3650</v>
      </c>
    </row>
    <row r="402" s="1" customFormat="1" customHeight="1" spans="1:6">
      <c r="A402" s="11" t="s">
        <v>422</v>
      </c>
      <c r="B402" s="11" t="s">
        <v>299</v>
      </c>
      <c r="C402" s="33">
        <v>1</v>
      </c>
      <c r="D402" s="36" t="s">
        <v>121</v>
      </c>
      <c r="E402" s="20">
        <v>225</v>
      </c>
      <c r="F402" s="20">
        <f t="shared" ref="F402:F408" si="25">E402*C402</f>
        <v>225</v>
      </c>
    </row>
    <row r="403" s="1" customFormat="1" customHeight="1" spans="1:6">
      <c r="A403" s="11" t="s">
        <v>252</v>
      </c>
      <c r="B403" s="11" t="s">
        <v>253</v>
      </c>
      <c r="C403" s="33">
        <v>1</v>
      </c>
      <c r="D403" s="11" t="s">
        <v>18</v>
      </c>
      <c r="E403" s="20">
        <v>850</v>
      </c>
      <c r="F403" s="20">
        <f t="shared" si="25"/>
        <v>850</v>
      </c>
    </row>
    <row r="404" s="1" customFormat="1" customHeight="1" spans="1:6">
      <c r="A404" s="11" t="s">
        <v>41</v>
      </c>
      <c r="B404" s="11" t="s">
        <v>254</v>
      </c>
      <c r="C404" s="11">
        <v>10</v>
      </c>
      <c r="D404" s="11" t="s">
        <v>21</v>
      </c>
      <c r="E404" s="20">
        <v>3.24</v>
      </c>
      <c r="F404" s="20">
        <f t="shared" si="25"/>
        <v>32.4</v>
      </c>
    </row>
    <row r="405" s="1" customFormat="1" customHeight="1" spans="1:6">
      <c r="A405" s="11" t="s">
        <v>255</v>
      </c>
      <c r="B405" s="11" t="s">
        <v>256</v>
      </c>
      <c r="C405" s="33">
        <v>80</v>
      </c>
      <c r="D405" s="11" t="s">
        <v>37</v>
      </c>
      <c r="E405" s="20">
        <v>8</v>
      </c>
      <c r="F405" s="20">
        <f t="shared" si="25"/>
        <v>640</v>
      </c>
    </row>
    <row r="406" s="1" customFormat="1" customHeight="1" spans="1:6">
      <c r="A406" s="11" t="s">
        <v>38</v>
      </c>
      <c r="B406" s="11" t="s">
        <v>262</v>
      </c>
      <c r="C406" s="11">
        <v>2</v>
      </c>
      <c r="D406" s="11" t="s">
        <v>249</v>
      </c>
      <c r="E406" s="20">
        <v>660</v>
      </c>
      <c r="F406" s="20">
        <f t="shared" si="25"/>
        <v>1320</v>
      </c>
    </row>
    <row r="407" s="1" customFormat="1" customHeight="1" spans="1:6">
      <c r="A407" s="11" t="s">
        <v>129</v>
      </c>
      <c r="B407" s="11" t="s">
        <v>423</v>
      </c>
      <c r="C407" s="11">
        <v>1</v>
      </c>
      <c r="D407" s="11" t="s">
        <v>107</v>
      </c>
      <c r="E407" s="20">
        <v>1000</v>
      </c>
      <c r="F407" s="20">
        <f t="shared" si="25"/>
        <v>1000</v>
      </c>
    </row>
    <row r="408" s="1" customFormat="1" customHeight="1" spans="1:6">
      <c r="A408" s="11" t="s">
        <v>264</v>
      </c>
      <c r="B408" s="11" t="s">
        <v>424</v>
      </c>
      <c r="C408" s="11">
        <v>1</v>
      </c>
      <c r="D408" s="11" t="s">
        <v>107</v>
      </c>
      <c r="E408" s="20">
        <v>3000</v>
      </c>
      <c r="F408" s="20">
        <f t="shared" si="25"/>
        <v>3000</v>
      </c>
    </row>
    <row r="409" s="1" customFormat="1" customHeight="1" spans="1:6">
      <c r="A409" s="11" t="s">
        <v>92</v>
      </c>
      <c r="B409" s="11"/>
      <c r="C409" s="11"/>
      <c r="D409" s="11"/>
      <c r="E409" s="20"/>
      <c r="F409" s="20">
        <f>SUM(F401:F408)</f>
        <v>10717.4</v>
      </c>
    </row>
    <row r="410" s="1" customFormat="1" customHeight="1" spans="1:6">
      <c r="A410" s="23" t="s">
        <v>337</v>
      </c>
      <c r="B410" s="23"/>
      <c r="C410" s="23"/>
      <c r="D410" s="23"/>
      <c r="E410" s="27"/>
      <c r="F410" s="27">
        <f>F385+F390+F394+F399+F409</f>
        <v>279455.96</v>
      </c>
    </row>
    <row r="411" s="1" customFormat="1" customHeight="1" spans="1:6">
      <c r="A411" s="12" t="s">
        <v>425</v>
      </c>
      <c r="B411" s="13"/>
      <c r="C411" s="13"/>
      <c r="D411" s="13"/>
      <c r="E411" s="13"/>
      <c r="F411" s="14"/>
    </row>
    <row r="412" s="1" customFormat="1" customHeight="1" spans="1:6">
      <c r="A412" s="12" t="s">
        <v>426</v>
      </c>
      <c r="B412" s="13"/>
      <c r="C412" s="13"/>
      <c r="D412" s="13"/>
      <c r="E412" s="13"/>
      <c r="F412" s="14"/>
    </row>
    <row r="413" s="1" customFormat="1" customHeight="1" spans="1:6">
      <c r="A413" s="11" t="s">
        <v>71</v>
      </c>
      <c r="B413" s="11" t="s">
        <v>414</v>
      </c>
      <c r="C413" s="19">
        <v>14.7456</v>
      </c>
      <c r="D413" s="11" t="s">
        <v>73</v>
      </c>
      <c r="E413" s="20">
        <v>12000</v>
      </c>
      <c r="F413" s="20">
        <f>E413*C413</f>
        <v>176947.2</v>
      </c>
    </row>
    <row r="414" s="1" customFormat="1" customHeight="1" spans="1:6">
      <c r="A414" s="11" t="s">
        <v>74</v>
      </c>
      <c r="B414" s="11" t="s">
        <v>308</v>
      </c>
      <c r="C414" s="11">
        <v>4</v>
      </c>
      <c r="D414" s="11" t="s">
        <v>14</v>
      </c>
      <c r="E414" s="20">
        <v>5867</v>
      </c>
      <c r="F414" s="20">
        <f>E414*C414</f>
        <v>23468</v>
      </c>
    </row>
    <row r="415" s="1" customFormat="1" customHeight="1" spans="1:6">
      <c r="A415" s="11" t="s">
        <v>76</v>
      </c>
      <c r="B415" s="21" t="s">
        <v>96</v>
      </c>
      <c r="C415" s="11">
        <v>4</v>
      </c>
      <c r="D415" s="11" t="s">
        <v>12</v>
      </c>
      <c r="E415" s="20">
        <v>2514</v>
      </c>
      <c r="F415" s="20">
        <f>E415*C415</f>
        <v>10056</v>
      </c>
    </row>
    <row r="416" s="1" customFormat="1" customHeight="1" spans="1:6">
      <c r="A416" s="11" t="s">
        <v>92</v>
      </c>
      <c r="B416" s="21"/>
      <c r="C416" s="11"/>
      <c r="D416" s="11"/>
      <c r="E416" s="20"/>
      <c r="F416" s="20">
        <f>SUM(F413:F415)</f>
        <v>210471.2</v>
      </c>
    </row>
    <row r="417" s="1" customFormat="1" customHeight="1" spans="1:6">
      <c r="A417" s="12" t="s">
        <v>415</v>
      </c>
      <c r="B417" s="13"/>
      <c r="C417" s="13"/>
      <c r="D417" s="13"/>
      <c r="E417" s="13"/>
      <c r="F417" s="14"/>
    </row>
    <row r="418" s="1" customFormat="1" customHeight="1" spans="1:6">
      <c r="A418" s="11" t="s">
        <v>309</v>
      </c>
      <c r="B418" s="11" t="s">
        <v>371</v>
      </c>
      <c r="C418" s="23">
        <v>1</v>
      </c>
      <c r="D418" s="11" t="s">
        <v>14</v>
      </c>
      <c r="E418" s="20">
        <v>20713</v>
      </c>
      <c r="F418" s="20">
        <f>E418*C418</f>
        <v>20713</v>
      </c>
    </row>
    <row r="419" s="1" customFormat="1" customHeight="1" spans="1:6">
      <c r="A419" s="11" t="s">
        <v>83</v>
      </c>
      <c r="B419" s="21" t="s">
        <v>416</v>
      </c>
      <c r="C419" s="11">
        <v>1</v>
      </c>
      <c r="D419" s="11" t="s">
        <v>12</v>
      </c>
      <c r="E419" s="20">
        <v>8877</v>
      </c>
      <c r="F419" s="20">
        <f>E419*C419</f>
        <v>8877</v>
      </c>
    </row>
    <row r="420" s="1" customFormat="1" customHeight="1" spans="1:6">
      <c r="A420" s="11" t="s">
        <v>86</v>
      </c>
      <c r="B420" s="11" t="s">
        <v>373</v>
      </c>
      <c r="C420" s="25">
        <v>1</v>
      </c>
      <c r="D420" s="11" t="s">
        <v>14</v>
      </c>
      <c r="E420" s="20">
        <v>3800</v>
      </c>
      <c r="F420" s="20">
        <f>E420*C420</f>
        <v>3800</v>
      </c>
    </row>
    <row r="421" s="1" customFormat="1" customHeight="1" spans="1:6">
      <c r="A421" s="11" t="s">
        <v>92</v>
      </c>
      <c r="B421" s="11"/>
      <c r="C421" s="25"/>
      <c r="D421" s="11"/>
      <c r="E421" s="20"/>
      <c r="F421" s="20">
        <f>SUM(F418:F420)</f>
        <v>33390</v>
      </c>
    </row>
    <row r="422" s="1" customFormat="1" customHeight="1" spans="1:6">
      <c r="A422" s="47" t="s">
        <v>417</v>
      </c>
      <c r="B422" s="48"/>
      <c r="C422" s="48"/>
      <c r="D422" s="48"/>
      <c r="E422" s="48"/>
      <c r="F422" s="49"/>
    </row>
    <row r="423" s="1" customFormat="1" customHeight="1" spans="1:6">
      <c r="A423" s="11" t="s">
        <v>88</v>
      </c>
      <c r="B423" s="11" t="s">
        <v>89</v>
      </c>
      <c r="C423" s="26">
        <v>15.5556</v>
      </c>
      <c r="D423" s="11" t="s">
        <v>374</v>
      </c>
      <c r="E423" s="20">
        <v>600</v>
      </c>
      <c r="F423" s="20">
        <f>E423*C423</f>
        <v>9333.36</v>
      </c>
    </row>
    <row r="424" s="1" customFormat="1" customHeight="1" spans="1:6">
      <c r="A424" s="11" t="s">
        <v>90</v>
      </c>
      <c r="B424" s="11" t="s">
        <v>91</v>
      </c>
      <c r="C424" s="26">
        <v>14.7456</v>
      </c>
      <c r="D424" s="11" t="s">
        <v>73</v>
      </c>
      <c r="E424" s="20">
        <v>0</v>
      </c>
      <c r="F424" s="20">
        <f>E424*C424</f>
        <v>0</v>
      </c>
    </row>
    <row r="425" s="1" customFormat="1" customHeight="1" spans="1:6">
      <c r="A425" s="11" t="s">
        <v>92</v>
      </c>
      <c r="B425" s="11"/>
      <c r="C425" s="26"/>
      <c r="D425" s="11"/>
      <c r="E425" s="20"/>
      <c r="F425" s="20">
        <f>SUM(F423:F424)</f>
        <v>9333.36</v>
      </c>
    </row>
    <row r="426" s="1" customFormat="1" customHeight="1" spans="1:6">
      <c r="A426" s="15" t="s">
        <v>313</v>
      </c>
      <c r="B426" s="16"/>
      <c r="C426" s="16"/>
      <c r="D426" s="16"/>
      <c r="E426" s="16"/>
      <c r="F426" s="17"/>
    </row>
    <row r="427" s="1" customFormat="1" customHeight="1" spans="1:6">
      <c r="A427" s="11" t="s">
        <v>142</v>
      </c>
      <c r="B427" s="11" t="s">
        <v>427</v>
      </c>
      <c r="C427" s="11">
        <v>8</v>
      </c>
      <c r="D427" s="11" t="s">
        <v>134</v>
      </c>
      <c r="E427" s="20">
        <v>4630</v>
      </c>
      <c r="F427" s="20">
        <f>E427*C427</f>
        <v>37040</v>
      </c>
    </row>
    <row r="428" s="1" customFormat="1" customHeight="1" spans="1:6">
      <c r="A428" s="11" t="s">
        <v>136</v>
      </c>
      <c r="B428" s="21" t="s">
        <v>428</v>
      </c>
      <c r="C428" s="11">
        <v>8</v>
      </c>
      <c r="D428" s="11" t="s">
        <v>134</v>
      </c>
      <c r="E428" s="20">
        <v>385</v>
      </c>
      <c r="F428" s="20">
        <f t="shared" ref="F428:F437" si="26">E428*C428</f>
        <v>3080</v>
      </c>
    </row>
    <row r="429" s="1" customFormat="1" customHeight="1" spans="1:6">
      <c r="A429" s="11" t="s">
        <v>139</v>
      </c>
      <c r="B429" s="11" t="s">
        <v>429</v>
      </c>
      <c r="C429" s="11">
        <v>4</v>
      </c>
      <c r="D429" s="11" t="s">
        <v>14</v>
      </c>
      <c r="E429" s="20">
        <v>7445</v>
      </c>
      <c r="F429" s="20">
        <f t="shared" si="26"/>
        <v>29780</v>
      </c>
    </row>
    <row r="430" s="1" customFormat="1" customHeight="1" spans="1:6">
      <c r="A430" s="11" t="s">
        <v>274</v>
      </c>
      <c r="B430" s="11" t="s">
        <v>430</v>
      </c>
      <c r="C430" s="11">
        <v>1</v>
      </c>
      <c r="D430" s="11" t="s">
        <v>14</v>
      </c>
      <c r="E430" s="20">
        <v>8160</v>
      </c>
      <c r="F430" s="20">
        <f t="shared" si="26"/>
        <v>8160</v>
      </c>
    </row>
    <row r="431" s="1" customFormat="1" customHeight="1" spans="1:6">
      <c r="A431" s="11" t="s">
        <v>152</v>
      </c>
      <c r="B431" s="11" t="s">
        <v>431</v>
      </c>
      <c r="C431" s="11">
        <v>1</v>
      </c>
      <c r="D431" s="11" t="s">
        <v>14</v>
      </c>
      <c r="E431" s="20">
        <v>8192</v>
      </c>
      <c r="F431" s="20">
        <f t="shared" si="26"/>
        <v>8192</v>
      </c>
    </row>
    <row r="432" s="1" customFormat="1" customHeight="1" spans="1:6">
      <c r="A432" s="11" t="s">
        <v>154</v>
      </c>
      <c r="B432" s="11" t="s">
        <v>432</v>
      </c>
      <c r="C432" s="11">
        <v>2</v>
      </c>
      <c r="D432" s="11" t="s">
        <v>12</v>
      </c>
      <c r="E432" s="20">
        <v>4451</v>
      </c>
      <c r="F432" s="20">
        <f t="shared" si="26"/>
        <v>8902</v>
      </c>
    </row>
    <row r="433" s="1" customFormat="1" customHeight="1" spans="1:6">
      <c r="A433" s="11" t="s">
        <v>156</v>
      </c>
      <c r="B433" s="11" t="s">
        <v>380</v>
      </c>
      <c r="C433" s="11">
        <v>2</v>
      </c>
      <c r="D433" s="11" t="s">
        <v>12</v>
      </c>
      <c r="E433" s="20">
        <v>1908</v>
      </c>
      <c r="F433" s="20">
        <f t="shared" si="26"/>
        <v>3816</v>
      </c>
    </row>
    <row r="434" s="1" customFormat="1" customHeight="1" spans="1:6">
      <c r="A434" s="11" t="s">
        <v>158</v>
      </c>
      <c r="B434" s="11" t="s">
        <v>159</v>
      </c>
      <c r="C434" s="11">
        <v>1</v>
      </c>
      <c r="D434" s="11" t="s">
        <v>14</v>
      </c>
      <c r="E434" s="20">
        <v>3078</v>
      </c>
      <c r="F434" s="20">
        <f t="shared" si="26"/>
        <v>3078</v>
      </c>
    </row>
    <row r="435" s="1" customFormat="1" customHeight="1" spans="1:6">
      <c r="A435" s="11" t="s">
        <v>160</v>
      </c>
      <c r="B435" s="11" t="s">
        <v>433</v>
      </c>
      <c r="C435" s="11">
        <v>1</v>
      </c>
      <c r="D435" s="11" t="s">
        <v>12</v>
      </c>
      <c r="E435" s="20">
        <v>2349</v>
      </c>
      <c r="F435" s="20">
        <f t="shared" si="26"/>
        <v>2349</v>
      </c>
    </row>
    <row r="436" s="1" customFormat="1" customHeight="1" spans="1:6">
      <c r="A436" s="11" t="s">
        <v>434</v>
      </c>
      <c r="B436" s="11" t="s">
        <v>435</v>
      </c>
      <c r="C436" s="11">
        <v>3</v>
      </c>
      <c r="D436" s="11" t="s">
        <v>12</v>
      </c>
      <c r="E436" s="20">
        <v>683</v>
      </c>
      <c r="F436" s="20">
        <f t="shared" si="26"/>
        <v>2049</v>
      </c>
    </row>
    <row r="437" s="1" customFormat="1" customHeight="1" spans="1:6">
      <c r="A437" s="11" t="s">
        <v>167</v>
      </c>
      <c r="B437" s="11" t="s">
        <v>436</v>
      </c>
      <c r="C437" s="11">
        <v>2</v>
      </c>
      <c r="D437" s="11" t="s">
        <v>14</v>
      </c>
      <c r="E437" s="20">
        <v>1739</v>
      </c>
      <c r="F437" s="20">
        <f t="shared" si="26"/>
        <v>3478</v>
      </c>
    </row>
    <row r="438" s="1" customFormat="1" customHeight="1" spans="1:6">
      <c r="A438" s="11" t="s">
        <v>92</v>
      </c>
      <c r="B438" s="11"/>
      <c r="C438" s="11"/>
      <c r="D438" s="11"/>
      <c r="E438" s="20"/>
      <c r="F438" s="20">
        <f>SUM(F427:F437)</f>
        <v>109924</v>
      </c>
    </row>
    <row r="439" s="1" customFormat="1" customHeight="1" spans="1:6">
      <c r="A439" s="15" t="s">
        <v>293</v>
      </c>
      <c r="B439" s="16"/>
      <c r="C439" s="16"/>
      <c r="D439" s="16"/>
      <c r="E439" s="16"/>
      <c r="F439" s="17"/>
    </row>
    <row r="440" s="1" customFormat="1" customHeight="1" spans="1:6">
      <c r="A440" s="11" t="s">
        <v>230</v>
      </c>
      <c r="B440" s="11" t="s">
        <v>231</v>
      </c>
      <c r="C440" s="11">
        <v>18</v>
      </c>
      <c r="D440" s="36" t="s">
        <v>121</v>
      </c>
      <c r="E440" s="20">
        <v>47</v>
      </c>
      <c r="F440" s="20">
        <f>E440*C440</f>
        <v>846</v>
      </c>
    </row>
    <row r="441" s="1" customFormat="1" customHeight="1" spans="1:6">
      <c r="A441" s="11" t="s">
        <v>230</v>
      </c>
      <c r="B441" s="11" t="s">
        <v>236</v>
      </c>
      <c r="C441" s="11">
        <v>1</v>
      </c>
      <c r="D441" s="36" t="s">
        <v>121</v>
      </c>
      <c r="E441" s="20">
        <v>55</v>
      </c>
      <c r="F441" s="20">
        <f t="shared" ref="F441:F447" si="27">E441*C441</f>
        <v>55</v>
      </c>
    </row>
    <row r="442" s="1" customFormat="1" customHeight="1" spans="1:6">
      <c r="A442" s="11" t="s">
        <v>50</v>
      </c>
      <c r="B442" s="11" t="s">
        <v>128</v>
      </c>
      <c r="C442" s="33">
        <v>50</v>
      </c>
      <c r="D442" s="11" t="s">
        <v>37</v>
      </c>
      <c r="E442" s="20">
        <v>2</v>
      </c>
      <c r="F442" s="20">
        <f t="shared" si="27"/>
        <v>100</v>
      </c>
    </row>
    <row r="443" s="1" customFormat="1" customHeight="1" spans="1:6">
      <c r="A443" s="11" t="s">
        <v>255</v>
      </c>
      <c r="B443" s="11" t="s">
        <v>256</v>
      </c>
      <c r="C443" s="33">
        <v>700</v>
      </c>
      <c r="D443" s="11" t="s">
        <v>37</v>
      </c>
      <c r="E443" s="20">
        <v>8</v>
      </c>
      <c r="F443" s="20">
        <f t="shared" si="27"/>
        <v>5600</v>
      </c>
    </row>
    <row r="444" s="1" customFormat="1" customHeight="1" spans="1:6">
      <c r="A444" s="11" t="s">
        <v>38</v>
      </c>
      <c r="B444" s="11" t="s">
        <v>262</v>
      </c>
      <c r="C444" s="33">
        <v>50</v>
      </c>
      <c r="D444" s="11" t="s">
        <v>37</v>
      </c>
      <c r="E444" s="20">
        <v>8</v>
      </c>
      <c r="F444" s="20">
        <f t="shared" si="27"/>
        <v>400</v>
      </c>
    </row>
    <row r="445" s="1" customFormat="1" customHeight="1" spans="1:6">
      <c r="A445" s="11" t="s">
        <v>258</v>
      </c>
      <c r="B445" s="11" t="s">
        <v>259</v>
      </c>
      <c r="C445" s="11">
        <v>1</v>
      </c>
      <c r="D445" s="11" t="s">
        <v>249</v>
      </c>
      <c r="E445" s="20">
        <v>225</v>
      </c>
      <c r="F445" s="20">
        <f t="shared" si="27"/>
        <v>225</v>
      </c>
    </row>
    <row r="446" s="1" customFormat="1" customHeight="1" spans="1:6">
      <c r="A446" s="11" t="s">
        <v>437</v>
      </c>
      <c r="B446" s="11" t="s">
        <v>438</v>
      </c>
      <c r="C446" s="11">
        <v>1</v>
      </c>
      <c r="D446" s="11" t="s">
        <v>107</v>
      </c>
      <c r="E446" s="20">
        <v>1000</v>
      </c>
      <c r="F446" s="20">
        <f t="shared" si="27"/>
        <v>1000</v>
      </c>
    </row>
    <row r="447" s="1" customFormat="1" customHeight="1" spans="1:6">
      <c r="A447" s="11" t="s">
        <v>264</v>
      </c>
      <c r="B447" s="11" t="s">
        <v>424</v>
      </c>
      <c r="C447" s="11">
        <v>1</v>
      </c>
      <c r="D447" s="11" t="s">
        <v>107</v>
      </c>
      <c r="E447" s="20">
        <v>3000</v>
      </c>
      <c r="F447" s="20">
        <f t="shared" si="27"/>
        <v>3000</v>
      </c>
    </row>
    <row r="448" s="1" customFormat="1" customHeight="1" spans="1:6">
      <c r="A448" s="11" t="s">
        <v>92</v>
      </c>
      <c r="B448" s="11"/>
      <c r="C448" s="11"/>
      <c r="D448" s="11"/>
      <c r="E448" s="20"/>
      <c r="F448" s="20">
        <f>SUM(F440:F447)</f>
        <v>11226</v>
      </c>
    </row>
    <row r="449" s="2" customFormat="1" customHeight="1" spans="1:6">
      <c r="A449" s="23" t="s">
        <v>337</v>
      </c>
      <c r="B449" s="23"/>
      <c r="C449" s="23"/>
      <c r="D449" s="23"/>
      <c r="E449" s="27"/>
      <c r="F449" s="27">
        <f>F416+F421+F425+F438+F448</f>
        <v>374344.56</v>
      </c>
    </row>
    <row r="450" s="1" customFormat="1" customHeight="1" spans="1:6">
      <c r="A450" s="12" t="s">
        <v>439</v>
      </c>
      <c r="B450" s="13"/>
      <c r="C450" s="13"/>
      <c r="D450" s="13"/>
      <c r="E450" s="13"/>
      <c r="F450" s="14"/>
    </row>
    <row r="451" s="1" customFormat="1" customHeight="1" spans="1:6">
      <c r="A451" s="29" t="s">
        <v>440</v>
      </c>
      <c r="B451" s="30"/>
      <c r="C451" s="30"/>
      <c r="D451" s="30"/>
      <c r="E451" s="30"/>
      <c r="F451" s="31"/>
    </row>
    <row r="452" s="1" customFormat="1" customHeight="1" spans="1:6">
      <c r="A452" s="11" t="s">
        <v>441</v>
      </c>
      <c r="B452" s="11" t="s">
        <v>442</v>
      </c>
      <c r="C452" s="11">
        <v>1</v>
      </c>
      <c r="D452" s="32" t="s">
        <v>14</v>
      </c>
      <c r="E452" s="20">
        <v>60910</v>
      </c>
      <c r="F452" s="20">
        <f>E452*C452</f>
        <v>60910</v>
      </c>
    </row>
    <row r="453" s="1" customFormat="1" customHeight="1" spans="1:6">
      <c r="A453" s="11" t="s">
        <v>92</v>
      </c>
      <c r="B453" s="11"/>
      <c r="C453" s="11"/>
      <c r="D453" s="32"/>
      <c r="E453" s="20"/>
      <c r="F453" s="20">
        <f>SUM(F452:F452)</f>
        <v>60910</v>
      </c>
    </row>
    <row r="454" s="5" customFormat="1" customHeight="1" spans="1:6">
      <c r="A454" s="29" t="s">
        <v>443</v>
      </c>
      <c r="B454" s="30"/>
      <c r="C454" s="30"/>
      <c r="D454" s="30"/>
      <c r="E454" s="30"/>
      <c r="F454" s="31"/>
    </row>
    <row r="455" s="1" customFormat="1" customHeight="1" spans="1:6">
      <c r="A455" s="11" t="s">
        <v>444</v>
      </c>
      <c r="B455" s="11" t="s">
        <v>445</v>
      </c>
      <c r="C455" s="11">
        <v>1</v>
      </c>
      <c r="D455" s="32" t="s">
        <v>12</v>
      </c>
      <c r="E455" s="20">
        <v>40607</v>
      </c>
      <c r="F455" s="20">
        <f>E455*C455</f>
        <v>40607</v>
      </c>
    </row>
    <row r="456" s="1" customFormat="1" customHeight="1" spans="1:6">
      <c r="A456" s="11" t="s">
        <v>446</v>
      </c>
      <c r="B456" s="11" t="s">
        <v>447</v>
      </c>
      <c r="C456" s="11">
        <v>1</v>
      </c>
      <c r="D456" s="32" t="s">
        <v>12</v>
      </c>
      <c r="E456" s="20">
        <v>21084</v>
      </c>
      <c r="F456" s="20">
        <f>E456*C456</f>
        <v>21084</v>
      </c>
    </row>
    <row r="457" s="1" customFormat="1" customHeight="1" spans="1:6">
      <c r="A457" s="11" t="s">
        <v>92</v>
      </c>
      <c r="B457" s="11"/>
      <c r="C457" s="11"/>
      <c r="D457" s="32"/>
      <c r="E457" s="20"/>
      <c r="F457" s="20">
        <f>SUM(F455:F456)</f>
        <v>61691</v>
      </c>
    </row>
    <row r="458" s="1" customFormat="1" customHeight="1" spans="1:6">
      <c r="A458" s="29" t="s">
        <v>448</v>
      </c>
      <c r="B458" s="30"/>
      <c r="C458" s="30"/>
      <c r="D458" s="30"/>
      <c r="E458" s="30"/>
      <c r="F458" s="31"/>
    </row>
    <row r="459" s="1" customFormat="1" customHeight="1" spans="1:6">
      <c r="A459" s="11" t="s">
        <v>449</v>
      </c>
      <c r="B459" s="11" t="s">
        <v>450</v>
      </c>
      <c r="C459" s="11">
        <v>25</v>
      </c>
      <c r="D459" s="11" t="s">
        <v>14</v>
      </c>
      <c r="E459" s="20">
        <v>6936</v>
      </c>
      <c r="F459" s="20">
        <f>E459*C459</f>
        <v>173400</v>
      </c>
    </row>
    <row r="460" s="1" customFormat="1" customHeight="1" spans="1:6">
      <c r="A460" s="11" t="s">
        <v>451</v>
      </c>
      <c r="B460" s="11" t="s">
        <v>452</v>
      </c>
      <c r="C460" s="11">
        <v>25</v>
      </c>
      <c r="D460" s="11" t="s">
        <v>12</v>
      </c>
      <c r="E460" s="20">
        <v>2973</v>
      </c>
      <c r="F460" s="20">
        <f>E460*C460</f>
        <v>74325</v>
      </c>
    </row>
    <row r="461" s="1" customFormat="1" customHeight="1" spans="1:6">
      <c r="A461" s="11" t="s">
        <v>129</v>
      </c>
      <c r="B461" s="11" t="s">
        <v>453</v>
      </c>
      <c r="C461" s="11">
        <v>1</v>
      </c>
      <c r="D461" s="11" t="s">
        <v>107</v>
      </c>
      <c r="E461" s="20">
        <v>1000</v>
      </c>
      <c r="F461" s="20">
        <f>E461*C461</f>
        <v>1000</v>
      </c>
    </row>
    <row r="462" s="1" customFormat="1" customHeight="1" spans="1:6">
      <c r="A462" s="11" t="s">
        <v>264</v>
      </c>
      <c r="B462" s="11" t="s">
        <v>454</v>
      </c>
      <c r="C462" s="11">
        <v>1</v>
      </c>
      <c r="D462" s="11" t="s">
        <v>107</v>
      </c>
      <c r="E462" s="20">
        <v>3000</v>
      </c>
      <c r="F462" s="20">
        <f>E462*C462</f>
        <v>3000</v>
      </c>
    </row>
    <row r="463" s="1" customFormat="1" customHeight="1" spans="1:6">
      <c r="A463" s="11" t="s">
        <v>92</v>
      </c>
      <c r="B463" s="11"/>
      <c r="C463" s="11"/>
      <c r="D463" s="11"/>
      <c r="E463" s="20"/>
      <c r="F463" s="20">
        <f>SUM(F459:F462)</f>
        <v>251725</v>
      </c>
    </row>
    <row r="464" s="2" customFormat="1" customHeight="1" spans="1:6">
      <c r="A464" s="23" t="s">
        <v>337</v>
      </c>
      <c r="B464" s="23"/>
      <c r="C464" s="23"/>
      <c r="D464" s="23"/>
      <c r="E464" s="27"/>
      <c r="F464" s="27">
        <f>F453+F457+F463</f>
        <v>374326</v>
      </c>
    </row>
    <row r="465" s="1" customFormat="1" customHeight="1" spans="1:6">
      <c r="A465" s="12" t="s">
        <v>455</v>
      </c>
      <c r="B465" s="13"/>
      <c r="C465" s="13"/>
      <c r="D465" s="13"/>
      <c r="E465" s="13"/>
      <c r="F465" s="14"/>
    </row>
    <row r="466" s="1" customFormat="1" customHeight="1" spans="1:6">
      <c r="A466" s="11" t="s">
        <v>456</v>
      </c>
      <c r="B466" s="11" t="s">
        <v>457</v>
      </c>
      <c r="C466" s="11">
        <v>12</v>
      </c>
      <c r="D466" s="11" t="s">
        <v>14</v>
      </c>
      <c r="E466" s="20">
        <v>26255</v>
      </c>
      <c r="F466" s="20">
        <f>E466*C466</f>
        <v>315060</v>
      </c>
    </row>
    <row r="467" s="1" customFormat="1" customHeight="1" spans="1:6">
      <c r="A467" s="11" t="s">
        <v>458</v>
      </c>
      <c r="B467" s="11" t="s">
        <v>459</v>
      </c>
      <c r="C467" s="11">
        <v>12</v>
      </c>
      <c r="D467" s="11" t="s">
        <v>14</v>
      </c>
      <c r="E467" s="20">
        <v>154</v>
      </c>
      <c r="F467" s="20">
        <f t="shared" ref="F467:F473" si="28">E467*C467</f>
        <v>1848</v>
      </c>
    </row>
    <row r="468" s="1" customFormat="1" customHeight="1" spans="1:6">
      <c r="A468" s="11" t="s">
        <v>460</v>
      </c>
      <c r="B468" s="11" t="s">
        <v>461</v>
      </c>
      <c r="C468" s="11">
        <v>11</v>
      </c>
      <c r="D468" s="11" t="s">
        <v>14</v>
      </c>
      <c r="E468" s="20">
        <v>1232</v>
      </c>
      <c r="F468" s="20">
        <f t="shared" si="28"/>
        <v>13552</v>
      </c>
    </row>
    <row r="469" s="1" customFormat="1" customHeight="1" spans="1:6">
      <c r="A469" s="11" t="s">
        <v>220</v>
      </c>
      <c r="B469" s="11" t="s">
        <v>462</v>
      </c>
      <c r="C469" s="32">
        <v>2</v>
      </c>
      <c r="D469" s="32" t="s">
        <v>14</v>
      </c>
      <c r="E469" s="20">
        <v>29446</v>
      </c>
      <c r="F469" s="20">
        <f t="shared" si="28"/>
        <v>58892</v>
      </c>
    </row>
    <row r="470" s="1" customFormat="1" customHeight="1" spans="1:6">
      <c r="A470" s="11" t="s">
        <v>222</v>
      </c>
      <c r="B470" s="24" t="s">
        <v>463</v>
      </c>
      <c r="C470" s="11">
        <v>2</v>
      </c>
      <c r="D470" s="11" t="s">
        <v>12</v>
      </c>
      <c r="E470" s="20">
        <v>12620</v>
      </c>
      <c r="F470" s="20">
        <f t="shared" si="28"/>
        <v>25240</v>
      </c>
    </row>
    <row r="471" s="1" customFormat="1" customHeight="1" spans="1:6">
      <c r="A471" s="11" t="s">
        <v>224</v>
      </c>
      <c r="B471" s="11" t="s">
        <v>464</v>
      </c>
      <c r="C471" s="32">
        <v>4</v>
      </c>
      <c r="D471" s="32" t="s">
        <v>14</v>
      </c>
      <c r="E471" s="20">
        <v>6868</v>
      </c>
      <c r="F471" s="20">
        <f t="shared" si="28"/>
        <v>27472</v>
      </c>
    </row>
    <row r="472" s="1" customFormat="1" customHeight="1" spans="1:6">
      <c r="A472" s="11" t="s">
        <v>226</v>
      </c>
      <c r="B472" s="24" t="s">
        <v>465</v>
      </c>
      <c r="C472" s="11">
        <v>4</v>
      </c>
      <c r="D472" s="11" t="s">
        <v>12</v>
      </c>
      <c r="E472" s="20">
        <v>2943</v>
      </c>
      <c r="F472" s="20">
        <f t="shared" si="28"/>
        <v>11772</v>
      </c>
    </row>
    <row r="473" s="1" customFormat="1" customHeight="1" spans="1:6">
      <c r="A473" s="11" t="s">
        <v>264</v>
      </c>
      <c r="B473" s="11" t="s">
        <v>466</v>
      </c>
      <c r="C473" s="11">
        <v>2</v>
      </c>
      <c r="D473" s="11" t="s">
        <v>107</v>
      </c>
      <c r="E473" s="20">
        <v>3000</v>
      </c>
      <c r="F473" s="20">
        <f t="shared" si="28"/>
        <v>6000</v>
      </c>
    </row>
    <row r="474" s="1" customFormat="1" customHeight="1" spans="1:6">
      <c r="A474" s="11" t="s">
        <v>337</v>
      </c>
      <c r="B474" s="11"/>
      <c r="C474" s="11"/>
      <c r="D474" s="11"/>
      <c r="E474" s="20"/>
      <c r="F474" s="20">
        <f>SUM(F466:F473)</f>
        <v>459836</v>
      </c>
    </row>
    <row r="475" s="1" customFormat="1" customHeight="1" spans="1:6">
      <c r="A475" s="11" t="s">
        <v>467</v>
      </c>
      <c r="B475" s="11"/>
      <c r="C475" s="11"/>
      <c r="D475" s="11"/>
      <c r="E475" s="20"/>
      <c r="F475" s="20">
        <f>F144+F183+F233+F241+F280+F333+F378+F410+F449+F464+F474</f>
        <v>7097038.588</v>
      </c>
    </row>
  </sheetData>
  <mergeCells count="59">
    <mergeCell ref="A5:F5"/>
    <mergeCell ref="A6:F6"/>
    <mergeCell ref="A7:F7"/>
    <mergeCell ref="A20:F20"/>
    <mergeCell ref="A27:F27"/>
    <mergeCell ref="A34:F34"/>
    <mergeCell ref="A42:F42"/>
    <mergeCell ref="A54:F54"/>
    <mergeCell ref="A81:F81"/>
    <mergeCell ref="A91:F91"/>
    <mergeCell ref="A103:F103"/>
    <mergeCell ref="A111:F111"/>
    <mergeCell ref="A117:F117"/>
    <mergeCell ref="A145:F145"/>
    <mergeCell ref="A146:F146"/>
    <mergeCell ref="A157:F157"/>
    <mergeCell ref="A169:F169"/>
    <mergeCell ref="A184:F184"/>
    <mergeCell ref="A185:F185"/>
    <mergeCell ref="A186:F186"/>
    <mergeCell ref="A196:F196"/>
    <mergeCell ref="A207:F207"/>
    <mergeCell ref="A217:F217"/>
    <mergeCell ref="B232:D232"/>
    <mergeCell ref="A234:F234"/>
    <mergeCell ref="A242:F242"/>
    <mergeCell ref="A243:F243"/>
    <mergeCell ref="A254:F254"/>
    <mergeCell ref="A266:F266"/>
    <mergeCell ref="A281:F281"/>
    <mergeCell ref="A282:F282"/>
    <mergeCell ref="A283:F283"/>
    <mergeCell ref="A293:F293"/>
    <mergeCell ref="A305:F305"/>
    <mergeCell ref="A316:F316"/>
    <mergeCell ref="A334:F334"/>
    <mergeCell ref="A335:F335"/>
    <mergeCell ref="A342:F342"/>
    <mergeCell ref="A353:F353"/>
    <mergeCell ref="A363:F363"/>
    <mergeCell ref="A379:F379"/>
    <mergeCell ref="A380:F380"/>
    <mergeCell ref="A381:F381"/>
    <mergeCell ref="A386:F386"/>
    <mergeCell ref="A391:F391"/>
    <mergeCell ref="A395:F395"/>
    <mergeCell ref="A400:F400"/>
    <mergeCell ref="A411:F411"/>
    <mergeCell ref="A412:F412"/>
    <mergeCell ref="A417:F417"/>
    <mergeCell ref="A422:F422"/>
    <mergeCell ref="A426:F426"/>
    <mergeCell ref="A439:F439"/>
    <mergeCell ref="A450:F450"/>
    <mergeCell ref="A451:F451"/>
    <mergeCell ref="A454:F454"/>
    <mergeCell ref="A458:F458"/>
    <mergeCell ref="A465:F465"/>
    <mergeCell ref="A1:F3"/>
  </mergeCells>
  <printOptions horizontalCentered="1"/>
  <pageMargins left="0.708661417322835" right="0.708661417322835" top="0.472222222222222" bottom="0.432638888888889" header="0.31496062992126" footer="0.31496062992126"/>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2023-02-27T14:34:00Z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12F16874CA43409BA6293D25307E1A4E</vt:lpwstr>
  </property>
  <property fmtid="{D5CDD505-2E9C-101B-9397-08002B2CF9AE}" pid="4" name="KSOReadingLayout">
    <vt:bool>true</vt:bool>
  </property>
</Properties>
</file>