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500"/>
  </bookViews>
  <sheets>
    <sheet name="汇总" sheetId="2" r:id="rId1"/>
    <sheet name="实验室" sheetId="6" r:id="rId2"/>
    <sheet name="资源教室" sheetId="5" r:id="rId3"/>
    <sheet name="劳动教室" sheetId="8" r:id="rId4"/>
  </sheets>
  <calcPr calcId="144525"/>
</workbook>
</file>

<file path=xl/sharedStrings.xml><?xml version="1.0" encoding="utf-8"?>
<sst xmlns="http://schemas.openxmlformats.org/spreadsheetml/2006/main" count="2124" uniqueCount="796">
  <si>
    <t>部分学校功能室设备清单</t>
  </si>
  <si>
    <t>劳动教室汇总清单</t>
  </si>
  <si>
    <t>序号</t>
  </si>
  <si>
    <t>名称</t>
  </si>
  <si>
    <t>类别</t>
  </si>
  <si>
    <t>预算金额</t>
  </si>
  <si>
    <t>投标金额</t>
  </si>
  <si>
    <t>矿区小学</t>
  </si>
  <si>
    <t>烹饪教室</t>
  </si>
  <si>
    <t>上湾小学</t>
  </si>
  <si>
    <t>乌兰木伦小学</t>
  </si>
  <si>
    <t>第八小学</t>
  </si>
  <si>
    <t>烹饪烘焙教室</t>
  </si>
  <si>
    <t>第二中学</t>
  </si>
  <si>
    <t>传统手工</t>
  </si>
  <si>
    <t>第四中学</t>
  </si>
  <si>
    <t>电工与创意智造教室</t>
  </si>
  <si>
    <t>第一中学</t>
  </si>
  <si>
    <t>创意智造室</t>
  </si>
  <si>
    <t>实验学校</t>
  </si>
  <si>
    <t>劳动教育</t>
  </si>
  <si>
    <t>新庙小学</t>
  </si>
  <si>
    <t>纳林希里小学</t>
  </si>
  <si>
    <t>手工教室</t>
  </si>
  <si>
    <t>市一中分校</t>
  </si>
  <si>
    <t>手工（纸艺）</t>
  </si>
  <si>
    <t>苏布尔嘎小学</t>
  </si>
  <si>
    <t>布连小学</t>
  </si>
  <si>
    <t>北师大-初中</t>
  </si>
  <si>
    <t>金工教室</t>
  </si>
  <si>
    <t>预算合计</t>
  </si>
  <si>
    <t>资源教室汇总清单</t>
  </si>
  <si>
    <t>金额</t>
  </si>
  <si>
    <t>第一小学</t>
  </si>
  <si>
    <t>资源教室</t>
  </si>
  <si>
    <t>第二小学</t>
  </si>
  <si>
    <t>预算合计：</t>
  </si>
  <si>
    <t>实验教室汇总清单</t>
  </si>
  <si>
    <t>生物智能实验室</t>
  </si>
  <si>
    <t>小学科学实验室</t>
  </si>
  <si>
    <t>苏布尔嘎学校实验仪器柜</t>
  </si>
  <si>
    <t>材料箱</t>
  </si>
  <si>
    <t>单人份材料</t>
  </si>
  <si>
    <t>总计：</t>
  </si>
  <si>
    <t>投标总价：</t>
  </si>
  <si>
    <t>生物智能实验室（48位）</t>
  </si>
  <si>
    <t>规格及技术参数</t>
  </si>
  <si>
    <t>单位</t>
  </si>
  <si>
    <t>数量</t>
  </si>
  <si>
    <t>预算单价</t>
  </si>
  <si>
    <t>投标单价</t>
  </si>
  <si>
    <t>投标合计</t>
  </si>
  <si>
    <t>智能控制箱</t>
  </si>
  <si>
    <t>规格：≥w450*d180*h680
1、外壳：正面配置全触摸钢化玻璃，内嵌10英寸液晶触摸显示屏；               
2、采用厚1.0mm（±0.2mm）优质冷轧钢板冲压成型制作，表面经耐酸碱环氧树脂喷涂处理；                                                                                         
3、内设置高性能中央处理器一套，总空气开关断路器一组，紧急控制系统一套、工作指示灯一套、ARM架构,通讯采用总线设计网络采用有线网络，抗干扰性高，稳定性强。内有通讯模块、塔吊控制模块、学生电源控制模块、窗帘控制模块、给排水控制模块、通风系统控制模块，实验室环境参数控制模块。可选配无限数据采集模块,实现Android APP实验室管理控制。
4、控制柜功能：
（1）升降控制系统：分为教师塔吊和学生塔吊，控制模式可以集中控制，内置防卡死控制系统。
（2）给排水控制系统：供水：通过控制教室的给水电磁阀供水，操作方式统一供水开。排水系统操作为统一控制，打开自动排水若干分钟后，自动停止。
(3)、照明控制系统：分为教师塔吊和学生塔吊，学生控制模式为统一控制，操作简单便捷。
(4）、通风控制系统： 采用SPWM方法控制：采样控制理论中的冲量等效原理为理论控制原理，用脉冲宽度按正弦规律变化而和正弦波等效的PWM波形即SPWM波形控制逆变电路中开关器件的通断，通过改变调制波的频率和幅值则可调节逆变电路输出电压的频率和幅值。
主要参数指标为：1.频率指示、异常指示、转速指示、状态指示、温度指示等均由LED显示；2.输入额定电压：三相380V，±15%；3.输入额定频率：50/60 HZ；4.控制方式：空间电压矢量控制；5.输出频率：0.10~400.0 HZ；6.过载能力：150% 额定电流；7.保护功能：输入缺相、输入欠压、直流过压、过载等。8.控制系统：采用RS485通讯控制。                                       
（5）自我检功能：创新的系统电压自检功能，在电压异常情况下，系统自动声音报警，快速定位异常模块，提高整体系统的通讯可靠性。
控制器：
塔吊内部控制器通讯单元：                                                         
1、塔吊升降控制；
2、塔吊给排水水控制；
3、塔吊照明控制；
4、多功能学生电源控制（锁定/开放）；
5、排风变频控制；
7、教室环境控制：（照明、电源、窗帘和空调等）；
8、教室环境监控（温度/湿度、PM2.5、CO、CO2等）；
控制屏：
集中控制显示系统。可显示操作执行各分项分页控制：                          
（1）可显示系统设置、系统初始化、密码更改、分组设置等功能；
（2）可显示塔吊通风控制：触摸数字无极变频控制，可精确控制通风风量；
（3）可显示塔吊供水控制：集中控制整室给排水；
（4）可显示塔吊照明控制：分组控制整室照明；
（5）可显示塔吊电源控制：控制学生AC220V电源； 
（6）可显示塔吊升降控制：可以实现单组控制，也可以集中控制，可以任意组合控制；                                                                                 
（7）可显示教室环境控制：照明、电源、窗帘和空调等；
（8）可显示教室环境监控：温度/湿度、PM2.5、CO、CO2等；
（9）可显示电源控制：控制学生AC220V电源； 
APP控制系统：
1、能使用APP控制总电源关闭；
2、APP能显示当前PM2.5、CO、CO2和相对湿度及当前时间等；
3、使用APP能控制学生低压电源的交直流电压，且电压值为实测值。
4、使用APP同时控制给排水、通风、照明、电源、塔吊升降、窗帘和空调等开启与关闭。</t>
  </si>
  <si>
    <t>套</t>
  </si>
  <si>
    <t>学生吊装单元</t>
  </si>
  <si>
    <t>主体框架：
规格：≥w1730*d600*h270mm
1、龙骨：整体采用1.0mm（±0.2mm）优质冷轧钢板，经激光雕刻机精细雕刻，数控折弯成型，表面经环氧树脂粉末喷涂高温固化处理。做到承重性能强和耐酸碱、耐腐蚀。                                                          
2、外壳：整体采用1.0mm（±0.2mm）优质冷轧钢板，正面大圆弧角设计，经激光雕刻机精细雕刻，数控折弯一体成型，表面经环氧树脂粉末喷涂高温固化处理。做到承重性能强和耐酸碱、耐腐蚀，可重复拆卸拼装。                                                                           
3、塔吊两侧堵头目前采用ABS材质，质量牢固且美观。
4、顶部检修口全部采用1.0mm（±0.2mm）冷轧钢板，并用高强度内六角螺丝连接，便于组装及拆卸，易碰撞处全部采用倒圆角，金属表面经环氧树脂粉末喷涂高温固化处理。要做到耐酸碱和耐腐蚀。                                                                5、左右侧板并全部采用1.0mm（±0.2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
塔吊升降模块（含升降电机）：
规格：≥w470*d310*h810/1310mm
1、整体采用整体采用1.2mm（±0.2mm）冷轧钢板，经激光雕刻机精细雕刻，数控折弯成型，表面经环氧树脂粉末喷涂高温固化处理。做到不生锈和耐酸碱、耐腐蚀，可重复拆卸拼装。                                                                         
2、塔吊升降模块：采用双推杆电机配置，使用垂直升降的方式，可以在0-500mm之间，任意设置升降高度，满足不同楼层高度的安装。运动过程无噪声、平畅。
3、安装基座采用冷轧方管，经焊接后，整体美观、合理、安全、牢固和耐用。金属表面经环氧树脂粉末喷涂高温固化处理。要做到承重性能强和耐酸碱、耐腐蚀。
▲4、依据GB/T 35607-2017、GB 24820-2009和GB/T 3325-2017标准对塔吊主体框架进行有害物质限量和甲醛释放量检测，其中重金属含量，可溶性铅、可溶性镉、可溶性铬和可溶性汞均未检出；甲醛释放量检测结果为未检出。（提供检测机构出具的带CNAS和CMA认证的检测报告复印件，并加盖生产厂家公章）
▲5、依据GB/T 35607-2017、GB 24820-2009和GB/T 3325-2017标准对塔吊主体框架金属件进行抗盐雾检测，18h，直径1.5mm以下锈点≤20点/dm²，其中直径≥1.0mm锈点不超过5点（距边缘棱角2mm以内的不计），检测结果应为符合。（提供检测机构出具的带CNAS和CMA认证的检测报告复印件，并加盖生产厂家公章）</t>
  </si>
  <si>
    <t>教师吊装单元</t>
  </si>
  <si>
    <t>主体框架：
规格：≥w1000*d600*h270mm
1、龙骨：整体采用1.0mm（±0.2mm）优质冷轧钢板，经激光雕刻机精细雕刻，数控折弯成型，表面经环氧树脂粉末喷涂高温固化处理。做到承重性能强和耐酸碱、耐腐蚀。                                                          
2、外壳：整体采用1.0mm（±0.2mm）优质冷轧钢板，正面大圆弧角设计，经激光雕刻机精细雕刻，数控折弯一体成型，表面经环氧树脂粉末喷涂高温固化处理。做到承重性能强和耐酸碱、耐腐蚀，可重复拆卸拼装。                                                                           
3、塔吊两侧堵头目前采用ABS材质，质量牢固且美观。
4、顶部检修口全部采用1.0mm（±0.2mm）冷轧钢板，并用高强度内六角螺丝连接，便于组装及拆卸，易碰撞处全部采用倒圆角，金属表面经环氧树脂粉末喷涂高温固化处理。要做到耐酸碱和耐腐蚀。                                                                5、左右侧板并全部采用1.0mm（±0.2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
塔吊升降模块（含升降电机）：
规格：≥w470*d310*h810/1310mm
1、整体采用整体采用1.2mm（±0.2mm）冷轧钢板，经激光雕刻机精细雕刻，数控折弯成型，表面经环氧树脂粉末喷涂高温固化处理。做到不生锈和耐酸碱、耐腐蚀，可重复拆卸拼装。                                                                         
2、塔吊升降模块：采用双推杆电机配置，使用垂直升降的方式，可以在0-500mm之间，任意设置升降高度，满足不同楼层高度的安装。运动过程无噪声、平畅。
3、安装基座采用冷轧方管，经焊接后，整体美观、合理、安全、牢固和耐用。金属表面经环氧树脂粉末喷涂高温固化处理。要做到承重性能强和耐酸碱、耐腐蚀。</t>
  </si>
  <si>
    <t>防漏快接头</t>
  </si>
  <si>
    <t>1、快接头：采用进口PP改性材料，注塑模具一体成型，高精度装配，成品使用时无溢漏、可快速安装接头，该接头具有自动闭锁功能（供水过程中拔掉接头时没有污水流出），以响声确认安全连接，易于单手操作。</t>
  </si>
  <si>
    <t>对</t>
  </si>
  <si>
    <t>水管</t>
  </si>
  <si>
    <t xml:space="preserve">1、采用优质原生橡胶（耐磨、防爆耐压纤维编织网、防止真菌和藻类生长）；                         
2、不含重金属，无刺激气味；                             
3、抗老化性好，正常使用寿命可达12年；                   </t>
  </si>
  <si>
    <t>条</t>
  </si>
  <si>
    <t>给排水水泵</t>
  </si>
  <si>
    <t>1。零压自吸、垂直吸程3米、每分钟流量15L、垂直扬程38米；内部主要部件采用耐腐蚀之王的氟橡胶作为材料，具有耐腐蚀的作用；
2精密静音：半米外听不到运行声音，保护学生上课专注度
3、强力排空，通水通电后自动排空气
4.电机采用全铜永磁电机用强劲动力让水泵的运行更加稳定可靠</t>
  </si>
  <si>
    <t>三联水嘴</t>
  </si>
  <si>
    <t>规格：≥w240*d160*h550mm
采用加厚铜质材料；
高亮度环氧树脂涂层；
耐腐蚀、耐热、防紫外线辐射；
陶瓷阀芯90°旋转；
使用寿命开关50万次；
静态最大耐压20巴；
经久耐用，不会出现渗水、断裂现象；
特制鹅颈管可360旋转；
可拆卸铜质水嘴；
底部增加过滤网，过滤水中杂质。</t>
  </si>
  <si>
    <t>个</t>
  </si>
  <si>
    <t>下水密封装置及给排水配件</t>
  </si>
  <si>
    <t>连接管、转接头、钢丝管、弯头、三通等</t>
  </si>
  <si>
    <t>项</t>
  </si>
  <si>
    <t>电源</t>
  </si>
  <si>
    <t>1、尺寸：≥w196*d84*h54mm；
2、面板采用耐磨、耐腐蚀的PVC薄膜面板，轻触按钮开关。单片机控制数码管显示交直流电压、电流
3、输入电压：220v±10%；
4、交流输出：2-24V，2V一档共12档，额定电流2-12V，3A，14-24V，2A,数字电压电流表实时显示，精度1%，具有智能过载保护功能，当电流高于1.05倍额定电流时，自动断开，按开关键复位。
5、直流输出：1.5-24V（极限0-24V），0.1V一档，额定电流1.5-12V，2A，12.1-24V，1.5A，数字电压电流表实时显示，精度0.5%。具有智能过载保护功能，当电流高于1.05倍额定电流时，自动断开，按开关键复位。
6、使用环境：温度0-40℃，湿度&lt;90%。</t>
  </si>
  <si>
    <t>LED灯</t>
  </si>
  <si>
    <t>1、色温：常规色温：自然光（NW）4000-4500K；                             2、使用寿命：使用50,000小时以上；                                      3、无不良眩光、无频闪。消除了普通灯不良眩光引起的刺眼、视觉疲劳与视线干扰；                                                                 4、启动无延时，通电即亮，无需等待，消除了传统灯具长时间的启动过程；                                                                            5、无污染，不含铅、汞等污染元素，对环境没有任何污染。</t>
  </si>
  <si>
    <t>USB面板插座</t>
  </si>
  <si>
    <t>1、配有多功能220V插孔和USB5V 2.4A USB电源插孔；                                 
2、 面板选用优质优质PC料，韧性高，高冲击力，阻燃性能强；
3、 插座铜片使用优质锡磷青铜，强度高，弹性好，不变形，导电性能高
4、插座孔保护门,采用双保护门设计,防止单极插入,保护学生安全；</t>
  </si>
  <si>
    <t>网口插座</t>
  </si>
  <si>
    <t>1、配有1个网口接头插孔；                                 
2、选用阻燃效果好，耐高温，高绝缘性的材质，耐磨，不变形，安全系数高
3、携带可开启保护门</t>
  </si>
  <si>
    <t>吊架</t>
  </si>
  <si>
    <t>塔吊吊架</t>
  </si>
  <si>
    <t>塔吊吊顶装饰盖</t>
  </si>
  <si>
    <t>≥w435*d340*h30mm</t>
  </si>
  <si>
    <t>配件</t>
  </si>
  <si>
    <t>轧带、电工胶布、接线端子。</t>
  </si>
  <si>
    <t>缠绕管</t>
  </si>
  <si>
    <t>定制</t>
  </si>
  <si>
    <t>系统调试</t>
  </si>
  <si>
    <t>系统调试：
1、吊顶式系统采用模块化结构设计，采用吊装安装方式；
2、系统结构调试；
3、系统控制调试；
4、给排水调试；
5、供电系统调试；
6、照明系统调试；</t>
  </si>
  <si>
    <t>辅材</t>
  </si>
  <si>
    <t>专业连接件、室内电线、网线、控制线</t>
  </si>
  <si>
    <t>批</t>
  </si>
  <si>
    <t>设备安装</t>
  </si>
  <si>
    <t>实验室塔吊及桌椅设备安装</t>
  </si>
  <si>
    <t>教师演示台</t>
  </si>
  <si>
    <t>1.全钢结构，台面尺寸≥w2400*d700*h875mm。
2.台面：采用12.7mm（±0.5mm）厚、四周加厚至25.4mm（±1mm）厚实芯理化板，抗弯、易清洁、耐磨、耐辐射、耐高温、耐冲击、耐酸碱、耐腐蚀、防静电、防水、防火，机械打磨,造型美观，由专业生产厂家用CNC机械加工而成。
3.柜体：采用1.0mm（±0.2mm）优质冷轧钢板，采用二氧化碳保护焊焊接，边缘打磨处理，表面经酸洗、磷化及环氧树脂户外粉静电喷涂，具备较强的耐酸碱防护能力；整体讲台由2个独立的柜体组合而成，柜体中预留了教师主控电源位置。
4.布线布管：在讲台的柜体与背板之间预留了电路、水路的布线布管空间，便于安装讲台时的水、电安装，避免现场开孔或电线外露等问题。
5.拉手：在柜门或抽屉正面上方处一体折弯而成，外观整体流畅，造型独特美观；
6.门板及抽面：采用双层钢板，必须两层组装式设计，保证两层双面都经过喷涂处理，保证门板和抽面具备较强硬度，不轻易出现凹陷；
7.铰链：采用优质铰链，或升级为优质不锈钢模具一体成型，厚度为2.0mm或以上的六孔位合页，其中外沿四个孔位为椭圆形设计，方便在安装时门板的上下、左右调节，便于门板调节贴合柜身；合页外露杆柱采取全封焊圆弧打磨处理，表面美观大气。
8.滑轨：三节重型滚珠滑轨，承重性强，滑动性能良好，无噪音；
9.固定桌脚：采用柜体内置可调PP塑料调整脚，保证调整脚前后都可以调节高低。
▲10.依据GB/T 35607-2017、GB 24820-2009、GB 6566-2010、GB 18584-2001和GB/T 3325-2017标准对教师演示台理化性能进行检测，操作台面耐磨：磨损值检测结果≤30mg/100r；耐龟裂性检测结果不低于0级；耐干热：（180±1）℃，20min，检测结果不低于2级；金属喷漆（塑）涂层硬度检测结果≥2H；金属喷漆（塑）涂层和金属电镀层耐腐蚀：24h，乙酸盐雾试验，检测结果均不低于10级；金属喷漆（塑）涂层附着力检测结果不低于1级。（提供检测机构出具的带CNAS和CMA认证的检测报告复印件，并加盖生产厂家公章）
▲11.依据GB/T 35607-2017、GB 24820-2009、GB 6566-2010、GB 18584-2001和GB/T 3325-2017标准对教师演示台进行有害物质限量检测，其中甲醛释放量检测结果≤0.2mg/L；重金属含量中，可溶性铅、可溶性镉、可溶性铬和可溶性汞均未检出。（提供检测机构出具的带CNAS和CMA认证的检测报告复印件，并加盖生产厂家公章）</t>
  </si>
  <si>
    <t>张</t>
  </si>
  <si>
    <t>教师教学用椅</t>
  </si>
  <si>
    <t>规格：w500*d500*h800mm(±5%)；
面料：椅背采用优质专用网布，椅座采用混纺麻绒面料覆面，阻燃、抗静电、耐磨损、不起球、不褪色、易清洁、透气性好。高靠背。泡棉：高弹性聚胺脂定型海棉，表面涂有防止老化变形的保护膜。金属脚架，五轮升降转椅，带靠背扶手。</t>
  </si>
  <si>
    <t>生物学生实验台</t>
  </si>
  <si>
    <t>规格：≥w1200*d600*h780mm，采用全新铝钢结构，承重性强，四周采用了圆角设计，整体外观简约美观。         
1、面板：采用12.7mm（±0.5mm）厚优质实心理化板，防火阻燃、防腐蚀、耐酸碱、防静电、耐磨、抗污染；台面前端两角倒圆角R20mm，后端两角为直角配搭挡水条，防护学生碰撞受伤，四周倒边R3mm，圆润下滑，外观造型时尚。
为确保使用者的健康安全，台面板材需通过国家认可的权威检测机构检测，各项性能满足或优于如下要求：
▲（1）通过对台面板材进行化学性能检测，其中硫酸（98%）、硝酸（65%）、氢氧化钠（40%）、四氯化碳、松节油、乙腈等不少于125项酸、碱及其它化学试剂的检验结果为无明显变化。（提供检测机构出具的符合或优于该项技术指标的检测报告复印件，并加盖生产厂家公章）
▲（2）通过对台面板材进行不少于19项物理性能检测，检测结果为： 含水率：≤1.0；表面耐冷热循环性能（80℃）：无裂纹、鼓泡、变色、起皱；漆膜硬度≥8H；漆膜附着力：切割边缘完全平滑，无脱落；表面耐干热性能、表面耐湿热性能、表面耐香烟灼烧性能、耐沸水性能等均为5级无变化；24h吸水率≤0.1%；表面耐磨性能检验结果不低于568r；耐高温性：表面无裂痕；弯曲强度≥120MPa，抗冲击性能：压痕直径6.0MM表面无破损、耐光色牢度≥4级；表面耐磨性能（磨耗值）≤46mg/100r；表面耐龟裂性：5级，用6倍放大镜观察表面无裂纹、尺寸稳定性横向、纵向均不大于0.55%、密度达到1.4g/cm3以上。（提供检测机构出具的符合或优于该项技术指标的检测报告复印件，并加盖生产厂家公章）
▲（3）参照GB/T 2408-2021《塑料燃烧性能的测定 水平法种垂直法》和依据GB 8624-2012《建筑材料及制品燃烧性能分级》作为检测和判定依据进行检测，结果达B1级，烟气毒性项目符合t1级要求；水平燃烧符合HB级，垂直燃烧符合V-0级。（提供检测机构出具的符合或优于该项技术指标的检测报告复印件，并加盖生产厂家公章）
▲（4）依据HJ571-2010（环境标志产品技术要求 人造板及其制品）检测，总挥发性有机化合物TVOC（72h）释放量为（≤0.02mg/m2*h）；依据GB6566-2010方法进行放射性测试，内、外照射检测值均≤0.1。（提供检测机构出具的符合或优于该项技术指标的检测报告复印件，并加盖生产厂家公章）
▲（5）依据GB/T24128-2018及JC/T 2039-2010等方法检测防霉性能：包含但不局限于：黑曲霉、土曲霉、球毛壳霉、宛氏拟青霉、绳状青霉、出芽短梗霉、长枝木霉等不少于7种的霉菌检测。（提供检测机构出具的符合或优于该项技术指标的检测报告复印件，并加盖生产厂家公章）
▲（6）依据ISO 22196:2011及JC/T 2039-2010等方法检测抗菌性能：包含但不局限于：大肠杆菌、金黄色葡萄球菌、肺炎克雷伯氏菌、鼠伤寒沙门氏菌、表皮葡萄球菌、铜绿假单胞菌、宋氏志贺氏菌、白色葡萄球菌、粪肠球菌、枯草芽孢杆菌、变异库克菌、甲型溶血性链球菌、白色念珠菌、肠沙门氏菌肠亚种等不少于14种菌种检测，结果符合抗菌要求。（提供检测机构出具的符合或优于该项技术指标的检测报告复印件，并加盖生产厂家公章）
2.测面脚架：使用3.0厚压铸铝一次成型，内壁包含有内部多骨位布局使整个铝件更加牢固，下方有凸槽配合立柱安装，具有防呆不易错位。下脚规格：使用3.0厚压铸铝一次成型，内控采用多骨架布局使用脚架架更加稳重，外观像小拱桥外形独特美观，上端有凸槽跟立柱配合，具有防呆不易错位。立柱规格：是由优质6063铝型材拉升成型，跟上托架与下脚架配合固定，侧面有条小凹槽，搭配装饰条使用，型成工字形状。                         
3.扁管规格：采用优质钢型材材料一次性成型，跟两侧脚架立柱链接固定，材料表面经过防腐氧化处理和纯环氧树脂塑粉高温固化处理，具有较强的耐蚀性及承重性。                               
4.上支架规格：与书包斗支架同样采用优质钢型材材料一次性成型，跟两侧脚架立柱链接固定，材料表面经过防腐氧化处理和纯环氧树脂塑粉高温固化处理，具有较强的耐蚀性及承重性。                               
5.挡水条规格：采用了PVC材质由模具挤出拉伸成型，有条长凹槽跟面板配合组合成一体，PVC具有耐化学药品性高（耐浓盐酸、浓度为90%的硫酸、浓度为60%的硝酸和浓度20%的氢氧化钠）、机械强度及电绝缘性良好，整体满足环保要求，基本零甲醛，使用更加放心。
书包斗：整体尺寸400*260*100mm,采用环保型ABS塑料工程一次性注塑成型，底、面部加设经纬加强筋，防止变形弯曲。在书包斗的前端中心位置注塑出螺孔，通过螺钉将书包斗与中间横梁固定相接，可拆卸易于组装。中间设置内凹圆槽挂凳卡槽，便于收纳、放置实验凳。</t>
  </si>
  <si>
    <t>实验圆凳</t>
  </si>
  <si>
    <t>规格：凳面直径¢320*升降高度450一500mm(可调高度±5%)；
登面采用高密度ABS材质，直径不小于320mm,凳脚底部四根钢管为1.2mm中间立杆50钢管支撑两个厚方钢板托盘为2.0mm。全满焊打磨凳脚（，脚垫采用外包注塑成型，能做到防滑、减震、防静电。质量稳定，坚固耐用，美观大方。
制作工艺：
1. 采用二氧化碳保护焊。
2. 涂层:环氧树脂粉末喷塑,高温凝固,表面磷化处理。</t>
  </si>
  <si>
    <t>书包斗</t>
  </si>
  <si>
    <t>书包斗：规格≥w510*d280*h109mm,厚度6mm（±0.2mm），采用PP改性材料，塑料注塑模一次性成型，正面设有可悬挂凳子的弧形孔，周边加厚加强，斗内有加强体块，所有外观均有R圆角避免接触碰到不伤手结构，两侧和后侧均设有固定耳连接桌面。</t>
  </si>
  <si>
    <t>水柜</t>
  </si>
  <si>
    <t>1、产品规格：≥w500*d600*h1100mm。（带PP材质滴水架，采用PP材料，尺寸：415*75*292mm）
2、水槽盖：采用pp材料，≥w500*595*92mm，塑料注塑模一次性成型，表面光面处理。
水槽：采用PP材料，壁厚4mm（±0.2mm），塑料注塑模一次性成型四周有10mm高挡水沿；
水槽规格：≥w470*d480*h360mm，耐强酸强碱耐＜80℃有机溶剂并耐150℃以下高温；水槽内带溢水口。
▲3、依据GB/T 35607-2017、GB 28481-2012标准对水槽进行重金属检测，其中可溶性铬检测结果≤5mg/kg，可溶性铅、可溶性镉和可溶性汞均未检出。（提供检测机构出具的带CNAS和CMA认证的检测报告复印件，并加盖生产厂家公章）
▲4、依据GB/T 35607-2017、GB 28481-2012标准对水槽进行甲醛释放量、多溴联苯（PBB）和多溴二苯醚（PBDE）检测，结果均未检出。（提供检测机构出具的带CNAS和CMA认证的检测报告复印件，并加盖生产厂家公章）
5、主体：采用实验室专用1.0mm（±0.2mm）冷轧钢板材质板折弯冲压形成。拐角设有R20mm圆弧，避免学生碰撞不碰伤。整体结构，加强了产品的承重性。
6、正面：采用实验室专用1.0mm（±0.2mm）冷轧钢板材质板折弯冲压形成。。正下方设有向内斜的角度，方便学生洗手脚有多余的空间站立；两侧设有R20的圆角避免学生碰撞不碰伤。
7、门板：采用实验室专用1.0mm（±0.2mm）冷轧钢板材质板折弯冲压形成。两侧设有R20的圆角避免学生碰撞不碰伤。
8、底座：采用实验室专用1.0mm（±0.2mm）冷轧钢板材质板折弯冲压形成。四周设有R20的圆角避免学生碰撞不碰伤。
9、脚垫：采用环保塑胶脚垫，避免底部接触地面，防止摩擦脱漆，保证产品使用寿命。
▲10、依据GB/T 35607-2017、GB 24820-2009、GB/T 32487-2016和GB 28481-2012标准对水柜理化性能进行检测，金属喷漆（塑）涂层硬度检测结果≥2H；金属喷漆（塑）涂层耐腐蚀：24h，乙酸盐雾试验，检测结果不低于10级；金属喷漆（塑）涂层附着力检测结果不低于1级。（提供国家认可的检测机构出具的带CNAS和CMA认证的检测报告复印件，并加盖生产厂家公章）
▲11、依据GB/T 35607-2017、GB 24820-2009、GB/T 32487-2016和GB 28481-2012标准对水柜进行重金属、多环芳烃和挥发性有机化合物检测，其中可溶性铅、可溶性镉、可溶性铬和可溶性汞均未检出；苯并[a]芘和16种多环芳烃（PAH）总量均未检出；TVOC检测结果≤0.016mg/m³。（提供检测机构出具的带CNAS和CMA认证的检测报告复印件，并加盖生产厂家公章）</t>
  </si>
  <si>
    <t>预算小计</t>
  </si>
  <si>
    <t>投标报价小计</t>
  </si>
  <si>
    <t>小学科学实验室（48位）</t>
  </si>
  <si>
    <t>小学科学演示台</t>
  </si>
  <si>
    <t>1、产品结构：铝木结构
2、台面参数：采用12mm厚实芯抗倍特板，抗污染、防水、防火，立面倒角、打磨，各处光滑。
3、台身参数：配前后柜门、抽屉及键盘位，并预留总控电源位置和多媒体设备（如显示器、主机、实物展台等多媒体设备）储存空间；台身采用16mm厚E1级生态免漆板制作，1.5mm厚塑制优质封边条机械封边（所有板材加工截面均应封边），所有开孔部位均采用专业磨具成型的配件封堵。实验台下裙条（≥78mm）采用铝合金模具成型，内镶嵌板材18厚生态免漆板，增加强度，板材距地不低于20mm，防水耐用
4、五金件：采用铝合金一字隐藏式拉手、阻尼铰链、五金轨道（三节滑轨），铰链和五金轨道均采用国内知名品牌“DTC”、“ADAMS”、“KOLITY”。              
5、教师演示台规格：2400×700×850mm。                                  ▲6、小学科学演示台检测标准符合GB 24820-2009 ，检测项至少包括形状及位置公差、木工及外观要求、有害物质限量，检测结论：所检项目合格。（提供检测机构出具的检测报告复印件，并加盖生产厂家公章）</t>
  </si>
  <si>
    <t>示范教学终端</t>
  </si>
  <si>
    <t xml:space="preserve">【整体设计】
▲1、高度集成：整机一体设计，套件整体为1块集成触摸屏、2个高清摄像机、1 个 Android 操作系统为一体的终端，无任何外漏线材，非摄像机和平板电脑拼装而成；（提供检测机构出具的带CNAS和CMA认证的检测报告复印件，并加盖生产厂家公章）
2、占用空间：整体设计精简小巧，不影响教师正常的实验操作； 
【高清双摄】
1、单关节折叠杆：采用单关节折叠杆，无需旋钮即可在任意角度悬停以调节主摄的高度； 
2、主摄像头转动需支持上下转动≥130度； 
3、主摄：主摄像头采用≥500万像素CMOS；
4、主摄支持从上往下拍摄，支持两轴摆动调整拍摄角度，每个转轴均具有阻尼设计，角度调整完成后，可保持固定角度和高度拍摄；
▲5、主摄镜头：支持AF自动聚焦；4倍光学变焦；（提供检测机构出具的带CNAS和CMA认证的检测报告复印件，并加盖生产厂家公章）
6、副摄：从正面拍摄特写操作，支持垂直滑动升降调整拍摄高度，调节范围为距离桌面25cm至距离桌面35cm（±1cm），且滑动升降具有阻尼设计，无需旋钮或卡扣即可在行程内保持保持任意固定高度；
【硬件配置】 
1、CPU：采用 ≥6 核高性能 CPU；操作系统：相当于或优于Android 7.0/8.0/9.0；≥4GB RAM+32GB ROM； 
2、具有 ≥11.6 寸 1080P 高清 IPS 触摸屏，支持任意角度翻折悬停，可活动角度≥ 100°。
▲3、同时支持DC供电、内置电池供电和POE供电三种模式，最高优先级采用DC充电，当DC供电丢失则自动使用POE供电，若无POE供电则自动切换内置电池供电，全过程无需重启，且完全不影响正常使用。（提供检测机构出具的带CNAS和CMA认证的检测报告复印件，并加盖生产厂家公章）
【拓展接口】 
▲1、具有 HDMI、USB2.0、USB3.0、POE 网口、DC12~13V 宽电压充电口、typeC 调试口、reset 键、3.5 音频监听口；（提供检测机构出具的带CNAS和CMA认证的检测报告复印件，并加盖生产厂家公章）
2、支持通过 typeC 进行调试，将设备的操作界面实时显示在调试电脑 上；支持通过 USB 接口外接 USB 摄像机，进行多画面拓展。
3、预留无线模块接口，支持拓展终端机通过WIFI连接网络示教。 
【网络特性】
1、为了减少占用学校内网IP地址，设备应自带流媒体服务，支持外部系统仅需和相当于或优于的Android系统一个IP通信即可分别获得主摄和副摄的视频流；
互动示教系统软件。
</t>
  </si>
  <si>
    <t>学生操作台</t>
  </si>
  <si>
    <t>1、产品结构：钢木结构
2、台面参数：台面采用12mm厚实芯抗倍特板，立面倒角打磨各处光滑；
3、台身参数：桌腿部分向外倾斜，立腿采用≥48*22*1.5mm椭圆形钢管，周长≥13CM；横梁采用规格≥38*68*1.5mm单边直角对边弧形钢管，横梁与立腿之间利用铝合金连接头连接。所有钢管经酸洗磷化处理，表面喷塑，耐腐蚀、防锈。底脚采用专业ABS模具成型。     
4、学生桌规格：1800×900×740mm。</t>
  </si>
  <si>
    <t>实验凳</t>
  </si>
  <si>
    <t>1、产品尺寸：345×245×420mm；
2、产品结构：钢塑结构；
3、凳面参数：凳面尺寸≥345×245mm；                                       ▲凳面采用共聚丙烯工程塑料模具注塑成型，凳面内镶嵌四颗≥Φ6螺杆，要求螺栓与凳面在注塑过程中一体成型，凳面造型符合人体工程学；（提供产品结构图或技术资料）
4、凳身参数：凳体采用全钢框架，钢管壁厚不低于1.2mm,经酸洗磷化处理，表面喷塑，底脚采用专业ABS模具成型。                                                5、学生凳规格：345×245×420mm。                                           ▲6、学生凳检测依据符合GB/T3325-2017检测标准且检测项项至少包含金属件外观性能要求、结构安全、金属喷漆(塑)涂层理化性能要求、有害物质限量，检测结论：所检项目合格。（提供检测机构出具的检测报告复印件，并加盖生产厂家公章）</t>
  </si>
  <si>
    <t>边柜</t>
  </si>
  <si>
    <t>1  产品结构：铝木结构；
2、台面参数：台面采用12mm厚实芯抗倍特板，立面倒角打磨各处光滑；
3、台身参数：柜体设板式对开门多组，内设隔板一层。下裙条（≥78mm）采用铝合金模具成型，内镶嵌板材18厚三聚氰胺板，增加强度，板材距地不低于20mm，防水耐用。</t>
  </si>
  <si>
    <t>米</t>
  </si>
  <si>
    <t>1、产品结构：铝木结构；
2、产品尺寸：2000×600×760mm；
2、台面参数：台面采用12mm厚实芯抗倍特板，立面倒角打磨各处光滑；
3、台身参数：柜体设板式对开门多组，内设隔板一层。                      ▲4、下裙条（≥78mm）采用铝合金模具成型，内镶嵌板材18厚三聚氰胺板，增加强度，板材距地不低于20mm，防水耐用。（提供产品结构图或技术资料）</t>
  </si>
  <si>
    <t>水槽</t>
  </si>
  <si>
    <t>不锈钢一体化定制水槽，水盆尺寸：1600*300*300mm。</t>
  </si>
  <si>
    <t>电鼓</t>
  </si>
  <si>
    <t>1、手动单独控制升降，电鼓附带公牛魔方电源，可拉伸至为10m。 
2、功能：如果地面无法布线，顶部可安装电鼓用电使用。
3、顶部安装配T型安装支架。</t>
  </si>
  <si>
    <t>魔方USB插座</t>
  </si>
  <si>
    <t>1、魔方USB插座。
2、3USB接口+3插孔。</t>
  </si>
  <si>
    <t>教学显示终端</t>
  </si>
  <si>
    <t>一：整机硬件参数
1.整体外观尺寸：宽≥4200mm，高≥1200mm，厚≤95mm。整机采用三拼接平面一体化设计，无推拉式结构及外露连接线，外观简洁。
2.整机主屏幕显示尺寸86英寸，整机采用UHD超高清LED液晶屏，显示比例16:9，分辨率3840×2160，灰度等级≥256级。钢化玻璃表面硬度≥9H。
▲3.嵌入式系统版本不低于Android 11，内存≥2GB，存储空间≥8GB。（提供检测报告复印件，并加盖生产厂家公章）
4.采用电容触控技术，支持Windows系统中进行20点或以上触控，支持在Android系统中进行10点或以上触控。
5.整机能感应并自动调节屏幕亮度来达到在不同光照环境下的不同亮度显示效果。
▲6.整机内置2.2声道扬声器，支持标准、听力、观影的模式，位于设备上边框，顶置朝前发声，前朝向10W高音扬声器2个，上朝向20W中低音扬声器2个，总功率60W。（提供检测报告复印件，并加盖生产厂家公章）
▲7.整机支持高级音效设置，可以调节左右声道平衡；在中低频段125Hz～1KHz，高频段2KHz～16KHz分别有-12dB～12dB范围的调节功能。（提供检测报告复印件，并加盖生产厂家公章）
8.支持通过前置面板物理按键一键启动录屏功能，可将屏幕中显示的课件、音频内容与老师人声同时录制。
9.整机内置非独立外扩展的4阵列麦克风，可用于对教室环境音频进行采集，麦克风拾音距离≥12m。
▲10.整机内置扬声器采用缝隙发声技术，喇叭采用槽式开口设计，不大于5.8mm。（提供检测报告复印件，并加盖生产厂家公章）
11.整机扬声器在100%音量下，可做到1米处声压级≥88db，10米处声压级≥73dB
▲12.整机支持色彩空间可选，包含标准模式和sRGB模式，在sRGB模式下可做到高色准△E≤1.5。（提供检测报告复印件，并加盖生产厂家公章）
▲13.整机显示屏幕贴合方式采用全贴合工艺，减少显示面板与玻璃间的偏光、散射，画面显示更加清晰通透、可视角度更广。整机屏幕保护玻璃与显示液晶屏组件，在结构上通过光学胶完全贴合在一起，中间贴合层无空气介质。（提供检测报告复印件，并加盖生产厂家公章）
▲14.支持纸质护眼模式，在任意通道任意画面任意软件所在显示内容下可实时调整画面纹理。画面纹理的类型有牛皮纸、素描纸、宣纸、水彩纸、水纹纸。同时支持色温调节和透明度调节。（提供检测报告复印件，并加盖生产厂家公章）
15.纸质护眼模式下，显示画面各像素点灰度不规则，减少背景干扰。
▲16.整机视网膜蓝光危害（蓝光加权辐射亮度LB）满足IEC TR 62778:2014蓝光危害RG0级别。（提供检测报告复印件，并加盖生产厂家公章）
▲17.整机支持蓝牙Bluetooth 5.2标准，固件版本号HCI11.20/LMP11.20。（提供检测报告复印件，并加盖生产厂家公章）
18.整机无需外接无线网卡，在Windows系统下可实现Wi-Fi无线上网连接、AP无线热点发射和BT蓝牙连接功能。Wi-Fi和AP热点工作距离≥12m。
▲19.支持版本Wi-Fi6，Wi-Fi制式支持IEEE 802.11 a/b/g/n/ac/ax。（提供检测报告复印件，并加盖生产厂家公章）
▲20.整机支持搭配具有NFC功能的手机、平板，通过接触整机设备上的NFC标签，即可实现手机、平板与大屏的连接并同步手机、平板的画面到设备上，无需其它操作设置，支持不少于4台手机、平板同时连接并显示。（提供检测报告复印件，并加盖生产厂家公章）
21.整机内置非独立摄像头，可拍摄≥1300万像素数的照片。摄像头视场角≥135度。可用于远程巡课，可AI识别人像，人像识别距离≥10米。
22.整机摄像头支持人脸识别、快速点人数、随机抽人，可识别镜头前的所有学生，并显示人脸标记、随机抽选。支持同时显示标记不少于60人。
23.整机关机状态下，通过长按电源键进入设置界面后，可点击屏幕选择恢复Android系统及Windows系统到出厂默认状态，无需额外工具辅助。
二：电脑配置：
1.搭载不低于Intel 酷睿系列 I7 CPU。
2.内存：8GB DDR4内存或以上配置。
3.硬盘：256GB或以上SSD固态硬盘。
三：教学软件功能
1.为使用方全体教师配备个人账号，形成一体的信息化教学账号体系，支持通过数字账号、微信二维码、硬件密钥方式登录教师个人账号。
2.采用备授课一体化框架设计，教师可根据教学场景自由切换类PPT界面的备课模式与触控交互教学模式便于教师教学使用。
3.支持PPT解析课件、互动云课件和云端资源调用等多种备课方式。
▲4.能够为教师提供可扩展至100TB的云存储空间，教师可在个人云空间中上传存储互动课件、云教案和其他教学资源。（提供检测报告复印件，并加盖生产厂家公章）
▲5.互动教学课件支持定向精准分享：分享者可将互动课件、课件组精准推送至指定接收方账号云空间，接收方可在云空间接收并打开分享课件。（提供检测报告复印件，并加盖生产厂家公章）
6.支持在课件中通过快捷键（Ctrl+F）调用搜索控件，输入文本即可查找课件内文本框、形状、表格中对应的文本匹配项。
▲7.具有互动式教学课件资源，包含学科教育各学段教材版本全部教学章节、专题教育多个主题教育、特殊教育分类的互动课件。（提供检测报告复印件，并加盖生产厂家公章）
8.提供教案模板，方便老师撰写教案，预置模板包含表格式、提纲式、集备式、多课时式、单元设计式等不少于5个。
▲9.提供将Word转换为云教案的能力，支持解析文本、表格等通用元素，方便老师迁移旧教案。（提供检测报告复印件，并加盖生产厂家公章）
▲10.云教案与云课件可一对多关联绑定，产生绑定后，在课件页和教案页均支持在同一面板打开关联的云课件或云教案预览，便于老师备课时相互对照。（提供检测报告复印件，并加盖生产厂家公章）
11.内置图片处理功能，无需借助专业图片处理软件即可对课件内的图片进行快速抠图，图片主体处理后边缘无明显毛边，且处理后的图片可直接上传至教师云空间供后续复用。
▲12.提供100节党建微课视频，包含革命篇、建设篇、改革篇、复兴篇4个篇章。微课内容可在线点播，下载至课件播放。微课视频支持视频关键帧打点标记，播放过程中可一键跳转至标记位置，同时支持一键对视频内容进行截图插入课件。（提供检测报告复印件，并加盖生产厂家公章）
▲13.具有课堂活动智能填写功能，支持选词填空、判断对错和趣味选择三大课堂活动，输入文本后可以一键解析，自动将文本内容结构化填充至题干和正确选项，完成课堂活动的制作。（提供检测报告复印件，并加盖生产厂家公章）
▲14.软件内置的AI智能语义分析模块，可对输入的英文文本的拼写、句型、语法进行错误检查，并支持一键纠错。（提供检测报告复印件，并加盖生产厂家公章）
15.具备交互表格功能，课件可自由插入表格，预置不少于5种表格样式，支持边框、底纹设置，自由合并单元格；提供柱状图、扇形图、折线图等互动图表，每类图表预置不少于5种样式。
16.提供化学方程式快速编辑工具，当输入一个化学元素时，软件界面将自动显示出和该元素相关的多个常用化学反应方程式，可直接选择使用。插入后的化学方程式可重新编辑。
▲17.空中课堂功能内置于交互式备授课软件中，无需额外安装部署直播软件，可实现语音直播、课件同步、互动工具等远程教学功能。（提供检测报告复印件，并加盖生产厂家公章）
▲18.课程结束后自动生成直播回放，报名课程的学生可反复学习；回放课程自动保存在云端，支持人工删除。（提供检测报告复印件，并加盖生产厂家公章）
▲19.支持在授课模式中发起授课评价，根据课程和评课表生成二维码，可选择是否分享课件，若选择分享课件，评课人通过扫码即可参与评课并获取课件。（提供检测报告复印件，并加盖生产厂家公章）
▲20.支持实现信息化集体备课，参备人可通过评论区发表观点，可对他人评论的观点进行点赞，评论消息会实时提醒，支持图片的上传。（提供检测报告复印件，并加盖生产厂家公章）
▲21.支持生成集备报告，报告生成后，参备人可查看具体报告内容和下载集备报告。报告内包含集备信息、数据统计、研讨记录的具体内容。（提供检测报告复印件，并加盖生产厂家公章）</t>
  </si>
  <si>
    <t>台</t>
  </si>
  <si>
    <t>数字化操作终端</t>
  </si>
  <si>
    <t>处理器：≥Core i5处理器，主频≥2.9GHz 、≥6核处理器12线程。；
主板：Intel H510 系列芯片组或以上
内存：≥16G DDR4 2666 MHz；
硬盘：≥512M.2 SSD固态硬盘；
网络通信：集成1000M以太网卡、无线网卡：802.11 ac（2×2）。
集成标准声卡、USB键盘、鼠标；接口≥6个USB接口，其中≥4个 USB3.0 ；HDMI输出≥1。
7.音频设备：内置立体声音箱；功率≥2×2.5W。
系统：预装正版Windows 10 操作系统，出厂自带系统恢复及网络同传与硬盘保护功能；
显示器：≥23.8英寸 全高清LED液晶显示屏（1920x1080）； 
底部：1 个 SD 3.0 卡读卡器</t>
  </si>
  <si>
    <t>系统集成</t>
  </si>
  <si>
    <t>1、整改教室电路布线、教室网络布线；
2、整改给、排水管线；
3、教室护眼灯9+2；
4、矿棉板吊顶；
5、教室地面处理，地胶铺地；
6、教室文化装饰。</t>
  </si>
  <si>
    <t>投标报价小计：</t>
  </si>
  <si>
    <t>苏布尔嘎小学实验仪器柜</t>
  </si>
  <si>
    <t>设备名称</t>
  </si>
  <si>
    <t>仪器柜</t>
  </si>
  <si>
    <t>规格：≥w1000*d500*h2050mm
材质：采用31*25铝框架，外框夹16mm（±1mm）厚优质E1级生态板制作，其截面PVC封边带利用机械高温热熔胶封边，粘力强，密封性好，外形美观，经久耐用，背板采用5mm（±0.3mm）双贴面中纤板。
结构：铝木结构，柜正面为直线设计，上柜门由木框及白玻组成，下柜双开木门。
脚垫：材料采用PP，模具注塑一次成型,可有效防止桌身受潮,延长设备的使用寿命。</t>
  </si>
  <si>
    <t>材料箱清单</t>
  </si>
  <si>
    <t>产品名称</t>
  </si>
  <si>
    <t>参数</t>
  </si>
  <si>
    <t>规格型号</t>
  </si>
  <si>
    <t>学科</t>
  </si>
  <si>
    <t>苏教版一年级上册-科学配套材料箱</t>
  </si>
  <si>
    <t>标配版+4个抽屉+一盒单份+课件U盘:配套材料以四个单元盒分装+，包括了苏教版一年级上册教材四大单元分组的约47种（科学家工程师图卡、斜坡、钢珠、塑料球、泡沫球、空心小球、绒布、铅笔加长器、铅笔头、吸管、胶带、小木片、皮筋、圆柱形瓶、扁圆柱形瓶、塑料杯、量筒、色素、感官板贴、观察图卡、闻香盒、脚垫、盲文板、茶叶、品尝杯、眼罩、蜡烛、火柴、放大镜、简易显微镜、望远镜、心率传感器、听诊器、碰碰球、恐龙、暗盒、暗盒位置贴纸、自封袋、银杏叶卡片、材料、衣食住行卡片、稻谷、碾钵、擀面杖）实验材料，以12组配备</t>
  </si>
  <si>
    <t>苏教版1年级上册</t>
  </si>
  <si>
    <t>小学科学</t>
  </si>
  <si>
    <t>苏教版二年级上册-科学配套材料箱</t>
  </si>
  <si>
    <t>标配版+4个抽屉+一盒单份+课件U盘:配套材料以四个单元盒分装，包括了苏教版二年级上册教材五大单元分组的约54种（空白卡片、天气图卡、天气符号卡片、松果、晴雨花、扎带、皱纹纸、盐、喷壶、塑料杯、搅拌棒、湿度计传感器、四季转盘、四季图卡、节气图、塑料瓶、黑塑料袋、月相图、月相盒、月球仪、自制望远镜、望远镜、手电、手电套、抽屉模型、拉力器、气球、气筒、铁丝、海绵、皮筋、挂钩、钩码、拉力板、小车、吹小球盒、小绒球、吸管、手电（同第6课）、透明塑料片、半透明塑料片、不透明塑料片、半透明硫酸纸、木块、纸娃娃、白纱、回形针、彩色滤光纸、小狮子图、红膜卡片、自制风向标材料、风向风速仪、风向标、）实验材料，以12组配备</t>
  </si>
  <si>
    <t>苏教版2年级上册</t>
  </si>
  <si>
    <t>苏教版三年级上册-科学配套材料箱</t>
  </si>
  <si>
    <t>标配版+4个抽屉+一盒单份+课件U盘:配套材料以四个单元盒分装，包括了苏教版三年级上册教材六大单元分组的约74种（小漏斗、橡皮泥、带孔塑料杯、橡胶堵头、橡胶管、纸巾、气球、注射器、简易空气天平、打气筒、线、充气小球、电子天平、纸蛇、蜡烛、热气球袋、热气球纸筒、线香、火柴、塑料片、小铲、塑料盘、土壤、放大镜、过滤杯、塑料杯、纱布、塑料袋、模拟草坪、土壤标本、木块、螺母、玻璃珠、粗盐、羽毛、塑料积木块、沙漏、流速板、蜂蜜、量筒、塑料瓶、牙签、水平仪、黄豆、绿豆、玉米粉、木屑、铁屑、搅拌棒、盐、沙、定量勺、过滤材料、黑卡纸、自然界水图卡、塑料盒、碎石、沙子、金属勺、滴管、塑料浅杯、保鲜膜、保鲜袋、氧气传感器、二氧化碳传感器、人体结构围裙、计时器、肺活量袋、人体器官拼图、人体器官板贴、橡胶管、食物图卡、碘酒、手工皂材料）实验材料，以12组配备</t>
  </si>
  <si>
    <t>苏教版3年级上册</t>
  </si>
  <si>
    <t>苏教版四年级上册-科学配套材料箱</t>
  </si>
  <si>
    <t>标配版+4个抽屉+一盒单份+课件U盘:配套材料以四个单元盒分装，包括了苏教版四年级上册教材六大单元分组的约62种（动物分类图卡、脊椎模型材料、中国珍稀动物图卡、鱼类图卡、食用色素、滴管、鸟类图卡、羽毛、哺乳类图卡、草原运动图卡、风车、陀螺、塑料圈、钟摆模型材料、摆钟模型、竹蜻蜓、飞盘、软尺、小车、桌沿定滑轮、垫圈、线、皮筋、海绵、弹簧、握力器、力传感器、拉力板、拉簧、挂钩、钩码、带钩木块、砂纸、橡皮泥、塑料瓶、空心塑料球、橡皮泥、电子秤、电池、镀锡导线、灯泡、电路板贴、小电机、蜂鸣器、开关、自制开关材料、手电、导电性检测材料、导电检测连接装置、U型导线、灯座、电池盒、验电球、电路暗箱、水果电池材料、岩石标本、矿物标本、铜钥匙、铁钉、石膏粉、LED手环、自制LED手环材料、）实验材料，以12组配备</t>
  </si>
  <si>
    <t>苏教版4年级上册</t>
  </si>
  <si>
    <t>苏教版五年级上册-科学配套材料箱</t>
  </si>
  <si>
    <t>标配版+4个抽屉+一盒单份+课件U盘:配套材料以四个单元盒分装，包括了苏教版五年级上册教材六大单元分组的约57种（蜡烛、火柴、电池、电池盒、导线、沙、细钢丝、激光笔、塑料盒、线香、线香支架、手电、光的传播纸卡、小孔成像套材、多用平面镜、潜望镜套材、三棱镜、彩色滤光纸、牛顿盘、带柄金属片、凡士林、温度计、玻璃瓶、色素、木屑、走马灯套材、太阳灶模型、自制太阳灶、小棒、珠子、黄油、地形图、地形图卡、陶泥、番茄酱、超轻黏土、土豆泥粉、海绵、木片、泡沫块、塑料盘、石块、玉米屑、玉米粉、吸管、护目镜、橡皮泥、冰格袋、金属盒、电子温度计、温度传感器、反应纸尺、绒球、皮肤测试卡、视觉错图、棋子、红色圆点贴、七巧板、降落伞材料）实验材料，以12组配备</t>
  </si>
  <si>
    <t>苏教版5年级上册</t>
  </si>
  <si>
    <t>苏教版六年级上册-科学配套材料箱</t>
  </si>
  <si>
    <t>标配版+4个抽屉+一盒单份+课件U盘:配套材料以四个单元盒分装，包括了苏教版六年级上册教材六大单元分组的约55种（蜡烛、蜡块、棉线、铝盖、火柴、加热勺、熟石灰、铁钉、生锈铁钉、砂纸、锈铁片、试管、油、干燥剂、细铁丝、小苏打、白醋、糖、食用色素、二氧化碳传感器、蜡烛支架、性状图卡、性状图、米、豌豆的遗传图、恐龙模型、恐龙图卡、弓石燕、狼鳍鱼化石、化石图卡、太阳图、太阳系八颗行星图、旋转星图、星座放映器、羽毛、小球、沙包、火箭发射器、绿豆、塑料杯、带槽塑料片、水培营养素、珍珠岩、岩棉、泥炭、花盆、育苗盘、石膏粉、塑料盒模具、沙、小石子、铁丝、电动机、自制电动机套材、蒸汽船材料、）实验材料，以12组配备</t>
  </si>
  <si>
    <t>苏教版6年级上册</t>
  </si>
  <si>
    <t>苏教版一年级下册-科学配套材料箱</t>
  </si>
  <si>
    <t>标配版+4个抽屉+一盒单份+课件U盘:配套材料以四个单元盒分装，包括了苏教版一年级下册教材四大单元分组的约43种（石头、小铲子、塑料盘、泥土、培养皿、筛子、泥塑模具、陶土、广口瓶、铝箔、皮筋、针、沙、干黏土、放大镜、过滤杯、杯子、白醋、异形瓶子、滴管、小水轮、漏斗及接口、橡胶管、红糖、盐、勺子、搅拌棒、滤纸、面粉、保鲜袋、马夹袋、自封袋、小哨子、物品材料、气球、气筒、动物图卡、局部图卡、蜡笔、皮尺、塑料花、人工草坪、机器人）实验材料，以12组配备</t>
  </si>
  <si>
    <t>苏教版1年级下册</t>
  </si>
  <si>
    <t>苏教版二年级下册-科学配套材料箱</t>
  </si>
  <si>
    <t>标配版+4个抽屉+一盒单份+课件U盘:配套材料以四个单元盒分装，包括了苏教版二年级下册教材五大单元分组的约46种实验材料布片、木片、石块、塑料片、金属片、瓷片、纸片、玻璃片、塑料杯、金属杯、玻璃杯、竹杯、防水布、滴管、纸杯、蜡烛、条形磁铁、条形磁铁、蹄形磁铁、物品材料、铁钉、钢珠、测磁力卡、环形磁铁、大头针、磁铁悬挂架、磁力小车、磁悬浮架、指南针、钢针、吹塑纸、方位贴纸、花盆、园艺工具、试管、油、饲养盒、动物图卡、工具、木块、钉子、铁丝、螺丝、小笔筒材料、小温室套材、测磁仪），以12组配备</t>
  </si>
  <si>
    <t>苏教版二年级下册</t>
  </si>
  <si>
    <t>苏教版三年级下册-科学配套材料箱</t>
  </si>
  <si>
    <t>标配版+4个抽屉+一盒单份+课件U盘:配套材料以四个单元盒分装，包括了苏教版三年级下册教材五大单元分组的约44种（土壤、放大镜、纸巾、过滤杯、花盆、园艺工具、自封袋、饲养缸、塑料盘、人工草坪、喷壶、植物种子、广口瓶、发芽实验盒、各种花卡片、植物茎卡片、材料、沙漏、玉米粉、筛网、盐、食用油、蜂蜜、蜡光纸、滴管、小瓶、色素、橡皮泥、铝箔、天气符号卡片、松果、气温计、雨量器、百事贴、塑料杯、风向标材料、风向标、镜子、哨子、自制望远镜、听诊器、皮卷尺、望远镜、激光测距仪）实验材料，以12组配备</t>
  </si>
  <si>
    <t>苏教版三年级下册</t>
  </si>
  <si>
    <t>苏教版四年级下册-科学配套材料箱</t>
  </si>
  <si>
    <t>标配版+4个抽屉+一盒单份+课件U盘:配套材料以四个单元盒分装，包括了苏教版四年级下册教材五大单元分组的约43种（塑料杯、多用夹子、温度计、电子温度计、干湿温度计、玻璃瓶、吸管、橡胶塞、导管、色素、气球、固体热胀冷缩器、蜡烛、火柴、乒乓球、冰格袋、绘制温度曲线图、铝箔、搅拌棒、试管、标记贴纸、盐、勺子、塑料罐、地球形状模拟器、小船模型、充气地球仪、气球、气筒、陆地板贴、月球仪、塑料盒、沙、石子、手电、泡沫球、月相图、太阳高度仪、量角器板、线、灯、轨道（共用）、影子观察器、指南针、影子观察记录纸、日晷、自制日晷、昆虫图卡、昆虫模型自制材料、蚕卵、放大镜、饲养盒、饲养槽、小毛笔、蚕饲料、养蝴蝶手册、盒子、蚕豆、镊子、发芽实验盒、凤仙花种子、葵花子、萝摩种子、苍耳、花盆、浅碟、动物繁殖图卡、鸡繁殖图卡、胎儿发育图卡、动物庇护所图卡、摆球、线、计时器、）实验材料，以12组配备</t>
  </si>
  <si>
    <t>苏教版四年级下册</t>
  </si>
  <si>
    <t>苏教版五年级下册-科学配套材料箱</t>
  </si>
  <si>
    <t>标配版+4个抽屉+一盒单份+课件U盘:配套材料以四个单元盒分装，包括了苏教版五年级下册教材五大单元分组的约45种（手持显微镜、放大镜、广口瓶、稻草、滴管、载玻片、盖玻片、微生物卡片、干面条、塑料盒、手套、仿生图卡、苍耳、尼龙粘条、真空吸盘、形状纸片、内切圆形纸片、塑料半球、拱桥模型、纸卡、动物头饰、手臂模型材料、仿真纸卡、迷彩布、地球仪、手电、林奈花钟纸卡、橡皮泥、牙签、电子温度计、纸套、简单机械材料包、钩码、自制小杆秤材料、力学传感器、螺丝、螺丝刀、木块、线、木棒、青菜种子、番茄种子、萝卜种子 、生菜种子、营养钵、）实验材料，以12组配备</t>
  </si>
  <si>
    <t>苏教版五年级下册</t>
  </si>
  <si>
    <t>苏教版六年级下册-科学配套材料箱</t>
  </si>
  <si>
    <t>标配版+4个抽屉+一盒单份+课件U盘:配套材料以四个单元盒分装，包括了苏教版六年级下册教材六大单元分组的约46种（象棋、皮球、打气筒、软尺、皮筋、弹簧、辐射计、手电、牛顿摆、飞旋扣子、摇摇发电棒、小苏打、火柴、蜡烛、大铁钉、单芯导线、电池盒、电池、回形针、电磁铁套管、条形磁铁、磁传感器、食物链图卡贴、线、广口瓶、土壤、沙石、煤、模拟石油开采材料、太阳能小车、温度计、温度传感器、多向夹子、圆纸片、色素、泡沫碎粒、塑料盘、镜子、凡士林、中国珍稀动植物图卡、家园转盘、小屋材料、太阳能板、电线、LED灯、鱼食）实验材料，以12组配备</t>
  </si>
  <si>
    <t>苏教版六年级下册</t>
  </si>
  <si>
    <t>预算小计：</t>
  </si>
  <si>
    <t>单人份清单</t>
  </si>
  <si>
    <t>尺寸：32*25*10：配套材料按课分装，一课一袋，包括了苏教版一年级上册教材四大单元约47种（科学家工程师图卡、斜坡、钢珠、塑料球、泡沫球、空心小球、绒布、铅笔加长器、铅笔头、吸管、胶带、小木片、皮筋、圆柱形瓶、扁圆柱形瓶、塑料杯、量筒、色素、感官板贴、观察图卡、闻香盒、脚垫、盲文板、茶叶、品尝杯、眼罩、蜡烛、火柴、放大镜、简易显微镜、望远镜、心率传感器、听诊器、碰碰球、恐龙、暗盒、暗盒位置贴纸、自封袋、银杏叶卡片、材料、衣食住行卡片、稻谷、碾钵、擀面杖）实验材料</t>
  </si>
  <si>
    <t>尺寸：32*25*10：配套材料按课分装，一课一袋，包括了苏教版二年级上册教材五大单元分组的约54种（空白卡片、天气图卡、天气符号卡片、松果、晴雨花、扎带、皱纹纸、盐、喷壶、塑料杯、搅拌棒、湿度计传感器、四季转盘、四季图卡、节气图、塑料瓶、黑塑料袋、月相图、月相盒、月球仪、自制望远镜、望远镜、手电、手电套、抽屉模型、拉力器、气球、气筒、铁丝、海绵、皮筋、挂钩、钩码、拉力板、小车、吹小球盒、小绒球、吸管、手电（同第6课）、透明塑料片、半透明塑料片、不透明塑料片、半透明硫酸纸、木块、纸娃娃、白纱、回形针、彩色滤光纸、小狮子图、红膜卡片、自制风向标材料、风向风速仪、风向标）实验材料</t>
  </si>
  <si>
    <t>尺寸：32*25*10：配套材料按课分装，一课一袋，包括了苏教版三年级上册教材六大单元分组的约74种（小漏斗、橡皮泥、带孔塑料杯、橡胶堵头、橡胶管、纸巾、气球、注射器、简易空气天平、打气筒、线、充气小球、电子天平、纸蛇、蜡烛、热气球袋、热气球纸筒、线香、火柴、塑料片、小铲、塑料盘、土壤、放大镜、过滤杯、塑料杯、纱布、塑料袋、模拟草坪、土壤标本、木块、螺母、玻璃珠、粗盐、羽毛、塑料积木块、沙漏、流速板、蜂蜜、量筒、塑料瓶、牙签、水平仪、黄豆、绿豆、玉米粉、木屑、铁屑、搅拌棒、盐、沙、定量勺、过滤材料、黑卡纸、自然界水图卡、塑料盒、碎石、沙子、金属勺、滴管、塑料浅杯、保鲜膜、保鲜袋、氧气传感器、二氧化碳传感器、人体结构围裙、计时器、肺活量袋、人体器官拼图、人体器官板贴、橡胶管、食物图卡、碘酒、手工皂材料）实验材料</t>
  </si>
  <si>
    <t>尺寸：32*25*10：配套材料按课分装，一课一袋，包括了苏教版四年级上册教材六大单元分组的约62种（动物分类图卡、脊椎模型材料、中国珍稀动物图卡、鱼类图卡、食用色素、滴管、鸟类图卡、羽毛、哺乳类图卡、草原运动图卡、风车、陀螺、塑料圈、钟摆模型材料、摆钟模型、竹蜻蜓、飞盘、软尺、小车、桌沿定滑轮、垫圈、线、皮筋、海绵、弹簧、握力器、力传感器、拉力板、拉簧、挂钩、钩码、带钩木块、砂纸、橡皮泥、塑料瓶、空心塑料球、橡皮泥、电子秤、电池、镀锡导线、灯泡、电路板贴、小电机、蜂鸣器、开关、自制开关材料、手电、导电性检测材料、导电检测连接装置、U型导线、灯座、电池盒、验电球、电路暗箱、水果电池材料、岩石标本、矿物标本、铜钥匙、铁钉、石膏粉、LED手环、自制LED手环材料、）实验材料</t>
  </si>
  <si>
    <t>尺寸：32*25*10：配套材料按课分装，一课一袋，包括了苏教版五年级上册教材六大单元分组的约57种（蜡烛、火柴、电池、电池盒、导线、沙、细钢丝、激光笔、塑料盒、线香、线香支架、手电、光的传播纸卡、小孔成像套材、多用平面镜、潜望镜套材、三棱镜、彩色滤光纸、牛顿盘、带柄金属片、凡士林、温度计、玻璃瓶、色素、木屑、走马灯套材、太阳灶模型、自制太阳灶、小棒、珠子、黄油、地形图、地形图卡、陶泥、番茄酱、超轻黏土、土豆泥粉、海绵、木片、泡沫块、塑料盘、石块、玉米屑、玉米粉、吸管、护目镜、橡皮泥、冰格袋、金属盒、电子温度计、温度传感器、反应纸尺、绒球、皮肤测试卡、视觉错图、棋子、红色圆点贴、七巧板、降落伞材料）实验材料</t>
  </si>
  <si>
    <t>尺寸：32*25*10：配套材料按课分装，一课一袋，包括了苏教版六年级上册教材六大单元分组的约55种（蜡烛、蜡块、棉线、铝盖、火柴、加热勺、熟石灰、铁钉、生锈铁钉、砂纸、锈铁片、试管、油、干燥剂、细铁丝、小苏打、白醋、糖、食用色素、二氧化碳传感器、蜡烛支架、性状图卡、性状图、米、豌豆的遗传图、恐龙模型、恐龙图卡、弓石燕、狼鳍鱼化石、化石图卡、太阳图、太阳系八颗行星图、旋转星图、星座放映器、羽毛、小球、沙包、火箭发射器、绿豆、塑料杯、带槽塑料片、水培营养素、珍珠岩、岩棉、泥炭、花盆、育苗盘、石膏粉、塑料盒模具、沙、小石子、铁丝、电动机、自制电动机套材、蒸汽船材料、）实验材料</t>
  </si>
  <si>
    <t>尺寸：32*25*10：配套材料按课分装，一课一袋包括了苏教版一年级下册教材四大单元分组的约43种（石头、小铲子、塑料盘、泥土、培养皿、筛子、泥塑模具、陶土、广口瓶、铝箔、皮筋、针、沙、干黏土、放大镜、过滤杯、杯子、白醋、异形瓶子、滴管、小水轮、漏斗及接口、橡胶管、红糖、盐、勺子、搅拌棒、滤纸、面粉、保鲜袋、马夹袋、自封袋、小哨子、物品材料、气球、气筒、动物图卡、局部图卡、蜡笔、皮尺、塑料花、人工草坪、机器人）实验材料</t>
  </si>
  <si>
    <t>尺寸：32*25*10：配套材料按课分装，一课一袋包括了苏教版二年级下册教材五大单元分组的约46种实验材料布片、木片、石块、塑料片、金属片、瓷片、纸片、玻璃片、塑料杯、金属杯、玻璃杯、竹杯、防水布、滴管、纸杯、蜡烛、条形磁铁、条形磁铁、蹄形磁铁、物品材料、铁钉、钢珠、测磁力卡、环形磁铁、大头针、磁铁悬挂架、磁力小车、磁悬浮架、指南针、钢针、吹塑纸、方位贴纸、花盆、园艺工具、试管、油、饲养盒、动物图卡、工具、木块、钉子、铁丝、螺丝、小笔筒材料、小温室套材、测磁仪）</t>
  </si>
  <si>
    <t>尺寸：32*25*10：配套材料按课分装，一课一袋包括了苏教版三年级下册教材五大单元分组的约44种（土壤、放大镜、纸巾、过滤杯、花盆、园艺工具、自封袋、饲养缸、塑料盘、人工草坪、喷壶、植物种子、广口瓶、发芽实验盒、各种花卡片、植物茎卡片、材料、沙漏、玉米粉、筛网、盐、食用油、蜂蜜、蜡光纸、滴管、小瓶、色素、橡皮泥、铝箔、天气符号卡片、松果、气温计、雨量器、百事贴、塑料杯、风向标材料、风向标、镜子、哨子、自制望远镜、听诊器、皮卷尺、望远镜、激光测距仪）实验材料</t>
  </si>
  <si>
    <t>尺寸：32*25*10：配套材料按课分装，一课一袋包括了苏教版四年级下册教材五大单元分组的约43种（塑料杯、多用夹子、温度计、电子温度计、干湿温度计、玻璃瓶、吸管、橡胶塞、导管、色素、气球、固体热胀冷缩器、蜡烛、火柴、乒乓球、冰格袋、绘制温度曲线图、铝箔、搅拌棒、试管、标记贴纸、盐、勺子、塑料罐、地球形状模拟器、小船模型、充气地球仪、气球、气筒、陆地板贴、月球仪、塑料盒、沙、石子、手电、泡沫球、月相图、太阳高度仪、量角器板、线、灯、轨道（共用）、影子观察器、指南针、影子观察记录纸、日晷、自制日晷、昆虫图卡、昆虫模型自制材料、蚕卵、放大镜、饲养盒、饲养槽、小毛笔、蚕饲料、养蝴蝶手册、盒子、蚕豆、镊子、发芽实验盒、凤仙花种子、葵花子、萝摩种子、苍耳、花盆、浅碟、动物繁殖图卡、鸡繁殖图卡、胎儿发育图卡、动物庇护所图卡、摆球、线、计时器、）实验材料</t>
  </si>
  <si>
    <t>尺寸：32*25*10：配套材料按课分装，一课一袋，包括了苏教版五年级下册教材五大单元分组的约45种（手持显微镜、放大镜、广口瓶、稻草、滴管、载玻片、盖玻片、微生物卡片、干面条、塑料盒、手套、仿生图卡、苍耳、尼龙粘条、真空吸盘、形状纸片、内切圆形纸片、塑料半球、拱桥模型、纸卡、动物头饰、手臂模型材料、仿真纸卡、迷彩布、地球仪、手电、林奈花钟纸卡、橡皮泥、牙签、电子温度计、纸套、简单机械材料包、钩码、自制小杆秤材料、力学传感器、螺丝、螺丝刀、木块、线、木棒、青菜种子、番茄种子、萝卜种子 、生菜种子、营养钵、）实验材料</t>
  </si>
  <si>
    <t>尺寸：32*25*10：配套材料按课分装，一课一袋包括了苏教版六年级下册教材六大单元分组的约46种（象棋、皮球、打气筒、软尺、皮筋、弹簧、辐射计、手电、牛顿摆、飞旋扣子、摇摇发电棒、小苏打、火柴、蜡烛、大铁钉、单芯导线、电池盒、电池、回形针、电磁铁套管、条形磁铁、磁传感器、食物链图卡贴、线、广口瓶、土壤、沙石、煤、模拟石油开采材料、太阳能小车、温度计、温度传感器、多向夹子、圆纸片、色素、泡沫碎粒、塑料盘、镜子、凡士林、中国珍稀动植物图卡、家园转盘、小屋材料、太阳能板、电线、LED灯、鱼食）实验材料</t>
  </si>
  <si>
    <t>第一小学资源教室清单</t>
  </si>
  <si>
    <t>电子白板</t>
  </si>
  <si>
    <t>43寸+4G+128G</t>
  </si>
  <si>
    <t xml:space="preserve"> 放松椅</t>
  </si>
  <si>
    <t>单人位64*59*71cm、双人位113*59*71cm、三人位159*59*71cm</t>
  </si>
  <si>
    <t>专用定制储物设施</t>
  </si>
  <si>
    <t>1800*850*390mm，带透明窗格，厚度0.8mm</t>
  </si>
  <si>
    <t>特殊教育影像资料</t>
  </si>
  <si>
    <t>尺寸：28.2*16.7*7.2CM，55张/套
特殊教育，是根据特殊儿童的身心特点和教育需要，采用一般或特殊的教学方法和手段，最大限度的发挥受教育者的潜能，使他们增长知识，获得技能，拥有良好的品德，提高适应能力的一种教育。特殊教育影像资料能科学的指引特殊儿童的的发展和发育。通过特殊的教育、教学与训练，传授一定的文化和科学知识，培养他们的生活信心、健康的自我意识，生活学习和劳动就业的能力。</t>
  </si>
  <si>
    <t>随班就读训练评估系统</t>
  </si>
  <si>
    <t>在随班就读实践中，学科、课程、教学的问题被认为是核心问题，也是所有教师最关心的问题。绝大多数随班就读儿童的支持也是在普通课堂中提供的。这必然会给教师带来很大的挑战，尤其是当能力差异很大的学生在同一个教室里学习时，传统的课程与教学模式将面临极大的挑战。湖南新创煜智能科技有限公司研发的随班就读训练评估系统可以为其提供管理和服务需要，可以为孩子提供训练、测评等功能，为特殊孩子能和普通学生一样获得教育和服务。
技术参数：
用户数据单独保存，包括姓名、账号、性别、编号、出生日期等，班级由管理员账号进行分配。
系统可通过账号密码登录，也可通过人脸识别或指纹认证进行登录。人脸识别和指纹认证可在后台进行开放/隐藏。
随班就读训练评估系统软件内置专业的量表测评，测评的结果在测评报告中有详细内容，还有详细的数据分析，老师可以更加直观的查看到某个学生或者班级的详细资料，界面直观能看到随班就读学生分布地区、总人数、男性人数、女性人数、可点击查看用户详细数据、障碍年龄分段、最近新增特殊儿童的姓名性别部门和地区。
系统的训练档案室内容包含教师管理（教学计划、教学总结、学期计划、学期总结等）、学生管理、量表管理等。个人档案中可以记录学生的健康资料，资料可以随时打印和导出。
随班就读管理系统实现三级管理功能。即最高管理员、管理员以及注册用户三级管理。
随班就读管理系统包含多种训练游戏和量表测评，涵盖认知发展、数理逻辑等训练，游戏训练有难易程度之分，可根据训练需求来操作。
个人训练中包含社交训练、生活自理和认知训练三大模块，其中社交训练有8个游戏，每个游戏训练都有相应训练目的，吸引孩子的训练乐趣。生活自理训练也包含8个游戏，每个游戏训练都有详细教学内容。认知训练包含20类认知，可以帮助孩子认识物体，提高认知能力。
超级管理员/管理员可以在后台根据不同学生的情况来制定教学计划，从而分发给学生们训练。也可查看到学生们的完成状况。
随班就读管理系统具有强大的数据库功能，系统自动生成学生信息数据，包含高度地区人数详情、障碍类型人数细分、障碍年龄段分布详情、最近新增数据等。并且可以查看用户详情数据。
超级管理员/管理员可在后台设定学生障碍问题记录，上传到个人档案，以便老师更加了解孩子详细的训练情况。</t>
  </si>
  <si>
    <t>特教书籍50本</t>
  </si>
  <si>
    <t>帮助非特殊教育专业的家长更好地了解特殊教育，作为老师分析、指导儿童进行训练的辅导资料。50/套</t>
  </si>
  <si>
    <t>无声钟表</t>
  </si>
  <si>
    <t>12英寸，静音机芯</t>
  </si>
  <si>
    <t>轮椅桌</t>
  </si>
  <si>
    <t>碳钢车架，双交叉支撑设计；小巧轻便，产品净重13公斤；免充气轮胎，结实耐用，防滑安全；正面总宽70cm，侧面总宽80cm，总高88cm；前轮尺寸：7寸，后轮尺寸：24寸；前后各一对手刹。</t>
  </si>
  <si>
    <t>矫形椅</t>
  </si>
  <si>
    <t>规格：72*60*83-92cm；用途：上肢肌力协调活动能力和关节活动的训练。</t>
  </si>
  <si>
    <t>步态训练器</t>
  </si>
  <si>
    <t>规格：115（L）×77（W）×200（H）cm
用途：通过吊带控制，根据需要减轻患者训练中身体的重量，保证行走安全。用于骨关节、神经系统疾患引起下肢无力、疼痛、痉挛患者的日常功能活动，提高步行安全性。</t>
  </si>
  <si>
    <t>支撑器</t>
  </si>
  <si>
    <t>18×17×14cm，2 个
18×17×17cm，2 个
16×17×19cm，2个
功能：用于垫上移动，双手支撑后有利于臀部抬起作垫上移动</t>
  </si>
  <si>
    <t>分指板（带万向轮）</t>
  </si>
  <si>
    <t>实木带绑带，19*19*2.5cm，指板间距1.6cm，下方装有3个万向轮</t>
  </si>
  <si>
    <t>助行器</t>
  </si>
  <si>
    <t>规格：50*48*72-84cm。用于腿脚不便人群做复健训练。</t>
  </si>
  <si>
    <t>康复OT桌(可调式)</t>
  </si>
  <si>
    <t>作业训练用桌，桌面高度可按需进行调节，配合模拟作业工具使用，尺寸138*80*61-85cm。</t>
  </si>
  <si>
    <t>可调式沙磨板</t>
  </si>
  <si>
    <t>训练使用者上肢稳定性、协调性。提高上肢的活动能力，磨砂桌面的设计可以增大桌面摩擦力。82*62*73cm，钢架、实木板、磨砂皮革</t>
  </si>
  <si>
    <t>液压式踏步训练器</t>
  </si>
  <si>
    <t>改善患者下肢关节活动度范围，帮助患者进行下肢负重和重心转移练习，尺寸：70*56*100cm。</t>
  </si>
  <si>
    <t>平行杠</t>
  </si>
  <si>
    <t>可进行站立训练、步行训练、肌力训练、关节活动度训练和训练辅助（含矫正板），200*91*67-112cm</t>
  </si>
  <si>
    <t>上肢推举训练器</t>
  </si>
  <si>
    <t>适用于上肢肌力协调活动能力和关节活动度的作业训练，尺寸68*51*54-68cm。</t>
  </si>
  <si>
    <t>髋关节训练器</t>
  </si>
  <si>
    <t>适用于患者进行主动的髋关节旋转训练，通过训练可协助患者髋关节康复，144*120*88cm，座椅高度50cm，宽度55cm，下肢支架长度60cm，下肢支架展角0°-50°，配重块质量*块数1.8kg*10，座位额定载荷135kg，靠背垫额定载荷70kg，床面转动角度范围0-90°。</t>
  </si>
  <si>
    <t>肋木挂件+肩+梯+滑轮吊环</t>
  </si>
  <si>
    <t>借助肋木杠进行上下肢体关节活动范围和肌力训练、平衡训练及躯干的牵伸训练，肋木（带挂架）220*98*27cm，肋木直径3.2cm，肋木杠间距15cm，额定载荷15KG；肩梯升降范围0-220mm，外形尺寸1220*550*100mm，垂直方向额定载荷10KG；滑轮吊环升降支架调节范围0-500mm，外形尺寸1500*145*710mm，绳索额定载荷300N</t>
  </si>
  <si>
    <t>手语训练软件</t>
  </si>
  <si>
    <t>手语训练视频</t>
  </si>
  <si>
    <t>跳绳</t>
  </si>
  <si>
    <t>长绳，电子计数。</t>
  </si>
  <si>
    <t>拐杖</t>
  </si>
  <si>
    <t>不锈钢腋下拐，辅助行走困难人群行走，高度108-128cm，9档调节。</t>
  </si>
  <si>
    <t>排球</t>
  </si>
  <si>
    <t>中考标准用球,材质：PVC,规格：5号球</t>
  </si>
  <si>
    <t>篮球</t>
  </si>
  <si>
    <t>标准用球，5号22cm</t>
  </si>
  <si>
    <t>OT综合训练工作台</t>
  </si>
  <si>
    <t>操作台：190X103×94cm，左右操作台面：44.5X36X2cm，后操作面板：94.5X36X2cm，沙袋、不同硬度和粗细度的磨砂板等：儿童分指板(可调)：28*15cm，上肢协调功能训练器（手指）：31*25*28cm，手指功能训练器：箱子尺寸55*39*16cm，套圈：立式，直径28*44cm，立杆直径3.8cm，改善手指对指功能，提高眼手协调功能，训练患者感知能力及大脑对图形的识别能力，并能训练上肢稳定性=协调性，提高上肢日常活动能力。</t>
  </si>
  <si>
    <t>滚筒</t>
  </si>
  <si>
    <t>根据儿童实际那里进行推、滚游戏，可训练儿童的肌肉与平衡能力，促进身体协调能力和逻辑思维能力，70cm高*60cm外径、亚光pu皮+海绵+木框架。</t>
  </si>
  <si>
    <t>大龙球</t>
  </si>
  <si>
    <t>丰富孩子的前庭感觉，加强肌肤的各项接触刺激，促进本体感觉和平衡感发展，建立良好的协作关系。可在球上进行躺、坐、趴或拍、推、滚…等，都是好玩的亲子活动。可提升动作、平衡能力；直径65cm，颜色随机</t>
  </si>
  <si>
    <t>触觉球</t>
  </si>
  <si>
    <t>带刺，直径65cm，丰富孩子的前庭感觉，加强肌肤的各项接触刺激，促进本体感觉和平衡感发展，建立良好的协作关系。可在球上进行躺、坐、趴或拍、推、滚…等，都是好玩的亲子活动。可提升动作、平衡能力；</t>
  </si>
  <si>
    <t>吊揽系列</t>
  </si>
  <si>
    <t>使用者使用吊揽系列时，不仅能锻炼手指部位的小肌肉，更能增强全身各处大肌肉的力量，在摆动的过程中，使用者的感统能力也能得到极大的锻炼。
A字架：150*190*200cm，铁、白漆。吊袋+插棍：50*130cm。横抱筒：30*86cm。竖抱筒：63*63cm。</t>
  </si>
  <si>
    <t>滑梯</t>
  </si>
  <si>
    <t>滑梯作为一种感统训练的常用教具，它的主要功能在于维持身体姿势的稳定；维持高度的平衡感觉；促进身体保护伸展反应的成熟；促进脑干体系的活跃化。
尺寸320*82*55cm；训练目的：锻炼头部、颈部的伸缩能力，促进前庭神经，提高身体平衡能力；同时促进全身的血液循环，增强儿童体制，提高儿童免疫力，促进大脑功能的发展和成熟。</t>
  </si>
  <si>
    <t>滑板</t>
  </si>
  <si>
    <t>训练目的：锻炼头部、颈部的伸缩能力，促进前庭神经，提高身体平衡能力；同时促进全身的血液循环，增强儿童体制，提高儿童免疫力，促进大脑功能的发展和成熟。滑板：58*49*11cm，轮径4cm。</t>
  </si>
  <si>
    <t>蹦床</t>
  </si>
  <si>
    <t>48寸可折叠</t>
  </si>
  <si>
    <t>跳袋</t>
  </si>
  <si>
    <t>锻炼孩子的平衡及本体感知能力，中号50*70cm</t>
  </si>
  <si>
    <t>太极平衡板</t>
  </si>
  <si>
    <t>刺激儿童的平衡反应能力，对儿童的手眼、脚眼协调及重力的控制能力由促进作用；促进前庭固有体系的活化，有助于平衡反应的反射感觉进行有力的统合，同时发展孩子的下肢力量，底座直径46cm、离地9cm，太极盘直径29cm、高度3cm。</t>
  </si>
  <si>
    <t>木独脚凳</t>
  </si>
  <si>
    <t>25*25cm；pu皮+环保木</t>
  </si>
  <si>
    <t>手摇旋转盘</t>
  </si>
  <si>
    <t>手摇旋转盘上的摇晃和旋转，对前庭体系和平衡反应有高度的统合作用，可强化前庭感觉的刺激，对关节，肌肉等本体感觉的发展也有很大的帮助。摇晃和旋转时的自体活动，借由肌肉伸展和屈曲及前庭有很大的帮助。直径46cm，扶手离地20cm，平台离地9cm。</t>
  </si>
  <si>
    <t>S型平衡木</t>
  </si>
  <si>
    <t>是本体训练项目教具之一，包含了左右平衡木和上下平衡木，颜色鲜艳、表面光滑。在不规则平衡木上行走，建立身体平衡能力，PU皮+木框架，一套2条、3个底座。</t>
  </si>
  <si>
    <t>音桶</t>
  </si>
  <si>
    <t>两个木箱中各有6个木制圆筒组成，圆筒内装有石子、沙子、壳类、米粒、米糠等不同材料，摇动时发出强弱不同的声音。培养辨别声音强弱的听觉能力，发展腕部的肌肉运动</t>
  </si>
  <si>
    <t>助听器及保养仓</t>
  </si>
  <si>
    <t>把原本听不到的声音加以扩大，再利用听障者的残余听力，使声音能送到大脑听觉中枢，而感觉到声音。为听障者带来很大便利。</t>
  </si>
  <si>
    <t>声音辨识木盒</t>
  </si>
  <si>
    <t>39.8*26.8*11.8cm，通过塑料手柄摇木立方体，听到每一个独特的声音，找到其匹配的声音，并猜测每一个相应的声音的材料。</t>
  </si>
  <si>
    <t>三档呼吸训练器</t>
  </si>
  <si>
    <t>辅助呼吸训练，材质PVC</t>
  </si>
  <si>
    <t>口肌训练器</t>
  </si>
  <si>
    <t>包含：唇肌训练器1个、呼吸发音训练哨1个、咀嚼锻炼牙胶棒1个、口胶感知按摩刷1个</t>
  </si>
  <si>
    <t>气球</t>
  </si>
  <si>
    <t>呼吸、发声训练辅具，100个/套</t>
  </si>
  <si>
    <t>蜡烛</t>
  </si>
  <si>
    <t>呼吸、发声训练辅具，20根一套</t>
  </si>
  <si>
    <t>学具</t>
  </si>
  <si>
    <t>喇叭、哨子，游戏板</t>
  </si>
  <si>
    <t>言语功能评估训练卡片</t>
  </si>
  <si>
    <t>用于矫正呼吸、发声、共鸣障碍的强化训练，还可用于构音语音能力、构音音位对比能力的评估与训练和口部构音运动能力的训练。 本用具包括：呼吸训练卡片册、发声训练卡片册、共鸣训练卡片册、构音语音能力评估卡片册、构音音位对比能力评估卡片册、口部构音运动能力训练卡片册、构音语音能力评估记录词表、构音音位对比能力评估记录词表、使用说明手册等。</t>
  </si>
  <si>
    <t>触摸图集及模型</t>
  </si>
  <si>
    <t>帮助视力低下人群进行辅助训练。</t>
  </si>
  <si>
    <t>语音计算器</t>
  </si>
  <si>
    <t>按键可发声，便于低视力人群使用</t>
  </si>
  <si>
    <t>盲杖</t>
  </si>
  <si>
    <t>颜色：红白颜色；杆身贴有反光膜，反光色不低于四级反光膜亮度；杆身长度尺寸（Cm） ≥123；折叠长度29CM。</t>
  </si>
  <si>
    <t>眼罩</t>
  </si>
  <si>
    <t>颜色：黑色；面料：涤纶。一组10个。</t>
  </si>
  <si>
    <t>视觉功能训练软件</t>
  </si>
  <si>
    <t>以电脑屏幕模拟弱视仪的画面和操作，有效促进视网膜发育；以小游戏的方式进行训练，大大增加儿童兴趣。</t>
  </si>
  <si>
    <t>便携式助视器</t>
  </si>
  <si>
    <t>3.5寸高清显示屏幕，八种色彩模式（彩色模式、单色模式、白底黑字模式、黑底白字模式、白底蓝字模式、蓝底白字模式、黄底蓝字模式、蓝底黄字模式）可选择，2~25倍无极放大。每秒60帧画面，随意放大，画面冻结，拍照储存。图像传感器：1/6.5" 640*480，镜头64度，外置TF卡支持32G，外接电视制式：PAL/NTSC，3分钟无操作自动关机。电池容量1000mAh，产品重量145g，0产品尺寸128mm*78mm*34mm</t>
  </si>
  <si>
    <t>放大镜</t>
  </si>
  <si>
    <t>辅助低视力人群查看小微物品。</t>
  </si>
  <si>
    <t>望远镜</t>
  </si>
  <si>
    <t>放大倍率7倍，目镜尺寸17mm，物镜尺寸35mm，近焦距离5M，产品尺寸185*121*45mm，净重480克。棱镜系统：保罗系统，镀膜方式：FMC全宽带多层镀膜，镜身材质：高强度ABS镜架+外包天然树脂橡胶护皮。防尘盖：目镜+物镜。镜片：全光学镜片。</t>
  </si>
  <si>
    <t>可调式照明灯</t>
  </si>
  <si>
    <t>LED光源，无极调光，灯头可左右旋转，充满电后可持续使用10小时</t>
  </si>
  <si>
    <t>大字版教材/图集</t>
  </si>
  <si>
    <t>漫画国学启蒙系列大字图书，中国盲文出版社，10/套</t>
  </si>
  <si>
    <t>助写板</t>
  </si>
  <si>
    <t>辅助低视力儿童写字规范。由塑料夹板和带格框板组成，协助低视力者在框内定向书写工整规范的汉字，有助于提高弱视者的书写能力。规格： 213*314MM卡片尺寸297*202 MM</t>
  </si>
  <si>
    <t>大字格作业本</t>
  </si>
  <si>
    <t>规范写字，养成良好的写字习惯。大字格方便低视力儿童识别。每页尺寸25*18cm，每格尺寸5*5cm，100/套</t>
  </si>
  <si>
    <t>建筑物模型</t>
  </si>
  <si>
    <t>世界著名建筑物模型7件</t>
  </si>
  <si>
    <t>非洲鼓</t>
  </si>
  <si>
    <t>标准10寸</t>
  </si>
  <si>
    <t>36音风铃</t>
  </si>
  <si>
    <t>金管木色36音</t>
  </si>
  <si>
    <t>奥尔夫乐器33件套</t>
  </si>
  <si>
    <t>沙锤1对，碰铃1对，木鱼1个，鸟鸣器1个，小号沙筒1个，大号沙筒1个，13摇铃1个，枣午板1个，啄木鸟单响筒1个，响板1对，沙蛋1对，6寸手鼓1个，雨声筒1个，环形手摇铃1对，哇鸣器1个，节奏棒1对，齿木1个，环保铃1对，5铃皮玲1个，7铃皮玲1个，双响筒1个，六铃板擦1个，四铃板擦1个，二铃板擦1个，高中低梆子1套，高中梆子1套，胡刮1套，单响筒1套，自鸣筒1个，方木梆子1套，刮棒1套，砂板1套，三角铁1套</t>
  </si>
  <si>
    <t>团体活动桌椅6色</t>
  </si>
  <si>
    <t>一套包含：扇形桌6 张，6把椅子。6种颜色，可提供6人进行活动。组合成圆形外径：1.6米。团体活动桌高度：70cm；团体活动椅高度：45-50cm。
团体辅导桌：能够根据团体活动需要组合成圆形、扇形、方形、S 形、C 形、X 形等十几项排列方式。</t>
  </si>
  <si>
    <t>升降桌椅</t>
  </si>
  <si>
    <t>低视力学生使用的升降桌及椅子1套；可根据身高调节高度；课桌60*40*64-76cm，椅子（不含靠背）40*36*36-42cm，橡木色</t>
  </si>
  <si>
    <t>有声读书机</t>
  </si>
  <si>
    <t>超强功能：4.3英寸触摸屏，呈现高清画面，
精美外观：按键+触控双操作，
机型设计：人性化设计、高清解码能力
详细功能：支持音乐、电影、图片、资源管理器、电子书、设置、日历、录音、游戏、电子词典.
多重任务：多线程任务模式，边听音乐边看电子书,
视频播放：无需转换，支持AVI/MP4/RM/RMVB/FLV /MOV/MPEG/MKV等视频格式，支持720P高清播放;文件自带多国语言：①音轨转换：支持语音转换多国②语言字幕显示：显示多国语言的切换
音乐播放：支持MP3、WMA等音乐格式，支持歌词同步显示 ，可设置歌词显示颜色
多种音效：自然、重低音、流行、摇滚、古典、爵士、语言、柔和、重低音。
资源管理：强大的资料管理器，可实现任意存储间文件浏览、播放、删除、复制、移动等功能，及文件排序
数码录音：内置高清晰麦克风，优质录音和普通录音供你选择；MP3录音格式，设置高质量、一般质量、低质量录音
图片浏览：高清晰JPEG图像浏览,情趣图片,随身而行；支持后台音乐播放，上一曲、下一曲，暂停，可边浏览图片边听音乐。
文本阅读：TXT可全屏电子书，支持20M大电子书，独特的书签功能，随时轻松阅读；90度页面翻转，可横着看，也可竖着看；可调节字体大小，字体颜色，背景图片，保护你的眼睛，可选功能（TTS朗读）。
电子词典：英汉词典，英语词典，汉英辞典 汉语词典 成语词典 计算机词典 汉字大辞典 英汉袖珍 简明英汉学习好帮手
游戏功能：内置多款游戏，趣味游戏，让你在休闲娱乐中玩乐无穷。
日历时间：万年历功能，随时随地查询
定时关机：可设置睡眠关机时间帮助您节省电量，使用起来倍感方便
多国语言：中文、英文等多国语言
高速接口：支持USB2.0高速接口，读写迅捷</t>
  </si>
  <si>
    <t>专用定制实验桌椅</t>
  </si>
  <si>
    <t>ABS桌子1200mm×600mm，椅子6把</t>
  </si>
  <si>
    <t>120*80*30cm，樟子松原木色，放置特殊教育书籍资料，</t>
  </si>
  <si>
    <t>专用定制教具柜</t>
  </si>
  <si>
    <t>实木材质，80*30*55cm</t>
  </si>
  <si>
    <t>儿童绘本</t>
  </si>
  <si>
    <t>色彩鲜艳，内容浅显易懂，帮助儿童养成良好的行为习惯，寓教于学。提高阅读兴趣，更有效地培养和提高儿童的阅读能力，自信心建立，使用色彩鲜艳、人物形象生动的画面的绘画阅读本。100/套</t>
  </si>
  <si>
    <t>大字读物</t>
  </si>
  <si>
    <t>色彩鲜艳，内容浅显易懂，大字版，便于阅读。10/套</t>
  </si>
  <si>
    <t>触摸式语音读物</t>
  </si>
  <si>
    <t>20大主题内容：拼音字母、数字数学、英文字母、蔬菜世界、水果世界、交通工具、动物认知、海底王国、亲属认知、职业辨别、看图识字、辨别形状、认知颜色、唐诗文化、宋词文化、认识国旗、汽车标志、安全教育、垃圾分类、公共标识。双语发声，中英文随心切换。USB充电，安全环保。10/套</t>
  </si>
  <si>
    <t>橡皮泥</t>
  </si>
  <si>
    <t>随机10种颜色橡皮泥，每色1袋，每袋500g。
增加对色彩的认知，训练色彩搭配和手眼协调能力。</t>
  </si>
  <si>
    <t>四子棋</t>
  </si>
  <si>
    <t>由16组64颗棋子组成，分成两组，锻炼观察与逻辑分析能力。学习运用空间观察和逻辑解决问题，提高手眼协调能力。</t>
  </si>
  <si>
    <t>画笔</t>
  </si>
  <si>
    <t>笔箱子尺寸：54*32*3cm。180件清单：12色水粉、20只彩铅、36支细水彩笔、20支粗水彩笔、40支蜡笔、40支油画棒、一把直尺/铅笔卷笔刀/橡皮/胶水。功能：增加对色彩的认知，训练色彩搭配和手眼协调能力。</t>
  </si>
  <si>
    <t>模型</t>
  </si>
  <si>
    <t>70件套</t>
  </si>
  <si>
    <t>认知卡片</t>
  </si>
  <si>
    <t>认知卡片，100张/组，包括动物、数字、食物、生活用品、交通工具中英文认知等。</t>
  </si>
  <si>
    <t>图形认知板</t>
  </si>
  <si>
    <t>单片尺寸：7.5*7.5*0.5cm
10种图形（五边形、梯形、正方形、三角形、圆形、椭圆形、长方形、花棱形、三弧形、蛋形（卵形）），分别帮助幼儿认识平面几何图形及名称，并且掌握正确的握笔写字姿式，让幼儿描绘几何图形，锻练手部肌肉的控制力，并可以发展幼儿的设计感以及刺激幼儿的艺术感。</t>
  </si>
  <si>
    <t>字母数字列车</t>
  </si>
  <si>
    <t>数字0-9小火车，字母A-Z小火车。了解数字和字母的排列方式和先后顺序以及大小的顺序。</t>
  </si>
  <si>
    <t>几何图形插件</t>
  </si>
  <si>
    <t>12格几何图形认知，提高颜色和形状识别能力，训练图形的构建和合成能力，培养想象力，激发创新能力。</t>
  </si>
  <si>
    <t>早期行为干预卡片</t>
  </si>
  <si>
    <t>产品尺寸：31.2*22.2*8.6CM
早期行为干预卡片主题卡片中含有正确行为与错误行为，可让儿童对正确行为与错误行为进行区分，以强化正确行为。早期问题的发现和干预不仅有助于矫正儿童的行为模式，同时也有益于培养他们的良好行为习惯，为其融入日常生活打下良好的基础。</t>
  </si>
  <si>
    <t>社会行为干预卡片</t>
  </si>
  <si>
    <t>社会行为干预卡片（全套卡片109张）
本套系列卡片主要包括生活事物、生活自理和社会交往三个篇章，旨在培养儿童形成良好的生活习惯及社会交往能力。
适用人群：适用于智力障碍、认知障碍、精神发育迟滞、多动症、孤独症谱系障碍、品行障碍等儿童。
1分步骤数学，连贯性强。
2卡片充满童趣，吸引儿童的注意力。
3安词汇、彩色图和实物图的顺序进行指教学。
卡片内容：1包括生活事物篇、生活自理篇、社交交往篇。</t>
  </si>
  <si>
    <t>感觉综合训练系统</t>
  </si>
  <si>
    <t>感觉综合训练系统为用户提供集学生档案、感觉统合量表测评、感觉统合发展结果评价、训练计划、感觉统合训练建议为一体的综合性系统。对学生的发展水平进行评估，充分了解他们的发展水平、优势和不足，将评估结果作为编写其个性化感觉统合训练计划的依据，帮助指导制定学生的感觉统合训练目标和计划，同时提供科学的训练建议，便于学生进行有针对性的训练。感觉综合训练系统具有强大的数据库功能，可对所有个案信息进行添加、分析、查询；并且操作方便、快捷。
技术参数：
系统由学生档案，量表测评，成绩管理，训练计划，能力评估，系统设置五大功能模块组成。
感觉综合训练系统测评量表不少于9套，可供学生们测试，评估量表细分为：想象力测试，意志力测试，生活幸福感指数，托马斯婴儿气质，家庭教养方式测评，家庭教育方式综合测评，性格测试，儿童十四种人格，儿童学习适应性等9套测评列表。可根据不同情况的学生选择项目进行测试。管理员/超级管理员还可在后台上传量表信息，自行编辑内容名称包括（量表名称，量表类别，量表简介等）。
1.用户数据单独保存，包括姓名、账号、性别、编号、出生日期等，班级由管理员账号进行分配（也可学生自己注册账号选择班级）。
2.系统可通过账号密码登录，也可通过人脸识别或指纹认证进行登录。人脸识别和指纹认证可在后台由管理员进行开放/隐藏。
3.系统分为四级用户管理，管理员可通过时间、班级、姓名对训练报告进行筛选，迅速调出需要的用户信息。
4.感觉综合训练系统配套详细说明书和安装步骤。
5.系统可以对整个学校或者部门进行个案管理，不仅能自动生成内容详实的评估报告，内容包含基本信息、具体作答情况、结果说明和建议等。
6.同时可记录历次测试成绩，并自动生成能力变化曲线图，便于更加直观形象的看到训练效果。学生档案可以记录学生每次的训练情况和能力训练的变化，便于老师为学生制定训练计划。
7.系统可以将学生的问题转化为电子档保存，随时可以导出和打印，系统会记录每次的测评和训练结果，后台可以设定障碍分类，将学生资料上传时，能记录学生详细情况。
8.软件自带悬浮球，能实现窗口最大化、最小化、调出键盘、退出系统等功能。并可通过系统设置隐藏或开启悬浮球，调节悬浮球透明度，调节系统音效。
9.系统自带游客模式，可完全实现普通用户的基本功能，测试完成后会显示成绩，但不生成报告。
10.管理员账号和用户账号可实现无障碍互通，无需退出系统重新登录。
11.用户账号可升级为管理员账号，方便管理班级或者是部门。
12.系统能记录档案信息，会记录每次的训练结果，通过成绩管理可以知道这一段时间的训练效果，学生也可以查看自己的训练成绩，看训练成果。查看个人数据报告能了解学生自身的具体情况。老师可以对学生的训练情况给出合理化的建议，能随时观察学生和整个班级的训练情况。
13.管理员/超级管理员可在后台设定学生障碍问题记录，上传到学生档案，以便老师更加了解孩子详细的训练情况。
14.管理员/超级管理员可对学生训练的成绩报告进行导师点评给出建议，可在后台设置教学内容，根据不同程度的学生对训练名称和训练次数进行设置上传并分发给每个学生训练。</t>
  </si>
  <si>
    <t>多动多重训练教具箱</t>
  </si>
  <si>
    <t>尺寸:48cm*38cm*25cm
多动多重症是儿童期常见的心理行为疾病，不仅影响患儿的学习和生活，还给父母带来烦恼，影响孩子的健康成长。多动多重训练教具箱能训练用户的学习能力，使其能静下心来专心学习。
多动多重教具训练教具箱内含十多种不同益智的道具，可以让它发育大脑并且，锻炼用户的专注力。多动多重训练教具箱可以协助孩子有效利用和学习如何规划时间，改变孩子的负面思考，增强孩子解决问题的能力，让孩子享受学习的收获与快乐，才是促进学习的最大的动力。
多动多重训练教具箱能培养患者的自控能力，让用户可以静下心来，在享受的过程中学习。多动多重训练教具箱的目的是加强自控能力，稳定用户的情绪，集中注意。</t>
  </si>
  <si>
    <t>情绪与行为障碍干预训练系统</t>
  </si>
  <si>
    <t>一、系统介绍：
系统运用心理学原理，利用多媒体声光实时反馈技术，通过富有感染力、吸引力的视听形象，对情绪行为进行实时干预，使其接受现实、恢复功能、克服障碍，从而消除或缓解情绪行为障碍.帮助激发潜能,掌握一定生活交往技能,重新回归社会。
情绪行为干预训练系统通过绘画缓解压力、释放情绪。同时通过解读绘画内容，分析来访者的情绪及心境。通过轻松愉快的减压游戏，结合游戏中的舒缓音乐，缓解紧张、焦虑的情绪，增加训练趣味，提高儿童对训练的依从性。通过行为的教学模拟，结合多媒体的趣味呈现，促进形成良好的学习习惯。
二、产品用途：
适用于情绪及行为障碍以及认知及沟通障碍的儿童，通过系统的干预训练，减少行为及学习障碍的相关症状，帮助儿童调节自身情绪，形成良好行为习惯，激发其潜能，达到康复效果。
技术参数：
本系统有六大模块组成，分别为认知学习、情绪调节、行为矫正、指导计划、档案管理、系统设置，主要的特点和功能如下。
1.认知学习模块：包括情绪认知、声音认知和行为矫正。
2.情绪调节模块：包括解压游戏、情绪训练、情绪绘板。
（1）解压游戏：垃圾分类、打地鼠等。18种常见色彩任由选择。24种印章图案可供选择，可调节大小。可对画布背景进行设置，有不少于10种画布背景可供切换。
3.行为矫正模块:
行为矫正模块分为行为干预和社交技巧，行为干预包括声音分辨、日常行为、礼仪规范等。社交技巧包括初级交往技巧、生活情景体验、综合社交技能等。
4.指导计划模块：
（1）管理员针对每个学生定制的每个阶段不同的指导计划汇总，列表清楚直观地展示了项目名、执行人、创建日期、进度等。
（2）可对训练计划进行查看、打印、导出和删除。
（3）可通过搜索姓名、班级、开始时间、结束时间进行快速查找指导计划。</t>
  </si>
  <si>
    <t>5.档案管理模块：
包括人员信息和成绩档案。
人员信息汇总用户的基础信息和单项训练数据，并形成表格报告和折线图，可进行打印和导出。可通过搜索姓名、班级、开始时间、结束时间进行人员信息快速查找。
成绩档案记录四大训练模块所有的单次训练记录，可通过搜索姓名、班级、开始时间、结束时间进行人员信息快速查找。</t>
  </si>
  <si>
    <t>心理测评系统（新增）</t>
  </si>
  <si>
    <t xml:space="preserve">一、产品简介：
心理测评系统是围绕心理测评建立的信息化管理平台，内含丰富的测评工具，各种量表随需而用，可以对不同群体的心理健康、人格、情绪、智力、职业生涯、人际关系、心理压力等多个方面展开测评。
心理测评系统包含：首页、量表测评、问卷测评、普查测评、预警结果、用户管理、专家咨询、录入测评结果、互动测评、系统设置十大功能；系统分为管理端与测评端。
一、管理端
小熊悬浮球功能：系统内置一个可在所有界面显示的移动式悬浮球，双击即可点开实现快捷工具的应用，并且可在系统设置里进行透明度修改；
1.首页
1.1系统使用统计概览，了解单位本月测评结果统计；测评人数统计；测评预警统计：测评用户预警总人数，男用户预警人数、女用户预警人数。方便咨询师快速获知预警信息的出现，从而提醒管理员重点关注该类测试者的心理问题。
2、量表测评
2.1包含：待测评量表、量表题库、发布量表、扫描测评、量表结果、团体量表六个模块。
2.2管理员可单个或者批量新增量表，量表测评支持按照测评方案给不同组别人员指定测评量表，可以选择是否让测评人员看到测评结果。
2.3下载二维码，扫描可使用手机版测评。
2.4 特定量表配有语音真人读题功能，便于有阅读障碍和阅读有困难的测试者使用。
2.5 实时显示答题状态，如有漏答或错答情况，可选择题号跳转到对应题目进行答题
3.问卷测评
3.1可在线编辑问卷，可由管理员在软件内部进行问卷的编写，可自行设定总分、自行编写题目及答案、自行设定分值；拥有多种编写的方式，如：单选题、多选题、判断题、填空题、简答题等；
</t>
  </si>
  <si>
    <t>4.普查测评
4.1普查项目批量绑定测查人员，有针对性的对不同人员的背景资料进行调查。
4.2自定义信息普查项目，包括普查类别及题目类型，支持填空、单选、多选、是否、问答等题型，可设置是否必答及是否开放。
4.3普查项目均可作为查询条件输出档案信息。</t>
  </si>
  <si>
    <t xml:space="preserve">5.预警结果
5.1可以自动筛查出达到预警标准的被测者，系统能够自动将该类被测者纳入危机预警系统，提醒管理员重点关注该类测试者的心理问题；
 6、用户管理
6.1系统具有人员自由注册、扫码注册，找回密码、退出程序、下次自助登入等功能。 
6.2 用户管理分为：普通用户管理、管理员列表、班级部门管理3大类。
6.3此功能可按单位实际情况灵活批量添加组别，支持多层级、无限级数扩展设置，支持添加自定义分组，同时也可根据导入的人员信息自动生成组织结构。
6.4为保护来访者隐私和兼顾管理，要求系统支持所有操作都需要权限分配，支持自定义管理员类型角色及设定角色的不同权限，支持单项或批量的权限设定，支持批量添加管理员，支持查询、新增、修改、导出管理员和咨询师列表，支持自由设定管理员管理范围权限只能查看设定范围内数据。
7、专家咨询：拥有着在线咨询/预约记录、工作排期以及咨询师列表三大功能
7.1咨询/预约记录：学员可选择时间日期与老师进行预约，老师可在预约记录查看学生的预约信息进行确认；
7.2工作排班：咨询师可在此模块进行工作排班选择，选择自己的工作日期以及时间段，选择完毕后学员端即可进行面谈预约，单个时间段仅可预约一次，再由咨询师进行预约确认，避免了多个学员同时预约在同一时间段的情况；
7.3咨询师列表：可任意添加增加删减咨询师，及咨询师的职位，专业等的一个介绍。
8、录入测评：系统可以答题卡/卷的形式录入用户完成的测试试题，再由系统计算出结果报告。
</t>
  </si>
  <si>
    <t xml:space="preserve">9、互动测评
9.1 可以实现单机版多人同时进行测评(1拖60），使用范围：≥r:50m；可出个体结果报告及团体结果报告。
9.2操作界面上有使用说明：第一步开启答题器，第二步匹配用户信息，第三步开始测评。测试开始时可以随时查看那个用户还未开始答题，全体答题完成后才自动跳转到下一题，确保每个用户都能完成测试。
9.3答题器可完成判断、单选、多选题的测试。
10、系统设置
10.1单位简介：可对单位名称、单位地址、进入系统问候语、简介、logo等资料进行修改；
10.2软件设置：可对系统的小熊悬浮球透明度、二维码登陆的开启关闭、二维码的有效期、、发布测评允许测评的次数、手机app端的首页展示图等功能进行修改；
10.3数据备份：可对系统数据进行备份储存，并且可下载至本地进行存档，可使用存储的备份文件或者导入备份文件进行数据还原；
10.4回收站：在系统中删除的测评结果、用户账户、测评题库均可在回收站中显示，可进行批量还原或者批量永久删除，避免用户误删文件；
10.5 数据同步：心理测评端对接到大数据物联网平台。。
   </t>
  </si>
  <si>
    <t>发声康复训练系统</t>
  </si>
  <si>
    <t xml:space="preserve">发声训练系统是以ABA理论、《残疾儿童言语训练》为依据，对用户的发音不标准和有发音障碍而研发的系统软件，利用语音识别将声音和画面关联互动，从音量、音长、节律等方面训练儿童控制发音训练内容全面丰富，可根据用户的不同情况选择训练内容，对用户的发音不标准做出合理有效的评估，针对此情况做出个性化康复训练方案。
一，技术参数：
1.发声康复训练系统由个人资料，康复训练，训练报告，系统设置五大模块组成。
2.发声康复训练学生可通过声控篮球训练，声控推箱训练，控灯塔训练发出的声音控制画面内物品的动作，从而根据指令引导学生主动发声。学生可通过发声，识别音量与音长的智能化训练，帮助儿童在视觉上建立声音的大小，训练学生对音量的控制。
3.发声康复系统难度等级分为（简单，中等，困难）可供学生可自由选择模式进行训练。
4.模拟真实场景欢乐木屋，戏水小鸭，洋房与人，阳光牧场，假日野餐等20种识音画面，可认识数量不少于372个词组、短句。学生可结合认知内容反复跟读锻炼学生语言模仿，语言理解，语言表达等语言沟通能力的同时进行认知社会交往能力训练。
5.系统自动生成详实的训练报告，可通过选择时间，班级，姓名进行搜索，查询到个人数据报告。右侧显示测试结果（测试成功或者测试失败）包括辅助次数，测试等级，测试模式，测试时间等详情。
6.用户个人数据单独保存，包括姓名，班级，性别，训练次数，测试失败次数与测试成功次数，学号等。可查看到训练情况，自动以曲线的形势呈现，便于更加直观形象的看到训练效果。
7.管理员/超级管理员可查看所有学生以及班级部门的成绩和训练情况。后台呈开放式，可查看到学生训练的历史数据，可转换为电子档导出数据并打印。成绩列表训练模式通过选择（篮球，灯塔，推箱，场景试音）模式查询。更加方便老师快速了解每个学生的训练情况。系统自带红点标记为未读状态。供老师更加方便了解查阅状态。
8.可由个人在登陆界面自由注册设置账号。也可由管理员/超级管理员在后台批量导入用户账号。管理员可升级为超级管理员。管理员可设置为普通用户。对无效账号可进行删除。
9.系统自带游客模式，控制三种登陆模式：人脸识别，指纹认证，账号密码。
10.软件自带悬浮球，能实现窗口最大化、最小化、调出键盘、退出系统等功能。并可通过系统设置隐藏或调节悬浮球透明度，调节系统音效；悬浮球可设置开启/关闭，悬浮球透明度可调节。11.可实现管理员与超级管理员无障碍切换，无需退出系统重新登录。
设备标星部分为技术核心，必须满足，提供截图或视频为佐证，不提供为无效响应。
</t>
  </si>
  <si>
    <t>心理障碍干预卡片</t>
  </si>
  <si>
    <t>心理障碍干预卡片（全套卡片100张）
本套卡片包括我很快乐、我不想生气、我不愿悲伤、我不会害怕等12个单元主题，旨在帮助儿童学会觉察、接纳、表达和陶冶自我情绪，丰富他们的情感体验，同时培养情绪管理能力。
适用人群：适用于智力障碍、认知障碍、精神发育迟滞、多动症、孤独症谱系障碍、品行障碍等儿童。
1形象生动的情绪管理设计，易于儿童接受。
2训练形象简单有效。
3卡通手绘风格，人物造型和色彩符合儿童心理特点。
卡片内容：包括我很快乐、我不想生气、我不愿悲伤、我不会怕、我不怕孤独、我不要烦恼、我不要焦虑、我不要嫉妒、我很善良、我很自信、10个篇章。</t>
  </si>
  <si>
    <t>沙盘沙具</t>
  </si>
  <si>
    <t xml:space="preserve">组织个体进行沙盘游戏、开展沙盘游戏治疗，通过非语言的沟通工具引导来访者进行自愈、促进来访者人格的健全发展。精选优质海沙经过多道清洗、筛选、消毒、去尘等工序，避免有害物质对皮肤及呼吸道产生刺激。
包含多类自主开模沙具，沙具种类丰富多样拥有更多选择，沙具是来访者内心世界的投射，具有丰富象征意义的沙具可以让来访者更愿意表达。我们根据原型理论结合真实场景、象征物，自主设计生产多款沙具，满足绝大部分人群的需求。选用环保材质，使用更放心。
1.心理沙具600个     1套   
2.标准沙盘          1套   
3.沙具陈列架        1套 
4.沙盘游戏沙        10公斤 
5.沙盘指导书籍      1本 
6.沙盘视频课程u盘   1个 
沙盘辅助工具        1套         </t>
  </si>
  <si>
    <t>抱抱熊</t>
  </si>
  <si>
    <t>用于特殊康复人群的情绪拥抱调解通过拥抱，使用户心灵得到放松。
拥抱是人们表达关爱、舒缓情绪的方式之一，通过测定您的拥抱力度、持续时间和变化，实时真人语音正向疏导、鼓励、互动沟通的一款拥抱引导仪。
通过使用本产品使来访者心态变得更加积极，敢于表达，从而改变个性，树立自信心，增强自我认同感。产品呈萌系外观，面部结构完整，轮廓清晰，眼睛，鼻子等清晰可见，钢制骨架支撑，使产品更加稳固，面料选用舒适毛绒材质，手感柔顺舒适，材质安全环保。</t>
  </si>
  <si>
    <t>挂图</t>
  </si>
  <si>
    <t>包含规则制度，用途说明，自信心挂图，采用高清打印，实木边框。</t>
  </si>
  <si>
    <t>实验学校资源教室清单</t>
  </si>
  <si>
    <t>专用定制铁皮储物设施</t>
  </si>
  <si>
    <t>在随班就读实践中，学科、课程、教学的问题被认为是核心问题，也是所有教师最关心的问题。绝大多数随班就读儿童的支持也是在普通课堂中提供的。这必然会给教师带来很大的挑战，尤其是当能力差异很大的学生在同一个教室里学习时，传统的课程与教学模式将面临极大的挑战。随班就读管理系统可以为其提供管理和服务需要，可以为孩子提供训练、测评等功能，为特殊孩子能和普通学生一样获得教育和服务。
系统分别有四种登录模式：超级管理员、管理员、用户登录（指纹登录、人脸登录/账密登录）、游客登录三种方式。
系统分为八大板块：个人/注销,数据分析,量表测评，个人训练，个人档案，系统设置，测评报告，训练档案室。
一：个人/注销
个人设置包括个人资料的设置，姓名，性别，编号，出生日期，以及录入指纹和录入人脸，可随时修改信息情况以及登录密码。左下角可无障碍一键切换后台。
二：数据分析
数据分析包括高度地区人数详情（地区，人数，本月新增），障碍类型人数细分，随班就读区域学生数据分析展示，障碍年龄段分布详情，最近新增数据。
1.高度地区人群详情，显示地区,人数,本月新增等基本内容。
2.障碍类型人数细分，管理员可在后台设置障碍类型，学生可通过测试结果，由老师划分对应的障碍类型。
3.数据分析展示包括总人数、男性户、女新用户、用户详细数据（用户详情数据可通过选择部门、选择性别、选择时间进行搜索筛选到个人数据），数据以地图的形式展示，以便老师更加直观的了解学生的情况。</t>
  </si>
  <si>
    <t>4.障碍年龄段分布详情分为六个阶段（0-5岁，5-10岁，10-20岁，20-30岁，30-40岁，其他）
5.最近增长数据包括姓名、性别、部门、地区等基础数据。
三：量表测评
量表测评模块自带不少于10个测评量表，管理员可根据实际情况和需求在后台自行上传测评量表素材供学生进行测评。
四：个人训练
个人训练中心分三大模块：图文训练、记忆训练、认知训练
1.个人训练中心包括欢乐找不同、算术小天才、迷宫大冒险、重叠消融、找相同、智慧拼图、九宫格拼图、加减大作战等八个游戏，从多方面进行训练。游戏分为简单，中等，困难三种模式。
2.记忆训练包括记忆力找图片、翻牌、旋转拼图、数独、看图猜字、绿黄迭代、舒尔特测试、数字连连看等八个游戏，从多方面进行训练。游戏分为简单，中等，困难三种模式。
3.认知训练：认知素材题库多达20种小类，包含了标志类、场所类、食物类、蔬菜类、乐器类、昆虫类、环境类、动物类等。总量多达1400张以上。
五：个人档案
个人档案：包括个人档案和健康资料
1.健康资料,（学生健康资料不仅可以单个进行上传还可以选择文档批量上传），可对健康资料导出以及删除。还可通过选择部门、选择姓别、选择时间、结束时间进行搜索筛选到用户健康资料。
2.个人档案管理员可通过选择部门、选择性别、选择时间、结束时间进行搜索筛选到用户档案列表。
六：测评报告
1.测评报告可通过选择部门，选择姓别，选择开始时间，选择截止时间，是否已批阅，测评类型进行搜索筛选，可对单条测评数据进行批阅，设为已读，设为可查看，设为不可查看，删除报告。点击查看批阅即可显示用户的基本信息，评估报告，报告解析，导师点评。可对报告进行导出，打印，删除和关闭报告
七：训练档案室
训练档案室包括教学计划和训练成绩</t>
  </si>
  <si>
    <t>1.教学计划，超级管理员/管理员可以在后台根据不同学生的情况来制定教学计划，指定学生，训练时间和训练内容。计划列表可通过选择部门，选择姓别进行搜索筛选学生未完成计划以及已完成计划。可对单条计划进行查看，设为已完成，导出计划，删除计划。点击查看即可显示用户的基本信息，教学内容，导师留言。可对报告进行导出，设为已完成以及关闭报告。
2.训练成绩列表可通过选择部门
训练成绩可通过选择班级，选择性别，训练类型，选择时间，截止时间进行搜索筛选对单条成绩进行查看，设为已读，删除报告，点击查看即可显示用户的基本信息，报告解析，导师点评。可对报告进行导出，打印，删除，关闭报告。
八：系统设置
管理员账号和用户账号可实现无障碍互通，无需退出系统重新登录。
软件自带悬浮球，能实现窗口最大化、最小化、调出键盘、退出系统等功能。并可通过系统设置隐藏或开启悬浮球，调节悬浮球透明度，调节系统声音和游戏声音。
用户账号可以单个/批量上传，可对单个用户账号进行升级，设为管理员。
人脸识别和指纹认证可在后台由管理员进行开放/隐藏。
设备标星部分为技术核心，必须满足，提供截图或视频为佐证，不提供为无效响应。
技术参数：
用户数据单独保存，包括姓名、账号、性别、编号、出生日期等，班级由管理员账号进行分配。
系统可通过账号密码登录，也可通过人脸识别或指纹认证进行登录。人脸识别和指纹认证可在后台进行开放/隐藏。</t>
  </si>
  <si>
    <t xml:space="preserve">创煜随班就读管理系统软件内置专业的量表测评，测评的结果在测评报告中有详细内容，还有详细的数据分析，老师可以更加直观的查看到某个学生或者班级的详细资料，界面直观能看到随班就读学生分布地区、总人数、男性人数、女性人数、可点击查看用户详细数据、障碍年龄分段、最近新增特殊儿童的姓名性别部门和地区。
系统的训练档案室内容包含教师管理（教学计划、教学总结、学期计划、学期总结等）、学生管理、量表管理等。个人档案中可以记录学生的健康资料，资料可以随时打印和导出。
随班就读管理系统实现三级管理功能。即最高管理员、管理员以及注册用户三级管理。随班就读管理系统包含多种训练游戏和量表测评，涵盖认知发展、数理逻辑等训练，游戏训练有难易程度之分，可根据训练需求来操作。
个人训练中包含社交训练、生活自理和认知训练三大模块，其中社交训练有8个游戏，每个游戏训练都有相应训练目的，吸引孩子的训练乐趣。生活自理训练也包含8个游戏，每个游戏训练都有详细教学内容。认知训练包含20类认知，可以帮助孩子认识物体，提高认知能力。
超级管理员/管理员可以在后台根据不同学生的情况来制定教学计划，从而分发给学生们训练。也可查看到学生们的完成状况。
随班就读管理系统具有强大的数据库功能，系统自动生成学生信息数据，包含高度地区人数详情、障碍类型人数细分、障碍年龄段分布详情、最近新增数据等。并且可以查看用户详情数据。
超级管理员/管理员可在后台设定学生障碍问题记录，上传到个人档案，以便老师更加了解孩子详细的训练情况。
系统自带游客模式，可完全实现普通用户的基本功能。超级管理员可以查询所有班级部门成绩和记录用户数据，控制三种登录模式。
管理员账号和用户账号可实现无障碍互通，无需退出系统重新登录。用户账号可升级为管理员账号。
</t>
  </si>
  <si>
    <t>软件自带悬浮球，能实现窗口最大化、最小化、调出键盘、退出系统等功能。并可通过系统设置隐藏或调节悬浮球透明度，调节系统音效；悬浮球可设置开启/关闭，悬浮球透明度0%-100%共11级可调节。
用户数据单独保存，包括姓名、账号、性别、编号、出生日期等，班级由管理员账号进行分配（也可学生自己注册账号选择班级）。
系统可通过账号密码登录，也可通过人脸识别或指纹认证进行登录。人脸识别和指纹认证可在后台进行开放/隐藏。</t>
  </si>
  <si>
    <t>听觉训练教具箱</t>
  </si>
  <si>
    <t>尺寸：48*38*25CM
视觉训练教具箱内含多种教具，可以有效促进用户听觉训练的兴趣，可以单人操作，也可团体协作，老师在旁辅导，教具箱内内置产品说明书，玩法都有详细介绍。对于听损儿童来说最困难的是开口说话，家长和老师可以采用听损儿童感兴趣的道具、语言材料吸引他们，使其对语言产生兴趣，激发表达的愿望。
听觉训练教具箱可以使用户感知声音的快慢，节奏强烈，使用户学会根据声音的轻重缓急调节自己的步幅，增强用户对声音的节奏感，培养用户的敏锐的听力和快速反应能力，发展身体的协调性。听觉训练教具箱能增强用户的听辨识能力，培养孩子注重细节的能力和习惯，养成仔细认真的作风，促进听觉的发展。</t>
  </si>
  <si>
    <t>绘画场景沟通认知综合系统</t>
  </si>
  <si>
    <t xml:space="preserve">绘画场景沟通认知综合系统为用户提供心灵绘板、场景沟通、言语沟通为一体的综合性系统。该系统可以利用多媒体电脑提供声音和影像，通过生动有趣的训练，从而刺激引发兴趣、提高注意力、参与能力、增进学习效率，从而达到训练言语沟通功能的目的。让用户在轻松、生动的环境下训练。系统是针对儿童的注意力缺陷、语言发育迟缓、语言沟通障碍、情绪行为障碍等问题进行实时干预的现代化康复设备。
技术参数：
言语沟通综合训练系统包括心灵绘板、场景沟通、言语沟通、成绩档案、系统管理五大模块。
1.由绘画板、工具栏、设置栏组成，设置栏包括保存、印章和退出功能，工具栏可选择画笔材质、颜色、橡皮擦等功能。画笔可调节粗细，可撤销或恢复上一步。
2.画笔材质包括铅笔、画笔、油漆桶、喷绘器等。
3.18种常见色彩任由选择。
4.24种印章图案可供选择，可调节大小。
5.可对画布背景进行设置，有不少于10种画布背景可供切换。
6.至少有10个场景，包括小花猫照镜子、勇敢的小羊、拔苗助长、此地无银三百两、睡美人、乌鸦和狐狸、大象和猴子、塞翁失马、画蛇添足、卖火柴的小女孩等。
7.素材都可以由管理员后台自主上传，包括名称、图片及音频。
8.沟通符号分为植物、职业、行为、交通工具、体育运动、日常用语、学科、情绪、国旗、水果、蔬菜、食物、昆虫、称呼等不少于32个大类，不少于1000个核心沟通词汇。
9.辅助沟通界面的背景为彩色，便于学生视觉区域归类。颜色可任意切换。
10.组句栏可以扩充到不少于6个词汇，一次性发声沟通词汇不少于6个词汇。
11.左侧工具栏包括返回上一级、查找元素、设置和结束训练。
12.设置栏可以切换元素栏颜色，播音语速，语音大小，背景音开启/关闭。
13.包括心灵绘板、场景沟通、言语沟通的训练记录汇总。
</t>
  </si>
  <si>
    <t xml:space="preserve">14.成绩列表体现用户名称、性别、部门、训练时长、生成日期。
可对单次成绩进行导出、打印和删除。
可以通过姓名、班级、性别、时间进行筛选。
软件自带悬浮球，能实现窗口最大化、最小化、调出键盘、退出系统等功能。并可通过系统设置隐藏或开启悬浮球，调节悬浮球透明度，调节系统声音和游戏声音。
用户账号可以单个/批量上传，可对单个用户账号进行升级，设为管理员。
管理员账号和用户账号可实现无障碍互通，无需退出系统重新登录。
人脸识别和指纹认证可在后台由管理员进行开放/隐藏。
</t>
  </si>
  <si>
    <t>视觉训练教具箱</t>
  </si>
  <si>
    <t>尺寸:48cm*38cm*25cm
视觉训练是一种眼睛和大脑的训练方式，重新训练大脑和眼睛之间的关系，如做眼睛运动一样，这是以持续性训练大脑视觉神经认知系统的刺激与训练。视觉训练教具箱能使用户在学习的过程中享受乐趣，内容丰富多样，可以相互套用。
视觉训练教具箱通过系统的游戏循环训练，在大量的互动体验中，让学生感到学习的快乐。训练活动包括情绪调整、观察力训练、分辨力训练、注意力与细心训练、模仿能力训练、耐力、意志力、协调能力、心理放松、心理暗示、心理疏导等多种训练内容。活动内容包含事物认知、一拍即合、穿针引线、行走大师、偷天换日、寸步难行、障碍分辨、四子连珠、竞技史塔克等。通过训练，可以让学生在学习和生活上更加专注、灵动且善于合作与表达；逻辑思维能力整体提高；大脑、手、眼协调能力提高；个体综合能力大幅提升。
该视觉训练教具箱包括训练器材：含便于携带的活动器材箱一个，含认知卡片、叠叠杯、抢答铃、音频U盘、水果模型、嗅觉瓶等二十余种游戏道具。训练指导手册1本，包括各个课程主题下活动的相应游戏目的、游戏道具、游戏规则、注意事项等内容的详细介绍，具有针对性、指导性、教育性，内容详细完整。
视觉训练教具箱能帮助教师和学生更好地交流，使学生的注意力更加集中和加强记忆力，增加教师授课的多样性。视觉训练教具箱内道具组合各种多变造型,鼓励孩子自行创意表现,乐趣无穷，不同的变化做不同玩法，为孩子提供不同难度的训练，促进视觉注意力的提升。</t>
  </si>
  <si>
    <t>超强功能：4.3英寸触摸屏，呈现高清画面，
精美外观：按键+触控双操作，
机型设计：人性化设计、高清解码能力
详细功能：支持音乐、电影、图片、资源管理器、电子书、设置、日历、录音、游戏、电子词典.
多重任务：多线程任务模式，边听音乐边看电子书,
视频播放：无需转换，支持AVI/MP4/RM/RMVB/FLV /MOV/MPEG/MKV等视频格式，支持720P高清播放;文件自带多国语言：①音轨转换：支持语音转换多国②语言字幕显示：显示多国语言的切换
音乐播放：支持MP3、WMA等音乐格式，支持歌词同步显示 ，可设置歌词显示颜色
多种音效：自然、重低音、流行、摇滚、古典、爵士、语言、柔和、重低音
资源管理：强大的资料管理器，可实现任意存储间文件浏览、播放、删除、复制、移动等功能，及文件排序
数码录音：内置高清晰麦克风，优质录音和普通录音供你选择；MP3录音格式，设置高质量、一般质量、低质量录音
图片浏览：高清晰JPEG图像浏览,情趣图片,随身而行；支持后台音乐播放，上一曲、下一曲，暂停，可边浏览图片边听音乐。
文本阅读：TXT可全屏电子书，支持20M大电子书，独特的书签功能，随时轻松阅读；90度页面翻转，可横着看，也可竖着看；可调节字体大小，字体颜色，背景图片，保护你的眼睛，可选功能（TTS朗读）。
电子词典：英汉词典，英语词典，汉英辞典 汉语词典 成语词典 计算机词典 汉字大辞典 英汉袖珍 简明英汉学习好帮手
游戏功能：内置多款游戏，趣味游戏，让你在休闲娱乐中玩乐无穷。
日历时间：万年历功能，随时随地查询
定时关机：可设置睡眠关机时间帮助您节省电量，使用起来倍感方便
多国语言：中文、英文等多国语言
高速接口：支持USB2.0高速接口，读写迅捷</t>
  </si>
  <si>
    <t>专用定制书柜</t>
  </si>
  <si>
    <t>随机10种颜色橡皮泥，每色1袋，每袋500g。</t>
  </si>
  <si>
    <t>增加对色彩的认知，训练色彩搭配和手眼协调能力。</t>
  </si>
  <si>
    <t>蒙台梭利202件套</t>
  </si>
  <si>
    <t>蒙台梭利教具202件套装：一、感官教具：1、训练儿童各种感官，如视觉、听觉、触觉、嗅觉。2、训练儿童辨别力及手眼协调能力。3、训练儿童观察、分类能力，培养注意力。4、建立几何图形意识，自由拼组。5、培养儿童审美能力。6、培养儿童学习兴趣及求知欲望。包含插座圆柱体，彩色圆柱，长棒，棕色梯，粉红塔等，共23件。
二、数学教育教具：通过操作活动，将难以理解的数学知识具体化、形象化、使儿童易于理解。1、培养儿童初步的数量概念。2、培养儿童逻辑思维能力，理解能力，判断能力。3、进行加、减、乘、除运算。4、学习空间、时间概念。5、学习守恒。包含塞根板，1-100连续数板，加减法板，数棒，邮票游戏，二倍数，分数小人等，共41件。
三、语文教育教具：1、培养儿童认读能力。2、培养儿童书写能力。3、培养儿童听、说能力。</t>
  </si>
  <si>
    <t>感觉综合训练系统为用户提供集学生档案、感觉统合量表测评、感觉统合发展结果评价、训练计划、感觉统合训练建议为一体的综合性系统。对学生的发展水平进行评估，充分了解他们的发展水平、优势和不足，将评估结果作为编写其个性化感觉统合训练计划的依据，帮助指导制定学生的感觉统合训练目标和计划，同时提供科学的训练建议，便于学生进行有针对性的训练。感觉综合训练系统具有强大的数据库功能，可对所有个案信息进行添加、分析、查询；并且操作方便、快捷。
技术参数：
系统由学生档案，量表测评，成绩管理，训练计划，能力评估，系统设置五大功能模块组成。
感觉综合训练系统测评量表不少于9套，可供学生们测试，评估量表细分为：想象力测试，意志力测试，生活幸福感指数，托马斯婴儿气质，家庭教养方式测评，家庭教育方式综合测评，性格测试，儿童十四种人格，儿童学习适应性等9套测评列表。可根据不同情况的学生选择项目进行测试。管理员/超级管理员还可在后台上传量表信息，自行编辑内容名称包括（量表名称，量表类别，量表简介等）。
1.用户数据单独保存，包括姓名、账号、性别、编号、出生日期等，班级由管理员账号进行分配（也可学生自己注册账号选择班级）。
2.系统可通过账号密码登录，也可通过人脸识别或指纹认证进行登录。人脸识别和指纹认证可在后台由管理员进行开放/隐藏。
3.系统分为四级用户管理，管理员可通过时间、班级、姓名对训练报告进行筛选，迅速调出需要的用户信息。
4.感觉综合训练系统配套详细说明书和安装步骤。
5.系统可以对整个学校或者部门进行个案管理，不仅能自动生成内容详实的评估报告，内容包含基本信息、具体作答情况、结果说明和建议等。
6.同时可记录历次测试成绩，并自动生成能力变化曲线图，便于更加直观形象的看到训练效果。学生档案可以记录学生每次的训练情况和能力训练的变化，便于老师为学生制定训练计划。
7.系统可以将学生的问题转化为电子档保存，随时可以导出和打印，系统会记录每次的测评和训练结果，后台可以设定障碍分类，将学生资料上传时，能记录学生详细情况。
8.软件自带悬浮球，能实现窗口最大化、最小化、调出键盘、退出系统等功能。并可通过系统设置隐藏或开启悬浮球，调节悬浮球透明度，调节系统音效。
9.系统自带游客模式，可完全实现普通用户的基本功能，测试完成后会显示成绩，但不生成报告。
10.管理员账号和用户账号可实现无障碍互通，无需退出系统重新登录。
11.用户账号可升级为管理员账号，方便管理班级或者是部门。
12.系统能记录档案信息，会记录每次的训练结果，通过成绩管理可以知道这一段时间的训练效果，学生也可以查看自己的训练成绩，看训练成果。查看个人数据报告能了解学生自身的具体情况。老师可以对学生的训练情况给出合理化的建议，能随时观察学生和整个班级的训练情况。
13.管理员/超级管理员可在后台设定学生障碍问题记录，上传到学生档案，以便老师更加了解孩子详细的训练情况。
14.管理员/超级管理员可对学生训练的成绩报告进行导师点评给出建议，可在后台设置教学内容，根据不同程度的学生对训练名称和训练次数进行设置上传并分发给每个学生训练。
设备标星部分为技术核心，必须满足，提供截图或视频为佐证，不提供为无效响应。</t>
  </si>
  <si>
    <t>一、系统介绍：
情绪行为干预系统适用于情绪及行为障碍以及认知及沟通障碍的儿童，通过系统的干预训练，减少行为及学习障碍的相关症状，帮助儿童调节自身情绪，形成良好行为习惯，激发其潜能，达到康复效果。系统训练内容丰富多样，能引起用户对训练的乐趣，吸引注意力，起到稳定情绪的作用。通过富有感染力、吸引力的视听形象，对情绪行为进行实时干预，使其接受现实、恢复功能、克服障碍，从而消除或缓解情绪行为障碍,掌握一定生活交往技能,重新回归社会。
情绪行为干预训练系统通过绘画缓解压力、释放情绪。同时通过解读绘画内容，分析来访者的情绪及心境。通过轻松愉快的减压游戏，结合游戏中的舒缓音乐，缓解紧张、焦虑的情绪，增加训练趣味，提高儿童对训练的依从性。通过行为的教学模拟，结合多媒体的趣味呈现，促进形成良好的学习习惯。
二、产品参数：
适用于情绪及行为障碍以及认知及沟通障碍的儿童，通过系统的干预训练，减少行为及学习障碍的相关症状，帮助儿童调节自身情绪，形成良好行为习惯，激发其潜能，达到康复效果。
技术参数：
本系统有六大模块组成，分别为认知学习、情绪调节、行为矫正、指导计划、档案管理、系统设置，主要的特点和功能如下
1.认知学习模块：包括情绪认知、声音认知和行为矫正。
a.情绪认知（表情认识）：其中包含20种表情图片，如开心、愤怒、伤心、惊恐、痛苦、沮丧等。以图片的形式来展示可更直观的让用户了解各种情绪的表达，其中还包含了情绪的介绍解释以及拼音拼写。
b.声音认知：情绪声音，交通工具，动物声音等(超级管理者可自行上传素材）
进入素材后点击图片会以音频的形式读出相应的物品名称。
c.行为矫正：以视频的形式来引导用户日常生活中的作为，主要分为初级交往技巧、生活情境体验、综合社交技能、日常行为，超管可根据需求上传所需的视频资料。
2.情绪调节模块：包括解压游戏、情绪训练、情绪绘板。
（1）解压游戏：垃圾分类、打地鼠、看图识物、数苹果、迷宫大冒险、旋转拼图。
（2）情绪绘板：由绘画板、工具栏、设置栏组成，设置栏包括保存、印章和退出功能，工具栏可选择画笔材质、颜色、橡皮擦等功能。画笔可调节粗细，可撤销或恢复上一步。画笔材质包括铅笔、画笔、油漆桶、喷绘器等。18种常见色彩任由选择。24种印章图案可供选择，可调节大小。可对画布背景进行设置，有不少于10种画布背景可供切换。
3.行为矫正模块:
行为矫正模块分为行为干预和社交技巧，行为干预包括声音分辨、日常行为、礼仪规范。社交技巧包括初级交往技巧、生活情景体验、综合社交技能。
4.指导计划模块：
（1）管理员针对每个学生定制的每个阶段不同的指导计划汇总，列表清楚直观地展示了项目名、执行人、创建日期、部门、进度、操作。
（2）可对训练计划进行查看、打印、导出和删除。
（3）可通过搜索姓名、班级、开始时间、结束时间进行快速查找指导计划。
5.档案管理模块：
包括人员信息和成绩档案。
人员信息汇总用户的基础信息和单项训练数据，并形成表格报告和折线图，可进行打印和导出。可通过搜索姓名、班级、开始时间、结束时间进行人员信息快速查找。
成绩档案记录四大训练模块所有的单次训练记录，可通过搜索姓名、班级、开始时间、结束时间进行人员信息快速查找。
软件自带悬浮球，能实现窗口最大化、最小化、调出键盘、退出系统等功能。并可通过系统设置隐藏或开启悬浮球，调节悬浮球透明度，调节系统声音和游戏声音，可恢复出厂设置。
人脸识别和指纹认证可在后台由管理员进行开放/隐藏。
设备标星部分为技术核心，必须满足，提供截图或视频为佐证，不提供为无效响应。。</t>
  </si>
  <si>
    <t>心理测评系统可以进行对各类群体的广泛心理测评工作，从而了解人员心理素质和问题，更方便心理咨询工作的开展。湖南新创煜智能科技有限公司的心理测评系统包含教育版、司法版、部队版等多个版本，内置丰富的量表功能，更好的保障测量工作的顺利进行，系统含有丰富的后台管理功能，可以添加部门信息，用户管理分为不同级别，通过各层级关系的功能不同，更加方便心理咨询工作的开展。
    通过心理测评系统，系统会自动生成个体报告和团体报告，报告呈现方式是测评结果数据标和统计图。心理测评系统通过测评了解训练者的心理状态，及时解决心理问题，使训练者能够健康快乐成长。</t>
  </si>
  <si>
    <t>发声训练系统是以ABA理论、《残疾儿童言语训练》为依据，对用户的发音不标准和有发音障碍而研发的系统软件，利用语音识别将声音和画面关联互动，从音量、音长、节律等方面训练儿童控制发音训练内容全面丰富，可根据用户的不同情况选择训练内容，对用户的发音不标准做出合理有效的评估，针对此情况做出个性化康复训练方案。
一，技术参数：
1.发声康复训练系统由个人资料，康复训练，训练报告，系统设置五大模块组成。
2.发声康复训练学生可通过声控篮球训练，声控推箱训练，控灯塔训练发出的声音控制画面内物品的动作，从而根据指令引导学生主动发声。学生可通过发声，识别音量与音长的智能化训练，帮助儿童在视觉上建立声音的大小，训练学生对音量的控制。</t>
  </si>
  <si>
    <t>组织个体进行沙盘游戏、开展沙盘游戏治疗，通过非语言的沟通工具引导来访者进行自愈、促进来访者人格的健全发展。精选优质海沙经过多道清洗、筛选、消毒、去尘等工序，避免有害物质对皮肤及呼吸道产生刺激。
包含多类自主开模沙具，沙具种类丰富多样拥有更多选择，沙具是来访者内心世界的投射，具有丰富象征意义的沙具可以让来访者更愿意表达。我们根据原型理论结合真实场景、象征物，自主设计生产多款沙具，满足绝大部分人群的需求。选用环保材质，使用更放心。
1.心理沙具600个     1套          
2.标准沙盘            1套
3.沙具陈列架          1套
4.沙盘游戏沙          10公斤         
5.沙盘指导书籍        1本 
6.沙盘视频课程u盘    1个
沙盘辅助工具        1套</t>
  </si>
  <si>
    <t>智能生物反馈训练系统</t>
  </si>
  <si>
    <t>通音乐和按摩放松帮助来访者放松减压，辅助催眠。音乐放松椅在生产过程中选择环保材质，环保材料让使用者放心使用，保证产品质量。选择具有身心放松的音乐，帮助使用者及时的缓解身心压力，使用的时候可以根据具体需要选择自己想要的音乐效果，达到音乐放松的目的。系统具有动态监测的功能，音乐放松椅可以储存历次使用报告，以便心理咨询师能够及时为使用者提出合理化的放松建议，从而让咨询者能够更好的放松身心，提高音乐放松椅的使用效率，保证心理咨询的高效率。根据来访者的生理指标变化性质和程度，采用音乐智能跟踪、自动调整，由系统自动选择放松时间、类型、整体音乐构成，以及音乐刺激无效时的自动调整。
音乐放松椅适用人群：工作压力大人群；心理低落失眠人群； 有心理紧张、情绪低落、自我感觉不良的人群。
【配置组成】：
①音乐放松椅      1张    ②品牌电脑      1套 
③身心反馈调节软件 1套   ④可移动工作台  1套
⑤万向支架        1套    ⑥音乐治疗导论  1本</t>
  </si>
  <si>
    <t>动感彩轮</t>
  </si>
  <si>
    <t>如风车一般的颜色变换及快速的转动产生的动感视觉效果，通过模式、颜色、速度的切换来显示灯光效果。
技术参数：
外壳尺寸：117*83*12cm
动感彩轮面板外壳为ABS环保材质一次冲压成型
1、输入电压:220VAC
2、工作电压:12VDC。
3、额定功率：小于135W
4、灯光视觉表现区域尺寸为：，大尺寸视觉感官刺激表现；
5、产品整体尺寸：
6、外壳为ABS环保材质一次冲压成型；
7、底部4个按钮功能分别为烟花效果、模式切换、速度加、速度减；
8、侧面3个按钮功能分别为音量加、音量减、静音；</t>
  </si>
  <si>
    <t>声控感应墙</t>
  </si>
  <si>
    <t>当面板附近有声响时面板会出现灯光效果，而且面板的灯光效果会跟着音乐的节奏不停的跳动，非常的华丽。能够刺激孩子对声音和灯光的反应，训练视觉辨别和学生控制环境变化的学习能力
技术参数：
外壳尺寸：117*83*12cm
动感彩轮面板外壳为ABS环保材质一次冲压成型
1.自动接收声波信息（自然声音或音乐）并转换为频率光波，反映灵敏，无需通过话筒进行语音录入；
2.声波录入触发LED光带模式跳动；
3、灯光视觉表现区域尺寸为：，大尺寸视觉感官刺激表现；
4、产品整体尺寸：
5、外壳为ABS环保材质一次冲压成型；
6.底部4个按钮，可产生各类音乐。</t>
  </si>
  <si>
    <t>第八小学资源教室清单</t>
  </si>
  <si>
    <t>绘画场景沟通认知综合系统为用户提供心灵绘板、场景沟通、言语沟通为一体的综合性系统。该系统可以利用多媒体电脑提供声音和影像，通过生动有趣的训练，从而刺激引发兴趣、提高注意力、参与能力、增进学习效率，从而达到训练言语沟通功能的目的。让用户在轻松、生动的环境下训练。系统是针对儿童的注意力缺陷、语言发育迟缓、语言沟通障碍、情绪行为障碍等问题进行实时干预的现代化康复设备。
技术参数：
言语沟通综合训练系统包括心灵绘板、场景沟通、言语沟通、成绩档案、系统管理五大模块。
1.由绘画板、工具栏、设置栏组成，设置栏包括保存、印章和退出功能，工具栏可选择画笔材质、颜色、橡皮擦等功能。画笔可调节粗细，可撤销或恢复上一步。
2.画笔材质包括铅笔、画笔、油漆桶、喷绘器等。
3.18种常见色彩任由选择。
4.24种印章图案可供选择，可调节大小。
5.可对画布背景进行设置，有不少于10种画布背景可供切换。
6.至少有10个场景，包括小花猫照镜子、勇敢的小羊、拔苗助长、此地无银三百两、睡美人、乌鸦和狐狸、大象和猴子、塞翁失马、画蛇添足、卖火柴的小女孩等。
7.素材都可以由管理员后台自主上传，包括名称、图片及音频。
8.沟通符号分为植物、职业、行为、交通工具、体育运动、日常用语、学科、情绪、国旗、水果、蔬菜、食物、昆虫、称呼等不少于32个大类，不少于1000个核心沟通词汇。
9.辅助沟通界面的背景为彩色，便于学生视觉区域归类。颜色可任意切换。
10.组句栏可以扩充到不少于6个词汇，一次性发声沟通词汇不少于6个词汇。
11.左侧工具栏包括返回上一级、查找元素、设置和结束训练。
12.设置栏可以切换元素栏颜色，播音语速，语音大小，背景音开启/关闭。
13.包括心灵绘板、场景沟通、言语沟通的训练记录汇总。
14.成绩列表体现用户名称、性别、部门、训练时长、生成日期。
可对单次成绩进行导出、打印和删除。
可以通过姓名、班级、性别、时间进行筛选。
软件自带悬浮球，能实现窗口最大化、最小化、调出键盘、退出系统等功能。并可通过系统设置隐藏或开启悬浮球，调节悬浮球透明度，调节系统声音和游戏声音。
用户账号可以单个/批量上传，可对单个用户账号进行升级，设为管理员。
管理员账号和用户账号可实现无障碍互通，无需退出系统重新登录。
人脸识别和指纹认证可在后台由管理员进行开放/隐藏。
设备标星部分为技术核心，必须满足，提供截图或视频为佐证，不提供为无效响应。</t>
  </si>
  <si>
    <t>感知觉综合训练系统为用户提供集学生档案、感觉统合量表测评、感觉统合发展结果评价、训练计划、感觉统合训练建议为一体的综合性系统。对学生的发展水平进行评估，充分了解他们的发展水平、优势和不足，将评估结果作为编写其个性化感觉统合训练计划的依据，帮助指导制定学生的感觉统合训练目标和计划，同时提供科学的训练建议，便于学生进行有针对性的训练。感觉综合训练系统具有强大的数据库功能，可对所有个案信息进行添加、分析、查询；并且操作方便、快捷。
技术参数：
系统由学生档案，量表测评，成绩管理，训练计划，能力评估，系统设置五大功能模块组成。
感觉综合训练系统测评量表不少于9套，可供学生们测试，评估量表细分为：想象力测试，意志力测试，生活幸福感指数，托马斯婴儿气质，家庭教养方式测评，家庭教育方式综合测评，性格测试，儿童十四种人格，儿童学习适应性等9套测评列表。可根据不同情况的学生选择项目进行测试。管理员/超级管理员还可在后台上传量表信息，自行编辑内容名称包括（量表名称，量表类别，量表简介等）。
1.用户数据单独保存，包括姓名、账号、性别、编号、出生日期等，班级由管理员账号进行分配（也可学生自己注册账号选择班级）。
2.系统可通过账号密码登录，也可通过人脸识别或指纹认证进行登录。人脸识别和指纹认证可在后台由管理员进行开放/隐藏。
3.系统分为四级用户管理，管理员可通过时间、班级、姓名对训练报告进行筛选，迅速调出需要的用户信息。
4.感觉综合训练系统配套详细说明书和安装步骤。
5.系统可以对整个学校或者部门进行个案管理，不仅能自动生成内容详实的评估报告，内容包含基本信息、具体作答情况、结果说明和建议等。
6.同时可记录历次测试成绩，并自动生成能力变化曲线图，便于更加直观形象的看到训练效果。学生档案可以记录学生每次的训练情况和能力训练的变化，便于老师为学生制定训练计划。
7.系统可以将学生的问题转化为电子档保存，随时可以导出和打印，系统会记录每次的测评和训练结果，后台可以设定障碍分类，将学生资料上传时，能记录学生详细情况。
8.软件自带悬浮球，能实现窗口最大化、最小化、调出键盘、退出系统等功能。并可通过系统设置隐藏或开启悬浮球，调节悬浮球透明度，调节系统音效。
9.系统自带游客模式，可完全实现普通用户的基本功能，测试完成后会显示成绩，但不生成报告。
10.管理员账号和用户账号可实现无障碍互通，无需退出系统重新登录。
11.用户账号可升级为管理员账号，方便管理班级或者是部门。
12.系统能记录档案信息，会记录每次的训练结果，通过成绩管理可以知道这一段时间的训练效果，学生也可以查看自己的训练成绩，看训练成果。查看个人数据报告能了解学生自身的具体情况。老师可以对学生的训练情况给出合理化的建议，能随时观察学生和整个班级的训练情况。
13.管理员/超级管理员可在后台设定学生障碍问题记录，上传到学生档案，以便老师更加了解孩子详细的训练情况。
14.管理员/超级管理员可对学生训练的成绩报告进行导师点评给出建议，可在后台设置教学内容，根据不同程度的学生对训练名称和训练次数进行设置上传并分发给每个学生训练。
设备标星部分为技术核心，必须满足，提供截图或视频为佐证，不提供为无效响应。</t>
  </si>
  <si>
    <t>一、系统介绍：
情绪行为干预系统适用于情绪及行为障碍以及认知及沟通障碍的儿童，通过系统的干预训练，减少行为及学习障碍的相关症状，帮助儿童调节自身情绪，形成良好行为习惯，激发其潜能，达到康复效果。系统训练内容丰富多样，能引起用户对训练的乐趣，吸引注意力，起到稳定情绪的作用。通过富有感染力、吸引力的视听形象，对情绪行为进行实时干预，使其接受现实、恢复功能、克服障碍，从而消除或缓解情绪行为障碍,掌握一定生活交往技能,重新回归社会。
情绪行为干预训练系统通过绘画缓解压力、释放情绪。同时通过解读绘画内容，分析来访者的情绪及心境。通过轻松愉快的减压游戏，结合游戏中的舒缓音乐，缓解紧张、焦虑的情绪，增加训练趣味，提高儿童对训练的依从性。通过行为的教学模拟，结合多媒体的趣味呈现，促进形成良好的学习习惯。
二、产品参数：
适用于情绪及行为障碍以及认知及沟通障碍的儿童，通过系统的干预训练，减少行为及学习障碍的相关症状，帮助儿童调节自身情绪，形成良好行为习惯，激发其潜能，达到康复效果。
技术参数：
本系统有六大模块组成，分别为认知学习、情绪调节、行为矫正、指导计划、档案管理、系统设置，主要的特点和功能如下
1.认知学习模块：包括情绪认知、声音认知和行为矫正。
a.情绪认知（表情认识）：其中包含20种表情图片，如开心、愤怒、伤心、惊恐、痛苦、沮丧等。以图片的形式来展示可更直观的让用户了解各种情绪的表达，其中还包含了情绪的介绍解释以及拼音拼写。
b.声音认知：情绪声音，交通工具，动物声音等(超级管理者可自行上传素材）
进入素材后点击图片会以音频的形式读出相应的物品名称。
c.行为矫正：以视频的形式来引导用户日常生活中的作为，主要分为初级交往技巧、生活情境体验、综合社交技能、日常行为，超管可根据需求上传所需的视频资料。
2.情绪调节模块：包括解压游戏、情绪训练、情绪绘板。
（1）解压游戏：垃圾分类、打地鼠、看图识物、数苹果、迷宫大冒险、旋转拼图。
（2）情绪绘板：由绘画板、工具栏、设置栏组成，设置栏包括保存、印章和退出功能，工具栏可选择画笔材质、颜色、橡皮擦等功能。画笔可调节粗细，可撤销或恢复上一步。画笔材质包括铅笔、画笔、油漆桶、喷绘器等。18种常见色彩任由选择。24种印章图案可供选择，可调节大小。可对画布背景进行设置，有不少于10种画布背景可供切换。
3.行为矫正模块:
行为矫正模块分为行为干预和社交技巧，行为干预包括声音分辨、日常行为、礼仪规范。社交技巧包括初级交往技巧、生活情景体验、综合社交技能。
4.指导计划模块：
（1）管理员针对每个学生定制的每个阶段不同的指导计划汇总，列表清楚直观地展示了项目名、执行人、创建日期、部门、进度、操作。
（2）可对训练计划进行查看、打印、导出和删除。
（3）可通过搜索姓名、班级、开始时间、结束时间进行快速查找指导计划。
5.档案管理模块：
包括人员信息和成绩档案。
人员信息汇总用户的基础信息和单项训练数据，并形成表格报告和折线图，可进行打印和导出。可通过搜索姓名、班级、开始时间、结束时间进行人员信息快速查找。
成绩档案记录四大训练模块所有的单次训练记录，可通过搜索姓名、班级、开始时间、结束时间进行人员信息快速查找。
软件自带悬浮球，能实现窗口最大化、最小化、调出键盘、退出系统等功能。并可通过系统设置隐藏或开启悬浮球，调节悬浮球透明度，调节系统声音和游戏声音，可恢复出厂设置。
人脸识别和指纹认证可在后台由管理员进行开放/隐藏。
设备标星部分为技术核心，必须满足，提供截图或视频为佐证，不提供为无效响应。</t>
  </si>
  <si>
    <t>一、产品简介：
心理测评系统是围绕心理测评建立的信息化管理平台，内含丰富的测评工具，各种量表随需而用，可以对不同群体的心理健康、人格、情绪、智力、职业生涯、人际关系、心理压力等多个方面展开测评。
心理测评系统包含：首页、量表测评、问卷测评、普查测评、预警结果、用户管理、专家咨询、录入测评结果、互动测评、系统设置十大功能；系统分为管理端与测评端。
一、管理端
小熊悬浮球功能：系统内置一个可在所有界面显示的移动式悬浮球，双击即可点开实现快捷工具的应用，并且可在系统设置里进行透明度修改；
1.首页
1.1系统使用统计概览，了解单位本月测评结果统计；测评人数统计；测评预警统计：测评用户预警总人数，男用户预警人数、女用户预警人数。方便咨询师快速获知预警信息的出现，从而提醒管理员重点关注该类测试者的心理问题。
1.2.各项数据统计：男性用户、女性用户、所有测评结果数、量表测评结果、普查测评结果的统计数据及在该数据统计内的占比，可选择这类项目不再首页显示。
2、量表测评
2.1包含：待测评量表、量表题库、发布量表、扫描测评、量表结果、团体量表六个模块。
2.2管理员可单个或者批量新增量表，量表测评支持按照测评方案给不同组别人员指定测评量表，可以选择是否让测评人员看到测评结果。
2.3下载二维码，扫描可使用手机版测评。
2.4 特定量表配有语音真人读题功能，便于有阅读障碍和阅读有困难的测试者使用。
2.5 实时显示答题状态，如有漏答或错答情况，可选择题号跳转到对应题目进行答题
3.问卷测评
3.1可在线编辑问卷，可由管理员在软件内部进行问卷的编写，可自行设定总分、自行编写题目及答案、自行设定分值；拥有多种编写的方式，如：单选题、多选题、判断题、填空题、简答题等；
4.普查测评
4.1普查项目批量绑定测查人员，有针对性的对不同人员的背景资料进行调查。
4.2自定义信息普查项目，包括普查类别及题目类型，支持填空、单选、多选、是否、问答等题型，可设置是否必答及是否开放。
4.3普查项目均可作为查询条件输出档案信息。
5.预警结果
5.1可以自动筛查出达到预警标准的被测者，系统能够自动将该类被测者纳入危机预警系统，提醒管理员重点关注该类测试者的心理问题；
 6、用户管理
 6.1系统具有人员自由注册、扫码注册，找回密码、退出程序、下次自助登入等功能。
 6.2 用户管理分为：普通用户管理、管理员列表、班级部门管理3大类。
 6.3此功能可按单位实际情况灵活批量添加组别，支持多层级、无限级数扩展设置，支持添加自定义分组，同时也可根据导入的人员信息自动生成组织结构。
6.4为保护来访者隐私和兼顾管理，要求系统支持所有操作都需要权限分配，支持自定义管理员类型角色及设定角色的不同权限，支持单项或批量的权限设定，支持批量添加管理员，支持查询、新增、修改、导出管理员和咨询师列表，支持自由设定管理员管理范围权限只能查看设定范围内数据。 
7、专家咨询：拥有着在线咨询/预约记录、工作排期以及咨询师列表三大功能
 7.1咨询/预约记录：学员可选择时间日期与老师进行预约，老师可在预约记录查看学生的预约信息进行确认；
 7.2工作排班：咨询师可在此模块进行工作排班选择，选择自己的工作日期以及时间段，选择完毕后学员端即可进行面谈预约，单个时间段仅可预约一次，再由咨询师进行预约确认，避免了多个学员同时预约在同一时间段的情况；
 7.3咨询师列表：可任意添加增加删减咨询师，及咨询师的职位，专业等的一个介绍。   
8、录入测评：系统可以答题卡/卷的形式录入用户完成的测试试题，再由系统计算出结果报告。
9、互动测评
  9.1 可以实现单机版多人同时进行测评(1拖60），使用范围：≥r:50m；可出个体结果报告及团体结果报告。
9.2操作界面上有使用说明：第一步开启答题器，第二步匹配用户信息，第三步开始测评。测试开始时可以随时查看那个用户还未开始答题，全体答题完成后才自动跳转到下一题，确保每个用户都能完成测试。
9.3答题器可完成判断、单选、多选题的测试。
10、系统设置
   10.1单位简介：可对单位名称、单位地址、进入系统问候语、简介、logo等资料进行修改；
 10.2软件设置：可对系统的小熊悬浮球透明度、二维码登陆的开启关闭、二维码的有效期、、发布测评允许测评的次数、手机app端的首页展示图等功能进行修改；
 10.3数据备份：可对系统数据进行备份储存，并且可下载至本地进行存档，可使用存储的备份文件或者导入备份文件进行数据还原；
 10.4回收站：在系统中删除的测评结果、用户账户、测评题库均可在回收站中显示，可进行批量还原或者批量永久删除，避免用户误删文件；
 10.5 数据同步：心理测评端对接到大数据物联网平台。</t>
  </si>
  <si>
    <t>如风车一般的颜色变换及快速的转动产生的动感视觉效果，通过模式、颜色、速度的切换来显示灯光效果。
技术参数：
外壳尺寸：117*83*12cm
动感彩轮面板外壳为ABS环保材质一次冲压成型
1、输入电压:220VAC
2、工作电压:12VDC。
3、额定功率：小于135W
4、灯光视觉表现区域尺寸为：，大尺寸视觉感官刺激表现；
5、产品整体尺寸：
6、外壳为ABS环保材质一次冲压成型；
7、底部4个按钮功能分别为烟花效果、模式切换、速度加、速度减；
8、侧面3个按钮功能分别为音量加、音量减、静音</t>
  </si>
  <si>
    <t>无尽深度灯镜</t>
  </si>
  <si>
    <t>由小类灯泡与镜片组合而成，透过灯光与镜片的反射效果，产生大小不同层次的圆形灯点图案，镜内灯泡具闪烁功能，产生幻彩的视觉效果，可以进行彩色变幻，且转动的速度可调节。形似时光隧道般的绚丽。可以控制镜内灯泡闪烁模式,训练视觉追踪和视觉辨别
技术参数：
外壳尺寸：117*83*12cm
动感彩轮面板外壳为ABS环保材质一次冲压成型
1、输入电压:220VAC
2、工作电压:12VDC。
3、额定功率：小于90W
4、灯光视觉表现区域尺寸为：，大尺寸视觉感官刺激表现；
5、产品整体尺寸：
6、ABS环保材质一次冲压成型；
7、底部3个按钮分别代表模式切换、速度加、速度减
8、侧面3个按钮功能分别为音量加、音量减、静音</t>
  </si>
  <si>
    <t>装修</t>
  </si>
  <si>
    <t>优质木地板、墙裙、墙面装修处理</t>
  </si>
  <si>
    <t>第二小学特殊教育清单</t>
  </si>
  <si>
    <t>在随班就读实践中，学科、课程、教学的问题被认为是核心问题，也是所有教师最关心的问题。绝大多数随班就读儿童的支持也是在普通课堂中提供的。这必然会给教师带来很大的挑战，尤其是当能力差异很大的学生在同一个教室里学习时，传统的课程与教学模式将面临极大的挑战。随班就读管理系统可以为其提供管理和服务需要，可以为孩子提供训练、测评等功能，为特殊孩子能和普通学生一样获得教育和服务。
系统分别有四种登录模式：超级管理员、管理员、用户登录（指纹登录、人脸登录/账密登录）、游客登录三种方式。
系统分为八大板块：个人/注销,数据分析,量表测评，个人训练，个人档案，系统设置，测评报告，训练档案室。
一：个人/注销
个人设置包括个人资料的设置，姓名，性别，编号，出生日期，以及录入指纹和录入人脸，可随时修改信息情况以及登录密码。左下角可无障碍一键切换后台。
二：数据分析
数据分析包括高度地区人数详情（地区，人数，本月新增），障碍类型人数细分，随班就读区域学生数据分析展示，障碍年龄段分布详情，最近新增数据。
1.高度地区人群详情，显示地区,人数,本月新增等基本内容。
2.障碍类型人数细分，管理员可在后台设置障碍类型，学生可通过测试结果，由老师划分对应的障碍类型。
3.数据分析展示包括总人数、男性户、女新用户、用户详细数据（用户详情数据可通过选择部门、选择性别、选择时间进行搜索筛选到个人数据），数据以地图的形式展示，以便老师更加直观的了解学生的情况。
4.障碍年龄段分布详情分为六个阶段（0-5岁，5-10岁，10-20岁，20-30岁，30-40岁，其他）
5.最近增长数据包括姓名、性别、部门、地区等基础数据。
三：量表测评
量表测评模块自带不少于10个测评量表，管理员可根据实际情况和需求在后台自行上传测评量表素材供学生进行测评。
四：个人训练
个人训练中心分三大模块：图文训练、记忆训练、认知训练
1.个人训练中心包括欢乐找不同、算术小天才、迷宫大冒险、重叠消融、找相同、智慧拼图、九宫格拼图、加减大作战等八个游戏，从多方面进行训练。游戏分为简单，中等，困难三种模式。
2.记忆训练包括记忆力找图片、翻牌、旋转拼图、数独、看图猜字、绿黄迭代、舒尔特测试、数字连连看等八个游戏，从多方面进行训练。游戏分为简单，中等，困难三种模式。
3.认知训练：认知素材题库多达20种小类，包含了标志类、场所类、食物类、蔬菜类、乐器类、昆虫类、环境类、动物类等。总量多达1400张以上。
五：个人档案
个人档案：包括个人档案和健康资料
1.健康资料,（学生健康资料不仅可以单个进行上传还可以选择文档批量上传），可对健康资料导出以及删除。还可通过选择部门、选择姓别、选择时间、结束时间进行搜索筛选到用户健康资料。
2.个人档案管理员可通过选择部门、选择性别、选择时间、结束时间进行搜索筛选到用户档案列表。
六：测评报告
1.测评报告可通过选择部门，选择姓别，选择开始时间，选择截止时间，是否已批阅，测评类型进行搜索筛选，可对单条测评数据进行批阅，设为已读，设为可查看，设为不可查看，删除报告。点击查看批阅即可显示用户的基本信息，评估报告，报告解析，导师点评。可对报告进行导出，打印，删除和关闭报告
七：训练档案室
训练档案室包括教学计划和训练成绩
1.教学计划，超级管理员/管理员可以在后台根据不同学生的情况来制定教学计划，指定学生，训练时间和训练内容。计划列表可通过选择部门，选择姓别进行搜索筛选学生未完成计划以及已完成计划。可对单条计划进行查看，设为已完成，导出计划，删除计划。点击查看即可显示用户的基本信息，教学内容，导师留言。可对报告进行导出，设为已完成以及关闭报告。
2.训练成绩列表可通过选择部门
训练成绩可通过选择班级，选择性别，训练类型，选择时间，截止时间进行搜索筛选对单条成绩进行查看，设为已读，删除报告，点击查看即可显示用户的基本信息，报告解析，导师点评。可对报告进行导出，打印，删除，关闭报告。
八：系统设置
管理员账号和用户账号可实现无障碍互通，无需退出系统重新登录。
软件自带悬浮球，能实现窗口最大化、最小化、调出键盘、退出系统等功能。并可通过系统设置隐藏或开启悬浮球，调节悬浮球透明度，调节系统声音和游戏声音。
用户账号可以单个/批量上传，可对单个用户账号进行升级，设为管理员。
人脸识别和指纹认证可在后台由管理员进行开放/隐藏。
设备标星部分为技术核心，必须满足，提供截图或视频为佐证，不提供为无效响应。
技术参数：
用户数据单独保存，包括姓名、账号、性别、编号、出生日期等，班级由管理员账号进行分配。
系统可通过账号密码登录，也可通过人脸识别或指纹认证进行登录。人脸识别和指纹认证可在后台进行开放/隐藏。
创煜随班就读管理系统软件内置专业的量表测评，测评的结果在测评报告中有详细内容，还有详细的数据分析，老师可以更加直观的查看到某个学生或者班级的详细资料，界面直观能看到随班就读学生分布地区、总人数、男性人数、女性人数、可点击查看用户详细数据、障碍年龄分段、最近新增特殊儿童的姓名性别部门和地区。
系统的训练档案室内容包含教师管理（教学计划、教学总结、学期计划、学期总结等）、学生管理、量表管理等。个人档案中可以记录学生的健康资料，资料可以随时打印和导出。
随班就读管理系统实现三级管理功能。即最高管理员、管理员以及注册用户三级管理。
随班就读管理系统包含多种训练游戏和量表测评，涵盖认知发展、数理逻辑等训练，游戏训练有难易程度之分，可根据训练需求来操作。
个人训练中包含社交训练、生活自理和认知训练三大模块，其中社交训练有8个游戏，每个游戏训练都有相应训练目的，吸引孩子的训练乐趣。生活自理训练也包含8个游戏，每个游戏训练都有详细教学内容。认知训练包含20类认知，可以帮助孩子认识物体，提高认知能力。
超级管理员/管理员可以在后台根据不同学生的情况来制定教学计划，从而分发给学生们训练。也可查看到学生们的完成状况。
随班就读管理系统具有强大的数据库功能，系统自动生成学生信息数据，包含高度地区人数详情、障碍类型人数细分、障碍年龄段分布详情、最近新增数据等。并且可以查看用户详情数据。
超级管理员/管理员可在后台设定学生障碍问题记录，上传到个人档案，以便老师更加了解孩子详细的训练情况。
系统自带游客模式，可完全实现普通用户的基本功能。超级管理员可以查询所有班级部门成绩和记录用户数据，控制三种登录模式。
管理员账号和用户账号可实现无障碍互通，无需退出系统重新登录。用户账号可升级为管理员账号。
软件自带悬浮球，能实现窗口最大化、最小化、调出键盘、退出系统等功能。并可通过系统设置隐藏或调节悬浮球透明度，调节系统音效；悬浮球可设置开启/关闭，悬浮球透明度0%-100%共11级可调节。
用户数据单独保存，包括姓名、账号、性别、编号、出生日期等，班级由管理员账号进行分配（也可学生自己注册账号选择班级）。
系统可通过账号密码登录，也可通过人脸识别或指纹认证进行登录。人脸识别和指纹认证可在后台进行开放/隐藏。
设备标星部分为技术核心，必须满足，提供截图或视频为佐证，不提供为无效响应。</t>
  </si>
  <si>
    <t>培智教材</t>
  </si>
  <si>
    <t>培智教材，培智学校【生活适应】学科学生用书（天津教育出版社）第一册至第九册各1本</t>
  </si>
  <si>
    <t>认知康复训练系统</t>
  </si>
  <si>
    <t>认知康复训练训练系统采用全媒体互动教学资源，采取文字、图片、语音、视频、虚拟现实相结合的方式，多维度多层次动态呈现。针对特殊儿童可能存在的基本认知能力的问题，如生活常识不足、基本概念缺乏等问题提供了丰富的学习资料和评估训练内容，内置了事物辨识、概念训练、社会认知、生活技能等多个基础认知维度的内容，可以帮助学生进行概念学习、能力评估、课程教学和认知训练。系统将训练方案游戏化、趣味化，有效提升用户的认知能力。是一款高效便捷、系统全面的认知评估与康复训练系统。
技术参数：
系统分为数据统计、优秀案例、认知训练、成绩查询、系统管理等五大功能模块，认知明确分类分为45种小类以上，总数量不少于1400张，四种训练方式：配对、分类、选择、记忆，在四种模式进行中可以相互切换。训练难度分难中易三个等级。
优秀案例模块展示不少于20个认知教育相关视频，可以由管理员自主编辑上传。
数据统计模块可以查看所有历史训练数据，查看个人报告和班级报告，并导出和打印。也可以查看单次成绩报告，可对无效成绩单进行删除。
用户数据单独保存，包括姓名、账号、性别、编号、出生日期等，班级由管理员账号进行分配。成绩查询可以查看个人或者班级的训练数据，观看班级的训练情况。老师可以对学生的训练结果给出建议。
超级管理员/管理员可以增加素材用于学生训练，后台呈开放式，可以根据需求添加所要用的图片和文字。填写图库名称，上传分类图标，认知模式分为普通模式和场景模式。
超级管理员/管理员可以根据学生训练需求在后台设置题库，然后分发给学生练习。
认知训练和测试过程中，错题能自动生成错题集，可供使用者反复多次训练。
错题集可以自主选择错题类别，进行集中训练。
系统不仅能自动生成内容详实的评估报告，内容包含基本信息、当前成绩、具体作答情况、结果说明和建议等。同时可记录历次测试成绩，并自动生成能力变化曲线图，便于更加直观形象的看到训练效果。
系统自带游客模式，可完全实现普通用户的基本功能，测试完成后会显示成绩，但不生成报告。
超级管理员可以查询所有班级部门成绩和记录用户数据，控制三种登录模式。
软件自带悬浮球，能实现窗口最大化、最小化、调出键盘、退出系统等功能。并可通过系统设置隐藏或调节悬浮球透明度，调节系统音效。可设置悬浮球打开和关闭、调整悬浮球透明度
管理员账号和用户账号可实现无障碍互通，无需退出系统重新登录。用户账号可升级为管理员账号。
成绩查询：可筛选时段（开始日期-结束日期）、班级；可搜索关键词查询；可重置查询数据。成绩详情内可看到姓名、所属班级、等级、模式、正确数、错误数、日期；可操作删除成绩用于删除测试数据和错误数据。右侧详情栏可见姓名、模式、种类、班级、阶段、登记、用时；并有导师评价、成绩报告选项；成绩报告可导出、打印、关闭。
设备标星部分为技术核心，必须满足，提供截图或视频为佐证，不提供为无效响应。</t>
  </si>
  <si>
    <t>感觉综合训练系统为用户提供集学生档案、感觉统合量表测评、感觉统合发展结果评价、训练计划、感觉统合训练建议为一体的综合性系统。对学生的发展水平进行评估，充分了解他们的发展水平、优势和不足，将评估结果作为编写其个性化感觉统合训练计划的依据，帮助指导制定学生的感觉统合训练目标和计划，同时提供科学的训练建议，便于学生进行有针对性的训练。感觉综合训练系统具有强大的数据库功能，可对所有个案信息进行添加、分析、查询；并且操作方便、快捷。
技术参数：
系统由学生档案，量表测评，成绩管理，训练计划，能力评估，系统设置五大功能模块组成。
感觉综合训练系统测评量表不少于9套，可供学生们测试，评估量表细分为：想象力测试，意志力测试，生活幸福感指数，托马斯婴儿气质，家庭教养方式测评，家庭教育方式综合测评，性格测试，儿童十四种人格，儿童学习适应性等9套测评列表。可根据不同情况的学生选择项目进行测试。管理员/超级管理员还可在后台上传量表信息，自行编辑内容名称包括（量表名称，量表类别，量表简介等）。
1.用户数据单独保存，包括姓名、账号、性别、编号、出生日期等，班级由管理员账号进行分配（也可学生自己注册账号选择班级）。
2.系统可通过账号密码登录，也可通过人脸识别或指纹认证进行登录。人脸识别和指纹认证可在后台由管理员进行开放/隐藏。
3.系统分为四级用户管理，管理员可通过时间、班级、姓名对训练报告进行筛选，迅速调出需要的用户信息。
4.感觉综合训练系统配套详细说明书和安装步骤。
5.系统可以对整个学校或者部门进行个案管理，不仅能自动生成内容详实的评估报告，内容包含基本信息、具体作答情况、结果说明和建议等。
6.同时可记录历次测试成绩，并自动生成能力变化曲线图，便于更加直观形象的看到训练效果。学生档案可以记录学生每次的训练情况和能力训练的变化，便于老师为学生制定训练计划。
7.系统可以将学生的问题转化为电子档保存，随时可以导出和打印，系统会记录每次的测评和训练结果，后台可以设定障碍分类，将学生资料上传时，能记录学生详细情况。
8.软件自带悬浮球，能实现窗口最大化、最小化、调出键盘、退出系统等功能。并可通过系统设置隐藏或开启悬浮球，调节悬浮球透明度，调节系统音效。
9.系统自带游客模式，可完全实现普通用户的基本功能，测试完成后会显示成绩，但不生成报告。
10.管理员账号和用户账号可实现无障碍互通，无需退出系统重新登录。
11.用户账号可升级为管理员账号，方便管理班级或者是部门。
12.系统能记录档案信息，会记录每次的训练结果，通过成绩管理可以知道这一段时间的训练效果，学生也可以查看自己的训练成绩，看训练成果。查看个人数据报告能了解学生自身的具体情况。老师可以对学生的训练情况给出合理化的建议，能随时观察学生和整个班级的训练情况。
13.管理员/超级管理员可在后台设定学生障碍问题记录，上传到学生档案，以便老师更加了解孩子详细的训练情况。
14.管理员/超级管理员可对学生训练的成绩报告进行导师点评给出建议，可在后台设置教学内容，根据不同程度的学生对训练名称和训练次数进行设置上传并分发给每个学生训练。
设备标星部分为技术核心，必须满足，提供截图或视频为佐证，不提供为无效响应。</t>
  </si>
  <si>
    <t>一、系统介绍：
情绪行为干预系统适用于情绪及行为障碍以及认知及沟通障碍的儿童，通过系统的干预训练，减少行为及学习障碍的相关症状，帮助儿童调节自身情绪，形成良好行为习惯，激发其潜能，达到康复效果。系统训练内容丰富多样，能引起用户对训练的乐趣，吸引注意力，起到稳定情绪的作用。通过富有感染力、吸引力的视听形象，对情绪行为进行实时干预，使其接受现实、恢复功能、克服障碍，从而消除或缓解情绪行为障碍,掌握一定生活交往技能,重新回归社会。
情绪行为干预训练系统通过绘画缓解压力、释放情绪。同时通过解读绘画内容，分析来访者的情绪及心境。通过轻松愉快的减压游戏，结合游戏中的舒缓音乐，缓解紧张、焦虑的情绪，增加训练趣味，提高儿童对训练的依从性。通过行为的教学模拟，结合多媒体的趣味呈现，促进形成良好的学习习惯。
二、产品参数：
适用于情绪及行为障碍以及认知及沟通障碍的儿童，通过系统的干预训练，减少行为及学习障碍的相关症状，帮助儿童调节自身情绪，形成良好行为习惯，激发其潜能，达到康复效果。
技术参数：
本系统有六大模块组成，分别为认知学习、情绪调节、行为矫正、指导计划、档案管理、系统设置，主要的特点和功能如下
1.认知学习模块：包括情绪认知、声音认知和行为矫正。
a.情绪认知（表情认识）：其中包含20种表情图片，如开心、愤怒、伤心、惊恐、痛苦、沮丧等。以图片的形式来展示可更直观的让用户了解各种情绪的表达，其中还包含了情绪的介绍解释以及拼音拼写。
b.声音认知：情绪声音，交通工具，动物声音等(超级管理者可自行上传素材）
进入素材后点击图片会以音频的形式读出相应的物品名称。
c.行为矫正：以视频的形式来引导用户日常生活中的作为，主要分为初级交往技巧、生活情境体验、综合社交技能、日常行为，超管可根据需求上传所需的视频资料。
2.情绪调节模块：包括解压游戏、情绪训练、情绪绘板。
（1）解压游戏：垃圾分类、打地鼠、看图识物、数苹果、迷宫大冒险、旋转拼图。
（2）情绪绘板：由绘画板、工具栏、设置栏组成，设置栏包括保存、印章和退出功能，工具栏可选择画笔材质、颜色、橡皮擦等功能。画笔可调节粗细，可撤销或恢复上一步。画笔材质包括铅笔、画笔、油漆桶、喷绘器等。18种常见色彩任由选择。24种印章图案可供选择，可调节大小。可对画布背景进行设置，有不少于10种画布背景可供切换。
3.行为矫正模块:
行为矫正模块分为行为干预和社交技巧，行为干预包括声音分辨、日常行为、礼仪规范。社交技巧包括初级交往技巧、生活情景体验、综合社交技能。
4.指导计划模块：
（1）管理员针对每个学生定制的每个阶段不同的指导计划汇总，列表清楚直观地展示了项目名、执行人、创建日期、部门、进度、操作。
（2）可对训练计划进行查看、打印、导出和删除。
（3）可通过搜索姓名、班级、开始时间、结束时间进行快速查找指导计划。
5.档案管理模块：
包括人员信息和成绩档案。
人员信息汇总用户的基础信息和单项训练数据，并形成表格报告和折线图，可进行打印和导出。可通过搜索姓名、班级、开始时间、结束时间进行人员信息快速查找。
成绩档案记录四大训练模块所有的单次训练记录，可通过搜索姓名、班级、开始时间、结束时间进行人员信息快速查找。
软件自带悬浮球，能实现窗口最大化、最小化、调出键盘、退出系统等功能。并可通过系统设置隐藏或开启悬浮球，调节悬浮球透明度，调节系统声音和游戏声音，可恢复出厂设置。
人脸识别和指纹认证可在后台由管理员进行开放/隐藏。
设备标星部分为技术核心，必须满足，提供截图或视频为佐证，不提供为无效响应。</t>
  </si>
  <si>
    <t>一、产品简介：
心理测评系统是围绕心理测评建立的信息化管理平台，内含丰富的测评工具，各种量表随需而用，可以对不同群体的心理健康、人格、情绪、智力、职业生涯、人际关系、心理压力等多个方面展开测评。
心理测评系统包含：首页、量表测评、问卷测评、普查测评、预警结果、用户管理、专家咨询、录入测评结果、互动测评、系统设置十大功能；系统分为管理端与测评端。
一、管理端
悬浮球功能：系统内置一个可在所有界面显示的移动式悬浮球，双击即可点开实现快捷工具的应用，并且可在系统设置里进行透明度修改；
1.首页
1.1系统使用统计概览，了解单位本月测评结果统计；测评人数统计；测评预警统计：测评用户预警总人数，男用户预警人数、女用户预警人数。方便咨询师快速获知预警信息的出现，从而提醒管理员重点关注该类测试者的心理问题。
1.2.各项数据统计：男性用户、女性用户、所有测评结果数、量表测评结果、普查测评结果的统计数据及在该数据统计内的占比，可选择这类项目不再首页显示。
2、量表测评
2.1包含：待测评量表、量表题库、发布量表、扫描测评、量表结果、团体量表六个模块。
2.2管理员可单个或者批量新增量表，量表测评支持按照测评方案给不同组别人员指定测评量表，可以选择是否让测评人员看到测评结果。
2.3下载二维码，扫描可使用手机版测评。
2.4 特定量表配有语音真人读题功能，便于有阅读障碍和阅读有困难的测试者使用。
2.5 实时显示答题状态，如有漏答或错答情况，可选择题号跳转到对应题目进行答题
3.问卷测评
3.1可在线编辑问卷，可由管理员在软件内部进行问卷的编写，可自行设定总分、自行编写题目及答案、自行设定分值；拥有多种编写的方式，如：单选题、多选题、判断题、填空题、简答题等；
4.普查测评
4.1普查项目批量绑定测查人员，有针对性的对不同人员的背景资料进行调查。
4.2自定义信息普查项目，包括普查类别及题目类型，支持填空、单选、多选、是否、问答等题型，可设置是否必答及是否开放。
4.3普查项目均可作为查询条件输出档案信息。
5.预警结果
5.1可以自动筛查出达到预警标准的被测者，系统能够自动将该类被测者纳入危机预警系统，提醒管理员重点关注该类测试者的心理问题；
 6、用户管理
 6.1系统具有人员自由注册、扫码注册，找回密码、退出程序、下次自助登入等功能。
 6.2 用户管理分为：普通用户管理、管理员列表、班级部门管理3大类。
 6.3此功能可按单位实际情况灵活批量添加组别，支持多层级、无限级数扩展设置，支持添加自定义分组，同时也可根据导入的人员信息自动生成组织结构。
6.4为保护来访者隐私和兼顾管理，要求系统支持所有操作都需要权限分配，支持自定义管理员类型角色及设定角色的不同权限，支持单项或批量的权限设定，支持批量添加管理员，支持查询、新增、修改、导出管理员和咨询师列表，支持自由设定管理员管理范围权限只能查看设定范围内数据。 
7、专家咨询：拥有着在线咨询/预约记录、工作排期以及咨询师列表三大功能
 7.1咨询/预约记录：学员可选择时间日期与老师进行预约，老师可在预约记录查看学生的预约信息进行确认；
 7.2工作排班：咨询师可在此模块进行工作排班选择，选择自己的工作日期以及时间段，选择完毕后学员端即可进行面谈预约，单个时间段仅可预约一次，再由咨询师进行预约确认，避免了多个学员同时预约在同一时间段的情况；
 7.3咨询师列表：可任意添加增加删减咨询师，及咨询师的职位，专业等的一个介绍。   
8、录入测评：系统可以答题卡/卷的形式录入用户完成的测试试题，再由系统计算出结果报告。
9、互动测评
  9.1 可以实现单机版多人同时进行测评(1拖60），使用范围：≥r:50m；可出个体结果报告及团体结果报告。
9.2操作界面上有使用说明：第一步开启答题器，第二步匹配用户信息，第三步开始测评。测试开始时可以随时查看那个用户还未开始答题，全体答题完成后才自动跳转到下一题，确保每个用户都能完成测试。
9.3答题器可完成判断、单选、多选题的测试。
10、系统设置
   10.1单位简介：可对单位名称、单位地址、进入系统问候语、简介、logo等资料进行修改；
 10.2软件设置：可对系统的小熊悬浮球透明度、二维码登陆的开启关闭、二维码的有效期、、发布测评允许测评的次数、手机app端的首页展示图等功能进行修改；
 10.3数据备份：可对系统数据进行备份储存，并且可下载至本地进行存档，可使用存储的备份文件或者导入备份文件进行数据还原；
 10.4回收站：在系统中删除的测评结果、用户账户、测评题库均可在回收站中显示，可进行批量还原或者批量永久删除，避免用户误删文件；
 10.5 数据同步：心理测评端对接到大数据物联网平台。</t>
  </si>
  <si>
    <t>发声训练系统是以ABA理论、《残疾儿童言语训练》为依据，对用户的发音不标准和有发音障碍而研发的系统软件，利用语音识别将声音和画面关联互动，从音量、音长、节律等方面训练儿童控制发音训练内容全面丰富，可根据用户的不同情况选择训练内容，对用户的发音不标准做出合理有效的评估，针对此情况做出个性化康复训练方案。
一，技术参数：
1.发声康复训练系统由个人资料，康复训练，训练报告，系统设置五大模块组成。
2.发声康复训练学生可通过声控篮球训练，声控推箱训练，控灯塔训练发出的声音控制画面内物品的动作，从而根据指令引导学生主动发声。学生可通过发声，识别音量与音长的智能化训练，帮助儿童在视觉上建立声音的大小，训练学生对音量的控制。
3.发声康复系统难度等级分为（简单，中等，困难）可供学生可自由选择模式进行训练。
4.模拟真实场景欢乐木屋，戏水小鸭，洋房与人，阳光牧场，假日野餐等20种识音画面，可认识数量不少于372个词组、短句。学生可结合认知内容反复跟读锻炼学生语言模仿，语言理解，语言表达等语言沟通能力的同时进行认知社会交往能力训练。
5.系统自动生成详实的训练报告，可通过选择时间，班级，姓名进行搜索，查询到个人数据报告。右侧显示测试结果（测试成功或者测试失败）包括辅助次数，测试等级，测试模式，测试时间等详情。
6.用户个人数据单独保存，包括姓名，班级，性别，训练次数，测试失败次数与测试成功次数，学号等。可查看到训练情况，自动以曲线的形势呈现，便于更加直观形象的看到训练效果。
7.管理员/超级管理员可查看所有学生以及班级部门的成绩和训练情况。后台呈开放式，可查看到学生训练的历史数据，可转换为电子档导出数据并打印。成绩列表训练模式通过选择（篮球，灯塔，推箱，场景试音）模式查询。更加方便老师快速了解每个学生的训练情况。系统自带红点标记为未读状态。供老师更加方便了解查阅状态。
8.可由个人在登陆界面自由注册设置账号。也可由管理员/超级管理员在后台批量导入用户账号。管理员可升级为超级管理员。管理员可设置为普通用户。对无效账号可进行删除。
9.系统自带游客模式，控制三种登陆模式：人脸识别，指纹认证，账号密码。
10.软件自带悬浮球，能实现窗口最大化、最小化、调出键盘、退出系统等功能。并可通过系统设置隐藏或调节悬浮球透明度，调节系统音效；悬浮球可设置开启/关闭，悬浮球透明度可调节。
1.可实现管理员与超级管理员无障碍切换，无需退出系统重新登录。
设备标星部分为技术核心，必须满足，提供截图或视频为佐证，不提供为无效响应。</t>
  </si>
  <si>
    <t>颜色转换控制面板</t>
  </si>
  <si>
    <t>使用者可控制丰富多彩的背光按钮，按下颜色按钮可产生相应的背光颜色，按动声音控制按钮可产生相应的声音，音量响度调节，颜色深浅调节。训练视觉辨别和学生控制环境变化的学习能力。
技术参数：
外壳尺寸：117*83*12cm
动感彩轮面板外壳为ABS环保材质一次冲压成型
1.显示面板上部8按钮，颜色按钮，每个按钮对应一个颜色
2.显示面板下部8个按钮
3.机器下方2个按钮亮度加减，一个颜色呼吸渐变按钮
4、灯光视觉表现区域尺寸为，大尺寸视觉感官刺激表现；
5、产品整体尺寸：
6、外壳为ABS环保材质一次冲压成型；
7、侧面3个按钮功能分别为音量加、音量减、静音
装修部分：墙面处理5000</t>
  </si>
  <si>
    <t>市一中分校资源教室清单</t>
  </si>
  <si>
    <t>参考尺寸：高1800mm，宽850mm，深390mm</t>
  </si>
  <si>
    <t>特殊教育图书、音像</t>
  </si>
  <si>
    <t>特殊教育专业书籍及杂志、一般教育/心理书籍、教法类图书、康复医学类图书及各种专业工具书籍包括手语类、盲文类等相关图书等；儿童、青少年阅读的各类图书（含绘本）及音像资料、益智类光盘等不少于50个</t>
  </si>
  <si>
    <t>蒙台梭利教具</t>
  </si>
  <si>
    <t>材质：榉木88件套装
为儿童准备一个具有自由,秩序佳,真实自然,整洁美观,而又具有温馨气氛的预备环境.在这个预备的环境里,布置了具有科学系统,有教育意义性,独立性,自动控制错误,又有吸引力,也容易搬动的教材.让儿童在这样的环境中,自动自发的去学习,来满足他内在的需要,建构自己的人格,并合理的发理互助互重的社会性的生活行为。含专用蒙特梭利教具柜4套。</t>
  </si>
  <si>
    <t>蒙氏桌</t>
  </si>
  <si>
    <t>实木桌椅，一张桌子4张椅子，尺寸：120cmx60cmx55cm，使用水性漆环保材料，无任何有害物质</t>
  </si>
  <si>
    <t>电子助视器</t>
  </si>
  <si>
    <t>主要技术指标和参数
1.屏幕尺寸不低于：5英寸；
2.最小放大倍数≤1倍（支起支架），最大放大倍数≥80倍；
3.待机工作时间≥4小时；
4.具有可翻转180°的阅读手柄；
5.白色按键，黑色面板，高对比度设计；
6.可通过翻转阅读手柄开机；
7.具有图像冻结功能。冻结后可对图像放大缩小，改变显示模式；
8.不低于17种显示模式；
9.关机后，助视器可记录关机前的放大倍数和显示模式；
10.具有视频输出端口；
11.可打开关闭按键音；
12.可充电电池供电，电池可拆卸；
13.可打开关闭助视器辅助照明灯；
14.在开机与关机状态下，均可使用手电筒功能；
15.具有屏幕亮度调节功能；
16.阅读手柄与手写支架一体化设计；
17.具有自动关机功能；</t>
  </si>
  <si>
    <t>特殊需要人群专用键盘（彩色键盘）</t>
  </si>
  <si>
    <t>1、类型：薄膜键盘；
2、接口：USB；
3、颜色：彩色；
4、整体尺寸：459㎜×184㎜×23㎜；
5、键帽尺寸：22㎜×22㎜。
产品用途：
适用于特殊需要人群的听觉、言语、语言、认知等计算机辅助康复训练和教学学习，也可用于特殊需要人群日常的计算机操作。
特点和功能：
通过简化重复功能按键，改变现有键盘、键帽的尺寸和键帽的标识大小、位置，并通过不同颜色标识不同功能的按键组，形成一种符合特殊需要人群认知和操作特点的专用彩色键盘。</t>
  </si>
  <si>
    <t>特殊儿童认知能力评估与训练系统（软件）</t>
  </si>
  <si>
    <t>由筛查系统、训练系统、快乐星球、学生管理四大功能组成。
系统功能
1）提供筛查系统功能，内含：(1) 传统模式：提供瑞文标准推理、团体心理测验、LOTCA、舒尔特方格测验等，测验内容包括知觉、注意力、记忆力和思维力等多方面认知元素，可从多种角度全面衡量儿童和成人的认知智力发展情况。(2) 智能模式：采用两阶段筛查方式，甄别阶段初步评估注意、定向、记忆等六个维度的认知能力水平；等级阶段对六个维度进行程度划分，深度评估当前认知能力水平状况。基于面向对象的自适应粒子群算法（OAPSO），智能筛查模式实现六个维度的多层甄别以及得分运算，评估大脑各项认知功能是否处在正常及良好的范围，并针对其当前认知能力水平智能分析并生成优先排序的训练策略。
2）提供训练系统功能，内含：(1)训练模式，内置大量丰富而有趣的认知能力训练题库，可开展定向训练、交流训练、记忆训练、注意训练、算数训练和综合训练六大训练项目，对大脑功能进行日常锻炼维护；系统采用20分钟训练机制，将每次训练任务控制在20分钟内，避免长时间训练所带来的疲劳感和兴趣持续性的降低。(2) 保健模式，提供开放性原创平台以及大量的贴近日常生活的素材库，可对图片、文字、声音、视频、语言种类等进行编辑，并将其编辑内容存储到原创平台上，以便教师根据实际需要，设计针对性个训方案和课程内容。
3）提供快乐星球平台，可对照片（视频、影像）展示、存储、编辑等功能，为儿童呈现各种熟悉的生活信息。
4）提供学生管理功能，用于储存、读取特殊需要儿童的评估结果及训练数据，为个性化康复训练计划的制定提供参考信息。</t>
  </si>
  <si>
    <t>智能型辅助沟通认知训练系统</t>
  </si>
  <si>
    <t>软硬件工作环境
1）品牌平板电脑
2) 显示屏：支持多点触控的显示屏
3) 存储容量：8GB或以上
4) 内存：1GB或以上
5) 摄像头：内置摄像头
6) 内置存储扩展槽，支持16GB或以上存储扩展
7) 操作系统为Windows XP Professional SP3；
8) 运行支持软件包括Microsoft .NET Framework 4.0以上
一、产品用途
用于语言发育迟缓、精神发育迟滞、孤独症、脑瘫、失语症及各种原因导致的严重发声障碍等各年龄层、各认知层次及语言水平的儿童及成年受训者的日常沟通和康复训练。
二、产品特性
1) 系统安装在便携式的平板电脑中，便于携带。
2) 可在儿童进行户外运动时进行实地教学，同时也增加了儿童在娱乐过程中的沟通能力。
3) 可作为替代性的辅助沟通工具，加强儿童与周围环境沟通及感知、认知的能力。
4) 开放式平台设计，可根据实际需求，输入个性化主题训练方案。
三、软件模块功能
1）沟通与训练
本模块分为了单一主题、交流主题、情景主题3种沟通主题训练，选取包括具中国传统文化特色素材元素，提供了5种训练版式，幼儿色彩、幼儿线条、写实色彩、写实线条、照片等类型的图片共约5000张（附带相应的语音和动画资源）；2种不同的训练方式供老师选择，素材贴近我国特教实际，能有效地诱导儿童将抽象的符号与日常生活联系起来，从而提供儿童的语言认知能力。
2）图文编辑
本模块能对图片、文字进行编辑、修改，能预览图片、搜索图库，并且提供边框设定、训练模板和版面打印等功能，可便捷制作沟通教学素材。
3）自定义资源训练
本模块采用开放式平台设计，可根据实际需求，输入个性化主题训练方案，添加、编辑和管理相应的图片、文字、语音等素材，使训练更加有针对性和个体化。</t>
  </si>
  <si>
    <t>童趣静电贴点读套装</t>
  </si>
  <si>
    <t xml:space="preserve">软硬件工作环境
    1) 点读笔：1支
    2) 学习册：1本（22页， 264张图卡）
    3) 提问册：1本（22页， 264张图卡）
    4) 主题册：1本（14页， 168张图卡） 
    5) 自定义册：1本（13页，156张图卡）
    6) 点读笔数据线：1条
    7) 内存容量：4GB
    8) 外放喇叭：4欧姆，1w
    9) 内置锂电池：3．7V。300mAh
    10) USB充电电源：DC5V．600mA
    11) 数据传输接口：USB2．0接口、高速
    12) 外形尺寸：126 mm×3l mm×20mm
    13) 重量：约56．6g
    14) 支持系统：Win2000  Win XP  Vista
一、产品用途
    用于儿童进行点读训练
二、产品特性
    “童趣静电贴点读套装”由点读笔、学习册、提问册、主题册和自定义册组成，主要用于儿童言语语言和沟通交流方面的教学与训练。
    1) 学习册：以儿童日常生活中常接触的物品、动物、人物和事件为主要内容进行设计，主要用于儿童日常常用词语、词组和句子3个方面内容的教学和训练。通过静电贴图片的形式呈现，可进行点读学习、录音、播放等，主要用于指导特殊儿童学习日常生活常见的、常用的物品特征、属性以及生活事件、沟通表达等，从而帮助特殊儿童培养生活自理能力。
    2) 提问册：配合学习册使用，针对学习册中的词语、词组、句子3个方面内容进行点读提问、录音、播放等，可进行同类对比训练、相似语音识别对比训练、相似语义识别对比训练、相同特征不同属性的对比训练等，主要用于指导特殊儿童学习日常生活常见的、常用的物品特征、属性以及生活事件，发展有效沟通表达能力等。
    3) 主题册：以日常生活中常见的物品作为主要的训练内容，包括厨具餐具、动感蔬果、服装店、家禽家畜、家用电器、交通工具、人体部位、人物称呼、生活动词、生活用品、食品店、水果之家、学习办公、野生动物等14个主题，主要用于指导特殊儿童学习日常生活中常见的物品，认识和积累常用词汇。
    4) 自定义图册：提供空白的静电贴，方便老师或治疗师根据特殊学生的实际需要，自定义图片内容，并对自定义图片进行录音、停止、播放等进行编辑，实现学习内容的扩充，满足更多特殊儿童的学习需求。
    5) 可配合 “PIC生活图卡”使用，将静电贴图片贴于“PIC生活图卡”中的“自定义空白磁贴卡”上使用。 </t>
  </si>
  <si>
    <t>一、产品组成
由扶手杆、宽度调节支架、升降管柱、固定管柱、缓冲斜坡、底架组合、矫正板组成。
二、主要技术指标和参数
1）外形尺寸（长×宽×高）：3350mm×855mm×780mm
2）扶手杆高度调节距离：420mm
3）两扶手杆中心距离：290mm
4）扶手杆直径：φ30mm
5）额定承载：1200N
6）矫正板坡度：15°</t>
  </si>
  <si>
    <t>儿童蹦跳器</t>
  </si>
  <si>
    <t>主要技术指标和参数：
外形尺寸/cm：Φ97×23
产品用途：
用于训练下肢肌力及平衡能力。</t>
  </si>
  <si>
    <t>羊角球56cm</t>
  </si>
  <si>
    <t>主要技术指标和参数：
外形尺寸（直径）：Φ560mm</t>
  </si>
  <si>
    <t>大龙球66cm</t>
  </si>
  <si>
    <t>要技术指标和参数：
外形尺寸（直径）：Φ660mm</t>
  </si>
  <si>
    <t>万象组件</t>
  </si>
  <si>
    <t>一、产品组成
主要由半砖12块，全砖8块，平衡桥4片，35cm体能环4个，60cm体能环4个，35cm体能棒16支，70cm体能棒8支，棒夹12个，环夹12个，豆袋10个，彩色手脚印各6对，使用指导手册1本等组成。
二、主要技术指标和参数
外形尺寸（长×宽×高）：715mm×810mm×150mm</t>
  </si>
  <si>
    <t>平衡板</t>
  </si>
  <si>
    <t>主要技术指标和参数
1）外形尺寸（长×宽×高）：800mm×600mm×220mm
2）面板摆动角度：-17°～+17°
3）额定载荷：2000N</t>
  </si>
  <si>
    <t>儿童沙袋</t>
  </si>
  <si>
    <t>主要技术指标和参数：
1)外形尺寸（长×宽×高）：668mm×415mm×750mm（不含沙袋）
2）沙袋质量及数量：0.5kg/2个、0.75kg/2个、1.0kg/2个、
1.25kg/2个、1.5kg/2个、2.0kg/2个，共12个。</t>
  </si>
  <si>
    <t>一、产品组成
    主要由上肢协调功能练习器、分指板、分指板（弧形）、铁棍插板、木插板、套圈、木制图形插板（几何）、木制图形插板（认知）、模拟作业工具、上螺丝、上螺母、磁性钮等组成。
二、主要技术指标和参数
    1）侧板展开时外形尺寸（长×宽×高）：1840mm×1035mm×910mm
    2）侧板高度调节范围：345mm～725mm
    3）侧板角度调节范围：0°～90°
    4）工作台材质要求：ABS工程塑料
三、产品特性
    1）侧板高度可调，适合不同身高人群使用。
    2）侧板可快速拆卸，节省存放空间。
    3）配有带刹脚轮，方便移动。
    4）12套训练器材组合搭配，可进行综合训练。
    6）训练结束后各器具可整理、收集在柜中，节约放置空间。
四、产品用途
    适用于改善手指功能、提高眼手协调功能，训练感知能力及大脑对图形的识别能力，训练上肢稳定性、协调性，提高上肢日常活动能力。</t>
  </si>
  <si>
    <t>橡筋手指练习器</t>
  </si>
  <si>
    <t>主要技术指标和参数
1）外形尺寸（长×宽×高）：610mm×420mm×500mm
2）搁手垫尺寸（长×宽）：570mm×220mm
3）橡筋框尺寸（长×宽）：530mm×380mm
4）橡筋拉伸长度/cm：100mm～150mm
5）橡筋框额定承载：450N
产品用途
通过训练提高手指的主动屈伸活动能力。</t>
  </si>
  <si>
    <t>训练滑梯</t>
  </si>
  <si>
    <t>一、产品组成
由滑车、滑坡、平台、阶梯、儿童保护头盔组成。
二、主要技术指标和参数：
1）外形尺寸（长×宽×高）：3330mm×895mm×580mm
2）滑车额定承载：800N
3）滑梯额定承载：1200N
产品用途：
用于儿童感知，心理、平衡功能的训练。</t>
  </si>
  <si>
    <t>儿童肋木</t>
  </si>
  <si>
    <t>主要技术指标和参数
1）外形尺寸（长×宽×高）：860mm×325mm×1710mm
2）肋木杠直径：Φ32mm
3）肋木杠间距离：160mm
4）额定承载：1200N
产品用途：
为受训者提供不同高度的上肢协调性运动训练。</t>
  </si>
  <si>
    <t>下肢功率车</t>
  </si>
  <si>
    <t>主要主要技术指标和参数
1）外形尺寸：970mm×580mm×1070mm
2）座位上下调节范围：730mm～980mm(11档)
3）阻尼调节档数：8档
4）座垫额定承载:2000N
一、产品特性
1）采用类自行车踩踏运动锻炼下肢关节活动功能。
2）运动阻力可调。
3）前扶手架角度及座位上下高度可调，可进行骑式训练，并适合不同身高人群使用。
4）可显示训练时间、速度、距离、热量等数据。产品用途：
二、产品用途
用于健身和康复，训练腿部肌肉和腿部关节的活动能力，增强腿部力量。</t>
  </si>
  <si>
    <t>多功能训练器</t>
  </si>
  <si>
    <t>一、产品组成
1）前臂康复训练器
2）腕关节康复训练器
3）肩关节康复训练器
4）复式墙拉力器
二、主要技术指标和参数
外形尺寸（长×宽×高）：1810mm×1450mm×1730mm
三、产品特性
1）可进行前臂、腕关节、肩关节、四肢的组合训练。
2）运动阻力可调。
3）进行肩关节训练时力臂可调。
4）进行前臂、腕关节、肩关节训练时，手握持装置的高度可调，以适应不同身高和臂长的人群。
四、产品用途
1）前臂康复训练器：
适用于前臂进行抗阻力运动，改善前臂旋转功能。
2）腕关节康复训练器：
适用于腕部进行抗阻力运动，改善腕部关节活动范围及进行肌力训练。
3）肩关节康复训练器：
适用于肩部进行抗阻力运动，改善肩关节活动范围和增强上肢肌力。
4）适用于四肢进行抗阻力运动，也可进行肌力训练和关节活动度训练。</t>
  </si>
  <si>
    <t>液压式踏步器</t>
  </si>
  <si>
    <t>一、产品组成
由电子表、扶手、油缸、脚踏板、机架组成。
二、主要技术指标和参数
1) 外形尺寸（长×宽×高）：750mm×556mm×995mm
2) 两扶手中心距离：450mm
3) 上扶手高端中心离地高度：825mm
4) 下扶手高端中心离地高度：680mm
5) 两踏脚板中心距离：160mm
6) 油缸的工作行程：60mm
7) 额定承载：1200N
8) 油缸阻力12档可调</t>
  </si>
  <si>
    <t>儿童梯椅</t>
  </si>
  <si>
    <t>主要技术指标和参数
1) 外形尺寸（长×宽×高）：650mm×420mm×1000mm
2) 凳面宽度：410mm
3) 凳面高度：270mm
4) 爬行高度：690mm
5) 额定承载：1200N</t>
  </si>
  <si>
    <t>实木沙盘游戏</t>
  </si>
  <si>
    <t>1.沙具600件(人物类、动物类、植物类、建筑类、家居类、交通类、水果食物类、石头贝壳及自然物质类、其他类）
2.实木标准沙盘1个（尺寸：57cm*72cm*7cm  材质：实木 颜色：外侧木本色，内侧涂蓝色 代表蓝天，底部蓝色代表大海和湖泊，是生命和能量的象征）
3.实木标准沙盘支架1个（与标准沙盘配套，材质：实木 颜色：木本色）
4.实木沙具陈列架1套（5层9阶，尺寸：160cm*100cm*30cm 材质：实木 颜色：木本色）
5.原色海沙/精选白色石英砂12公斤
6.沙盘游戏指导书籍1本
7.沙盘游戏档案管理软件1套
8.沙盘游戏视频剪辑1套 ） 
9.沙具选取框1个+沙刷1个+沙扒1个</t>
  </si>
  <si>
    <t>音乐放松椅</t>
  </si>
  <si>
    <t xml:space="preserve">1.产品尺寸：长105CM×宽102CM×高100CM(椅背收起)    
            长160CM×宽102CM×高85CM（椅背展开）
2.产品重量： 净重：45KG；最大承载量：100KG，        
3. 电 源： 220V（50Hz）  4.独立电动控制系统
5.播音系统：15寸高清显示器、配置2.1环绕音响
6.放松类、激扬类、冥想类、脑波共振类、抒发类、振奋类、中医五行类、自我催眠等心理放松训练
7.材质：实木、进口牛皮（人体接触面）
8.配套音乐指导书籍     </t>
  </si>
  <si>
    <t>专业型宣泄人</t>
  </si>
  <si>
    <t>1、仿真成人版宣泄人1个 :身高：180cm ， 可击打身高：160cm 
底座尺寸：60*50*20CM长*宽*高
产品技术参数：2.产品设计：宣泄人手臂姿势可以任意调节，摆出不同的被击打姿势，很好的引导来访者的宣泄欲望，手指采用五指分开设计，可握拳，可出掌。一体成型，采用进口高分子缓冲材料，增加了耐用性，一次性模具成型。电路部分采用了最新的振动感应技术，可感受到极小的震动，4.5V安全电压供电，并能发出七种以上不同的真人趣味发声。
3.底座：采用注沙型钢制底座，用于稳定宣泄人主体。
4.耐用A型宣泄人1个 ：身高：172cm ， 可击打身高：90cm
产品技术参数：
5.产品设计：模拟真人设计，材质富有弹性，表面柔软适中，有效的保护来访者，无毒环保，具有良好的抗击能力，而且外形美观，具有极强的标感，肌肉感和实战感，高弹性橡胶发泡，一次成型,易搬移、使用方便，占地面积小。
6.特点：耐用、实心、持久、如真人般的手感；可根据自己个人喜好给宣泄人更换衣服和脸谱。安装、移动方便，适用人群广。
7.底座尺寸：直径60cm ，底座安装可注水可灌沙，用于稳定宣泄人主体。 
8.配件：立式宣泄球2个；摔打宣泄球4个；宣泄挂图8张；宣泄室制度1张；实体宣泄棒4根；宣泄脸谱8张；护手套4对；宣泄背心2件；打气筒1个；注水水管根</t>
  </si>
  <si>
    <t>产品组成
本套卡片包括我很快乐、我不想生气、我不愿悲伤、我不会害怕、我不怕孤独、我不要烦恼、我不要焦虑10个单元主题，男生女生指导卡片两个版本。
一、产品用途
1) 心理障碍干预卡片根据情绪管理四部曲：觉察、接纳、表达、陶冶设计而成，可按情绪觉察，情绪探索，情绪表达卡，积极情绪唤醒4个步骤进行训练。
2) 本套卡片由我很快乐、我不想生气、我不愿悲伤、我不会害怕等10个单元主题组成，旨在帮助儿童学会觉察、接纳、表达和陶冶自我情绪，丰富他们的情感体验，同时培养情绪管理能力，训练内容为生活中常会体验的基本情绪或高级情绪情感，如：快乐、生气、悲伤、害怕等，通过对多种情绪的体验，引导儿童形成健康的心态和积极乐观的生活态度。卡片既可以作为特殊儿童进行心理障碍干预的用具，也可作为普通儿童塑造健康、积极、乐观生活态度的工具。
二、适用人群
心理障碍干预卡片适用于智力障碍、认知障碍、精神发育迟滞，多动症、孤独症谱系障碍、情绪与行为障碍等特殊儿童；适用于3-6岁的学龄前儿童。</t>
  </si>
  <si>
    <t>送教上门适用手册教学具包</t>
  </si>
  <si>
    <t>1、送教上门适用手册一本包含课程：
第1课：《猜猜我是谁》     
套圈圈（塑料圈各色共5个）
第2课：《春天来了》  
植树（绿色卡纸1张、扁的小木棍5根、纸杯1个、胶棒1个）
第3课：《大泡泡 小泡泡 》
      吹泡泡（吹泡泡器具1套）、
吹球进筐（乒乓球2个）
第4课：《好玩的球》  
好玩的球（皮球红、黄、绿各1个）、 
会变形的球（握力球3个 软、中、硬各1）
第5课：《夏天到了》  
切切乐（各色轻轻泥、玩具菜刀、砧板1套）
第6课：《男孩女孩不一样》  
搭积木（积木一套）
      拼图（男孩、女孩各1）
第7课：《多彩的手印画》   
彩色的树（12色彩笔1盒、素描纸2张、各色颜料1 盒）
      穿绳（穿绳板、绳子）
第8课：《有趣的图形》   
一起拼（圆形、正方形、三角形各色图形卡片1套）
第9课：《丰收的秋天》  
魔法袋（苹果、香蕉、桔子、葡萄模型各1和一个不透明袋子，袋子上写上：魔法袋）
第10课：《红黄绿》  
吹纸屑（红、黄、绿薄纸各一张）
      花儿朵朵（图案卡、绒毛小球、夹子）
第11课：《多变的轻轻泥》 
制作“小饼干”（12色轻轻泥1袋）
拼图：（包子、面条拼图各1）
第12课：《挑圈圈》   
     挑圈圈（小木棒2根、橡皮圈10个）
     穿珠子（穿珠子玩具一套）
第13课：《寒冷的冬天》  
印画《雪人的一家》：（蓝色硬卡纸1张、白色水粉颜料一盒、海绵印章3枚大中小各1、棉签1袋、调色盘1个）；
叠纸杯（纸杯至少6个）
第14课：《可爱的动物》  
游戏“东南西北”（2张正方形手工纸浅色就可以）
不落地的气球（各色气球若干）
2、包含25种玩教具：A4薄彩纸、手工纸、素描纸、握力球、乒乓球、皮球、套圈圈、魔法袋、橡皮筋、木棒、纸杯、彩泥、图文卡拼图、积木、海绵印章、彩笔、胶棒、印泥、穿绳板、图形板、水果模型、穿珠子、气球、吹泡泡器具、玩具切菜刀砧板</t>
  </si>
  <si>
    <t>第四中学资源教室清单</t>
  </si>
  <si>
    <t>蒙氏桌+其他教学专用设施</t>
  </si>
  <si>
    <t>实木桌椅，一张桌子4张椅子，尺寸：120cmx60cmx55cm，使用水性漆环保材料，无任何有害物质
其他教学专用设施6套：参考尺寸：桌面宽400mm，长600mm，高780mm，凳子宽380mm，长360mm</t>
  </si>
  <si>
    <t>特殊需要人群专用键盘
（彩色键盘）</t>
  </si>
  <si>
    <t xml:space="preserve">软硬件工作环境
    1) 点读笔：1支
    2) 学习册：1本（22页， 264张图卡）
    3) 提问册：1本（22页， 264张图卡）
    4) 主题册：1本（14页， 168张图卡） 
    5) 自定义册：1本（13页，156张图卡）
    6) 点读笔数据线：1条
    7) 内存容量：4GB
    8) 外放喇叭：4欧姆，1w
    9) 内置锂电池：3．7V。300mAh
    10) USB充电电源：DC5V．600mA
    11) 数据传输接口：USB2．0接口、高速
    12) 外形尺寸：126 mm×3l mm×20mm
    13) 重量：约56．6g
    14) 支持系统：Win2000  Win XP  Vista
一、产品用途
    用于儿童进行点读训练
二、产品特性
    “童趣静电贴点读套装”由点读笔、学习册、提问册、主题册和自定义册组成，主要用于儿童言语语言和沟通交流方面的教学与训练。
    1) 学习册：以儿童日常生活中常接触的物品、动物、人物和事件为主要内容进行设计，主要用于儿童日常常用词语、词组和句子3个方面内容的教学和训练。通过静电贴图片的形式呈现，可进行点读学习、录音、播放等，主要用于指导特殊儿童学习日常生活常见的、常用的物品特征、属性以及生活事件、沟通表达等，从而帮助特殊儿童培养生活自理能力。
    2) 提问册：配合学习册使用，针对学习册中的词语、词组、句子3个方面内容进行点读提问、录音、播放等，可进行同类对比训练、相似语音识别对比训练、相似语义识别对比训练、相同特征不同属性的对比训练等，主要用于指导特殊儿童学习日常生活常见的、常用的物品特征、属性以及生活事件，发展有效沟通表达能力等。
    3) 主题册：以日常生活中常见的物品作为主要的训练内容，包括厨具餐具、动感蔬果、服装店、家禽家畜、家用电器、交通工具、人体部位、人物称呼、生活动词、生活用品、食品店、水果之家、学习办公、野生动物等14个主题，主要用于指导特殊儿童学习日常生活中常见的物品，认识和积累常用词汇。
    4) 自定义图册：提供空白的静电贴，方便老师或治疗师根据特殊学生的实际需要，自定义图片内容，并对自定义图片进行录音、停止、播放等进行编辑，实现学习内容的扩充，满足更多特殊儿童的学习需求。
    5) 可配合 “PIC生活图卡”使用，将静电贴图片贴于“PIC生活图卡”中的“自定义空白磁贴卡”上使用。    </t>
  </si>
  <si>
    <t>主要技术指标和参数：外形尺寸（直径）：Φ660mm</t>
  </si>
  <si>
    <t>预算总计：</t>
  </si>
  <si>
    <t>矿区小学劳动教育—烹饪教室配置明细</t>
  </si>
  <si>
    <t>编号</t>
  </si>
  <si>
    <t>规格型号功能</t>
  </si>
  <si>
    <t>一、烹饪教室专用设备</t>
  </si>
  <si>
    <t>1、教师端专用设备</t>
  </si>
  <si>
    <t>1、规格：≥2400*800*800mm。2、结构：全木结构，台身设有3个对开门。3、台面：桌面均为人造石台面，耐磨、耐酸、耐高温，台面的表面没有孔隙，油污、水渍等脏物不会渗入其中。4、台身：台身材料采用18mm厚E1级双贴面三聚氰胺板；板材所有截面均经全自动封边机封边处理，封边所用边条分别为优质（0.8-1）mm（内嵌）、（1.5-2）mm（外露）厚PVC封边条,所用热熔胶为优质热熔胶，一次成型，结合紧密，密封性好。配有两个五孔插座。5、配件：1）柜门采用高档优质合页，开关10万次以上；2）优质桥式拉手。</t>
  </si>
  <si>
    <t>2、学生端专用设备</t>
  </si>
  <si>
    <t>专用定制学生操作台</t>
  </si>
  <si>
    <t>1、规格：≥2400*800*750mm。2、结构：全木结构，台身设有4个对开门。3、台面：桌面均为人造石台面，耐磨、耐酸、耐高温，台面的表面没有孔隙，油污、水渍等脏物不会渗入其中。4、台身：台身材料采用18mm厚E1级双贴面三聚氰胺板；板材所有截面均经全自动封边机封边处理，封边所用边条分别为优质（0.8-1）mm（内嵌）、（1.5-2）mm（外露）厚PVC封边条,所用热熔胶为优质热熔胶，一次成型，结合紧密，密封性好。配有五个五孔插座。5、配件：1）柜门采用高档优质合页，开关10万次以上；2）优质桥式拉手</t>
  </si>
  <si>
    <t>专用定制学生操作凳</t>
  </si>
  <si>
    <t>1、规格：≥￠290*H420mm；2、凳面材质为优质ABS凳面，铁盘1.5mm厚冲压件，圆管50mm管1.0mm厚，凳脚为异型管26*36mm的D型管脚垫镶嵌。</t>
  </si>
  <si>
    <t>3、辅助设备</t>
  </si>
  <si>
    <t>烹饪专用边柜</t>
  </si>
  <si>
    <t>1、规格：≥宽600mm*高750mm，2、结构：全木结构，台身设有抽屉和对开门。3、台面：桌面均为人造石台面，耐磨、耐酸、耐高温，台面的表面没有孔隙，油污、水渍等脏物不会渗入其中。4、台身：台身材料采用18mm厚E1级双贴面三聚氰胺板；板材所有截面均经全自动封边机封边处理，封边所用边条分别为优质（0.8-1）mm（内嵌）、（1.5-2）mm（外露）厚PVC封边条,所用热熔胶为优质热熔胶，一次成型，结合紧密，密封性好。整间教室的边柜合计配置3个五孔插座、配置2套水槽水嘴。5、配件：1）柜门采用高档优质合页，开关10万次以上；2）优质桥式拉手.含配套吊柜。</t>
  </si>
  <si>
    <t>二、烹饪教室专用器材设备</t>
  </si>
  <si>
    <t>烹饪教学系统</t>
  </si>
  <si>
    <t>1、课程目标：烹饪课程分三个学段：第一学段参与简单的家庭烹饪劳动，如择菜、洗菜等食材粗加工，根据需要选择合适的工具削水果皮，用合适的器皿冲泡饮品。初步了解蔬菜、水果、饮品等食物的营养价值和科学的食用方法；懂得人人都要劳动、劳动成果来之不易的道理。初步感知劳动的艰辛与乐趣，学会尊重他人的劳动付出。喜欢劳动，具有主动劳动、积极参加劳动的愿望。第二学段学会使用简单的烹饪器具对食材进行切配，按照一般流程制作凉拌菜、拼盘，学习用蒸、煮方法加工食材。例如：用油、盐、糖、醋等调料制作凉拌黄瓜；将几种水果削皮去核并做成水果拼盘；加热馒头、包子等面食；煮鸡蛋、水饺等。认识、了解厨具的种类和作用，正确使用厨房小家电参与家庭烹饪劳动，如用电饭煲煮饭。知道操作流程要规范、安全。懂得“一分耕耘，一分收获”的道理。体会劳动光荣、劳动无高低贵贱之分的道理，认识到美好生活离不开各行各业的劳动者。尊重劳动，尊重普通劳动者，初步形成热爱劳动的态度。第三学段用简单的炒、煎、炖等烹饪方法制作2~3道家常菜，如西红柿炒鸡蛋、煎鸡蛋、炖骨头汤等，参与从择菜、洗菜到烧菜、装盘的完整过程。能根据家人需求设计一顿午餐或晚餐的营养食谱，了解不同烹饪方法与食物营养的关系。了解家庭常用电器，如电冰箱等的功能特点，掌握基本操作方法。使用电饭煲的蒸、煮、炖等各项功能满足食品制作的不同需求。懂得劳动创造财富、劳动来不得半点虚假、“业精于勤荒于嬉”等道理。认识到劳动者是国家的主人，“三百六十行，行行出状元”，体会普通劳动者的光荣与伟大。初步树立劳动最光荣、劳动最崇高、劳动最伟大、劳动最美丽的观念。
2、开发环境：基于.net平台h5,c#混合开发；
   应用类型：计算机桌面应用程序；
   运行环境：windows/linux/mac系统平台；
   运行模式：嵌入式浏览器app模式运行(窗体自适应)；
   数据格式：静态数据json格式；
   视频格式支持：mp4,flv,avi,qlv,mkv；
   视频解码：videojs；
   分辨率：高清1920*1080；
   加密方式：m3u8  ts分片加密；
   功能介绍：前端界面：主窗口，菜单分级，资源接入等；
            快速检索：输入关键词，联想搜索。自动分类 动态更新搜索结果 更新菜单和视频资源；
            资源维护：更新资源，手动添加视频资源，运行配置程序自动更新主程序模块；
            白板功能：可实现基本的批注功能，标注颜色可以三色选择；
            翻页笔功能：以无线方式直接远程遥控软件，实现幻灯片的自由翻页和随意演示；
            安装和更新：免安装集成软件包，即刻运行，静默更新。
3、基本模块：该套课程体系共分3个学段。包含：第一学段初级课程32课时、第二学段中（上）级课程32课时、第三学段中（下）级课程32课时。共96课时。每课时配有专业人员的演示操作高清视频以及配套ppt资源模块，课程共覆盖1-6年级。教师可以根据自己的教学特点和习性，自由组织教学，满足教师的个性化要求。
4、师资培训：免费提供线上培训指导一次。
5、烹饪课程教学指导用书：烹饪课程教案，亦教师指导用书，共3册，配套烹饪课程教学系统使用。
▲需提供演示视频或截图（加盖生产厂商公章）证明该课程体系包含96课时且配有专业人员的演示操作高清视频以及配套ppt资源模块。</t>
  </si>
  <si>
    <t>炊具套装</t>
  </si>
  <si>
    <t>麦饭石锅具套装（炒锅1个26cm、汤锅1个24cm带蒸笼、奶锅1个18cm）；送漏勺1件、锅铲1件、炒勺1件、油壶1个
面盆1个（加厚食品接触用不锈钢大盆-32cm）
洗菜盆1套（不同规格六件套）
案板3个/套（米白色小号35.5*22cm，天蓝色大号40*25cm，浅绿色加大号45*28cm）
刀具1套（7件套，包含削皮器1个）
塑料刀具1个（浅颜色的）
擀面杖1套（2个）
硅胶面板1个（加厚640g 70*50赠面刀+擀面杖）
锅刷1件
夹子1个
打蛋器1个（8寸）
筷笼1个
调味瓶1套（6件/套）
调味碟1套（6件/套）
置物架1个（调味收纳，旋转式）
提盘器+取碗夹
搅拌筷2双</t>
  </si>
  <si>
    <t>烹饪专用工具</t>
  </si>
  <si>
    <t>蛋糕工具1套（裱花袋、裱花嘴、厨房电子秤、面粉筛、硅胶铲、量杯、电动打蛋器、动物饼干磨具、蛋清分离器）
手压月饼模具1套
雪糕模具8支套装1套
寿司帘2个
雕花刀1套（2把）</t>
  </si>
  <si>
    <t>餐具套装</t>
  </si>
  <si>
    <t>陶瓷盘子（耐高温）1个，陶瓷碗1个（耐高温）
碟子8件、小汤碗8个、筷子8双、餐勺8件、杯子8个
拉沙碗2件（大小不同，耐高温，可蒸可煮用）
餐刀8把、餐叉8件
汤盆1个、大汤勺1个
整理箱1个</t>
  </si>
  <si>
    <t>防护物品-防热手套</t>
  </si>
  <si>
    <t>长度28cm；加厚耐高温；纯棉帆布；</t>
  </si>
  <si>
    <t>付</t>
  </si>
  <si>
    <t>防护物品-套袖围裙</t>
  </si>
  <si>
    <t>含围裙、套袖、帽子，微防水材质制服呢（DTY涤纶低弹丝），面料柔软、抗皱性好、耐磨耐洗</t>
  </si>
  <si>
    <t>三、环境装修装饰-功能室水电路系统施工明细</t>
  </si>
  <si>
    <t>电路系统（室内地面以上部分）</t>
  </si>
  <si>
    <t>采用4平方、2.5平方国标线材，根据使用标准，连接好各用电仪器正常使用。</t>
  </si>
  <si>
    <t>给排水系统</t>
  </si>
  <si>
    <t>采用ф20mm金属供水软管引水至教室使用端；并将排水连接至排水桶，密封完好；无漏水现象。讲台拆除及后墙整理</t>
  </si>
  <si>
    <t>通风系统</t>
  </si>
  <si>
    <t>将教室内油烟机通风系统做好串联，通至墙体外。</t>
  </si>
  <si>
    <t>上湾小学-传统文化-传统手工（纸艺）教室配置明细</t>
  </si>
  <si>
    <t>一、多媒体软件</t>
  </si>
  <si>
    <t>非遗手工艺教学系统</t>
  </si>
  <si>
    <t>1、课程目标：目前高速发展的科学技术，让人们从新编写的神话和充满科幻色彩的影视剧作品中，寄托对未来的美好期望。然而，很多人却忘记了在男耕女织的时代人们所创造的奇迹，同时也忘记了人们之所以要推动科技发展的基础初衷。因此，我们要深入挖掘和利用传统文化中的精髓，积极寻找优秀传统文化与现代化建设的结合点，赋予它新的时代气息，使其成为新时期青少年思想道德规范的基础。本系统结合传统文化、非遗名录等内容，推出一系列具有浓厚传统色彩的传统手工课程。
2、开发环境：基于.net平台h5,c#混合开发；
应用类型：计算机桌面应用程序；
运行环境：windows/linux/mac系统平台；
运行模式：嵌入式浏览器app模式运行(窗体自适应)；
数据格式：静态数据json格式；
视频格式支持：mp4,flv,avi,qlv,mkv；
视频解码：videojs；
分辨率：高清1920*1080；
加密方式：m3u8  ts分片加密；
功能介绍：
前端界面：主窗口，菜单分级，资源接入等；
快速检索：输入关键词，联想搜索。自动分类 动态更新搜索结果 更新菜单和视频资源。
资源维护：更新资源，手动添加视频资源，运行配置程序自动更新主程序模块。
安装和更新：免安装集成软件包，即刻运行，静默更新。
白板功能：可实现基本的批注功能，标注颜色可以三色选择
翻页笔功能：以无线方式直接远程遥控软件，实现幻灯片的自由翻页和随意演示。
3、基本模块：
该套课程体系包含纸艺类手工课程，共32课时以及体验拓展课。每课时配有专业人员的演示操作高清视频以及配套ppt资源模块，课程共覆盖1-6年级。教师可以根据自己的教学特点和习性，自由组织教学，满足教师的个性化要求。
4、传统手工课程教学指导用书1册：传统手工纸艺课程教案，亦教师指导用书，共1册，配套传统手工课程教学系统使用。
▲需提供演示视频或截图（加盖生产厂商公章）证明该课程体系包含32课时且配有专业人员的演示操作高清视频以及配套ppt资源模块。</t>
  </si>
  <si>
    <t>二、手工教室专用设备</t>
  </si>
  <si>
    <t>1</t>
  </si>
  <si>
    <t>教师操作台</t>
  </si>
  <si>
    <t>1、规格：≥1800*700*750mm。
2、桌面:边缘加厚至60mm厚实木板，桌面配置透明桌垫，防水防划防磨.
3、支架采用优质加厚1.4mm钢管，桌腿为50*50mm方钢管，表面经过除油酸化，磷化，离子抛光等工艺处理，支撑腿底部配置脚垫，圆形面接地，稳固立地，确保桌身的平稳底面软脚垫，有效的防摩擦。</t>
  </si>
  <si>
    <t>专用定制学生工作台</t>
  </si>
  <si>
    <t>1、规格：≥1200*1200*750mm。
2、桌面:边缘加厚至60mm厚实木板，桌面配置透明桌垫，防水防划防磨。
3、支架采用优质加厚1.4mm钢管，桌腿为50*50mm方钢管，表面经过除油酸化，磷化，离子抛光等工艺处理，支撑腿底部配置脚垫，圆形面接地，稳固立地，确保桌身的平稳底面软脚垫，有效的防摩擦。</t>
  </si>
  <si>
    <t>2</t>
  </si>
  <si>
    <t>专用定制学生工作凳</t>
  </si>
  <si>
    <t>1、规格：≥330*240*440mm。
2、结构：钢木结构，实木凳面，钢制凳架。
3、材质：凳面为25mm厚实木板，凳腿为25方管，壁厚1.2mm，凳撑为20方管，壁厚1.0mm。
4、性能：凳面采用环保水性漆处理，环保安全；所用方管均应经酸洗磷化处理后，用优质环保亚光粉粉沫静电喷塑，焊接口均匀，结构坚固、耐用。</t>
  </si>
  <si>
    <t>1、规格：≥1000*400*1800mm；
2、结构：实木结构，传统工艺，结构牢固。横向放置四层层板，竖向放置一块隔板；
3、材质：采用17mm厚实木材质，本色，实木制作，材料经熏蒸处理，虫不蛀，不易变形，不易开裂。
4、配件：采用优质五金配件，结构牢固，经久耐用。
5、性能：环保水性漆，精工打磨不伤手，长时间不变色，易清洁，美观大方，经久耐用。</t>
  </si>
  <si>
    <t>专用定制边柜</t>
  </si>
  <si>
    <t>1、规格：≥1200*400*900mm；
2、结构：实木结构，传统工艺，结构牢固。横向放置两层层板，竖向放置两块隔板；
3、材质：采用17mm厚实木材质，本色，实木制作，材料经熏蒸处理，虫不蛀，不易变形，不易开裂。
4、配件：采用优质五金配件，结构牢固，经久耐用。
5、性能：环保水性漆，精工打磨不伤手，长时间不变色，易清洁，美观大方，经久耐用。</t>
  </si>
  <si>
    <t>三、手工教室专用器材</t>
  </si>
  <si>
    <t>纸艺体验套装-纸艺材料包</t>
  </si>
  <si>
    <t>非遗国粹--中国剪纸，剪纸，又叫刻纸，是一种镂空艺术，是中国汉族古老的民间艺术之一。其在视觉上给人以透空的感觉和艺术享受。剪纸的载体可以是纸张、金银箔、树皮、树叶、布、皮革等。2006年5月，剪纸艺术遗产经国务院批准列入第一批国家级非物质文化遗产名录。2009年，中国剪纸项目入选“人类非物质文化遗产代表作名录”。我们依据神话故事、二十四节气、凤凰剪纸、八仙、门笺等非遗文化内容，以纸张为载体从中摘取剪纸、折纸等纸工工艺，为了能够促进学生身心健康的发展，让学生有意义的学习而研发了纸艺传统手工课程，并为之准备了材料包。纸艺材料包 共32课时。
一、教学内容：
熟悉、学习各种纸艺手工。
二、教学功能：
提高学生动手、动脑能力以及对艺术的鉴赏能力，并将传统故事以及非遗技艺的精髓融入课程内，让学生在动手操作的过程中加深对传统文化的认识。
三、配置说明：
每课独立包装，可满足4人小组使用，每个课时配置独立的纸质操作说明书，方便学生操作。每1套材料包配置4本学生用书《非遗手工文化体验教程-纸艺》，书中涵盖了完善的课程体系和评价机制。
课时1：小船和飞机：A4彩色常规卡纸1包；
课时2：上衣和裤子：A4彩色常规卡纸1包；
课时3：小企鹅：A4彩色常规卡纸1包；
课时4：小兔子：A4彩色常规卡纸1包；
课时5：千纸鹤：A4彩色常规卡纸1包；
课时6：硬纸牌：A4彩色常规卡纸1包；
课时7：菠萝笔筒：A4彩色常规卡纸1包；
课时8：蝴蝶：小样4张、A4红宣纸20张、剪纸相框4个；
课时9：春字吊饰：小样4张、A4红宣纸20张、穗子4个；
课时10：两剪双喜：A4红宣纸20张、剪纸相框4个；
课时11：三角折剪：小样图4张、A4红宣纸20张、剪纸相框4个；
课时12：四折剪：小样图4张、A4红宣纸20张、剪纸相框4个；
课时13：五角折剪：小样图8张、A4红宣纸20张、剪纸相框4个；
课时14：六角折剪：小样图8张、A4红宣纸20张、剪纸相框4个；
课时15：不忘初心：小样图4张、A4常规复印纸20张、剪纸相框4个；
课时16：太极八卦：小样图4张、A4复印纸20张、黑白硬卡纸各4张、剪纸相框4个；
课时17：门笺：小样图4张、A4红宣纸20张、剪纸相框4个；
课时18：八仙：小样图2种共4张、A4红宣纸20张、剪纸相框4个；
课时19：凤凰：小样图4张、A4红宣纸20张、剪纸相框4个；
课时20：刻纸-喜上眉梢：小样图4张、A4红宣纸20张、剪纸相框4个；
课时21：谷雨即景：小样图4张、A4红宣纸20张、剪纸相框4个；
课时22：小鱼：A4彩色常规卡纸1包、双面胶1卷；
课时23：国旗：A4彩色常规卡纸1包、双面胶1卷；
课时24：花瓣：小样图4张、衍纸2包、双面胶1卷、复印纸20张；
课时25：小鸡、乌龟：衍纸2包、双面胶1卷、复印纸20张；
课时26：灯笼：A4彩色常规卡纸1包、双面胶1卷；
课时27：纸伞：A4彩色常规卡纸1包、双面胶1卷；
课时28：折扇：扇骨4个、扇面4个、双面胶1卷、毛笔2支、墨碟2个；
课时29：风筝：每套包含（画笔2支、颜料1条、双面胶1卷、手柄线圈1个、面1张、骨架、彩带2根），一组2套；
课时30：方形灯笼制作：每套包含（双面胶、木棍、专用纸1张、电子灯、中国结、线），一组2套；
课时31：京剧花脸：小样4份-每份3张、卡纸12张、双面胶1卷；
课时32：走马灯-夸父追日：小样4张、黑色硬卡纸4张、圆盘4个、圆竹签4根、双面胶1卷；</t>
  </si>
  <si>
    <t>纸艺体验套装-纸艺专用工具</t>
  </si>
  <si>
    <t xml:space="preserve">一、剪刀4把--1、产品规格：剪刀总长度170mm；
2、产品特点：（1）不锈钢刀刃，淬火处理，刀口锋利；（2）顺滑转轴，使用方便；（3）剪柄人性化设计；（4）手柄内置包胶，使用舒适；
产品性能：家用办公多功能裁纸剪刀。
二、雕刻笔刀4把--1、产品规格:刻刀长14.5cm，笔帽长4cm；
2、产品特点:（1）精致做工的锋利刀头；（2）刀头与刀柄两处加长防滑设计，握笔舒适，有效防滑；（3）刀杆采用优质PP材质制成，弹性好手感好，不易摔坏；（4）金属笔头； 
3、产品性能：橡皮章雕刻、模型组装和切割、纸艺切割等各种特殊场合.
三、刀片4盒--1、产品规格：刀片角度为30度，12片装；
2、产品特点：高硬度刀片，锋利耐用； 
3、产品性能：符合纸模型和细小零件的切割.
四、切割垫板4张--1、产品规格：300*220mm；
2、产品特点：（1）切割垫板不反光，不会打滑；（2）双面印制多功能标尺网格线，双面都能用于切割使用；（3）不脱色持久如新；（4）切割垫板PVC材质不易断，重复切割耐用结实；
3、产品性能：切割垫、模型垫、手工垫等，一垫多用途；
五、订书机1个--1、产品规格：尺寸65*40*30mm；ABS+金属材质
2、产品特点：（1）省力结构设计，外形坚固，装订便捷；（2）流线型机身，软质外壳，手感舒适；（3）弹道设计，简单方便；（4）可钉12张80克复印纸；（5）钉槽能放 40枚订书针；（6）小巧实用，方便携带；
3、产品性能：日常生活和工作时的装订纸张；
六、订书钉1盒--1、产品规格：每盒1000枚；
2、产品特点：（1）不易腐蚀；（2）尖头针脚，强穿透力；（3）
3、产品性能：通用型；
七、笔形固体胶1个--1、产品规格：笔形胶棒尺寸11.5*1.2cm；替换芯尺寸5.3*1.1cm；
2、产品特点：（1）ACR材质；（2）笔形设计，小巧便捷；（2）粘度高，涂抹顺滑；（3）克替换芯设计，简单方便；
3、产品性能：适合于各种手工、纸张、发票、卡片等； </t>
  </si>
  <si>
    <t>教师指导用书-定制</t>
  </si>
  <si>
    <t>教师指导用书，共1册</t>
  </si>
  <si>
    <t>四、手工教室展示区</t>
  </si>
  <si>
    <t>纸艺展示区-软木托底托板</t>
  </si>
  <si>
    <t>1、产品规格：尺寸≥1200*800*8mm；
2、产品特点：（1）环保材料；具有密度低、可压缩、有弹性、防潮、耐油、耐酸、减振、隔音、隔热、阻燃、绝缘等一系列优良特性，又有防霉、保温、吸音、静音的特点；
3、产品性能：用于展示作品及学生作品；</t>
  </si>
  <si>
    <r>
      <rPr>
        <sz val="10"/>
        <color rgb="FF000000"/>
        <rFont val="宋体"/>
        <charset val="134"/>
      </rPr>
      <t>纸艺展示区-作品墙</t>
    </r>
    <r>
      <rPr>
        <sz val="10"/>
        <color rgb="FF000000"/>
        <rFont val="Calibri"/>
        <charset val="134"/>
      </rPr>
      <t>-</t>
    </r>
    <r>
      <rPr>
        <sz val="10"/>
        <color rgb="FF000000"/>
        <rFont val="宋体"/>
        <charset val="134"/>
      </rPr>
      <t>精装剪纸作品</t>
    </r>
  </si>
  <si>
    <t>1、产品规格：≥200*260mm；
2、产品特点：精挑细选，上等纸材，颜色纯正，久不褪色；形象生动逼真；
3、产品性能：展示用品；装饰墙壁等；</t>
  </si>
  <si>
    <t>件</t>
  </si>
  <si>
    <t>纸艺展示区-衍纸作品</t>
  </si>
  <si>
    <t>1、产品规格：外框尺寸≥210*290mm；
2、产品特点：（1）实木相框，特有质感；（2）作品唯美，形象生动，逼真；
3、产品性能：展示用品，装饰等；</t>
  </si>
  <si>
    <r>
      <rPr>
        <sz val="10"/>
        <color rgb="FF000000"/>
        <rFont val="宋体"/>
        <charset val="134"/>
      </rPr>
      <t>纸艺展示区-展板</t>
    </r>
    <r>
      <rPr>
        <sz val="10"/>
        <color rgb="FF000000"/>
        <rFont val="Calibri"/>
        <charset val="134"/>
      </rPr>
      <t>-</t>
    </r>
    <r>
      <rPr>
        <sz val="10"/>
        <color rgb="FF000000"/>
        <rFont val="宋体"/>
        <charset val="134"/>
      </rPr>
      <t>纸的旅行</t>
    </r>
  </si>
  <si>
    <t>纸艺展示区-活字印刷术</t>
  </si>
  <si>
    <t>1、产品规格：约85mm长；
2、产品特点：（1）手工缝制，做工精细；（2）采用优质面料，手感丝滑；
3、产品性能：佩戴装饰用；</t>
  </si>
  <si>
    <t>纸艺展示区-手工捞纸</t>
  </si>
  <si>
    <t>1、产品规格：尺寸≥12.5*8cm；
2、产品特点：（1)双层带内里，舒适透气；（2）上半截采用硬挺有形的面料； （3）手工编织的精致流苏，蕴含古典韵味；
3、产品性能：佩戴、装饰用；</t>
  </si>
  <si>
    <t>纸艺展示区-木板年画</t>
  </si>
  <si>
    <t>1、产品规格：小号三串总长630mm带穗；
2、产品特点：牢固、全棉、颜色鲜艳；
3、产品性能：家居装饰品，吉祥风水挂件；</t>
  </si>
  <si>
    <t>五、手工教室环境装饰</t>
  </si>
  <si>
    <t>悠悠创艺主展板</t>
  </si>
  <si>
    <t>尺寸：≥1800*900*5mm，精选雪弗板材质，采用UV喷绘；
3D浮雕效果，根据学科特点由专业设计人员进行创意设计，营造良好的学科氛围。尺寸根据实际情况确定</t>
  </si>
  <si>
    <t>组</t>
  </si>
  <si>
    <t>乌兰木伦小学劳动教育—烹饪教室配置明细</t>
  </si>
  <si>
    <t>教师演示讲台</t>
  </si>
  <si>
    <t>1、产品外形尺寸（长*宽*高）：≥700mm*600mm*900mm。用料：优质镀锌冷轧钢板，板材厚度：1.0~1.2mm。上体右侧有储物抽屉，表面经过静电喷塑工艺处理，具有良好的防锈性能；桌面及左右两侧扶手采用钢制咖啡木纹色效果，造型新颖美观。
2、桌面的前部带有挡边，两侧为钢制木纹扶手，扶手底部为镂空堵板，可有效防止物品滚落。
3、所有边角均采用圆角设计，圆角直径≥25mm，以保护学生安全。
4、底柜采用分拆设计，方便进出比较窄的教室，底柜前后方向有开门，一把锁控制，方便电子设备的使用和检修。</t>
  </si>
  <si>
    <t>规格：≥对角1380mm，高780mm，1、拼装六边桌，桌面及桌斗采用三聚氰胺板，绿色环保、无油漆；板材截面有2mm进口优质PVC经全自动封边机经高温热熔胶粘合而成。2、桌架采用钢制圆管脚设计，管壁厚度为1.5mm，管壁直径为50mm；圆管与圆管之间采用冷轧钢横梁连接，单面喷涂厚度不少于60微米。3、桌架脚垫采用ABS注塑脚垫，美观大方，持久耐用。</t>
  </si>
  <si>
    <t>1、规格：≥330*240*440mm。
2、结构：钢木结构，E1级优质板材凳面，钢制凳架。
3、材质：凳面为18mm厚板，凳腿为25方管，壁厚1.2mm，凳撑为20方管，壁厚1.0mm。
4、性能：所用方管均应经酸洗磷化处理后，用优质环保亚光粉粉沫静电喷塑，焊接口均匀，结构坚固、耐用。</t>
  </si>
  <si>
    <t>1、规格：≥宽600mm*高750mm，2、结构：全木结构，台身设有抽屉和对开门。3、台面：桌面均为人造石台面，耐磨、耐酸、耐高温，台面的表面没有孔隙，油污、水渍等脏物不会渗入其中。4、台身：台身材料采用18mm厚E1级双贴面三聚氰胺板；板材所有截面均经全自动封边机封边处理，封边所用边条分别为优质（0.8-1）mm（内嵌）、（1.5-2）mm（外露）厚PVC封边条,所用热熔胶为优质热熔胶，一次成型，结合紧密，密封性好。整间教室的边柜合计配置3套水槽水嘴。5、配件：1）柜门采用高档优质合页，开关10万次以上；2）优质桥式拉手.</t>
  </si>
  <si>
    <t>1、规格：≥宽600mm*高850mm，2、结构：全木结构，台身设有抽屉和对开门。3、台面：桌面均为人造石台面，耐磨、耐酸、耐高温，台面的表面没有孔隙，油污、水渍等脏物不会渗入其中。4、台身：台身材料采用18mm厚E1级双贴面三聚氰胺板；板材所有截面均经全自动封边机封边处理，封边所用边条分别为优质（0.8-1）mm（内嵌）、（1.5-2）mm（外露）厚PVC封边条,所用热熔胶为优质热熔胶，一次成型，结合紧密，密封性好。配有1个五孔插座。5、配件：1）柜门采用高档优质合页，开关10万次以上；2）优质桥式拉手</t>
  </si>
  <si>
    <t>1、规格：≥800*400*800mm。
2、结构：上部置物格，放置一块竖向隔板；下部对开门，放一层18mm厚E1级双贴面三聚氰胺层板；
3、材质：柜身材料采用18mm厚E1级双贴面三聚氰胺板；板材所有截面均经全自动封边机封边处理，所用封边条分别为优质PVC封边条,热熔胶一次成型；
4、性能： 绿色环保、美观大方、安全实用、操作方便。</t>
  </si>
  <si>
    <t>防热手套</t>
  </si>
  <si>
    <t>套袖围裙</t>
  </si>
  <si>
    <t>专用定制吊柜</t>
  </si>
  <si>
    <t>1、规格：≥600*200*300mm；
2、结构：全木结构，现代工艺，结构牢固，竖式放置一块隔板。
3、材质：柜身材料采用18mm厚E1级双贴面三聚氰胺板；
板材所有截面均经全自动封边机封边处理，所用封边条分别为优质（0.8-1）mm（内嵌）、（1.5-2）mm（外露）厚PVC封边条,热熔胶一次成型；
4、配件：采用优质五金配件，结构牢固，经久耐用。
5、性能：绿色环保、美观大方、安全实用、操作方便。</t>
  </si>
  <si>
    <t>三、传统手工配置明细</t>
  </si>
  <si>
    <t>面塑/泥塑体验套装面塑/泥塑材料包</t>
  </si>
  <si>
    <t>面塑，俗称面花、礼馍、花糕、捏面人。面塑艺术作为珍贵的非物质文化遗产受到重视，小玩意儿也走入了艺术殿堂。捏面艺人，根据所需随手取材，在手中几经捏、搓、揉、掀，用小竹刀灵巧地点、切、刻、划、塑成身、手、头面，披上发饰和衣裳，顷刻之间，栩栩如生的艺术形象便脱手而成。面塑的艺术特点：颜色丰富；体积较小、便于携带；材料便宜，制作成本较低。我们选用了现代一种容易长时间保存、环保、无毒、不油腻不粘手、拉伸弹性大、色彩鲜艳、不变形不开裂、塑形效果好的超轻粘土作为材料，根据非遗历史故事、神话故事、古诗文化等内容，从中摘取人物、动物、场景等面塑工艺，能够辅助学生了解各种形状的认识，以及三维空间组合、比例协调的感知、对色彩辨识和搭配能力。面塑材料包 共32课。
一、教学内容：
熟悉、学习各种面塑手工。
二、教学功能：
培养孩子的观察力、想象力、创造力和专注力，并将传统故事以及非遗技艺的精髓融入课程内，让学生在动手操作的过程中加深对传统文化的认识。
三、配置说明：
每课独立包装，可满足4人小组使用，每个课时配置独立的纸质操作说明书，方便学生操作。每1套材料包配置4本学生用书《非遗手工文化体验教程-面塑》，书中涵盖了完善的课程体系和评价机制。。
课时1：毛毛虫：12色超轻粘土1包；
课时2：汤圆、水饺：12色超轻粘土1包；
课时3：白菜：12色超轻粘土1包、竹签4根；
课时4：柿子：12色超轻粘土1包；
课时5：月饼、桃子：12色超轻粘土1包；
课时6：玫瑰：12色超轻粘土1包、竹签4根；
课时7：小汽车：12色超轻粘土1包；
课时8：小飞机：12色超轻粘土1包、细竹签8根；
课时9：小鸟：12色超轻粘土1包、竹签4根；
课时10：老虎：12色超轻粘土1包；
课时11：海绵宝宝：12色超轻粘土1包、竹签4根；
课时12：哆啦A梦：12色超轻粘土1包、竹签4根；
课时13：小黄人：12色超轻粘土1包、竹签4根；
课时14：小灰狼：12色超轻粘土1包、竹签4根；
课时15：熊猫：12色超轻粘土1包、细竹签4根；
课时16：小猪：12色超轻粘土1包、竹签4根；
课时17：小马：12色超轻粘土1包、细竹签8根；
课时18：中华神龙：12色超轻粘土1包、竹签4根；
课时19：梦娃：12色超轻粘土1包；
课时20：福娃：12色超轻粘土1包、竹签4根；
课时21：济公：12色超轻粘土1包、竹签4根、细竹签4根；
课时22：哪吒：12色超轻粘土1包、竹签4根、细竹签4根；
课时23：孙悟空：12色超轻粘土1包、细竹签4根；
课时24：咏鹅：12色超轻粘土1包、亚克力透明板4块：10*15cm*4份；
课时25：荷花青蛙：12色超轻粘土1包、细竹签4根；
课时26：小毛驴：12色超轻粘土1包、细竹签8根；
课时27：阿凡提：12色超轻粘土1包、竹签4根；
课时28：篱笆房子：12色超轻粘土1包、细竹签32根、亚克力透明板：10*15cm*4份、8*4cm*2块*4份、4*2cm*2块*4份；
课时29：悯农：12色超轻粘土1包、竹签4根；
课时30：悯农场景：12色超轻粘土1包、亚克力透明板4块：10*15cm*4份；
课时31：江雪：12色超轻粘土1包、竹签4根；
课时32：江雪场景：12色超轻粘土1包、竹签32根、细竹签4根、亚克力透明板4块：10*15cm*4份；</t>
  </si>
  <si>
    <t>面塑/泥塑体验套装通用工具</t>
  </si>
  <si>
    <t>面塑工具（面塑刀）是采用优质亚克力、不锈钢等材料精心设计、手工精细打磨，再经过高亮度抛光而成，不锈钢、亚克力韧性好，摔不坏，不变形，可以打磨的晶莹透，光洁度高，让人爱不释手。面塑工具的塑刀刀尖、角度，都是针对面塑作品的制作需要而特别设计的，设计合理的专业面塑工具让操作者如虎添翼，提高了工作效率，使作品更逼真、细腻，可以让制作更得心应手、事半功倍。
面塑工具里面包含大小型号不同的塑刀（又叫拨子）、滚子、衣纹刀、亚克力擀面棒、面塑压板等，把这些经过特殊设计制作的（塑刀）工具，再配置一些在面塑制作过程中需要用到的辅助工具统称为面塑工具。我们专为悠悠创艺定制了属于自己的面塑工具。
一、面塑刀1套--1、产品规格：13件套；
2、产品特点：面塑板和面塑棒是亚克力材质，其他工具是工程塑脂注塑制作；
3、产品性能：食品雕刻刀具、糖艺工具、面塑工具等；
二、剪刀1把--1、产品规格：金属材质；
2、产品特点：不易生锈，刀口锋利，轻便小巧；
3、产品性能：面塑精小锯齿状的裁剪等；
三、凡士林1盒--1、产品规格：油性；
2、产品特点：温度低时呈固态蜡状，搅拌或加热后呈软膏状；
3、产品性能：用于涂于手部，不易粘到黏土；润滑剂；
四、U型压泥板1个--1、产品规格：高透明亚克力材质；尺寸大小12*10*0.2cm
2、产品特点：良好的透明度，环保无毒，应用广泛；U型设计，方便顺手；圆角加工，不被划伤；标有刻度，方便观察；
3、产品性能：面泥塑；
五、滚筒擀泥杖1个--1、产品规格：尺寸大小10cm长，直径2.5cm；金属手柄；亚克力材质；
2、产品特点：金属手柄，坚固耐用，表面光滑，手感舒适；亚克力滚筒，美观实用；
3、产品性能：软陶泥创作、超轻粘土DIY、泥塑作品等的使用；</t>
  </si>
  <si>
    <t>非遗国粹--中国剪纸，剪纸，又叫刻纸，是一种镂空艺术，是中国汉族古老的民间艺术之一。其在视觉上给人以透空的感觉和艺术享受。剪纸的载体可以是纸张、金银箔、树皮、树叶、布、皮革等。2006年5月，剪纸艺术遗产经国务院批准列入第一批国家级非物质文化遗产名录。2009年，中国剪纸项目入选“人类非物质文化遗产代表作名录”。我们依据神话故事、二十四节气、凤凰剪纸、八仙、门笺等非遗文化内容，以纸张为载体从中摘取剪纸、折纸等纸工工艺，为了能够促进学生身心健康的发展，让学生有意义的学习而研发了纸艺传统手工课程，并为之准备了材料包。纸艺材料包 共32课时。
一、教学内容：
熟悉、学习各种纸艺手工。
二、教学功能：
提高学生动手、动脑能力以及对艺术的鉴赏能力，并将传统故事以及非遗技艺的精髓融入课程内，让学生在动手操作的过程中加深对传统文化的认识。
三、配置说明：
每课独立包装，可满足4人小组使用，每个课时配置独立的纸质操作说明书，方便学生操作。每1套材料包配置4本学生用书《非遗手工文化体验教程-纸艺》，书中涵盖了完善的课程体系和评价机制。。
课时1：小船和飞机：A4彩色常规卡纸1包；
课时2：上衣和裤子：A4彩色常规卡纸1包；
课时3：小企鹅：A4彩色常规卡纸1包；
课时4：小兔子：A4彩色常规卡纸1包；
课时5：千纸鹤：A4彩色常规卡纸1包；
课时6：硬纸牌：A4彩色常规卡纸1包；
课时7：菠萝笔筒：A4彩色常规卡纸1包；
课时8：蝴蝶：小样4张、A4红宣纸20张、剪纸相框4个；
课时9：春字吊饰：小样4张、A4红宣纸20张、穗子4个；
课时10：两剪双喜：A4红宣纸20张、剪纸相框4个；
课时11：三角折剪：小样图4张、A4红宣纸20张、剪纸相框4个；
课时12：四折剪：小样图4张、A4红宣纸20张、剪纸相框4个；
课时13：五角折剪：小样图8张、A4红宣纸20张、剪纸相框4个；
课时14：六角折剪：小样图8张、A4红宣纸20张、剪纸相框4个；
课时15：不忘初心：小样图4张、A4常规复印纸20张、剪纸相框4个；
课时16：太极八卦：小样图4张、A4复印纸20张、黑白硬卡纸各4张、剪纸相框4个；
课时17：门笺：小样图4张、A4红宣纸20张、剪纸相框4个；
课时18：八仙：小样图2种共4张、A4红宣纸20张、剪纸相框4个；
课时19：凤凰：小样图4张、A4红宣纸20张、剪纸相框4个；
课时20：刻纸-喜上眉梢：小样图4张、A4红宣纸20张、剪纸相框4个；
课时21：谷雨即景：小样图4张、A4红宣纸20张、剪纸相框4个；
课时22：小鱼：A4彩色常规卡纸1包、双面胶1卷；
课时23：国旗：A4彩色常规卡纸1包、双面胶1卷；
课时24：花瓣：小样图4张、衍纸2包、双面胶1卷、复印纸20张；
课时25：小鸡、乌龟：衍纸2包、双面胶1卷、复印纸20张；
课时26：灯笼：A4彩色常规卡纸1包、双面胶1卷；
课时27：纸伞：A4彩色常规卡纸1包、双面胶1卷；
课时28：折扇：扇骨4个、扇面4个、双面胶1卷、毛笔2支、墨碟2个；
课时29：风筝：每套包含（画笔2支、颜料1条、双面胶1卷、手柄线圈1个、面1张、骨架、彩带2根），一组2套；
课时30：方形灯笼制作：每套包含（双面胶、木棍、专用纸1张、电子灯、中国结、线），一组2套；
课时31：京剧花脸：小样4份-每份3张、卡纸12张、双面胶1卷；
课时32：走马灯-夸父追日：小样4张、黑色硬卡纸4张、圆盘4个、圆竹签4根、双面胶1卷；</t>
  </si>
  <si>
    <t>布艺体验套装-布艺材料包</t>
  </si>
  <si>
    <t>布艺是中国民间工艺中的一朵瑰丽的奇葩。它是以布、绸、绢、缎等为主要原料，以民间百姓对美好生活向往的内容为题材，用变形、夸张的手法，同时融合、吸收民间美术中多种品类的制作技艺，通过剪、缝、绣、贴、挑、拔（扎）、拼、缠、纳、叠、镶等技法来制作的一种布质工艺品。布艺作品造型多样，风格多变，色调淳朴，轻巧实用，呈现出清新朴拙的民俗风情。我们根据据民俗文化、传统文化内容，从中摘取非遗布贴画、端午节香包、古法抽绳荷包、多种刺绣手法、古时老布鞋、大腰裤等百姓生活用品的缝制等布艺工艺，能够辅助学生了解不同地域不同时期的文化特色、民俗习惯而研发的课程和配置了材料包。 布艺材料包 共32课时。
一、教学内容：
熟悉、学习各种布艺手工。
二、教学功能：
培养学生的耐心，提高学生的专注力。并将传统故事以及非遗技艺的精髓融入课程内，让学生在动手操作的过程中加深对传统文化的认识。
三、配置说明：
每课独立包装，可满足4人小组使用，每个课时配置独立的纸质操作说明书，方便学生操作。每1套材料包配置4本学生用书《非遗手工文化体验教程-布艺》，书中涵盖了完善的课程体系和评价机制。。
课时1：布的认识：布匹小样，34种布料一份；
课时2：布贴画-小猪：小样图4张、不织布1包10色、双面胶1卷；
课时3：纽扣画-小树：不织布1包10色、纽扣3包（3种规格）、针线板；
课时4：指偶-小鸡：小样图4张、不织布1包10色、针线板；
课时5：草莓：、不织布1包10色、填充棉4份、针线板；
课时6：沙包：布20*20cm*2块*4份、4份填充粮、针线板；
课时7：打春鸡：布20*20cm*4份、不织布1包10色、填充棉4份、针线板；
课时8：年年有鱼：小样图1张、20*20cm*2块*4份、填充棉4份、中国结4份、针线板；
课时9：端午香包：布20*20cm*4份、填充棉4份、中国结4份、针线板；
课时10：抽绳荷包：布20*20cm*2块*4份、填充棉4份、7号中国线1米* 4份、穗子8个、针线板；
课时11：平针、回针-文字：方巾8个，绣线1包5色、针线板；
课时12：缎面绣：方巾8个，绣线1包5色、针线板；
课时13：雏菊绣、飞舞绣：方巾8个，绣线1包5色、针线板；
课时14：长短针绣：方巾8个，绣线1包5色、针线板；
课时15：团扇：团扇4个、绣线1包5色、针线板；
课时16：套袖：布50*50cm*1块*4份、皮筋20根、针线板；
课时17：围裙：布50*50cm*1块*4份、针线板；
课时18：纳鞋底：布20*20cm*4块*2种（白布和蓝布）、A4硬卡纸4张、小样图1张、针线板；
课时19：老布鞋：布20*20cm*4块白布、布20*20cm*8块蓝布、A4硬卡纸4张、小样图1张、针线板；
课时20：坐垫：布20*20cm*2块*4份、填充棉1份、针线板；
课时21：书包：布50*50cm*1块*4份、针线板；
课时22：暖手宝：布20*20cm*2块*4份、填充棉1份、针线板；
课时23：帽子：布20*20cm*2色*2块*4份、穗子12个、小样图1份、针线板；
课时24：背心：小样图1份、布20*20cm*2块*4份、针线板；
课时25：裤衩：小样图1份、布50*50cm*1块*4份、皮筋20根、针线板；
课时26：兜兜：小样图1份、布20*20cm*2块*4份、针线板；
课时27：半身裙：布20*20cm*2块*4份、皮筋20根、针线板；
课时28：连衣裙：小样图1份、布50*50cm*4块*2份（2人一组做一件）、针线板；
课时29：扣袢：5号线1米*8根、7号线1米*8根；
课时30：小马褂：布50*50cm*2块*2份（2人一组做一件）、5号线5米*2份、小样图1份、针线板；
课时31：大腰裤：布50*50cm*1块*4份、12*30cm白布4份、小样图1份、针线板；
课时32：旗袍：布50*50cm*2块*2份（2人一组做一件）、7号线5米*2份、小样图1份、针线板；</t>
  </si>
  <si>
    <t>纸艺布艺-通用工具</t>
  </si>
  <si>
    <t>剪刀是纸艺、布艺和编织的主要工具，市场上常见的裁剪布料的剪刀就非常好。为了学生能很快的适应并熟练应用工具，我们专门将纸艺、布艺和编织的工具合并为通用工具。介绍如下：
一、剪刀4把--1、产品规格：剪刀总长度170mm；
2、产品特点：（1）不锈钢刀刃，淬火处理，刀口锋利；（2）顺滑转轴，使用方便；（3）剪柄人性化设计；（4）手柄内置包胶，使用舒适；
产品性能：家用办公多功能裁纸剪刀。
二、雕刻笔刀4把--1、产品规格:刻刀长15.2cm，笔帽长4cm；
2、产品特点:（1）精致做工的锋利刀头；（2）刀头与刀柄两处加长防滑设计，握笔舒适，有效防滑；（3）刀杆采用优质PP材质制成，弹性好手感好，不易摔坏；（4）金属笔头； 
3、产品性能：橡皮章雕刻、模型组装和切割、纸艺切割等各种特殊场合.
三、刀片4盒--1、产品规格：刀片角度为30度，12片装；
2、产品特点：高硬度刀片，锋利耐用； 
3、产品性能：符合纸模型和细小零件的切割.
四、切割垫板4张--1、产品规格：300*220mm；
2、产品特点：（1）切割垫板不反光，不会打滑；（2）双面印制多功能标尺网格线，双面都能用于切割使用；（3）不脱色持久如新；（4）切割垫板PVC材质不易断，重复切割耐用结实；
3、产品性能：切割垫、模型垫、手工垫等，一垫多用途；
五、订书机1个--1、产品规格：尺寸32*65*40mm；ABS+金属材质
2、产品特点：（1）省力结构设计，外形坚固，装订便捷；（2）流线型机身，软质外壳，手感舒适；（3）弹道设计，简单方便；（4）可钉12张80克复印纸；（5）钉槽能放 40枚订书针；（6）小巧实用，方便携带；
3、产品性能：日常生活和工作时的装订纸张；
六、订书钉1盒--1、产品规格：6*12mm，每盒1000枚；
2、产品特点：（1）不易腐蚀；（2）尖头针脚，强穿透力；（3）
3、产品性能：通用型；
七、笔形固体胶1个--1、产品规格：笔形胶棒尺寸12.2*1.2cm；替换芯尺寸5.3*1.1cm；
2、产品特点：（1）ACR材质；（2）笔形设计，小巧便捷；（2）粘度高，涂抹顺滑；（3）克替换芯设计，简单方便；
3、产品性能：适合于各种手工、纸张、发票、卡片等； 
八、量衣尺1把--1、产品规格：长32cm，木尺；
2、产品特点：（1）环保材质，安全无毒；（2）一面市寸，一面厘米；（3）刻度精准，印刷清晰；
3、产品性能：教学用尺、裁缝用尺；
九、软尺1个--1、产品规格：尺寸43*43mm；
2、产品特点：（1）双面皮尺，中英制式；（2）回位按钮，自动卡位，一键回收；（3）精致外观，小巧实用，有挂绳，方便携带；
3、产品性能：专用量衣卷尺，测量三围胸围臀围腰围专用精度软尺；
十、划粉1盒--1、产品规格：石灰石和石膏；
2、产品特点：机械压制，三角形状，美观实用；
3、产品性能：裁剪用；
十一、针插1个--1、产品规格：直径7cm；
2、产品特点：木质底座，不易倒；精美花型，带给人好心情；
3、产品性能：任何针的针插；
十二、迷你钳子4把--1、产品规格：总长116mm，开口8mm；
2、产品特点：做工精细，钢丝钳，硬度高，耐磨，不易磨损；
3、产品性能：用于剪切细小钢丝，手持使用；</t>
  </si>
  <si>
    <t>教师指导用书，共3册</t>
  </si>
  <si>
    <t>采用4平方、2.5平方国标线材，根据使用标准，连接好各用电仪器正常使用。（含压线槽费用）</t>
  </si>
  <si>
    <t>采用ф20mm金属供水软管引水至教室使用端；并将排水连接至排水桶，密封完好；无漏水现象。含讲台拆除及后墙整理费用</t>
  </si>
  <si>
    <t>室内墙面</t>
  </si>
  <si>
    <t>教师端和墙面顶部粉刷；</t>
  </si>
  <si>
    <t>宗</t>
  </si>
  <si>
    <t>窗帘及灯</t>
  </si>
  <si>
    <t>教室内窗帘及顶灯</t>
  </si>
  <si>
    <t>第八小学劳动教育—烹饪烘焙教室配置明细</t>
  </si>
  <si>
    <t>茶艺文化教学系统</t>
  </si>
  <si>
    <t>1、课程目标：本套茶艺课程以“温故知新”的教学形态，快速实现应用和转化。从中小学生教育心理学出发，循序渐进，养成浓郁的学习兴趣氛围，重视学生的接受程度。链条式影响和辐射学生学习内容以及身心成长。以“茶文化”为载体深扎于中国优秀传统文化，课程开发突出原创性，形成极具文化内涵和艺术感染力的综合实践体验课，极大的吸引学生的学习兴趣。通过体验学习提升学生的美学表达，生活感悟，深入浅出的养成热爱生活，感受美好生活的精神素养。(1)本套课程系统教学体系完善，深入浅出。教学过程深具系统性和成长性。特别适用于新时代素质教育和美育需求。(2)配套教材，教学PPT，课程教案，教学视频，师资培训设置齐全。（3）通过实践培养茶礼仪文化修养，增强文化认同，培养民族自豪感，寓教于乐，提升学习兴趣。（4）课程强调知行合一，重视审美教育与技能呈现的兼顾。基于中华优秀传统文化的传承与发展，为教师提供系统、生动、专业的课程教学支持。
2、教学方式：（1）情境导入——营造茶文化与茶知识的氛围，结合生活传递知识。复制生活场景、模拟应用情景。快速互动学生进入观察、思考和共情。找到隐藏的茶信息和有趣的茶魅力。奠定了教学印象。（2）问题导入——从生活入手，结合实际。调动观察和思考，激发学生对生活以及美的感受。（3）知识探寻——茶文化延伸的历史，地理，礼仪，艺术等全方面综合的学习。知识之间相互关联，递进深入，让学生不断探索和发现。（4）动手体验——布茶席，习茶礼，办茶会，动手泡茶，奶茶调饮，简单易操作却充满仪式感。（5）生活应用——家庭作业，生活体验。把茶文化代入到礼仪行为、家庭关系、亲子活动中。（6）思想升华——通过知识、技能、眼界、交流，增益学生健康的性格成长和行为方式，形成良性的审美习惯。
3、开发环境：基于.net平台h5,c#混合开发；
应用类型：计算机桌面应用程序；
运行环境：windows/linux/mac系统平台；
运行模式：嵌入式浏览器app模式运行(窗体自适应)；
数据格式：静态数据json格式；
视频格式支持：mp4,flv,avi,qlv,mkv；
视频解码：videojs；
分辨率：高清1920*1080；
加密方式：密码狗加密锁；
功能介绍：
前端界面：主窗口，菜单分级，资源接入等；
快速检索：输入关键词，联想搜索。自动分类 动态更新搜索结果 更新菜单和视频资源。
资源维护：更新资源，手动添加视频资源，运行配置程序自动更新主程序模块。
安装和更新：免安装集成软件包，即刻运行，静默更新。
白板功能：可实现基本的批注功能，标注颜色可以三色选择
翻页笔功能：以无线方式直接远程遥控软件，实现幻灯片的自由翻页和随意演示。
4、课程内容：
该套课程体系共分四大模块，分别为寻茶、识茶、辩茶、世界茶。包含：第一册寻茶，通过6个章节采用课堂互动体验的方式让学生生动的记住茶知识，可以开阔启发学生的表达，激发孩子主观能动性；第二册识茶，通过6个章节启发学生自己发现茶叶的不同，了解茶具、茶席、茶礼、泡茶、茶史等；第三册辩茶，通过6个章节让学生初识白、绿、红、黑、花茶等六大茶类以及泡茶技巧；第四册世界茶，通过6个章节让学生了解中国茶发展史以及走向世界历程，弘扬中国茶在世界范围内创造出的茶文化与茶精神。同时让学生了解我国少数民族的饮茶习惯，开拓学生的视野，提升茶文化素养，坚定文化自信与民族自豪感。每课配有专业人员的演示操作高清视频以及配套ppt资源模块。教师可以根据自己的教学特点和需要自由组织设计，满足教师的个性化教学要求。
5、师资培训：免费提供茶艺师的线上专业培训指导一次。
6、茶艺课程教材资料45套:分四册，配套茶艺课程教学系统使用，满足生均一套。
7、茶艺课程教学指导用书2本：茶艺课程教案，亦教师指导用书，详细介绍每堂课的教学过程，可以满足没有任何茶艺专业经验的老师可以完整精彩的上好每一堂茶艺课。
▲需提供演示视频或截图（加盖生产厂商公章）证明该课程体系包含24个章节且配有专业人员的演示操作高清视频以及配套ppt资源模块。</t>
  </si>
  <si>
    <t>烘焙工具套装</t>
  </si>
  <si>
    <t>电子秤：称重1-5kg；精度1g；背光电池款
烘焙小工具套装：5件套鸡：蛋分离器、量杯、量勺、手动打蛋器、油刷
电动打蛋器：额定电源220v-50hz；五档选择； 外包尺寸：190*82*170mm；纯铜电机；多孔散热；一键退棒；附带原装线棒*2；原装片棒*2；蛋清分离器*1
长柄刮刀：尺寸：27*5cm；硅胶刮刀
打发奶油盆：大号口径23cm；食品级304不锈钢；
筛子：食品级304不锈钢；pp材质手柄；过滤网晒60目；尺寸10*25.5cm
食品级硅胶垫：加厚640g 70*50；送擀面杖+切面刀刮板
裱花嘴5件套：中号底径2.5cm；304不锈钢一体成型；约80克/套；1A圆口，1M直6齿，D42八齿，4B十五齿，5mm口径挤馅嘴
奶油抹刀：8寸直抹刀；加厚420不锈钢材质；总长32.5cm
吐司盒：铝合金材质；表面不粘图层；带盖；尺寸：长30.9*9*10.7cm；出品600g
活动蛋糕模：7寸活底；尺寸19.5*16.5*7.2cm;铝合金材质
饼干模具：不锈钢材质；护手设计；尺寸6.4*4.5cm大4个、4.5*3.2cm小4个；雕花挖球器*1个 球径3cm；
小喷壶：容量200ml；PET材质瓶身;PP材质泵头；高18.5cm
羊毛刷：3cm小号羊毛刷；木柄
月饼印章：木质；直径2.5cm福字
手压月饼模具：食品级塑料；规格50g；4片模具；模具尺寸：底直径5cm 高14cm；
转台：材质：PP+塑料；重量288g；直径27.5cm；
深度烤盘：重型钢深烤盘加厚材质1.5cm；尺寸：底长19.5cm*底宽14.5cm 重340g；双面不沾图层
雪媚娘模具：铝合金材质；尺寸8*3.7cm
搅拌筷长度：28cm；天然竹筷
冰激凌模具6格：食品级硅胶；尺寸：长20*宽15*高4cm；带防尘盖；
食品夹：9寸；不锈钢材质；重约66g；尺寸24.2*4cm
以上各1套，整理箱1个</t>
  </si>
  <si>
    <t>烘焙专用工具耗材</t>
  </si>
  <si>
    <t>保鲜膜6卷：PE材质；冷热双用；透明无色；重量220g；尺寸：30*30cm/60米/200张
烘焙纸套装6卷：硅油纸10m宽30cm/锡纸10m宽30cm
裱花袋50个：一次性塑料裱花袋；尺寸16.5*28.5cm；厚度6丝；
蛋糕纸杯100个：木浆纸+PE淋膜；工艺：无胶水粘合，食品级材质；小号上直径5.8cm 下直径5cm 高4.5cm；
月饼印泥3瓶：可食用色素；大红色；20g
一次性手套6盒：食品级TPE手套；防油防污；加厚耐用耐磨 100只盒装
小纸托100个：一次性硅油纸托；淋膜纸材质；大号顶部6.5*底部4.5*高3cm</t>
  </si>
  <si>
    <t>茶具教学套装</t>
  </si>
  <si>
    <t>1、茶具套装12件套：茶盘1个、盖碗1个、公道杯1个、茶叶罐1个、茶滤1个、茶杯4个、茶夹1个、茶巾1个；
2、水墨茶席：300*600mm1个、茶荷1个、茶针1个；
3、600ml保温壶1个。</t>
  </si>
  <si>
    <t>茶滤桶</t>
  </si>
  <si>
    <t>塑料材质</t>
  </si>
  <si>
    <t>电热开水桶</t>
  </si>
  <si>
    <t>1、容量40L；304内胆；
2、双煮水模式，多段智能控温，可拆洗上盖,下有水龙头；</t>
  </si>
  <si>
    <t>茶艺六君子</t>
  </si>
  <si>
    <t>包含：茶则、茶针、茶漏、茶夹、茶匙、茶筒；教师展示用。</t>
  </si>
  <si>
    <t>三、环境装修装饰</t>
  </si>
  <si>
    <t>1、实验室水电路系统施工明细</t>
  </si>
  <si>
    <t>采用4平方、2.5平方国标线材，根据教学实验标准，连接好各用电仪器正常使用。</t>
  </si>
  <si>
    <t>给排水系统（室内地面以上部分）</t>
  </si>
  <si>
    <t>采用ф20mm金属供水软管；使用DN50国标优质UPVC专用排水管，连接至排水管道，密封完好；所有供排水管连接处确保密封完好，无漏水。</t>
  </si>
  <si>
    <t>将教室内油烟机通风系统串联，通至墙体外。</t>
  </si>
  <si>
    <t>第二中学-传统文化-传统手工（纸艺）教室配置明细</t>
  </si>
  <si>
    <t>一、手工教室专用设备</t>
  </si>
  <si>
    <t>二、手工教室专用器材</t>
  </si>
  <si>
    <t>配套教材-定制</t>
  </si>
  <si>
    <t>传统手工纸艺课程教案，亦教师指导用书，共1册</t>
  </si>
  <si>
    <t>1、规格：≥宽600mm*高750mm，2、结构：全木结构，台身设有抽屉和对开门。3、台面：桌面均为人造石台面，耐磨、耐酸、耐高温，台面的表面没有孔隙，油污、水渍等脏物不会渗入其中。4、台身：台身材料采用18mm厚E1级双贴面三聚氰胺板；板材所有截面均经全自动封边机封边处理，封边所用边条分别为优质（0.8-1）mm（内嵌）、（1.5-2）mm（外露）厚PVC封边条,所用热熔胶为优质热熔胶，一次成型，结合紧密，密封性好。整间教室的边柜合计配置2个五孔插座、配置2套水槽水嘴。5、配件：1）柜门采用高档优质合页，开关10万次以上；2）优质桥式拉手.含配套吊柜。</t>
  </si>
  <si>
    <t>三、金工木工配置明细</t>
  </si>
  <si>
    <t>专用定制边台</t>
  </si>
  <si>
    <t>1、规格：≥1000×600×750mm。
2、全木结构：组合式设计，上部为2个抽屉，下部为对开门。
3、材质：
1）台面：38mm实木板（附有防护垫）；台面上配置铝合金电源线槽，安置两个五孔插座。
2）台身：台身材料采用18mm厚E1级双贴面三聚氰胺板；板材所有截面均经全自动封边机封边处理，封边所用边条分别为优质（0.8-1）mm（内嵌）、（1.5-2）mm（外露）厚PVC封边条,优质热熔胶一次成型。
4、配件：
1）所有抽屉轨道采用高档优质伸缩式滑轨；
2）柜门采用高档优质合页；
3）优质桥式拉手。
4）注塑专用脚垫。
5、性能： 绿色环保、美观大方、安全实用、操作方便。</t>
  </si>
  <si>
    <t>微型金属砂磨机</t>
  </si>
  <si>
    <t>砂磨机特点:机床主要零件：如主轴箱，长机座，钻台面，马达风叶，连接块，齿轮，砂纸盘等都采用金属材料，机床的左边装有小砂轮，有砂轮保护罩松荣。
1.可以用来抛光、打磨,也可以手持进行各种角度研磨。
2.中心高25mm，砂纸粒度一般为100＃，可根据不同的工件及加工表面要求选择砂纸。
技术参数：
1、马达转速：20000转/分钟。
2、输入电压/电流/功率：12VDC/2A/24W。  
3、工作面积：123 x 100mm。
4、加工材料：木材、工程塑料、软金属(金、银、铜、铝等)。
5. 变压器具有过电流，过压，过热保护。</t>
  </si>
  <si>
    <t>金属微型木车床</t>
  </si>
  <si>
    <t>木车床特点：机床主要零件：如主轴箱，马达风叶，尾座，长机座，大滑块，木车刀座，连接块，齿轮等都采用金属材料，有皮带保护盖松荣。
1.软木、硬木均可加工,可随心所欲创作造型。
2.可以使用三爪夹盘或夹头（1~6mm）夹持工件，木车床的中心高25mm，中心距135mm。
技术参数：                                                 
1、马达转速：20000转/分钟。
2、输入电压/电流/功率：12VDC/2A/24W。
3、加工材料最大直径：45mm。           
4、加工材料长度：135mm。                      
5、加工材料：木材、工程塑料、软金属(金、银、铜、铝等)。
6. 变压器具有过电流，过压，过热保护。
手轮具有0.02mm精度的刻度线，增加机床加工工件的精确度</t>
  </si>
  <si>
    <t>微型金属钻床</t>
  </si>
  <si>
    <t>特点：机床主要零件：如主轴箱，长机座，短机座、大小滑块，马达风叶，连接块，钻床摇臂，钻台面，齿轮等都采用金属材料松荣。
适用加工：木料，软金属（铜，铝等），有机玻璃 ，塑胶等。                                 
技术指标：
1、马达转速：20000转/分钟，
2、输入电压/电流/功率/：12VDC/2A/24W
3、Y、Z轴滑块行程：30mm
4、X轴滑块行程：145mm
5、夹头：1-6mm 
6、钻台面尺寸：123~100mm
7、加工材料：木质塑料,软金属(金、银、铜、铝等)
8、手轮具有0.02mm精度的刻度线，增加机床加工工件的精确度
9、精度0.07mm</t>
  </si>
  <si>
    <t>弓形臂微型金属线锯床</t>
  </si>
  <si>
    <t>线锯床特点：
特点：机床主要零件：如主轴箱，中间块，线锯基座，线锯盒，马达风叶，齿轮，线锯台,连接块等零件都采用金属材料，有皮带保护盖松荣。
1、经过特殊设计,安全不伤手,就算锯齿碰到皮肤,也只会引起轻微的振动,不会割伤。
2、可以直线,曲线任意切割。
技术参数：                                            
1、马达转速：20000转/分钟。
2、输入电压/电流/功率：12VDC/2A/24W。
3、工作台面积：90mm x 90mm。                       
4、线锯床最大的切锯深度硬木为 4mm、三夹板为7mm、
软木为18mm、薄铝片为0.5mm、有机玻璃为2mm。
5、变压器具有过电流，过压，过热保护。
6, 具有弓形臂，弓形臂及固定件等主要部件的材料是用金属制成，增加了弓形臂后锯条耐用性大幅提高。</t>
  </si>
  <si>
    <t>四、电工教室专用器材</t>
  </si>
  <si>
    <t>照明电路线路板</t>
  </si>
  <si>
    <t>1、螺口式灯座两只；2、吊线盒一只；3、电源插座一只；4、单连开关一只；5、电能表一只；6、漏电保护器一只；7、闸刀开关一把；整体尺寸：580*400mm；</t>
  </si>
  <si>
    <t>本</t>
  </si>
  <si>
    <t>电工制作工具</t>
  </si>
  <si>
    <t>50件套装包含以下工具：8"压线钳1个，吸锡泵1个，电工胶布1卷，2M卷尺1个，黄黑美工刀1个，6"尖嘴钳1个，6"斜咀钳1个，黄黑柄螺丝批6*38 2件，黄黑柄螺丝批6*100 2件，手电筒1个，1/4"系列套筒（4-13mm）12件，旋具手柄1个，旋具接头1个，螺丝批头10件，8"活扳手1个，电脑刷1个，万用表1个，电烙铁1个，焊锡丝1个，黄黑柄螺丝批3*150 2件，黄黑柄螺丝批3*100 1件，数显电笔1个，镊子钳1个，吹塑盒1件，所有工具均定位。</t>
  </si>
  <si>
    <t>电子信号测试工具</t>
  </si>
  <si>
    <t>学生信号发生器：1、高频信号：频率范围：450kHz—1620kHz，连续可调；频率刻度误差：≤±5%；中频465kHz误差：≤±2%；输出幅度：≥300mV，负载为300Ω；调幅度：≥30%；2、低频信号：频率范围：五个点频  500Hz、1000Hz、1500Hz、2000Hz、2500Hz；频率误差：≤5%；输出幅度：≥800mV，负载为300Ω；波形失真度：＜1%；3、外形尺寸：110mm×160mm×82mm；4、技术要求应符合JY0362的相关规定。
学生示波器：1、垂直系统；频率响应直流：DC～2MHz≤3dB；交流：10Hz～2MHz≤3dB；偏转因数：50mVpp/格±10％；输入阻容：IMΩ//40pF ；衰减倍率：1、l0、100、1000四档±10％；输入耐压：400V(DC+Acpp)；2、扫描系统：扫描频率：10Hz～100kHz分四档，10Hz～100Hz，100Hz～1kHz，1kHz～10kHz，10kHz～100kHz；同步：内正同步，内负同步。；3、水平系统：频率响应：10Hz～500kHz≤3dB；偏转因数：≤100mVpp/格；输入阻容 ：1MΩ//60pF ；4、试验信号：波形：正弦50Hz；幅度：250mVpp±10％；5、示波管：有效工作面积：6格×10格（1格=0.6cm），余辉：中。6、消耗功率：约30W；7、外形尺寸：135×205×300(mm)；符合JY0011的规定。</t>
  </si>
  <si>
    <t>电子电路实验套件</t>
  </si>
  <si>
    <t>主要包括
01.常见电子元器件：电阻、电容、电感、二极管等
02.LED小夜灯：光敏电阻、pnp三极管
03.声控LED韵律灯：咪头、npn三极管
04.声光控感应灯：可控硅
05.磁控报警电路：干簧管
06.触摸延时电路：人体杂波信号、ne555单稳态
07.闪光门铃：ne555无稳态
08.方波信号发生器：ne555无稳态、占空比计算
09.无线遥控门铃：无线电
10.集成电路调频收音机：无线电
11.无线话筒套件：无线电
12.数字时钟：晶振、单片机
12种教学套件； 配置一个置物盒套件打开后放置电子元器件，避免掉落丢失。每个课时配置独立的纸质操作说明书，方便学生操作。</t>
  </si>
  <si>
    <t>5</t>
  </si>
  <si>
    <t>电子电路实验套件教学课程</t>
  </si>
  <si>
    <t>通过此课程让学生认识常见电子元器件、常用仪表，认识电信号，练习焊接技术，通过这些组件组装成LED小夜灯、声控LED韵律灯、声光控感应灯、磁控报警电路、触摸延时电路、闪光门铃、方波信号发生器、无线遥控门铃、集成电路调频收音机、无线话筒套件、数字时钟，进而可以自己设计照明电路线路板。16种教学套件，可开展至少24课时的电子电路无线电等实训课程。每课时配有专业配套ppt资源模块，教师用指导用书1册、配套电子电路实验套件教学课程使用。教师可以根据自己的教学特点和习性，自由组织教学，满足教师的个性化要求。</t>
  </si>
  <si>
    <t>第四中学劳动教育-电工与创意智造教室配置明细</t>
  </si>
  <si>
    <t>一、教室专用设备</t>
  </si>
  <si>
    <t>1、规格：≥1800*700*750mm。
2、桌面:台面采用E1级优质板材.
3、支架采用优质加厚1.4mm钢管，桌腿为50*50mm方钢管，表面经过除油酸化，磷化，离子抛光等工艺处理，支撑腿底部配置脚垫，圆形面接地，稳固立地，确保桌身的平稳底面软脚垫，有效的防摩擦。</t>
  </si>
  <si>
    <t>1、规格：≥1200*1200*750mm。
2、桌面:台面采用E1级优质板材.
3、支架采用优质加厚1.4mm钢管，桌腿为50*50mm方钢管，表面经过除油酸化，磷化，离子抛光等工艺处理，支撑腿底部配置脚垫，圆形面接地，稳固立地，确保桌身的平稳底面软脚垫，有效的防摩擦。</t>
  </si>
  <si>
    <t>1、规格：≥330*240*440mm。
2、结构：钢木结构，钢制凳架。
3、材质：凳面为E1级优质板材，凳腿为25方管，壁厚1.2mm，凳撑为20方管，壁厚1.0mm。
4、性能：所用方管均应经酸洗磷化处理后，用优质环保亚光粉粉沫静电喷塑，焊接口均匀，结构坚固、耐用。</t>
  </si>
  <si>
    <t>工具展示板</t>
  </si>
  <si>
    <t>1、规格：≥1200*600mm。
2、结构：钢制工具挂板，配置38个挂钩以及背挂式零件盒；
3、材质：挂板材料采用1.2mm厚冷轧钢板；折边厚度2mm。
4、性能： 绿色环保、美观大方、安全实用、操作方便。</t>
  </si>
  <si>
    <t>专用定制收纳设施</t>
  </si>
  <si>
    <t>1、规格尺寸：≥430*340*640mm。
2、结构：全木结构，三层三格，每格配置可抽拉PP材质收纳盒，配备可移动万向轮；
3、材质：柜身材料采用18mm厚E1级双贴面三聚氰胺板；板材所有截面均经全自动封边机封边处理，所用封边条分别为优质（0.8-1）mm（内嵌）、（1.5-2）mm（外露）厚PVC封边条,热熔胶一次成型；
4、性能：绿色环保、美观大方、安全实用、操作方便。</t>
  </si>
  <si>
    <t>二、电工教室专用器材</t>
  </si>
  <si>
    <t>AI创意魔盒</t>
  </si>
  <si>
    <t>1、专为青少年科学教育而推出的一款具有极简入门、灵活扩展的开源电子创作套盒。套盒中包含一块教育开发板、一块传感器集成板和一根数据传输线，学生可自行发挥完成上百种有趣的创意作品。
主板基于“OpenHarmony操作系统”和国产芯片“海思Hi3861V100”研发，实现了自主可控且国产化。从极简入门到高天花板的阶梯式设计，为学校师生提供标准化物联网及人工智能的全套课程体系和解决方案。
2、核心主板所使用的为国产系统及国产芯片，且自主可控。
3、主要功能模块：集成传感器不少于5种，包括按钮传感器*2、声音传感器*1、触摸传感器*1、光线传感器*1、温湿度传感器*1，执行器模块不少于2种，包括无源蜂鸣器模块*1、WS2812BRGB彩灯*3。
4、教育开发板技术参数
主控芯片：Hi3861V100
工作电压：≥5V
CPU：32bit 微处理器，最大工作频率 160MHz 
存储：SRAM 352KB、ROM 288KB 、2MB Flash 
USB接口：Type_C
Wifi支持： 2.4GHz 频段，支持 IEEE802.11b/g/n
外设接口：括 SPI、UART、I2C、PWM、GPIO 、ADC 
I/O引脚：13个I/O引脚
I2C接口：最高支持400Kbit/s
SPI接口：最高支持40MHz
UART：最高支持921600波特率
产品尺寸：≥51.6×43.8mm
板载功能：LED点阵屏、三轴加速度计、NFC
NFC检测距离：≤1.5cm
操作系统：鸿蒙系统 V3.0LTS
5、传感器集成板技术参数
按钮传感器：轻触点动触发，按下为低电平，松开悬空。
RGB彩灯：WS2812B集成RGB彩灯，每个像素点的三基色颜色可实现256级亮度显示，完成16777216种颜色的全真色彩显示。
声音传感器：50倍增益声音传感器，声音越强，数值越大。
触摸传感器：触摸触发，触摸为高电平，未触摸为低电平。
光线传感器：光敏电阻器，光线越强，数值越大。
温湿度传感器：采用AHT21温湿度传感器，I2C协议采集，可以测量湿度0-100%RH，温度-40~+120℃
蜂鸣器：采用8530电磁式侧发声贴片无源蜂鸣器。根据输入的频率不同，产生不同的声音。
供电方式：主板USB 5V供电
▲投标人须提供产品检测报告复印件并加盖制造商公章</t>
  </si>
  <si>
    <t>AI创意魔盒课程资源包</t>
  </si>
  <si>
    <t>1、需通过在线登录认证方式访问教学资源云平台，可在PC门户网站、PC客户端、移动端登录使用
2、在教学资源云平台中包含课程资源入口，提供全套课程资源及备授课教学功能，包含：备课教案、教学课件、录播课、家校联系。
▲提供教学资源云平台：课程管理系统、课程服务管理系统、教师服务系统、家长服务系统软件著作权登记证书复印件并加盖公章
3、供货形态：提供电子版平台账号；
4、创意魔盒课程注重学生知识运用和创新创造能力的提升，从学生生活经验出发，以多学科知识融合的支架式教学和启发式教学，通过有趣的课堂讨论、游戏互动和动手测试等多种形式完成对硬件知识和计算机科学基础的学习探索，通过图形化编程培养学生的逻辑思维和创新能力。
课程含≥16次课，≥16课时，每课时不低于40分钟的教学内容。
课程技术参数包括：
1）备课教案*1套
2）教学课件*1套  
3）教学录播视频*1套
4）教学资源包*1套
5）家长推送总结*1套</t>
  </si>
  <si>
    <t>创意编程套装</t>
  </si>
  <si>
    <t>1.创意编程套装（Python语言）以教育开发板、转接板和7种传感器、5种执行器模块为硬件基础，结合编程平台的Python代码编辑模式，给学生提供一个可以将Python和硬件结合的项目制学习的练习场景，在丰富的套装硬件组合中探索项目制学习的乐趣与硬件编程能力。课程面向初中学段已掌握Python编程的三种基本结构（顺序、分支、循环）、变量、函数等知识的学生。
2.主要功能模块：包含核心主控板*1 ，核心扩展板*1，锂电池*1等；提供不少于13种元器件模块，其中传感器模块不少于7种，包括按钮传感器*1、人体热释电红外传感器*1、超声波传感器*1、光线传感器*1、旋钮传感器*1、声音传感器*1、温湿度传感器*1等；执行器模块不少于6种，包括1M铜丝灯串模块*1、无源蜂鸣器模块*1、风扇模块*1、WS2812模块*1、四位数码管模块*1、模拟0-180度金属舵机*1等。
3.核心主板所使用的为国产系统及国产芯片，且自主可控。
4.教育开发板技术参数
主控芯片：Hi3861V100
工作电压：5V
CPU：32bit 微处理器，最大工作频率 160MHz 
存储：SRAM 352KB、ROM 288KB 、2MB Flash 
USB接口：Type_C
Wifi支持： 2.4GHz 频段，支持 IEEE802.11b/g/n
外设接口：括 SPI、UART、I2C、PWM、GPIO 、ADC 
I/O引脚：13个I/O引脚
I2C接口：最高支持400Kbit/s
SPI接口：最高支持40MHz
UART：最高支持921600波特率
产品尺寸：51.6×43.8mm
板载功能：LED点阵屏、三轴加速度计、NFC
NFC检测距离：≤1.5cm
操作系统：鸿蒙系统 V3.0LTS
5.扩展板技术参数
供电方式：主板USB/18650电池供电
输入输出电压：3.3V
输入输出电流：2A/1A
IO扩展口（3.3V）：P0-P8
I2C接口：×3
UART接口：×1
尺寸：80 x 56mm
▲投标人须提供产品检测报告复印件并加盖制造商公章</t>
  </si>
  <si>
    <t>创意编程积木扩展包</t>
  </si>
  <si>
    <t>积木材料扩展包是以积木零件为基础，可配合不同种类的硬件套装学习使用。学生可在课上通过积木零件和积木舵机动手搭建、设计出各种各样的结构模型，在锻炼动手能力的同时能够让学生更好的理解传感器、执行器在不同场景模型中的应用。
主要材料内容：
积木零件包*3
积木舵机*1
M4x14螺丝*20
M4螺母*20
螺丝刀*1</t>
  </si>
  <si>
    <t>创意编程课程资源包（图形化）</t>
  </si>
  <si>
    <t>1、需通过在线登录认证方式访问教学资源云平台，可在PC门户网站、PC客户端、移动端登录使用
2、在教学资源云平台中包含课程资源入口，提供全套课程资源及备授课教学功能。
3、供货形态：提供电子版平台账号；
4、创意编程（图形化语言）课程共计12次课，每课时45分钟。涉及到的内容有计算机基础操作、传感器执行器模块的学习、程序逻辑的学习和项目设计等主题。既能让学生掌握图形化编程基础知识，还能够培养学生的发现问题与解决问题的能力。
课程内容：8次常规课，4次项目实践活动
教学资源：教学设计、教学课件、教学视频、程序示例</t>
  </si>
  <si>
    <t>i智造</t>
  </si>
  <si>
    <t>i智造是一款专门基于中小学人工智能教学研发的编程套装，旨在帮助学生了解人工智能，体验人工智能在生活的简单应用，学习并掌握基础的图形化编程能力。同时专门匹配了人工智能实践课程、猿课堂教学平台全方位立体教学。
1、i智造主控板的核心为ATmega328p芯片，兼容Arduino体系，接口采用防反插RJ11接口设计，最多可同时驱动10个传感器、4个电机或者舵机；内置大容量锂电池，容量为1000mAh；控制器采用优质ABS全包裹设计，杜绝学生直接接触电路，保障教学安全；接口功能支持IO、AD、IIC和UART等数据传输。
2、主控板进行灯光交互设计，根据灯光可判断控制器运行状态。
3、内含传感器：红外接收器*1；按键传感器*3；摇杆传感器*1；旋钮传感器*1；声音传感器*1：声音传感器*1；温湿度传感器*1；光敏传感器*1；超声波*1；蜂鸣器*1；LED点阵*1；RGB灯环*1；红色LED单灯*1；黄色LED单灯*1；绿色LED单灯*1。
4、舵机：可以驱动十字轴积木转动到指定的角度，转动角度0~360°，误差为±1°。工作电压4.8V-6V，尺寸40x24x24mm；
5、电机：可以以不同速率连续转动，空载转速最大175r/min，线性误差±10r/min，工作电压4.8V-6V，扭力0.8kg/cm，尺寸40x24x24mm；
▲6、i智造提供548个构型零件，与乐高兼容，结构件材质为ABS，通过套件可搭建14种构型。
▲7、可提供第三方权威检测报告。</t>
  </si>
  <si>
    <t>赛事资源包</t>
  </si>
  <si>
    <t>【产品简介】
赛事资源包基于i智造进行设计，需配套i智造进行使用，不可单独购买使用。通过围绕i智造补充传感器、执行器、通信模块及结构件满足面向指定机器人竞赛设计的搭建配置。
【产品详情】
灰度传感器*4；蓝牙模块*2；颜色识别传感器*2；姿态传感器*2；OLED模块显示屏*2；RJ11连接线*4；结构套件包*1。</t>
  </si>
  <si>
    <t>赛事场地套装</t>
  </si>
  <si>
    <t>【产品简介】
赛事场地套装面向指定机器人竞赛进行设计，地图和道具与正式竞赛所使用的地图与道具为1:1同比设计。学生可用赛事场地套装搭建指定机器人竞赛所用场地，在场地进行竞赛练习。
【产品详情】
1.控制器模块
YBC主控*2。
2.传感器与执行器模块
直流电机*4；RGB灯环*1；颜色识别传感器*1；灰度传感器*1；全向舵机*2；旋钮模块*2；RJ11连接线*5；
3.场地道具
平面喷绘地图*1（240mm*180mm）；场地道具*4；道具贴纸*44个；</t>
  </si>
  <si>
    <t>智能硬件编程基础</t>
  </si>
  <si>
    <t>1、课程内容搭载在猿课堂教学服务平台中且课程内容与猿课堂教学服务平台完全打通。
2、课程内容以PBL为组织思路，课程内容为4个主题和16课时，主题为科技校园、智能家居、机械时代、国庆祝福。
3、每课时教学动画时长为20分钟。
4、课程内容由猿编程自研IP形象展开。</t>
  </si>
  <si>
    <t>学期</t>
  </si>
  <si>
    <t>教师用书</t>
  </si>
  <si>
    <t>配套智能硬件编程基础进行使用，作为教师组织课堂使用</t>
  </si>
  <si>
    <t>学生用书</t>
  </si>
  <si>
    <t>配套智能硬件编程基础进行使用，作为学生学习课程使用</t>
  </si>
  <si>
    <t>搭建手册</t>
  </si>
  <si>
    <t>配套智能硬件编程基础进行使用。</t>
  </si>
  <si>
    <t>1、实验室电路系统施工明细</t>
  </si>
  <si>
    <t>自动伸缩卷线器</t>
  </si>
  <si>
    <t>规格：长10米，可伸缩。采用两芯2.5平方电线。外壳采用PP材质。接头：国际十孔插座。</t>
  </si>
  <si>
    <t>综合布线</t>
  </si>
  <si>
    <t>1、布线走教室顶部压线槽固定；
2、主线采用2.5㎜²国标电线；
3、配电箱到教室主控电源用4㎜²国标电线。
（施工不含土建）</t>
  </si>
  <si>
    <t>第一中学-创意智造室配置明细</t>
  </si>
  <si>
    <t>一、创意智造室专用设备</t>
  </si>
  <si>
    <t>1、规格：≥2400*1200*750mm。
2、桌面:边缘加厚至60mm厚实木板，桌面配置透明桌垫，防水防划防磨.
3、支架采用优质加厚1.4mm钢管，桌腿为50*50mm方钢管，表面经过除油酸化，磷化，离子抛光等工艺处理，支撑腿底部配置脚垫，圆形面接地，稳固立地，确保桌身的平稳底面软脚垫，有效的防摩擦。</t>
  </si>
  <si>
    <t>专用定制置物边柜1</t>
  </si>
  <si>
    <t>1、规格尺寸：≥840*340*810mm。2、结构：全木结构，三层六格，每格配置可抽拉PP材质收纳盒，配备可移动万向轮；3、材质：柜身材料采用18mm厚E1级双贴面三聚氰胺板；板材所有截面均经全自动封边机封边处理，所用封边条分别为优质（0.8-1）mm（内嵌）、（1.5-2）mm（外露）厚PVC封边条,热熔胶一次成型；4、性能：绿色环保、美观大方、安全实用、操作方便。</t>
  </si>
  <si>
    <t>二、器材配置</t>
  </si>
  <si>
    <t>智慧校园创作套装（进阶版）</t>
  </si>
  <si>
    <t>1.套件是通过创意构思、方案设计、作品搭建、场景组建等环节，培养学生的创新思维、逻辑思维、计算思维、设计思维等，提升动手实践能力、激发创意设计能力、解决问题的能力、学科知识应用能力、团队配合能力等。套装以教育开发板为控制核心，结合磁敏、人体红外、温湿度等十余种传感器，面向中小学生信息科技知识学习的教学产品。
2.套件以智慧校园为背景，采用PBL项目制教学，智慧校园以四个板块构建，包含智慧校门出入管理板块、智慧紫外环境消杀板块、智慧控制教室板块、智慧校车出入识别板块。每个板块由3-5个案例组成，学生可基于套装内的材料包设计并制作一系列生动有趣的案例，最终呈现出智慧校园场景的智能演示沙盘。
3. 主要功能模块：包含核心主控板*4 ，核心扩展板*4，锂电池*4等；提供不少于16种且数量不少于26个元器件模块，其中传感器模块不少于9种，包括AHT21温湿度传感器*1、人体热释电红外传感器*1、磁敏传感器*1、旋钮传感器*1、按钮传感器*3、声音传感器*1、光线传感器*3、超声波传感器*1、颜色识别传感器*1等；执行器模块不少于7种，包括1M铜丝灯串模块*1、无源蜂鸣器模块*3、风扇模块*1、WS2812模块*3、4*4全彩点阵模块*2、四位数码管模块*1、模拟0-180度金属舵机*2等。
4.核心主板所使用的为国产系统及国产芯片，且自主可控。
5.主要结构板块：智慧校园套装包含四个板块，其中智慧校门出入管理板块尺寸不小于380*90*145mm，包含种类不少于20种且数量不少于30个的激光切割结构件；智慧紫外环境消杀板块尺寸不小于350*260*140mm，包含种类不少于25种且数量不少于40个的激光切割结构件；智慧控制教室板块尺寸不小于350*260*150mm，包含种类不少于28种且数量不少于50个的激光切割结构件；智慧校车出入识别板块尺寸不小于375*245*120mm，包含种类不少于23种且数量不少于40个的激光切割结构件。
6.教育开发板技术参数
主控芯片：Hi3861V100
工作电压：5V
CPU：32bit 微处理器，最大工作频率 160MHz 
存储：SRAM 352KB、ROM 288KB 、2MB Flash 
USB接口：Type_C
Wifi支持： 2.4GHz 频段，支持 IEEE802.11b/g/n
外设接口：括 SPI、UART、I2C、PWM、GPIO 、ADC 
I/O引脚：13个I/O引脚
I2C接口：最高支持400Kbit/s
SPI接口：最高支持40MHz
UART：最高支持921600波特率
产品尺寸：51.6×43.8mm
板载功能：LED点阵屏、三轴加速度计、NFC
NFC检测距离：≤1.5cm
操作系统：鸿蒙系统 V3.0LTS
7.扩展板技术参数
供电方式：主板USB/18650电池供电
输入输出电压：3.3V
输入输出电流：2A/1A
IO扩展口（3.3V）：P0-P8
I2C接口：×3
UART接口：×1
尺寸：80 x 56mm
8.附件设备：传感器清单*1张，不小于400*280mm；校园主题地图*1张，地图不小于800*1100mm。
▲投标人须提供产品检测报告复印件并加盖制造商公章</t>
  </si>
  <si>
    <t>智慧校园创作套装课程资源包</t>
  </si>
  <si>
    <t>1、需通过在线登录认证方式访问教学资源云平台，可在PC门户网站、PC客户端、移动端登录使用
2、在教学资源云平台中包含课程资源入口，提供全套课程资源及备授课教学功能，包含：备课教案、教学课件、录播课、家校联系（一键推送便捷管理、学习情况一目了然）。
3、供货形态：提供电子版平台账号；
4、《智慧校园》课程针对有一定开源硬件、图形化编程基础的学生设计的项目制课程，注重学生知识的运用和创新创造能力的培养，通过对未来学校智慧校门、智能教室等真实情境的创设，将开源鸿蒙硬件与图形化编程知识的学习与实践探究结合，融合作品创意制作、合作探究等多种形式，为后续的课程学习奠定基础。
课程含16次课，16课时，每课时不低于40分钟的教学内容。
课程技术参数包括：
1）备课教案*1套
2）教学课件*1套  
3）教学录播视频*1套
4）操作指导视频*1套
5）教学资源包*1套
6）家长推送总结*1套</t>
  </si>
  <si>
    <t>工具箱</t>
  </si>
  <si>
    <t>36件套装包含以下工具：黄黑柄螺丝批6*38 2件，黄黑柄螺丝批6*100 2件，旋具手柄1件，螺丝批头10件，钢锯架1件，数显电笔1件，电子剪1件，黄黑美工刀1件，内六角扳手8件，8"活扳手1件，0.25kg钢管羊角锤1件，9"水泵钳1件，6"尖咀钳1件，6"钢丝钳1件，手电筒1件，2M卷尺2M 1件，电工胶布1件，吹塑盒1件，所有工具均定位。</t>
  </si>
  <si>
    <t>实验学校小学劳动教育—烹饪教室配置明细</t>
  </si>
  <si>
    <t xml:space="preserve"> </t>
  </si>
  <si>
    <t>专用定制学生凳</t>
  </si>
  <si>
    <t>1、规格：≥宽600mm*高750mm，2、结构：全木结构，台身设有抽屉和对开门。3、台面：桌面均为人造石台面，耐磨、耐酸、耐高温，台面的表面没有孔隙，油污、水渍等脏物不会渗入其中。4、台身：台身材料采用18mm厚E1级双贴面三聚氰胺板；板材所有截面均经全自动封边机封边处理，封边所用边条分别为优质（0.8-1）mm（内嵌）、（1.5-2）mm（外露）厚PVC封边条,所用热熔胶为优质热熔胶，一次成型，结合紧密，密封性好。整间教室的边柜合计配置4个五孔插座。5、配件：1）柜门采用高档优质合页，开关10万次以上；2）优质桥式拉手.含配套吊柜。</t>
  </si>
  <si>
    <t>洗菜池</t>
  </si>
  <si>
    <t>规格：≥1200*600*800mm；不锈钢材质1.0mm厚。</t>
  </si>
  <si>
    <t>抽水泵</t>
  </si>
  <si>
    <t>上水使用</t>
  </si>
  <si>
    <t>新庙小学劳动教育—烹饪教室配置明细</t>
  </si>
  <si>
    <t>1、规格：≥宽600mm*高750mm，2、结构：全木结构，台身设有抽屉和对开门。3、台面：桌面均为人造石台面，耐磨、耐酸、耐高温，台面的表面没有孔隙，油污、水渍等脏物不会渗入其中。4、台身：台身材料采用18mm厚E1级双贴面三聚氰胺板；板材所有截面均经全自动封边机封边处理，封边所用边条分别为优质（0.8-1）mm（内嵌）、（1.5-2）mm（外露）厚PVC封边条,所用热熔胶为优质热熔胶，一次成型，结合紧密，密封性好。整间教室的边柜合计配置4个五孔插座、配置4套水槽水嘴。5、配件：1）柜门采用高档优质合页，开关10万次以上；2）优质桥式拉手.含配套吊柜。</t>
  </si>
  <si>
    <t>专用定制陈列设施</t>
  </si>
  <si>
    <t>1、规格：≥1000*450*1400mm。
2、全木结构：分上下两部分，上部放置一层横向18mm厚E1级双贴面三聚氰胺固定层板及一块竖向隔板，下部板材拉门，放置一层18mm厚E1级双贴面三聚氰胺活动层板；
3、材质：柜身材料采用18mm厚E1级双贴面三聚氰胺板；
板材所有截面均经全自动封边机封边处理，所用封边条分别为优质（0.8-1）mm（内嵌）、（1.5-2）mm（外露）厚PVC封边条,热熔胶一次成型；
4、配件：
1）优质桥式拉手；
2）柜门采用高档优质合页；
3）上部后背板处配置优质五孔插座4个，并通电处理。
5、性能： 绿色环保、美观大方、安全实用、操作方便，可用于放置电烤箱及其他物品摆放。</t>
  </si>
  <si>
    <t>纳林希里小学传统文化-手工教室配置明细</t>
  </si>
  <si>
    <t>1、课程目标：目前高速发展的科学技术，让人们从新编写的神话和充满科幻色彩的影视剧作品中，寄托对未来的美好期望。然而，很多人却忘记了在男耕女织的时代人们所创造的奇迹，同时也忘记了人们之所以要推动科技发展的基础初衷。因此，我们要深入挖掘和利用传统文化中的精髓，积极寻找优秀传统文化与现代化建设的结合点，赋予它新的时代气息，使其成为新时期青少年思想道德规范的基础。本系统结合传统文化、非遗名录等内容，推出一系列具有浓厚传统色彩的传统手工课程。
2、开发环境：基于.net平台h5,c#混合开发；
应用类型：计算机桌面应用程序；
运行环境：windows/linux/mac系统平台；
运行模式：嵌入式浏览器app模式运行(窗体自适应)；
数据格式：静态数据json格式；
视频格式支持：mp4,flv,avi,qlv,mkv；
视频解码：videojs；
分辨率：高清1920*1080；
加密方式：m3u8  ts分片加密；
功能介绍：
前端界面：主窗口，菜单分级，资源接入等；
快速检索：输入关键词，联想搜索。自动分类 动态更新搜索结果 更新菜单和视频资源。
资源维护：更新资源，手动添加视频资源，运行配置程序自动更新主程序模块。
安装和更新：免安装集成软件包，即刻运行，静默更新。
白板功能：可实现基本的批注功能，标注颜色可以三色选择
翻页笔功能：以无线方式直接远程遥控软件，实现幻灯片的自由翻页和随意演示。
3、基本模块：
该套课程体系共分4大模块。包含：纸艺、面塑、布艺、编织，每类各32课时，总计128课时。每课时配有专业人员的演示操作高清视频以及配套ppt资源模块，课程共覆盖1-6年级。教师可以根据自己的教学特点和习性，自由组织教学，满足教师的个性化要求。
4、师资培训：免费提供线上专业培训指导一次。
5、传统手工课程教学指导用书4册：传统手工纸艺、面塑、布艺、编织课程教案，亦教师指导用书，共四册，配套传统手工课程教学系统使用。
▲需提供演示视频或截图（加盖生产厂商公章）证明该课程体系包含纸艺、布艺、编织各32课时且配有专业人员的演示操作高清视频以及配套ppt资源模块。</t>
  </si>
  <si>
    <t>1、规格：≥1200*400*900mm；
2、结构：全实木结构，传统工艺，结构牢固。横向放置两层层板，竖向放置两块隔板；
3、材质：采用17mm厚实木材质，本色，全实木制作，材料经熏蒸处理，虫不蛀，不变形，不开裂。
4、配件：采用优质五金配件，结构牢固，经久耐用。
5、性能：环保水性漆，精工打磨不伤手，长时间不变色，易清洁，美观大方，经久耐用。</t>
  </si>
  <si>
    <t>纸艺体验套装纸艺材料包</t>
  </si>
  <si>
    <t>布艺体验套装布艺材料包</t>
  </si>
  <si>
    <t>编织体验套装编织材料包</t>
  </si>
  <si>
    <t>编织是我国一项非物质文化遗产，中国编织艺术跨越千年历史，不同时期的文化为其提供了丰足的养分。这门古老技艺逐渐从实用性向艺术性过渡，渗透到人们生活的方方面面。它是一项精细的活动，既需要有充分的耐心、细心和克服困难、坚韧不拔的意志，又需要有丰富的想象力、创造力，对学生的身心发展起着促进作用。依据中国非物质文化遗产名录、传统文化故事等，从中摘取中国结的编织、安全绳结的练习、毛线编织的针法、柳编的初级学习等编织工艺，为了能够辅助学生锻炼手、眼、肢体协调能力和精细动作操作能力而研发了课程和配置了材料包。编织材料包 共32课。
一、教学内容：
熟悉、学习各种编织工艺。
二、教学功能：
训练学生多项器官的配合，促进学生能力的发展，并将传统故事以及非遗技艺的精髓融入课程内，让学生在动手操作的过程中加深对传统文化的认识。
三、配置说明：
每课独立包装，可满足4人小组使用，每个课时配置独立的纸质操作说明书，方便学生操作。每1套材料包配置4本学生用书《非遗手工文化体验教程-编织》，书中涵盖了完善的课程体系和评价机制。。
课时1：一二股编：7号线2m*2色*4份、牛皮纸首饰盒4个；
课时2：三股编：7号线2m*3色*4份、牛皮纸首饰盒4个；
课时3：四股编：7号线2m*2色*4份、牛皮纸首饰盒4个；
课时4：安全结：5号线2m*4份、圆木棍4根、牛皮纸首饰盒4个；
课时5：凤尾结：5号线2m*4份、牛皮纸首饰盒4个；
课时6：金刚结：7号线2m*2色*4份、牛皮纸首饰盒4个；
课时7：平结：7号线2m*2色*4份、牛皮纸首饰盒4个；
课时8：双线纽扣结：5号线1m*2色*4份、牛皮纸首饰盒4个；
课时9：十字结：7号线2m*2色*4份、牛皮纸首饰盒4个；
课时10：手链：7号线2m*2色*4份、装饰散珠1包、牛皮纸首饰盒4个；
课时11：系鞋带：鞋子模具1套、鞋带3根；
课时12：吉祥结：5号线2m*2色*4份、中国结垫板1个、珠针1盘（40枚）；
课时13：盘长结：5号线2m*2色*4份、中国结垫板1个、珠针1盘（40枚）；
课时14：中国结：5号线2m*2色*4份、装饰仿古钱币8个、穗子4个、中国结垫板1个、珠针1盘（40枚）；
课时15：棒针-围巾：毛线1板、棒针4副；
课时16：钩针-基础针法：毛线1板、钩针4个；
课时17：柳编-笔筒打底：长20厘米的铁丝24根、圆仿藤条10米*4份；
课时18：柳编-笔筒：仿藤条10米*4份、铁丝48根；
课时19：柳编-果盘打底：长20厘米的铁丝36根、圆仿藤条10米*4份；
课时20：柳编-果盘：圆仿藤条10米*4份；
课时21：柳编-拉花盘：圆仿藤条10米*4份、长20厘米的铁丝18根；
课时22：柳编-方形篮子打底：长20厘米的铁丝36根、圆仿藤条10米*4份；
课时23：柳编-方形篮子：圆仿藤条10米*4份、长20厘米铁丝80根；
课时24：柳编-方形篮子收边：长20厘米的铁丝2根*4份、圆仿藤条10米*4份；
课时25：柳编-创意花篮：宽纸绳20米*2卷；
课时26：柳编-蛐蛐笼：铁丝纸绳1板；
课时27：柳编-葫芦：铁丝纸绳1板；
课时28：柳编-长方形篮子打底：长20厘米的铁丝48根、圆仿藤条10米*4份；
课时29：柳编-长方形篮子：圆仿藤条10米*4份、长40厘米的铁丝4根；
课时30：柳编-椭圆篮子打底：长20厘米的铁丝11根*4份、圆仿藤条10米*4份；
课时31：柳编-椭圆篮子：长20厘米的铁丝24根*2份、圆仿藤条10米*4份；
课时32：柳编-椭圆篮子收边：长40厘米的铁丝2根*2份、圆藤条10米*4份；</t>
  </si>
  <si>
    <t>纸艺、布艺、编织通用工具</t>
  </si>
  <si>
    <t>尺寸：≥1200*2400mm，环保E1级高密度出软木材料，软木10mm，胶厚1mm,进口环保胶，配置宽30mm边框，配图钉1盒。</t>
  </si>
  <si>
    <t>块</t>
  </si>
  <si>
    <t>1、产品规格：≥900*600*10mm；
2、产品特点：环保耐磨，雪弗板打底，UV喷绘，镜钉安装。
3、产品性能：展示纸产生的过程；</t>
  </si>
  <si>
    <t>木框:尺寸≥230*180mm，实木材质  1个
活字：活字尺寸20*20*22mm，榉木材质，一首古诗内容
印刷工具：横刷、立刷各1把，3寸砚台1个，100ml墨汁，宣纸220*340mm20张</t>
  </si>
  <si>
    <t>布艺展示区-布艺打春鸡</t>
  </si>
  <si>
    <t>布艺展示区-抽绳荷包</t>
  </si>
  <si>
    <t>1、产品规格：尺寸12.5*8cm；
2、产品特点：（1)双层带内里，舒适透气；（2）上半截采用硬挺有形的面料； （3）手工编织的精致流苏，蕴含古典韵味；
3、产品性能：佩戴、装饰用；</t>
  </si>
  <si>
    <t>布艺展示区-年年有鱼挂件</t>
  </si>
  <si>
    <t>布艺展示区-刺绣团扇</t>
  </si>
  <si>
    <t>1、产品规格：扇面直径200mm左右，扇柄120mm左右；
2、产品特点：单面绣；真丝扇面，实木手柄；针法细腻，清晰可见；
3、产品性能：摆件，装饰用；</t>
  </si>
  <si>
    <t>编织展示区-中国结</t>
  </si>
  <si>
    <t>1、产品规格：高950mm，宽350mm；10盘中国结；
2、产品特点：手工编织，结型饱满结实；优质绒布，手感顺滑舒适；不褪色不变形，可清洗；
3、产品性能：展示，原理；装饰客厅、房门、卧室等；</t>
  </si>
  <si>
    <t>编织展示区-圆形柳编笔筒</t>
  </si>
  <si>
    <t>1、产品规格：上口宽90mm，底长110mm，底宽70mm，高100mm；
2、产品特点：材料安全环保，无毒无害；成品天然、朴素、清新、简练；
3、产品性能：展示编织作品；可做小物件收纳用；</t>
  </si>
  <si>
    <t>编织展示区-编织手链</t>
  </si>
  <si>
    <t>1、产品规格：直径50mm左右；
2、产品特点：进口红绳线材，拉力强，耐磨，耐酸，防潮；尾部调节扣设计，易于日常拆卸；
3、产品性能：编织制作，装饰件；</t>
  </si>
  <si>
    <t>五、环境装饰</t>
  </si>
  <si>
    <t>装修装饰</t>
  </si>
  <si>
    <t>讲台边角包边，后墙墙壁粉刷，墙裙重新贴壁纸迎合氛围的营造；暖气片包裹</t>
  </si>
  <si>
    <t>市一中分校-传统文化-手工（纸艺）教室配置明细</t>
  </si>
  <si>
    <t>专用定制教师操作台</t>
  </si>
  <si>
    <t>激光雕刻机</t>
  </si>
  <si>
    <t>1、工作方式：单头激光切割、雕刻，具有开盖保护功能，开盖自动断电；2、激光波长：10.64um；3、激光功率：≤40W玻璃管；4、雕刻切割范围：300*600mm；5、切割深度：40W≤5mm   60W≤8mm   射频30W≤10mm（视材料可调）；6、雕刻速度：≤2000mm/min，闭环电机≤40000mm/min；7、切割线宽：0.1-1mm；8、最小雕刻字符：1.0mm，（玻璃管1.5mm）；8、重复定位精度：＜0.02mm；9、分辨率：曲线的分辨率：微米，0,001mm；机器分辨率：步距，0.05mm；理论最高分辨率：5000DPI；雕刻分辨率：最高300-500DPI，最高1000DPI；10、工作电源：220V±10%/50Hz/5A；11、冷却方式：风冷水冷机及保护系统；12、总功率：≥1.0KW；13、运行温度：0℃-40℃；14、机器尺寸：1430*840*1060；15、支持格式：CDR、AI/BMP、PLT、JPEG、DXF、DST等多种文件格式;16、应用材料：适用雕刻：木板、亚克力、皮革、纸、中纤板MDF、复合板、塑胶、广告装饰材料、PCB版等</t>
  </si>
  <si>
    <t>软木托底托板</t>
  </si>
  <si>
    <r>
      <rPr>
        <sz val="10"/>
        <color rgb="FF000000"/>
        <rFont val="宋体"/>
        <charset val="134"/>
      </rPr>
      <t>作品墙</t>
    </r>
    <r>
      <rPr>
        <sz val="10"/>
        <color rgb="FF000000"/>
        <rFont val="Calibri"/>
        <charset val="134"/>
      </rPr>
      <t>-</t>
    </r>
    <r>
      <rPr>
        <sz val="10"/>
        <color rgb="FF000000"/>
        <rFont val="宋体"/>
        <charset val="134"/>
      </rPr>
      <t>精装剪纸作品</t>
    </r>
  </si>
  <si>
    <t>衍纸作品</t>
  </si>
  <si>
    <r>
      <rPr>
        <sz val="10"/>
        <color rgb="FF000000"/>
        <rFont val="宋体"/>
        <charset val="134"/>
      </rPr>
      <t>展板</t>
    </r>
    <r>
      <rPr>
        <sz val="10"/>
        <color rgb="FF000000"/>
        <rFont val="Calibri"/>
        <charset val="134"/>
      </rPr>
      <t>-</t>
    </r>
    <r>
      <rPr>
        <sz val="10"/>
        <color rgb="FF000000"/>
        <rFont val="宋体"/>
        <charset val="134"/>
      </rPr>
      <t>纸的旅行</t>
    </r>
  </si>
  <si>
    <t>活字印刷术</t>
  </si>
  <si>
    <t>手工捞纸</t>
  </si>
  <si>
    <t>木板年画</t>
  </si>
  <si>
    <t>苏布尔嘎小学劳动教育—烹饪教室配置明细</t>
  </si>
  <si>
    <t>1、规格：≥1800*700*750mm。
2、桌面:加厚至60mm厚实木板，桌面配置透明桌垫，防水防划防磨.
3、支架采用优质加厚1.4mm钢管，桌腿为50*50mm方钢管，表面经过除油酸化，磷化，离子抛光等工艺处理，支撑腿底部配置脚垫，圆形面接地，稳固立地，确保桌身的平稳底面软脚垫，有效的防摩擦。</t>
  </si>
  <si>
    <t>1、规格：≥宽600mm*高750mm，2、结构：全木结构，台身设有抽屉和对开门。3、台面：桌面均为人造石台面，耐磨、耐酸、耐高温，台面的表面没有孔隙，油污、水渍等脏物不会渗入其中。4、台身：台身材料采用18mm厚E1级双贴面三聚氰胺板；板材所有截面均经全自动封边机封边处理，封边所用边条分别为优质（0.8-1）mm（内嵌）、（1.5-2）mm（外露）厚PVC封边条,所用热熔胶为优质热熔胶，一次成型，结合紧密，密封性好。整间教室的边柜合计配置3个五孔插座、配置3套水槽水嘴。5、配件：柜门采用高档优质合页，开关10万次以上；。</t>
  </si>
  <si>
    <t>砂磨机特点:机床的左边装有小砂轮，有砂轮保护罩松。
1.可以用来抛光、打磨,也可以手持进行各种角度研磨。
2.中心高25mm，砂纸粒度一般为100＃，可根据不同的工件及加工表面要求选择砂纸。机床的颜色由红黑经典搭配组成。
技术参数：
1、马达转速：20000转/分钟，马达风叶，齿轮为金属材料。
2、输入电压/电流/功率：12VDC/2A/24W。  
3、工作桌面积：123 x 100mm。
4、加工材料：木材、工程塑料、软金属(铝、铜等)。
5、变压器具有过电流，过压，过热保护。</t>
  </si>
  <si>
    <t>木车床特点：
1.软木、硬木均可加工,可随心所欲创作造型。
2.可以使用三爪卡盘或夹头（1~6mm）夹持工件，木车床的中心高25mm，中心距135mm。机床的颜色由红黑经典搭配组成松。
技术参数：
1、马达转速：20000转/分钟，马达风叶，齿轮为金属材料。
2、输入电压/电流/功率：12VDC/2A/24W。
3、加工材料最大直径：45mm。           
4、加工材料长度：135mm。                      
5、加工材料：木材、工程塑料、软金属(铝、铜等)。
6、变压器具有过电流，过压，过热保护</t>
  </si>
  <si>
    <t>钻床特点：
1.可加工的材料非常广泛,可加工木板、三合板、软金属(铝、铜等)、工程塑料。机床的颜色由红黑经典搭配组成松。
2.操作灵活、简便,可改装成手钻或手磨,角度可在180度范围内调整,配合分度盘使用在工件上钻出等分的孔。
技术参数：
1、马达转速：20000转/分钟，马达风叶，齿轮为金属材料。      
2、输入电压/电流/功率：12VDC/2A/24W。
3、滑块行程：30和50mm。
4、夹头：1-6mm。
5、工作台面积：123X100mm。
6、变压器具有过电流，过压，过热保护。</t>
  </si>
  <si>
    <t>线锯床特点：
1、经过特殊设计,安全不伤手,就算锯齿碰到皮肤,也只会引起轻微的振动,不会割伤，马达风叶，齿轮为金属材料松。
2、可以直线,曲线任意切割。
3、机床的颜色由红黑经典搭配组成。
技术参数：
1、马达转速：20000转/分钟。
2、输入电压/电流/功率：12VDC/2A/24W。
3、工作台面积：90mm x 90mm。                       
4、线锯加工最大的切锯深度硬木为 4mm、三夹板为7mm、软木为18mm、薄铝片为0.5mm、有机玻璃为2mm。
5、变压器具有过电流，过压，过热保护。
具有弓形臂，弓形臂及固定件等主要部件的材料是用金属制成，增加了弓形臂后锯条耐用性大幅提高。</t>
  </si>
  <si>
    <t>四、其他</t>
  </si>
  <si>
    <t>磨豆腐体验套装</t>
  </si>
  <si>
    <t>石磨：上盘25下盘35cm,带榫卯底座  1个
电陶炉：小号，黑色  1件
奶锅：16cm单层底锅，304不锈钢奶锅 1件
不锈钢碗：小号加厚不锈钢 4个
榉木勺子：小号汤勺,19.5*6.3cm 2个
盐卤：豆腐专用  1斤
黄豆：2斤
榉木勺子：小号，14*3cm 1个
体验流程底座：榉木材质，水性漆处理，防水环保无毒，机床雕刻，打磨光滑不伤手 1件
豆腐坊小屋：榉木材质，小屋设计 1件
过滤十字架：榉木材质，榫卯结构连接十字过滤架，结实耐用  1件
小木桶：榉木材质，打磨光滑，水性漆处理，防水无毒环保  4个
豆腐成型模具：榉木材质，打磨光滑，水性漆处理，防水无毒环保，传统工艺豆腐制作模具 1套
过滤包：方20*20cm纱网 1件</t>
  </si>
  <si>
    <t>拉坯机</t>
  </si>
  <si>
    <t>1.触摸屏（或脚踏板）操控转速； 2.可变速，也可定速；3.电源220V，功率200W；</t>
  </si>
  <si>
    <t>专用定制展示设施</t>
  </si>
  <si>
    <t>1、规格：≥1000*450*2000mm。
2、全木结构：分上下两部分，上部放置两层横向18mm厚E1级双贴面三聚氰胺固定层板及一块竖向隔板，下部板材拉门，放置一层18mm厚E1级双贴面三聚氰胺活动层板；
3、材质：柜身材料采用18mm厚E1级双贴面三聚氰胺板；
板材所有截面均经全自动封边机封边处理，所用封边条分别为优质（0.8-1）mm（内嵌）、（1.5-2）mm（外露）厚PVC封边条,热熔胶一次成型；
4、配件：
1）优质桥式拉手；
2）柜门采用高档优质合页；
3）选用优质ABS工程注塑加固角连接。
4）上部后背板处配置优质五孔插座4个，并通电处理。
5、性能： 绿色环保、美观大方、安全实用、操作方便。</t>
  </si>
  <si>
    <t>五、种植养殖</t>
  </si>
  <si>
    <t>智能种植仪</t>
  </si>
  <si>
    <t>1、尺寸：长*宽*高≥1000*360*2000毫米。
2、输入电压：AC220V，最大功率：400W。
3、主体材质：铝合金和ABS等耐腐蚀材料，储液槽一体成型。
产品功能说明：
1、该设备共1层，每层可同时种植12株高度不超过1500毫米的植物。并有攀缘茎和缠绕茎类植物的专用攀爬结构。
2、该设备包含以下两种种植方式：深液流栽培和气雾栽培。
3、该设备可水肥循环使用，可直接观察植物根系及植物栽培的进展。</t>
  </si>
  <si>
    <t>1、尺寸：长*宽*高≥1000*360*2000毫米。
2、输入电压：AC220V，最大功率：400W。
3、主体材质：铝合金和ABS等耐腐蚀材料，储液槽一体成型。
产品功能说明：
1、该设备共3层，每层可同时种植12株高度不超过350毫米的植物。
2、该设备包含以下三种种植方式：浅液流栽培、深液流栽培和气雾栽培。
3、该设备提供专门的育苗层，育苗方式为潮汐育苗和气雾栽培育苗。
4、该设备可水肥循环使用，可直接观察植物根系及植物栽培的进展。</t>
  </si>
  <si>
    <t>基础工具包</t>
  </si>
  <si>
    <t>1、基础工具包内容：30种种子，叶菜果菜肥各5斤，育苗棉500个，定植棉1000个；</t>
  </si>
  <si>
    <t>种植工具</t>
  </si>
  <si>
    <t>种植工具：十件套，材质：工具部分全部采用1.2mm-2.2mm冷钢锻造，手柄采用高强度工程塑料，包装：胶箱，370*275*70mm</t>
  </si>
  <si>
    <t>喷雾器：手持压缩式气压喷雾器,0.8L</t>
  </si>
  <si>
    <t>六、环境装修装饰-功能室水电路系统施工明细</t>
  </si>
  <si>
    <t>采用ф20mm金属供水软管引水至教室使用端；密封完好；无漏水现象。</t>
  </si>
  <si>
    <t>布连小学劳动教育—烹饪教室配置明细</t>
  </si>
  <si>
    <t>北师大二附校金工电工教室方案</t>
  </si>
  <si>
    <t>二、金工配置明细</t>
  </si>
  <si>
    <t>金属微型铣床</t>
  </si>
  <si>
    <t>特点：机床采用马力更强大的电机，马达箱和主轴箱为联体结构。
1、铣床用的刀具是铣刀，铣刀的侧面和前面都是刀刃，有一定的危险性，所以一定要在专业人士的指导下使用。
2、机床主要零件：如主轴箱，长机座，短机座、大小滑块，马达风叶，连接块，齿轮等都采用金属材料松荣。                               
技术指标：
1、马达转速：12000转/分钟(可选配20000转/分钟)；
2、输入电压/电流/功率/：12VDC/5A/60W；
3、Y、Z轴滑块行程：32mm，X轴滑块行程：145mm；
4、夹头：1-6mm；
5、虎钳的最大夹持尺寸：50mm；
6、手轮具有0.02mm精度的刻度线，增加机床加工工件的精确度
适用加工：木料，软金属（金、银、铜、铝等），有机玻璃 ，塑胶等 。
7,精度0.07mm。
8、包装采用可以回收利用的纸浆模，这样可以在运输过程更好保护产品及响应国家的环保要求不污染环境。</t>
  </si>
  <si>
    <t>金属微型手持机床</t>
  </si>
  <si>
    <t>手持机床特点：机床采用马力更强大的电机，马达箱和主轴箱为联体结构。机床主要零件：如主轴箱、砂纸盘等都采用金属材料松。
1、手持机床配备七种标准打磨工具,应用范围广泛,变化 多样,操作灵活,配上钻头则变成手钻,配上砂轮则变成手磨,配上铣刀则变成手铣,而且使用非常简单,变压器有过热保护。
技术参数：                   
1、马达转速：12000转/分钟(可选配20000转/分钟)。
2、输入电压/电流/功率：12VDC/5A/60W。
3、加工材料：木材、工程塑料、软金属(金、银、铜、铝等)。
4. 变压器具有过电流，过压，过热保护。</t>
  </si>
  <si>
    <t>三、电工教室专用器材</t>
  </si>
  <si>
    <t>3D打印机</t>
  </si>
  <si>
    <t>基本参数
1.打印原理：熔铸堆积成型原理
2.喷头数量：1个
3.耗材规格：1KG/1.75mm（±0.07mm）
4.喷头温度：265
5.打印精度：0.1mm
6.喷头直径：0.4/0.3/0.6MM
7.打印速度：150mm/s
8.构建尺寸：220*200*250mm
9.控制面板：4.5英寸智能触控液晶屏
10.平台加热最高温度设定：110
硬件功能
1.圆润造型工业设计，无棱角、无高温部件及电线裸露，教学使用更安全
2.透明外观视窗，方便观察打印情况；全封闭机壳，使用安全；
3.▲耗材内置设计：全封闭耗材腔体，显著延长已开封耗材的使用寿命，降低使用成本
4.▲调平模式：机器免调平，操作方便
5.▲平台形式：柔性钢板磁吸式平台
6.▲文件输入方式：手机APP\云平台\U盘\以太网\WIFI\内存卡
7.兼容耗材：PLA/ABS/PC/PETG/PLA-CF/PETG-CF
8.▲设备配置摄像头并具有延时视频功能
9.机器骨架：稳固的工业铣床结构
10.▲一键喷头快拆，方便售后维护
11.断电续打功能
12.▲内置8G存储空间，常用文件直接存在机器内，无需再次传输文件接收后，通过内存文件打印，确保打印成功率
13.丝料检测功能
14.▲机器兼容切片软件：Slic3r、Skeinforge、Cura、simplify3D
15.▲HEPA空气过滤功能（有认证）
软件功能
1.▲匹配中文版多功能片软件，并提供软件著作权证书（Flashprint）
2.▲自带云平台打印功能
3.▲切片多机控制，智能联动；
4.▲可读取文件格式：3MF/STL/OBJ/FPP/BMP/PNG/JPG/JPEG文件
5.▲操作系统：Winxp/Vista/7/8/10、MacOS、Linux
6.切片软件语言：简/繁体中文、英语、阿拉伯语、捷克语、德语、西班牙语、法语、日语、波兰语、土耳其语
7.▲支持云平台切片、远程打印控制，并提供云端海量免费模型库
8.▲提供免费云端储存空间，及云端队列打印功能，便于学生云端提交作业及教师统一安排所有设备的打印进度
9.▲提供自主研发的免费全功能中文版版3D设计软件，软件在PC端、移动端均可安装使用。提供软件著作权证书（HAPPY 3D）</t>
  </si>
  <si>
    <t>3D打印机耗材</t>
  </si>
  <si>
    <t>卷</t>
  </si>
</sst>
</file>

<file path=xl/styles.xml><?xml version="1.0" encoding="utf-8"?>
<styleSheet xmlns="http://schemas.openxmlformats.org/spreadsheetml/2006/main" xmlns:xr9="http://schemas.microsoft.com/office/spreadsheetml/2016/revision9">
  <numFmts count="1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00_);[Red]\(0.00\)"/>
    <numFmt numFmtId="178" formatCode="0_);[Red]\(0\)"/>
    <numFmt numFmtId="179" formatCode="&quot;￥&quot;#,##0.00_);[Red]\(&quot;￥&quot;#,##0.00\)"/>
    <numFmt numFmtId="180" formatCode="0.00_ "/>
  </numFmts>
  <fonts count="50">
    <font>
      <sz val="11"/>
      <color theme="1"/>
      <name val="宋体"/>
      <charset val="134"/>
      <scheme val="minor"/>
    </font>
    <font>
      <b/>
      <sz val="12"/>
      <color rgb="FF000000"/>
      <name val="宋体"/>
      <charset val="134"/>
    </font>
    <font>
      <b/>
      <sz val="10"/>
      <color rgb="FF000000"/>
      <name val="宋体"/>
      <charset val="134"/>
    </font>
    <font>
      <sz val="10"/>
      <color rgb="FF000000"/>
      <name val="等线"/>
      <charset val="134"/>
    </font>
    <font>
      <sz val="10"/>
      <color rgb="FF000000"/>
      <name val="宋体"/>
      <charset val="134"/>
    </font>
    <font>
      <sz val="10"/>
      <color rgb="FFFF0000"/>
      <name val="宋体"/>
      <charset val="134"/>
    </font>
    <font>
      <sz val="12"/>
      <color rgb="FF000000"/>
      <name val="宋体"/>
      <charset val="134"/>
    </font>
    <font>
      <sz val="10"/>
      <name val="宋体"/>
      <charset val="134"/>
    </font>
    <font>
      <sz val="10"/>
      <color theme="1"/>
      <name val="宋体"/>
      <charset val="134"/>
    </font>
    <font>
      <b/>
      <sz val="12"/>
      <color rgb="FFFF0000"/>
      <name val="宋体"/>
      <charset val="134"/>
    </font>
    <font>
      <sz val="10"/>
      <name val="宋体"/>
      <charset val="134"/>
      <scheme val="minor"/>
    </font>
    <font>
      <sz val="10"/>
      <color indexed="8"/>
      <name val="等线"/>
      <charset val="134"/>
    </font>
    <font>
      <sz val="10"/>
      <color theme="1"/>
      <name val="等线"/>
      <charset val="134"/>
    </font>
    <font>
      <b/>
      <sz val="10"/>
      <color rgb="FFFF0000"/>
      <name val="宋体"/>
      <charset val="134"/>
    </font>
    <font>
      <sz val="11"/>
      <name val="宋体"/>
      <charset val="134"/>
      <scheme val="minor"/>
    </font>
    <font>
      <b/>
      <sz val="11"/>
      <name val="宋体"/>
      <charset val="134"/>
      <scheme val="minor"/>
    </font>
    <font>
      <sz val="11"/>
      <name val="宋体"/>
      <charset val="134"/>
    </font>
    <font>
      <b/>
      <sz val="10"/>
      <name val="宋体"/>
      <charset val="134"/>
      <scheme val="minor"/>
    </font>
    <font>
      <sz val="10"/>
      <name val="宋体"/>
      <charset val="134"/>
      <scheme val="major"/>
    </font>
    <font>
      <b/>
      <sz val="10"/>
      <name val="宋体"/>
      <charset val="0"/>
    </font>
    <font>
      <sz val="10"/>
      <name val="Arial"/>
      <charset val="0"/>
    </font>
    <font>
      <sz val="10"/>
      <name val="宋体"/>
      <charset val="0"/>
    </font>
    <font>
      <sz val="10"/>
      <color theme="1"/>
      <name val="宋体"/>
      <charset val="134"/>
      <scheme val="minor"/>
    </font>
    <font>
      <b/>
      <sz val="18"/>
      <color theme="1"/>
      <name val="宋体"/>
      <charset val="134"/>
      <scheme val="minor"/>
    </font>
    <font>
      <b/>
      <sz val="12"/>
      <color theme="1"/>
      <name val="宋体"/>
      <charset val="134"/>
      <scheme val="minor"/>
    </font>
    <font>
      <b/>
      <sz val="12"/>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宋体"/>
      <charset val="134"/>
      <scheme val="minor"/>
    </font>
    <font>
      <sz val="12"/>
      <name val="Times New Roman"/>
      <charset val="134"/>
    </font>
    <font>
      <sz val="10"/>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top/>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style="thin">
        <color auto="1"/>
      </right>
      <top/>
      <bottom style="thin">
        <color auto="1"/>
      </bottom>
      <diagonal/>
    </border>
    <border>
      <left style="thin">
        <color auto="1"/>
      </left>
      <right style="thin">
        <color auto="1"/>
      </right>
      <top/>
      <bottom/>
      <diagonal/>
    </border>
    <border>
      <left/>
      <right/>
      <top style="thin">
        <color rgb="FF000000"/>
      </top>
      <bottom/>
      <diagonal/>
    </border>
    <border>
      <left style="thin">
        <color rgb="FF000000"/>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2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6" applyNumberFormat="0" applyFill="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4" fillId="0" borderId="0" applyNumberFormat="0" applyFill="0" applyBorder="0" applyAlignment="0" applyProtection="0">
      <alignment vertical="center"/>
    </xf>
    <xf numFmtId="0" fontId="35" fillId="3" borderId="28" applyNumberFormat="0" applyAlignment="0" applyProtection="0">
      <alignment vertical="center"/>
    </xf>
    <xf numFmtId="0" fontId="36" fillId="4" borderId="29" applyNumberFormat="0" applyAlignment="0" applyProtection="0">
      <alignment vertical="center"/>
    </xf>
    <xf numFmtId="0" fontId="37" fillId="4" borderId="28" applyNumberFormat="0" applyAlignment="0" applyProtection="0">
      <alignment vertical="center"/>
    </xf>
    <xf numFmtId="0" fontId="38" fillId="5" borderId="30" applyNumberFormat="0" applyAlignment="0" applyProtection="0">
      <alignment vertical="center"/>
    </xf>
    <xf numFmtId="0" fontId="39" fillId="0" borderId="31" applyNumberFormat="0" applyFill="0" applyAlignment="0" applyProtection="0">
      <alignment vertical="center"/>
    </xf>
    <xf numFmtId="0" fontId="40" fillId="0" borderId="3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0" fillId="0" borderId="0">
      <alignment vertical="center"/>
    </xf>
    <xf numFmtId="0" fontId="46" fillId="0" borderId="0" applyBorder="0">
      <alignment vertical="center"/>
    </xf>
    <xf numFmtId="0" fontId="47" fillId="0" borderId="0" applyBorder="0">
      <alignment vertical="center"/>
    </xf>
    <xf numFmtId="0" fontId="0" fillId="0" borderId="0">
      <alignment vertical="center"/>
    </xf>
    <xf numFmtId="0" fontId="48" fillId="0" borderId="0">
      <alignment vertical="center"/>
    </xf>
    <xf numFmtId="0" fontId="16" fillId="0" borderId="0">
      <alignment vertical="center"/>
    </xf>
    <xf numFmtId="0" fontId="46" fillId="0" borderId="0"/>
  </cellStyleXfs>
  <cellXfs count="270">
    <xf numFmtId="0" fontId="0" fillId="0" borderId="0" xfId="0">
      <alignment vertical="center"/>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left" vertical="center" wrapText="1"/>
    </xf>
    <xf numFmtId="0" fontId="3" fillId="0" borderId="4" xfId="0" applyFont="1" applyFill="1" applyBorder="1" applyAlignment="1" applyProtection="1">
      <alignment vertical="center"/>
    </xf>
    <xf numFmtId="0" fontId="3" fillId="0" borderId="4" xfId="0" applyFont="1" applyFill="1" applyBorder="1" applyAlignment="1" applyProtection="1">
      <alignment horizontal="left" vertical="center"/>
    </xf>
    <xf numFmtId="0" fontId="4" fillId="0" borderId="5"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2" fillId="0" borderId="6" xfId="0" applyFont="1" applyFill="1" applyBorder="1" applyAlignment="1" applyProtection="1">
      <alignment horizontal="left" vertical="center" wrapText="1"/>
    </xf>
    <xf numFmtId="0" fontId="3" fillId="0" borderId="6" xfId="0" applyFont="1" applyFill="1" applyBorder="1" applyAlignment="1" applyProtection="1">
      <alignment vertical="center"/>
    </xf>
    <xf numFmtId="0" fontId="3" fillId="0" borderId="6" xfId="0" applyFont="1" applyFill="1" applyBorder="1" applyAlignment="1" applyProtection="1">
      <alignment horizontal="left" vertical="center"/>
    </xf>
    <xf numFmtId="0" fontId="4" fillId="0" borderId="7"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8" xfId="0" applyFont="1" applyFill="1" applyBorder="1" applyAlignment="1" applyProtection="1">
      <alignment vertical="center" wrapText="1"/>
    </xf>
    <xf numFmtId="0" fontId="4" fillId="0" borderId="6" xfId="0" applyFont="1" applyFill="1" applyBorder="1" applyAlignment="1" applyProtection="1">
      <alignment horizontal="left" vertical="center" wrapText="1"/>
    </xf>
    <xf numFmtId="0" fontId="4" fillId="0" borderId="8" xfId="0" applyFont="1" applyFill="1" applyBorder="1" applyAlignment="1" applyProtection="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3" xfId="0" applyFont="1" applyFill="1" applyBorder="1" applyAlignment="1" applyProtection="1">
      <alignment horizontal="left" vertical="center" wrapText="1"/>
    </xf>
    <xf numFmtId="0" fontId="4" fillId="0" borderId="12" xfId="0" applyFont="1" applyFill="1" applyBorder="1" applyAlignment="1" applyProtection="1">
      <alignment horizontal="center" vertical="center" wrapText="1"/>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5" fillId="0" borderId="1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4" fillId="0" borderId="4"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xf>
    <xf numFmtId="0" fontId="3" fillId="0" borderId="3" xfId="0" applyFont="1" applyFill="1" applyBorder="1" applyAlignment="1" applyProtection="1">
      <alignment vertical="center"/>
    </xf>
    <xf numFmtId="0" fontId="3" fillId="0" borderId="3" xfId="0" applyFont="1" applyFill="1" applyBorder="1" applyAlignment="1" applyProtection="1">
      <alignment horizontal="left" vertical="center"/>
    </xf>
    <xf numFmtId="0" fontId="5" fillId="0" borderId="14" xfId="0" applyFont="1" applyFill="1" applyBorder="1" applyAlignment="1" applyProtection="1">
      <alignment vertical="center" wrapText="1"/>
    </xf>
    <xf numFmtId="0" fontId="5" fillId="0" borderId="15" xfId="0" applyFont="1" applyFill="1" applyBorder="1" applyAlignment="1" applyProtection="1">
      <alignment vertical="center" wrapText="1"/>
    </xf>
    <xf numFmtId="0" fontId="1" fillId="0" borderId="3" xfId="0"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7" fontId="1" fillId="0" borderId="3" xfId="0" applyNumberFormat="1" applyFont="1" applyFill="1" applyBorder="1" applyAlignment="1" applyProtection="1">
      <alignment horizontal="center" vertical="center"/>
    </xf>
    <xf numFmtId="0" fontId="6" fillId="0" borderId="3" xfId="0" applyFont="1" applyFill="1" applyBorder="1" applyAlignment="1" applyProtection="1">
      <alignment horizontal="left"/>
    </xf>
    <xf numFmtId="0" fontId="6" fillId="0" borderId="3" xfId="0" applyFont="1" applyFill="1" applyBorder="1" applyAlignment="1" applyProtection="1">
      <alignment vertical="center"/>
    </xf>
    <xf numFmtId="0" fontId="6" fillId="0" borderId="3" xfId="0" applyFont="1" applyFill="1" applyBorder="1" applyAlignment="1" applyProtection="1">
      <alignment horizontal="left" vertical="center"/>
    </xf>
    <xf numFmtId="0" fontId="0" fillId="0" borderId="3" xfId="0" applyFill="1" applyBorder="1" applyAlignment="1">
      <alignment horizontal="center" vertical="center"/>
    </xf>
    <xf numFmtId="0" fontId="0" fillId="0" borderId="14" xfId="0" applyFill="1" applyBorder="1">
      <alignment vertical="center"/>
    </xf>
    <xf numFmtId="0" fontId="2" fillId="0" borderId="14" xfId="0" applyFont="1" applyFill="1" applyBorder="1" applyAlignment="1" applyProtection="1">
      <alignment horizontal="center" vertical="center" wrapText="1"/>
    </xf>
    <xf numFmtId="0" fontId="0" fillId="0" borderId="3" xfId="0" applyFill="1" applyBorder="1" applyAlignment="1">
      <alignment horizontal="left" vertical="center"/>
    </xf>
    <xf numFmtId="49" fontId="4" fillId="0" borderId="3"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left" vertical="center" wrapText="1"/>
    </xf>
    <xf numFmtId="0" fontId="2" fillId="0" borderId="3" xfId="0" applyFont="1" applyFill="1" applyBorder="1" applyAlignment="1" applyProtection="1">
      <alignment horizontal="center" vertical="center"/>
    </xf>
    <xf numFmtId="0" fontId="1" fillId="0" borderId="14" xfId="0" applyFont="1" applyFill="1" applyBorder="1" applyAlignment="1" applyProtection="1">
      <alignment horizontal="left" vertical="center" wrapText="1"/>
    </xf>
    <xf numFmtId="0" fontId="1" fillId="0" borderId="6" xfId="0" applyFont="1" applyFill="1" applyBorder="1" applyAlignment="1" applyProtection="1">
      <alignment horizontal="center" vertical="center"/>
    </xf>
    <xf numFmtId="0" fontId="1" fillId="0" borderId="6" xfId="0" applyFont="1" applyFill="1" applyBorder="1" applyAlignment="1" applyProtection="1">
      <alignment horizontal="left" vertical="center"/>
    </xf>
    <xf numFmtId="0" fontId="1" fillId="0" borderId="8" xfId="0" applyFont="1" applyFill="1" applyBorder="1" applyAlignment="1" applyProtection="1">
      <alignment horizontal="center" vertical="center"/>
    </xf>
    <xf numFmtId="0" fontId="2" fillId="0" borderId="6" xfId="0" applyFont="1" applyFill="1" applyBorder="1" applyAlignment="1" applyProtection="1">
      <alignment horizontal="center" vertical="center" wrapText="1"/>
    </xf>
    <xf numFmtId="0" fontId="2" fillId="0" borderId="6" xfId="0" applyFont="1" applyFill="1" applyBorder="1" applyAlignment="1" applyProtection="1">
      <alignment vertical="center" wrapText="1"/>
    </xf>
    <xf numFmtId="0" fontId="7"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0" borderId="12" xfId="0" applyFont="1" applyFill="1" applyBorder="1" applyAlignment="1" applyProtection="1">
      <alignment horizontal="center" vertical="center" wrapText="1"/>
    </xf>
    <xf numFmtId="0" fontId="0" fillId="0" borderId="3" xfId="0" applyFill="1" applyBorder="1">
      <alignment vertical="center"/>
    </xf>
    <xf numFmtId="0" fontId="1" fillId="0" borderId="16" xfId="0" applyFont="1" applyFill="1" applyBorder="1" applyAlignment="1" applyProtection="1">
      <alignment horizontal="left" vertical="center" wrapText="1"/>
    </xf>
    <xf numFmtId="0" fontId="4" fillId="0" borderId="14" xfId="0" applyFont="1" applyFill="1" applyBorder="1" applyAlignment="1" applyProtection="1">
      <alignment vertical="center" wrapText="1"/>
    </xf>
    <xf numFmtId="0" fontId="10" fillId="0" borderId="3" xfId="0" applyFont="1" applyFill="1" applyBorder="1" applyAlignment="1">
      <alignment horizontal="left" vertical="center" wrapText="1"/>
    </xf>
    <xf numFmtId="0" fontId="4" fillId="0" borderId="6" xfId="0"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7"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16" xfId="0" applyFont="1" applyFill="1" applyBorder="1" applyAlignment="1" applyProtection="1">
      <alignment horizontal="left" vertical="center" wrapText="1"/>
    </xf>
    <xf numFmtId="0" fontId="4" fillId="0" borderId="18"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19"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9" fillId="0" borderId="14" xfId="0" applyFont="1" applyFill="1" applyBorder="1" applyAlignment="1" applyProtection="1">
      <alignment vertical="center" wrapText="1"/>
    </xf>
    <xf numFmtId="0" fontId="5" fillId="0" borderId="14" xfId="0" applyFont="1" applyFill="1" applyBorder="1" applyAlignment="1" applyProtection="1">
      <alignment horizontal="center" vertical="center" wrapText="1"/>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horizontal="left" vertical="center"/>
    </xf>
    <xf numFmtId="0" fontId="2" fillId="0" borderId="9" xfId="0" applyFont="1" applyFill="1" applyBorder="1" applyAlignment="1" applyProtection="1">
      <alignment horizontal="left" vertical="center" wrapText="1"/>
    </xf>
    <xf numFmtId="0" fontId="4" fillId="0" borderId="6" xfId="0" applyFont="1" applyFill="1" applyBorder="1" applyAlignment="1" applyProtection="1">
      <alignment vertical="center" wrapText="1"/>
    </xf>
    <xf numFmtId="0" fontId="4" fillId="0" borderId="17"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xf>
    <xf numFmtId="0" fontId="4" fillId="0" borderId="21"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9" fillId="0" borderId="14"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22" xfId="0"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7" fontId="1" fillId="0" borderId="3" xfId="0" applyNumberFormat="1" applyFont="1" applyFill="1" applyBorder="1" applyAlignment="1" applyProtection="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3" xfId="0" applyFont="1" applyFill="1" applyBorder="1" applyAlignment="1">
      <alignment horizontal="center" vertical="center"/>
    </xf>
    <xf numFmtId="0" fontId="12" fillId="0" borderId="3" xfId="49"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12" fillId="0" borderId="3" xfId="0" applyFont="1" applyFill="1" applyBorder="1" applyAlignment="1">
      <alignment horizontal="left" vertical="center" wrapText="1"/>
    </xf>
    <xf numFmtId="49" fontId="4" fillId="0" borderId="3" xfId="0" applyNumberFormat="1"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 fillId="0" borderId="22" xfId="0" applyFont="1" applyFill="1" applyBorder="1" applyAlignment="1" applyProtection="1">
      <alignment horizontal="left" vertical="center"/>
    </xf>
    <xf numFmtId="0" fontId="1" fillId="0" borderId="16" xfId="0" applyFont="1" applyFill="1" applyBorder="1" applyAlignment="1" applyProtection="1">
      <alignment horizontal="center" vertical="center"/>
    </xf>
    <xf numFmtId="0" fontId="12" fillId="0" borderId="3" xfId="49" applyFont="1" applyFill="1" applyBorder="1" applyAlignment="1">
      <alignment horizontal="center" vertical="center"/>
    </xf>
    <xf numFmtId="0" fontId="1" fillId="0" borderId="3" xfId="0" applyFont="1" applyFill="1" applyBorder="1" applyAlignment="1" applyProtection="1">
      <alignment horizontal="center" vertical="center"/>
    </xf>
    <xf numFmtId="0" fontId="1" fillId="0" borderId="3" xfId="0" applyFont="1" applyFill="1" applyBorder="1" applyAlignment="1" applyProtection="1">
      <alignment horizontal="left" vertical="center"/>
    </xf>
    <xf numFmtId="0" fontId="13"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9" fillId="0" borderId="3" xfId="0" applyFont="1" applyFill="1" applyBorder="1" applyAlignment="1" applyProtection="1">
      <alignment vertical="center" wrapText="1"/>
    </xf>
    <xf numFmtId="0" fontId="7" fillId="0" borderId="3" xfId="0" applyFont="1" applyFill="1" applyBorder="1" applyAlignment="1" applyProtection="1">
      <alignment horizontal="left" vertical="center" wrapText="1"/>
    </xf>
    <xf numFmtId="0" fontId="4" fillId="0" borderId="3" xfId="0" applyFont="1" applyFill="1" applyBorder="1" applyAlignment="1" applyProtection="1">
      <alignment vertical="center"/>
    </xf>
    <xf numFmtId="0" fontId="9"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3" xfId="0" applyFont="1" applyFill="1" applyBorder="1" applyAlignment="1">
      <alignment horizontal="center" vertical="center" wrapText="1"/>
    </xf>
    <xf numFmtId="0" fontId="4" fillId="0" borderId="4" xfId="0" applyFont="1" applyFill="1" applyBorder="1" applyAlignment="1" applyProtection="1">
      <alignment horizontal="center" vertical="center"/>
    </xf>
    <xf numFmtId="0" fontId="4" fillId="0" borderId="3" xfId="0" applyFont="1" applyFill="1" applyBorder="1" applyAlignment="1">
      <alignment horizontal="center" vertical="center" wrapText="1"/>
    </xf>
    <xf numFmtId="0" fontId="3" fillId="0" borderId="11" xfId="0" applyFont="1" applyFill="1" applyBorder="1" applyAlignment="1">
      <alignment vertical="center"/>
    </xf>
    <xf numFmtId="0" fontId="3" fillId="0" borderId="11" xfId="0" applyFont="1" applyFill="1" applyBorder="1" applyAlignment="1">
      <alignment horizontal="left" vertical="center"/>
    </xf>
    <xf numFmtId="0" fontId="7" fillId="0" borderId="5"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3" fillId="0" borderId="3" xfId="0" applyFont="1" applyFill="1" applyBorder="1" applyAlignment="1" applyProtection="1">
      <alignment horizontal="center" vertical="center"/>
    </xf>
    <xf numFmtId="0" fontId="3" fillId="0" borderId="3" xfId="0" applyFont="1" applyFill="1" applyBorder="1" applyAlignment="1">
      <alignment horizontal="center" vertical="center"/>
    </xf>
    <xf numFmtId="0" fontId="14" fillId="0" borderId="0" xfId="0" applyFont="1" applyFill="1">
      <alignment vertical="center"/>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lignment vertic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0" borderId="3"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3" xfId="0" applyFont="1" applyFill="1" applyBorder="1" applyAlignment="1">
      <alignment horizontal="center" vertical="center"/>
    </xf>
    <xf numFmtId="0" fontId="16" fillId="0" borderId="11" xfId="0" applyFont="1" applyFill="1" applyBorder="1" applyAlignment="1">
      <alignment horizontal="center" vertical="center"/>
    </xf>
    <xf numFmtId="0" fontId="14" fillId="0" borderId="19"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13" xfId="0" applyFont="1" applyFill="1" applyBorder="1" applyAlignment="1">
      <alignment horizontal="center" vertical="center"/>
    </xf>
    <xf numFmtId="7" fontId="14" fillId="0" borderId="3" xfId="0" applyNumberFormat="1" applyFont="1" applyFill="1" applyBorder="1">
      <alignment vertical="center"/>
    </xf>
    <xf numFmtId="0" fontId="14" fillId="0" borderId="14"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0" xfId="0" applyFont="1" applyFill="1" applyAlignment="1">
      <alignment horizontal="center" vertical="center"/>
    </xf>
    <xf numFmtId="7" fontId="14" fillId="0" borderId="0" xfId="0" applyNumberFormat="1" applyFont="1" applyFill="1">
      <alignment vertical="center"/>
    </xf>
    <xf numFmtId="0" fontId="14" fillId="0" borderId="3" xfId="0" applyFont="1" applyFill="1" applyBorder="1" applyAlignment="1">
      <alignment horizontal="left" vertical="center"/>
    </xf>
    <xf numFmtId="7" fontId="14" fillId="0" borderId="3" xfId="0" applyNumberFormat="1" applyFont="1" applyFill="1" applyBorder="1" applyAlignment="1">
      <alignment horizontal="center" vertical="center"/>
    </xf>
    <xf numFmtId="0" fontId="16" fillId="0" borderId="3" xfId="0" applyFont="1" applyFill="1" applyBorder="1" applyAlignment="1">
      <alignment horizontal="left" vertical="center"/>
    </xf>
    <xf numFmtId="0" fontId="14" fillId="0" borderId="3" xfId="0" applyFont="1" applyFill="1" applyBorder="1" applyAlignment="1">
      <alignment horizontal="left" vertical="center" wrapText="1"/>
    </xf>
    <xf numFmtId="0" fontId="14" fillId="0" borderId="14"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6" xfId="0" applyFont="1" applyFill="1" applyBorder="1" applyAlignment="1">
      <alignment horizontal="center" vertical="center"/>
    </xf>
    <xf numFmtId="7" fontId="16" fillId="0" borderId="3" xfId="0" applyNumberFormat="1" applyFont="1" applyFill="1" applyBorder="1" applyAlignment="1">
      <alignment horizontal="center" vertical="center" wrapText="1"/>
    </xf>
    <xf numFmtId="0" fontId="17" fillId="0" borderId="3" xfId="50" applyFont="1" applyFill="1" applyBorder="1" applyAlignment="1">
      <alignment horizontal="center" vertical="center"/>
    </xf>
    <xf numFmtId="0" fontId="17" fillId="0" borderId="3" xfId="49" applyFont="1" applyFill="1" applyBorder="1" applyAlignment="1">
      <alignment horizontal="center" vertical="center"/>
    </xf>
    <xf numFmtId="0" fontId="17" fillId="0" borderId="3" xfId="49"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0" fillId="0" borderId="3" xfId="51" applyFont="1" applyFill="1" applyBorder="1" applyAlignment="1">
      <alignment horizontal="center" vertical="center" wrapText="1"/>
    </xf>
    <xf numFmtId="0" fontId="10" fillId="0" borderId="3" xfId="50" applyFont="1" applyFill="1" applyBorder="1" applyAlignment="1">
      <alignment horizontal="center" vertical="center" wrapText="1"/>
    </xf>
    <xf numFmtId="177" fontId="7" fillId="0" borderId="3" xfId="0" applyNumberFormat="1" applyFont="1" applyFill="1" applyBorder="1" applyAlignment="1">
      <alignment horizontal="left" vertical="center" wrapText="1"/>
    </xf>
    <xf numFmtId="177" fontId="10" fillId="0" borderId="11" xfId="50" applyNumberFormat="1" applyFont="1" applyFill="1" applyBorder="1" applyAlignment="1">
      <alignment horizontal="center" vertical="center" wrapText="1"/>
    </xf>
    <xf numFmtId="177" fontId="10" fillId="0" borderId="3" xfId="50" applyNumberFormat="1" applyFont="1" applyFill="1" applyBorder="1" applyAlignment="1">
      <alignment horizontal="center" vertical="center" wrapText="1"/>
    </xf>
    <xf numFmtId="177" fontId="17" fillId="0" borderId="3" xfId="51" applyNumberFormat="1" applyFont="1" applyFill="1" applyBorder="1" applyAlignment="1">
      <alignment horizontal="center" vertical="center" wrapText="1"/>
    </xf>
    <xf numFmtId="0" fontId="7" fillId="0" borderId="3" xfId="50" applyFont="1" applyFill="1" applyBorder="1" applyAlignment="1">
      <alignment horizontal="center" vertical="center" wrapText="1"/>
    </xf>
    <xf numFmtId="0" fontId="18" fillId="0" borderId="3" xfId="0" applyFont="1" applyFill="1" applyBorder="1" applyAlignment="1">
      <alignment horizontal="left" vertical="center" wrapText="1"/>
    </xf>
    <xf numFmtId="0" fontId="10" fillId="0" borderId="3" xfId="52" applyFont="1" applyFill="1" applyBorder="1" applyAlignment="1">
      <alignment vertical="center"/>
    </xf>
    <xf numFmtId="0" fontId="10" fillId="0" borderId="3" xfId="52" applyFont="1" applyFill="1" applyBorder="1" applyAlignment="1">
      <alignment horizontal="center" vertical="center"/>
    </xf>
    <xf numFmtId="0" fontId="7" fillId="0" borderId="3" xfId="50" applyFont="1" applyFill="1" applyBorder="1" applyAlignment="1">
      <alignment horizontal="left" vertical="center" wrapText="1"/>
    </xf>
    <xf numFmtId="0" fontId="10" fillId="0" borderId="3" xfId="50"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177" fontId="7" fillId="0" borderId="3" xfId="0" applyNumberFormat="1" applyFont="1" applyFill="1" applyBorder="1" applyAlignment="1">
      <alignment horizontal="center" vertical="center"/>
    </xf>
    <xf numFmtId="177" fontId="7"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7" fontId="10" fillId="0" borderId="3" xfId="51" applyNumberFormat="1" applyFont="1" applyFill="1" applyBorder="1" applyAlignment="1">
      <alignment horizontal="center" vertical="center" wrapText="1"/>
    </xf>
    <xf numFmtId="177" fontId="17" fillId="0" borderId="13" xfId="51"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10" fillId="0" borderId="3" xfId="51" applyFont="1" applyFill="1" applyBorder="1" applyAlignment="1">
      <alignment horizontal="left" vertical="center" wrapText="1"/>
    </xf>
    <xf numFmtId="177" fontId="17" fillId="0" borderId="3" xfId="51" applyNumberFormat="1" applyFont="1" applyFill="1" applyBorder="1" applyAlignment="1">
      <alignment vertical="center" wrapText="1"/>
    </xf>
    <xf numFmtId="0" fontId="7" fillId="0" borderId="3" xfId="53" applyFont="1" applyFill="1" applyBorder="1" applyAlignment="1">
      <alignment vertical="center" wrapText="1"/>
    </xf>
    <xf numFmtId="177" fontId="7" fillId="0" borderId="3" xfId="50" applyNumberFormat="1" applyFont="1" applyFill="1" applyBorder="1" applyAlignment="1">
      <alignment horizontal="center" vertical="center" wrapText="1"/>
    </xf>
    <xf numFmtId="0" fontId="17" fillId="0" borderId="14" xfId="50" applyFont="1" applyFill="1" applyBorder="1" applyAlignment="1">
      <alignment horizontal="center" vertical="center" wrapText="1"/>
    </xf>
    <xf numFmtId="0" fontId="17" fillId="0" borderId="22" xfId="50" applyFont="1" applyFill="1" applyBorder="1" applyAlignment="1">
      <alignment horizontal="center" vertical="center" wrapText="1"/>
    </xf>
    <xf numFmtId="0" fontId="17" fillId="0" borderId="16" xfId="50" applyFont="1" applyFill="1" applyBorder="1" applyAlignment="1">
      <alignment horizontal="center" vertical="center" wrapText="1"/>
    </xf>
    <xf numFmtId="179" fontId="17" fillId="0" borderId="3" xfId="50" applyNumberFormat="1" applyFont="1" applyFill="1" applyBorder="1" applyAlignment="1">
      <alignment horizontal="center" vertical="center"/>
    </xf>
    <xf numFmtId="0" fontId="10" fillId="0" borderId="3" xfId="0" applyFont="1" applyFill="1" applyBorder="1">
      <alignment vertical="center"/>
    </xf>
    <xf numFmtId="0" fontId="10" fillId="0" borderId="0" xfId="0" applyFont="1" applyFill="1">
      <alignment vertical="center"/>
    </xf>
    <xf numFmtId="0" fontId="17" fillId="0" borderId="14"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80" fontId="10" fillId="0" borderId="14"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3" xfId="50" applyNumberFormat="1" applyFont="1" applyFill="1" applyBorder="1" applyAlignment="1">
      <alignment horizontal="left" vertical="center" wrapText="1"/>
    </xf>
    <xf numFmtId="0" fontId="7" fillId="0" borderId="6"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3" xfId="54" applyFont="1" applyFill="1" applyBorder="1" applyAlignment="1">
      <alignment horizontal="center" vertical="center" wrapText="1"/>
    </xf>
    <xf numFmtId="0" fontId="10" fillId="0" borderId="3" xfId="54" applyFont="1" applyFill="1" applyBorder="1" applyAlignment="1">
      <alignment horizontal="left" vertical="center" wrapText="1"/>
    </xf>
    <xf numFmtId="180" fontId="7" fillId="0" borderId="3" xfId="50" applyNumberFormat="1" applyFont="1" applyFill="1" applyBorder="1" applyAlignment="1">
      <alignment horizontal="center" vertical="center" wrapText="1"/>
    </xf>
    <xf numFmtId="0" fontId="10" fillId="0" borderId="3" xfId="0" applyFont="1" applyFill="1" applyBorder="1" applyAlignment="1">
      <alignment wrapText="1"/>
    </xf>
    <xf numFmtId="0" fontId="17" fillId="0" borderId="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7" xfId="0" applyFont="1" applyFill="1" applyBorder="1" applyAlignment="1">
      <alignment horizontal="center" vertical="center" wrapText="1"/>
    </xf>
    <xf numFmtId="180" fontId="17" fillId="0" borderId="8" xfId="0" applyNumberFormat="1" applyFont="1" applyFill="1" applyBorder="1" applyAlignment="1">
      <alignment horizontal="center" vertical="center" wrapText="1"/>
    </xf>
    <xf numFmtId="0" fontId="17" fillId="0" borderId="14" xfId="0" applyFont="1" applyFill="1" applyBorder="1" applyAlignment="1">
      <alignment horizontal="left" vertical="center" wrapText="1"/>
    </xf>
    <xf numFmtId="178" fontId="17" fillId="0" borderId="3" xfId="49" applyNumberFormat="1" applyFont="1" applyFill="1" applyBorder="1" applyAlignment="1">
      <alignment horizontal="center" vertical="center" wrapText="1"/>
    </xf>
    <xf numFmtId="0" fontId="10" fillId="0" borderId="3" xfId="49" applyFont="1" applyFill="1" applyBorder="1" applyAlignment="1">
      <alignment horizontal="center" vertical="center" wrapText="1"/>
    </xf>
    <xf numFmtId="0" fontId="7" fillId="0" borderId="3" xfId="49" applyFont="1" applyFill="1" applyBorder="1" applyAlignment="1">
      <alignment horizontal="center" vertical="center" wrapText="1"/>
    </xf>
    <xf numFmtId="178" fontId="7" fillId="0" borderId="3" xfId="55" applyNumberFormat="1" applyFont="1" applyFill="1" applyBorder="1" applyAlignment="1">
      <alignment horizontal="left" vertical="center" wrapText="1"/>
    </xf>
    <xf numFmtId="0" fontId="7" fillId="0" borderId="3" xfId="49" applyFont="1" applyFill="1" applyBorder="1" applyAlignment="1">
      <alignment vertical="center"/>
    </xf>
    <xf numFmtId="0" fontId="17" fillId="0" borderId="0" xfId="0" applyFont="1" applyFill="1" applyAlignment="1">
      <alignment horizontal="center" vertical="center"/>
    </xf>
    <xf numFmtId="0" fontId="19"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xf>
    <xf numFmtId="0" fontId="21" fillId="0" borderId="3"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21" fillId="0" borderId="3" xfId="0" applyFont="1" applyFill="1" applyBorder="1" applyAlignment="1">
      <alignment horizontal="center" vertical="center"/>
    </xf>
    <xf numFmtId="0" fontId="17" fillId="0" borderId="16" xfId="0" applyFont="1" applyFill="1" applyBorder="1" applyAlignment="1">
      <alignment horizontal="left" vertical="center" wrapText="1"/>
    </xf>
    <xf numFmtId="179" fontId="19" fillId="0" borderId="3"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22" fillId="0" borderId="3" xfId="0" applyFont="1" applyFill="1" applyBorder="1" applyAlignment="1">
      <alignment vertical="center"/>
    </xf>
    <xf numFmtId="0" fontId="22" fillId="0" borderId="3" xfId="0" applyFont="1" applyFill="1" applyBorder="1" applyAlignment="1">
      <alignment horizontal="center" vertical="center"/>
    </xf>
    <xf numFmtId="0" fontId="10" fillId="0" borderId="0" xfId="0" applyFont="1" applyFill="1" applyAlignment="1">
      <alignment horizontal="center" vertical="center"/>
    </xf>
    <xf numFmtId="0" fontId="22" fillId="0" borderId="3" xfId="0" applyFont="1" applyFill="1" applyBorder="1" applyAlignment="1">
      <alignment horizontal="center" vertical="center" wrapText="1"/>
    </xf>
    <xf numFmtId="0" fontId="0" fillId="0" borderId="14" xfId="0" applyFill="1" applyBorder="1" applyAlignment="1">
      <alignment horizontal="center" vertical="center"/>
    </xf>
    <xf numFmtId="0" fontId="0" fillId="0" borderId="22" xfId="0" applyFill="1" applyBorder="1" applyAlignment="1">
      <alignment horizontal="center" vertical="center"/>
    </xf>
    <xf numFmtId="0" fontId="0" fillId="0" borderId="16" xfId="0" applyFill="1" applyBorder="1" applyAlignment="1">
      <alignment horizontal="center" vertical="center"/>
    </xf>
    <xf numFmtId="179" fontId="22" fillId="0" borderId="3" xfId="0" applyNumberFormat="1" applyFont="1" applyFill="1" applyBorder="1" applyAlignment="1">
      <alignment horizontal="center" vertical="center"/>
    </xf>
    <xf numFmtId="0" fontId="22" fillId="0" borderId="14" xfId="0" applyFont="1" applyFill="1" applyBorder="1" applyAlignment="1">
      <alignment horizontal="left" vertical="center"/>
    </xf>
    <xf numFmtId="0" fontId="22" fillId="0" borderId="16" xfId="0" applyFont="1" applyFill="1" applyBorder="1" applyAlignment="1">
      <alignment horizontal="left" vertical="center"/>
    </xf>
    <xf numFmtId="7" fontId="0" fillId="0" borderId="3" xfId="0" applyNumberFormat="1" applyFill="1" applyBorder="1" applyAlignment="1">
      <alignment vertical="center"/>
    </xf>
    <xf numFmtId="0" fontId="0" fillId="0" borderId="14" xfId="0" applyFill="1" applyBorder="1" applyAlignment="1">
      <alignment horizontal="left" vertical="center"/>
    </xf>
    <xf numFmtId="0" fontId="0" fillId="0" borderId="16" xfId="0" applyFill="1" applyBorder="1" applyAlignment="1">
      <alignment horizontal="left" vertical="center"/>
    </xf>
    <xf numFmtId="0" fontId="23" fillId="0" borderId="0" xfId="0" applyFont="1" applyFill="1" applyAlignment="1">
      <alignment horizontal="center" vertical="center"/>
    </xf>
    <xf numFmtId="0" fontId="23" fillId="0" borderId="0" xfId="0" applyFont="1" applyFill="1" applyAlignment="1">
      <alignment horizontal="center" vertical="center"/>
    </xf>
    <xf numFmtId="0" fontId="24" fillId="0" borderId="3" xfId="0" applyFont="1" applyFill="1" applyBorder="1" applyAlignment="1">
      <alignment horizontal="center" vertical="center"/>
    </xf>
    <xf numFmtId="0" fontId="24"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4" xfId="0" applyFont="1" applyFill="1" applyBorder="1" applyAlignment="1">
      <alignment horizontal="center" vertical="center"/>
    </xf>
    <xf numFmtId="176" fontId="24" fillId="0" borderId="3" xfId="0" applyNumberFormat="1" applyFont="1" applyFill="1" applyBorder="1" applyAlignment="1">
      <alignment horizontal="center" vertical="center"/>
    </xf>
    <xf numFmtId="7" fontId="24" fillId="0" borderId="14" xfId="0" applyNumberFormat="1" applyFont="1" applyFill="1" applyBorder="1" applyAlignment="1">
      <alignment horizontal="center" vertical="center"/>
    </xf>
    <xf numFmtId="0" fontId="0" fillId="0" borderId="0" xfId="0" applyFill="1" applyBorder="1">
      <alignment vertical="center"/>
    </xf>
    <xf numFmtId="0" fontId="25" fillId="0" borderId="3" xfId="0" applyFont="1" applyFill="1" applyBorder="1" applyAlignment="1">
      <alignment horizontal="center" vertical="center"/>
    </xf>
    <xf numFmtId="0" fontId="25" fillId="0" borderId="1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6" xfId="0" applyFont="1" applyFill="1" applyBorder="1" applyAlignment="1">
      <alignment horizontal="center" vertical="center"/>
    </xf>
    <xf numFmtId="0" fontId="25" fillId="0" borderId="16" xfId="0" applyFont="1" applyFill="1" applyBorder="1" applyAlignment="1">
      <alignment horizontal="center" vertical="center"/>
    </xf>
    <xf numFmtId="7" fontId="26" fillId="0" borderId="14" xfId="0" applyNumberFormat="1" applyFont="1" applyFill="1" applyBorder="1" applyAlignment="1">
      <alignment horizontal="center" vertical="center"/>
    </xf>
    <xf numFmtId="7" fontId="26" fillId="0" borderId="14" xfId="0" applyNumberFormat="1" applyFont="1" applyFill="1" applyBorder="1">
      <alignment vertical="center"/>
    </xf>
    <xf numFmtId="0" fontId="26" fillId="0" borderId="3" xfId="0" applyFont="1" applyFill="1"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10 2" xfId="50"/>
    <cellStyle name="常规 4 2" xfId="51"/>
    <cellStyle name="常规 4 11" xfId="52"/>
    <cellStyle name="常规_精钢注塑理化生方案2013" xfId="53"/>
    <cellStyle name="常规 2 24" xfId="54"/>
    <cellStyle name="常规 7"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828040</xdr:colOff>
      <xdr:row>22</xdr:row>
      <xdr:rowOff>107315</xdr:rowOff>
    </xdr:from>
    <xdr:to>
      <xdr:col>2</xdr:col>
      <xdr:colOff>1430020</xdr:colOff>
      <xdr:row>23</xdr:row>
      <xdr:rowOff>0</xdr:rowOff>
    </xdr:to>
    <xdr:sp>
      <xdr:nvSpPr>
        <xdr:cNvPr id="15" name="图片 64" descr="57 多功能 仪器柜 （全木）"/>
        <xdr:cNvSpPr>
          <a:spLocks noChangeAspect="1"/>
        </xdr:cNvSpPr>
      </xdr:nvSpPr>
      <xdr:spPr>
        <a:xfrm>
          <a:off x="2062480" y="31772225"/>
          <a:ext cx="601980" cy="654685"/>
        </a:xfrm>
        <a:prstGeom prst="rect">
          <a:avLst/>
        </a:prstGeom>
        <a:noFill/>
        <a:ln w="9525">
          <a:noFill/>
        </a:ln>
      </xdr:spPr>
    </xdr:sp>
    <xdr:clientData/>
  </xdr:twoCellAnchor>
  <xdr:twoCellAnchor editAs="oneCell">
    <xdr:from>
      <xdr:col>5</xdr:col>
      <xdr:colOff>590550</xdr:colOff>
      <xdr:row>30</xdr:row>
      <xdr:rowOff>0</xdr:rowOff>
    </xdr:from>
    <xdr:to>
      <xdr:col>5</xdr:col>
      <xdr:colOff>590550</xdr:colOff>
      <xdr:row>32</xdr:row>
      <xdr:rowOff>146685</xdr:rowOff>
    </xdr:to>
    <xdr:pic>
      <xdr:nvPicPr>
        <xdr:cNvPr id="21" name="ID_745A016E225046A9AA246B7B604A2543"/>
        <xdr:cNvPicPr>
          <a:picLocks noChangeAspect="1" noChangeArrowheads="1"/>
        </xdr:cNvPicPr>
      </xdr:nvPicPr>
      <xdr:blipFill>
        <a:blip r:embed="rId1"/>
        <a:srcRect b="-172"/>
        <a:stretch>
          <a:fillRect/>
        </a:stretch>
      </xdr:blipFill>
      <xdr:spPr>
        <a:xfrm>
          <a:off x="6762750" y="45205650"/>
          <a:ext cx="0" cy="512445"/>
        </a:xfrm>
        <a:prstGeom prst="rect">
          <a:avLst/>
        </a:prstGeom>
        <a:noFill/>
        <a:ln w="1">
          <a:noFill/>
          <a:miter lim="800000"/>
          <a:headEnd/>
          <a:tailEnd/>
        </a:ln>
      </xdr:spPr>
    </xdr:pic>
    <xdr:clientData/>
  </xdr:twoCellAnchor>
  <xdr:twoCellAnchor editAs="oneCell">
    <xdr:from>
      <xdr:col>5</xdr:col>
      <xdr:colOff>590550</xdr:colOff>
      <xdr:row>40</xdr:row>
      <xdr:rowOff>47625</xdr:rowOff>
    </xdr:from>
    <xdr:to>
      <xdr:col>5</xdr:col>
      <xdr:colOff>590550</xdr:colOff>
      <xdr:row>41</xdr:row>
      <xdr:rowOff>247650</xdr:rowOff>
    </xdr:to>
    <xdr:pic>
      <xdr:nvPicPr>
        <xdr:cNvPr id="27" name="ID_745A016E225046A9AA246B7B604A2543"/>
        <xdr:cNvPicPr>
          <a:picLocks noChangeAspect="1" noChangeArrowheads="1"/>
        </xdr:cNvPicPr>
      </xdr:nvPicPr>
      <xdr:blipFill>
        <a:blip r:embed="rId1"/>
        <a:srcRect b="-172"/>
        <a:stretch>
          <a:fillRect/>
        </a:stretch>
      </xdr:blipFill>
      <xdr:spPr>
        <a:xfrm>
          <a:off x="6762750" y="59841765"/>
          <a:ext cx="0" cy="504825"/>
        </a:xfrm>
        <a:prstGeom prst="rect">
          <a:avLst/>
        </a:prstGeom>
        <a:noFill/>
        <a:ln w="1">
          <a:noFill/>
          <a:miter lim="800000"/>
          <a:headEnd/>
          <a:tailEnd/>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40"/>
  <sheetViews>
    <sheetView tabSelected="1" workbookViewId="0">
      <selection activeCell="G9" sqref="G9"/>
    </sheetView>
  </sheetViews>
  <sheetFormatPr defaultColWidth="9" defaultRowHeight="14.4" outlineLevelCol="4"/>
  <cols>
    <col min="1" max="1" width="9" style="1"/>
    <col min="2" max="2" width="12.8703703703704" style="1" customWidth="1"/>
    <col min="3" max="3" width="35.8703703703704" style="1" customWidth="1"/>
    <col min="4" max="4" width="17.75" style="1" customWidth="1"/>
    <col min="5" max="5" width="33.8888888888889" style="1" customWidth="1"/>
    <col min="6" max="6" width="27.1296296296296" style="1"/>
    <col min="7" max="7" width="15.1296296296296" style="1"/>
    <col min="8" max="16384" width="9" style="1"/>
  </cols>
  <sheetData>
    <row r="1" ht="49" customHeight="1" spans="1:5">
      <c r="A1" s="252" t="s">
        <v>0</v>
      </c>
      <c r="B1" s="253"/>
      <c r="C1" s="253"/>
      <c r="D1" s="253"/>
      <c r="E1" s="253"/>
    </row>
    <row r="2" ht="15.6" spans="1:5">
      <c r="A2" s="254" t="s">
        <v>1</v>
      </c>
      <c r="B2" s="255"/>
      <c r="C2" s="255"/>
      <c r="D2" s="255"/>
      <c r="E2" s="255"/>
    </row>
    <row r="3" ht="15.6" spans="1:5">
      <c r="A3" s="254" t="s">
        <v>2</v>
      </c>
      <c r="B3" s="254" t="s">
        <v>3</v>
      </c>
      <c r="C3" s="254" t="s">
        <v>4</v>
      </c>
      <c r="D3" s="254" t="s">
        <v>5</v>
      </c>
      <c r="E3" s="254" t="s">
        <v>6</v>
      </c>
    </row>
    <row r="4" spans="1:5">
      <c r="A4" s="256">
        <v>1</v>
      </c>
      <c r="B4" s="256" t="s">
        <v>7</v>
      </c>
      <c r="C4" s="256" t="s">
        <v>8</v>
      </c>
      <c r="D4" s="257">
        <f>劳动教室!G23</f>
        <v>75182</v>
      </c>
      <c r="E4" s="73"/>
    </row>
    <row r="5" spans="1:5">
      <c r="A5" s="256">
        <v>2</v>
      </c>
      <c r="B5" s="256" t="s">
        <v>9</v>
      </c>
      <c r="C5" s="256" t="s">
        <v>8</v>
      </c>
      <c r="D5" s="257">
        <f>劳动教室!G52</f>
        <v>97668</v>
      </c>
      <c r="E5" s="73"/>
    </row>
    <row r="6" spans="1:5">
      <c r="A6" s="256">
        <v>3</v>
      </c>
      <c r="B6" s="256" t="s">
        <v>10</v>
      </c>
      <c r="C6" s="256" t="s">
        <v>8</v>
      </c>
      <c r="D6" s="257">
        <f>劳动教室!G86</f>
        <v>97946</v>
      </c>
      <c r="E6" s="73"/>
    </row>
    <row r="7" spans="1:5">
      <c r="A7" s="256">
        <v>4</v>
      </c>
      <c r="B7" s="256" t="s">
        <v>11</v>
      </c>
      <c r="C7" s="256" t="s">
        <v>12</v>
      </c>
      <c r="D7" s="257">
        <f>劳动教室!G117</f>
        <v>138222</v>
      </c>
      <c r="E7" s="73"/>
    </row>
    <row r="8" spans="1:5">
      <c r="A8" s="256">
        <v>5</v>
      </c>
      <c r="B8" s="256" t="s">
        <v>13</v>
      </c>
      <c r="C8" s="256" t="s">
        <v>14</v>
      </c>
      <c r="D8" s="257">
        <f>劳动教室!G151</f>
        <v>108052</v>
      </c>
      <c r="E8" s="73"/>
    </row>
    <row r="9" spans="1:5">
      <c r="A9" s="256">
        <v>6</v>
      </c>
      <c r="B9" s="256" t="s">
        <v>15</v>
      </c>
      <c r="C9" s="256" t="s">
        <v>16</v>
      </c>
      <c r="D9" s="257">
        <f>劳动教室!G186</f>
        <v>151287</v>
      </c>
      <c r="E9" s="73"/>
    </row>
    <row r="10" spans="1:5">
      <c r="A10" s="256">
        <v>7</v>
      </c>
      <c r="B10" s="256" t="s">
        <v>17</v>
      </c>
      <c r="C10" s="256" t="s">
        <v>18</v>
      </c>
      <c r="D10" s="257">
        <f>劳动教室!G214</f>
        <v>93573</v>
      </c>
      <c r="E10" s="73"/>
    </row>
    <row r="11" spans="1:5">
      <c r="A11" s="256">
        <v>8</v>
      </c>
      <c r="B11" s="256" t="s">
        <v>19</v>
      </c>
      <c r="C11" s="256" t="s">
        <v>20</v>
      </c>
      <c r="D11" s="257">
        <f>劳动教室!G240</f>
        <v>90290</v>
      </c>
      <c r="E11" s="73"/>
    </row>
    <row r="12" spans="1:5">
      <c r="A12" s="256">
        <v>9</v>
      </c>
      <c r="B12" s="256" t="s">
        <v>21</v>
      </c>
      <c r="C12" s="256" t="s">
        <v>8</v>
      </c>
      <c r="D12" s="257">
        <f>劳动教室!G263</f>
        <v>76294</v>
      </c>
      <c r="E12" s="73"/>
    </row>
    <row r="13" spans="1:5">
      <c r="A13" s="256">
        <v>10</v>
      </c>
      <c r="B13" s="256" t="s">
        <v>22</v>
      </c>
      <c r="C13" s="256" t="s">
        <v>23</v>
      </c>
      <c r="D13" s="257">
        <f>劳动教室!G298</f>
        <v>101594</v>
      </c>
      <c r="E13" s="73"/>
    </row>
    <row r="14" spans="1:5">
      <c r="A14" s="256">
        <v>11</v>
      </c>
      <c r="B14" s="256" t="s">
        <v>24</v>
      </c>
      <c r="C14" s="256" t="s">
        <v>25</v>
      </c>
      <c r="D14" s="257">
        <f>劳动教室!G325</f>
        <v>104432</v>
      </c>
      <c r="E14" s="73"/>
    </row>
    <row r="15" spans="1:5">
      <c r="A15" s="256">
        <v>12</v>
      </c>
      <c r="B15" s="256" t="s">
        <v>26</v>
      </c>
      <c r="C15" s="256" t="s">
        <v>8</v>
      </c>
      <c r="D15" s="257">
        <f>劳动教室!G363</f>
        <v>90287</v>
      </c>
      <c r="E15" s="73"/>
    </row>
    <row r="16" spans="1:5">
      <c r="A16" s="256">
        <v>13</v>
      </c>
      <c r="B16" s="256" t="s">
        <v>27</v>
      </c>
      <c r="C16" s="256" t="s">
        <v>8</v>
      </c>
      <c r="D16" s="257">
        <f>劳动教室!G386</f>
        <v>75182</v>
      </c>
      <c r="E16" s="73"/>
    </row>
    <row r="17" spans="1:5">
      <c r="A17" s="256">
        <v>14</v>
      </c>
      <c r="B17" s="256" t="s">
        <v>28</v>
      </c>
      <c r="C17" s="256" t="s">
        <v>29</v>
      </c>
      <c r="D17" s="257">
        <f>劳动教室!G411</f>
        <v>103528</v>
      </c>
      <c r="E17" s="73"/>
    </row>
    <row r="18" ht="15.6" spans="1:5">
      <c r="A18" s="254" t="s">
        <v>30</v>
      </c>
      <c r="B18" s="254"/>
      <c r="C18" s="258">
        <f>D18</f>
        <v>1403537</v>
      </c>
      <c r="D18" s="259">
        <f>SUM(D4:D17)</f>
        <v>1403537</v>
      </c>
      <c r="E18" s="73"/>
    </row>
    <row r="19" spans="5:5">
      <c r="E19" s="260"/>
    </row>
    <row r="20" ht="15.6" spans="1:5">
      <c r="A20" s="261" t="s">
        <v>31</v>
      </c>
      <c r="B20" s="261"/>
      <c r="C20" s="261"/>
      <c r="D20" s="262"/>
      <c r="E20" s="73"/>
    </row>
    <row r="21" spans="1:5">
      <c r="A21" s="263" t="s">
        <v>2</v>
      </c>
      <c r="B21" s="263" t="s">
        <v>3</v>
      </c>
      <c r="C21" s="263" t="s">
        <v>4</v>
      </c>
      <c r="D21" s="264" t="s">
        <v>32</v>
      </c>
      <c r="E21" s="73"/>
    </row>
    <row r="22" spans="1:5">
      <c r="A22" s="56">
        <v>1</v>
      </c>
      <c r="B22" s="56" t="s">
        <v>33</v>
      </c>
      <c r="C22" s="56" t="s">
        <v>34</v>
      </c>
      <c r="D22" s="243">
        <f>资源教室!F98</f>
        <v>277723</v>
      </c>
      <c r="E22" s="73"/>
    </row>
    <row r="23" spans="1:5">
      <c r="A23" s="56">
        <v>2</v>
      </c>
      <c r="B23" s="56" t="s">
        <v>19</v>
      </c>
      <c r="C23" s="56" t="s">
        <v>34</v>
      </c>
      <c r="D23" s="243">
        <f>资源教室!F164</f>
        <v>348039</v>
      </c>
      <c r="E23" s="73"/>
    </row>
    <row r="24" spans="1:5">
      <c r="A24" s="56">
        <v>3</v>
      </c>
      <c r="B24" s="56" t="s">
        <v>11</v>
      </c>
      <c r="C24" s="56" t="s">
        <v>34</v>
      </c>
      <c r="D24" s="243">
        <f>资源教室!F212</f>
        <v>280920</v>
      </c>
      <c r="E24" s="73"/>
    </row>
    <row r="25" spans="1:5">
      <c r="A25" s="56">
        <v>4</v>
      </c>
      <c r="B25" s="56" t="s">
        <v>35</v>
      </c>
      <c r="C25" s="56" t="s">
        <v>34</v>
      </c>
      <c r="D25" s="243">
        <f>资源教室!F274</f>
        <v>344776</v>
      </c>
      <c r="E25" s="73"/>
    </row>
    <row r="26" spans="1:5">
      <c r="A26" s="56">
        <v>5</v>
      </c>
      <c r="B26" s="56" t="s">
        <v>24</v>
      </c>
      <c r="C26" s="56" t="s">
        <v>34</v>
      </c>
      <c r="D26" s="243">
        <f>资源教室!F307</f>
        <v>260980</v>
      </c>
      <c r="E26" s="73"/>
    </row>
    <row r="27" spans="1:5">
      <c r="A27" s="56">
        <v>6</v>
      </c>
      <c r="B27" s="56" t="s">
        <v>15</v>
      </c>
      <c r="C27" s="56" t="s">
        <v>34</v>
      </c>
      <c r="D27" s="243">
        <f>资源教室!F340</f>
        <v>262780</v>
      </c>
      <c r="E27" s="73"/>
    </row>
    <row r="28" ht="15.6" spans="1:5">
      <c r="A28" s="264" t="s">
        <v>36</v>
      </c>
      <c r="B28" s="265"/>
      <c r="C28" s="258">
        <f>D28</f>
        <v>1775218</v>
      </c>
      <c r="D28" s="259">
        <f>SUM(D22:D27)</f>
        <v>1775218</v>
      </c>
      <c r="E28" s="73"/>
    </row>
    <row r="29" spans="5:5">
      <c r="E29" s="260"/>
    </row>
    <row r="30" spans="5:5">
      <c r="E30" s="260"/>
    </row>
    <row r="31" ht="15.6" spans="1:5">
      <c r="A31" s="261" t="s">
        <v>37</v>
      </c>
      <c r="B31" s="261"/>
      <c r="C31" s="261"/>
      <c r="D31" s="262"/>
      <c r="E31" s="73"/>
    </row>
    <row r="32" ht="15.6" spans="1:5">
      <c r="A32" s="262" t="s">
        <v>2</v>
      </c>
      <c r="B32" s="266"/>
      <c r="C32" s="261" t="s">
        <v>4</v>
      </c>
      <c r="D32" s="262" t="s">
        <v>32</v>
      </c>
      <c r="E32" s="73"/>
    </row>
    <row r="33" spans="1:5">
      <c r="A33" s="56">
        <v>1</v>
      </c>
      <c r="B33" s="56"/>
      <c r="C33" s="56" t="s">
        <v>38</v>
      </c>
      <c r="D33" s="243">
        <f>实验室!G28</f>
        <v>408581</v>
      </c>
      <c r="E33" s="73"/>
    </row>
    <row r="34" spans="1:5">
      <c r="A34" s="56">
        <v>2</v>
      </c>
      <c r="B34" s="56"/>
      <c r="C34" s="56" t="s">
        <v>39</v>
      </c>
      <c r="D34" s="243">
        <f>实验室!G45</f>
        <v>255864</v>
      </c>
      <c r="E34" s="73"/>
    </row>
    <row r="35" spans="1:5">
      <c r="A35" s="56">
        <v>3</v>
      </c>
      <c r="B35" s="56"/>
      <c r="C35" s="56" t="s">
        <v>40</v>
      </c>
      <c r="D35" s="243">
        <f>实验室!G50</f>
        <v>17500</v>
      </c>
      <c r="E35" s="73"/>
    </row>
    <row r="36" spans="1:5">
      <c r="A36" s="56">
        <v>4</v>
      </c>
      <c r="B36" s="56"/>
      <c r="C36" s="56" t="s">
        <v>41</v>
      </c>
      <c r="D36" s="243">
        <f>实验室!I66</f>
        <v>584100</v>
      </c>
      <c r="E36" s="73"/>
    </row>
    <row r="37" spans="1:5">
      <c r="A37" s="56">
        <v>5</v>
      </c>
      <c r="B37" s="56"/>
      <c r="C37" s="56" t="s">
        <v>42</v>
      </c>
      <c r="D37" s="243">
        <f>实验室!I81</f>
        <v>55200</v>
      </c>
      <c r="E37" s="73"/>
    </row>
    <row r="38" ht="15.6" spans="1:5">
      <c r="A38" s="56" t="s">
        <v>36</v>
      </c>
      <c r="B38" s="56"/>
      <c r="C38" s="258">
        <f>D38</f>
        <v>1321245</v>
      </c>
      <c r="D38" s="267">
        <f>SUM(D33:D37)</f>
        <v>1321245</v>
      </c>
      <c r="E38" s="73"/>
    </row>
    <row r="39" spans="5:5">
      <c r="E39" s="73"/>
    </row>
    <row r="40" ht="15.6" spans="1:5">
      <c r="A40" s="263" t="s">
        <v>43</v>
      </c>
      <c r="B40" s="263"/>
      <c r="C40" s="258">
        <f>D40</f>
        <v>4500000</v>
      </c>
      <c r="D40" s="268">
        <f>D38+D28+D18</f>
        <v>4500000</v>
      </c>
      <c r="E40" s="269" t="s">
        <v>44</v>
      </c>
    </row>
  </sheetData>
  <mergeCells count="14">
    <mergeCell ref="A1:E1"/>
    <mergeCell ref="A2:E2"/>
    <mergeCell ref="A18:B18"/>
    <mergeCell ref="A20:D20"/>
    <mergeCell ref="A28:B28"/>
    <mergeCell ref="A31:D31"/>
    <mergeCell ref="A32:B32"/>
    <mergeCell ref="A33:B33"/>
    <mergeCell ref="A34:B34"/>
    <mergeCell ref="A35:B35"/>
    <mergeCell ref="A36:B36"/>
    <mergeCell ref="A37:B37"/>
    <mergeCell ref="A38:B38"/>
    <mergeCell ref="A40:B4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81"/>
  <sheetViews>
    <sheetView topLeftCell="A79" workbookViewId="0">
      <selection activeCell="G88" sqref="G88"/>
    </sheetView>
  </sheetViews>
  <sheetFormatPr defaultColWidth="9" defaultRowHeight="14.4"/>
  <cols>
    <col min="1" max="2" width="9" style="140"/>
    <col min="3" max="3" width="54" style="140" customWidth="1"/>
    <col min="4" max="5" width="9" style="140"/>
    <col min="6" max="6" width="11.8888888888889" style="140"/>
    <col min="7" max="7" width="14.6296296296296" style="140" customWidth="1"/>
    <col min="8" max="8" width="13.6666666666667" style="140" customWidth="1"/>
    <col min="9" max="9" width="18.7777777777778" style="140" customWidth="1"/>
    <col min="10" max="10" width="14.75" style="140"/>
    <col min="11" max="11" width="21.1111111111111" style="140" customWidth="1"/>
    <col min="12" max="16384" width="9" style="140"/>
  </cols>
  <sheetData>
    <row r="1" spans="1:10">
      <c r="A1" s="167" t="s">
        <v>45</v>
      </c>
      <c r="B1" s="167"/>
      <c r="C1" s="167"/>
      <c r="D1" s="167"/>
      <c r="E1" s="167"/>
      <c r="F1" s="167"/>
      <c r="G1" s="167"/>
      <c r="H1" s="167"/>
      <c r="I1" s="170"/>
      <c r="J1" s="200"/>
    </row>
    <row r="2" spans="1:10">
      <c r="A2" s="168" t="s">
        <v>2</v>
      </c>
      <c r="B2" s="169" t="s">
        <v>3</v>
      </c>
      <c r="C2" s="169" t="s">
        <v>46</v>
      </c>
      <c r="D2" s="168" t="s">
        <v>47</v>
      </c>
      <c r="E2" s="168" t="s">
        <v>48</v>
      </c>
      <c r="F2" s="168" t="s">
        <v>49</v>
      </c>
      <c r="G2" s="168" t="s">
        <v>30</v>
      </c>
      <c r="H2" s="170" t="s">
        <v>50</v>
      </c>
      <c r="I2" s="204" t="s">
        <v>51</v>
      </c>
      <c r="J2" s="200"/>
    </row>
    <row r="3" ht="409.5" spans="1:10">
      <c r="A3" s="171">
        <v>1</v>
      </c>
      <c r="B3" s="172" t="s">
        <v>52</v>
      </c>
      <c r="C3" s="173" t="s">
        <v>53</v>
      </c>
      <c r="D3" s="172">
        <v>1</v>
      </c>
      <c r="E3" s="172" t="s">
        <v>54</v>
      </c>
      <c r="F3" s="174">
        <v>78451</v>
      </c>
      <c r="G3" s="175">
        <f>F3*1</f>
        <v>78451</v>
      </c>
      <c r="H3" s="176"/>
      <c r="I3" s="199"/>
      <c r="J3" s="200"/>
    </row>
    <row r="4" ht="409.5" spans="1:10">
      <c r="A4" s="171">
        <v>2</v>
      </c>
      <c r="B4" s="177" t="s">
        <v>55</v>
      </c>
      <c r="C4" s="178" t="s">
        <v>56</v>
      </c>
      <c r="D4" s="172">
        <v>6</v>
      </c>
      <c r="E4" s="172" t="s">
        <v>54</v>
      </c>
      <c r="F4" s="175">
        <v>19240</v>
      </c>
      <c r="G4" s="175">
        <f t="shared" ref="G4:G27" si="0">F4*D4</f>
        <v>115440</v>
      </c>
      <c r="H4" s="179"/>
      <c r="I4" s="199"/>
      <c r="J4" s="200"/>
    </row>
    <row r="5" ht="360" spans="1:10">
      <c r="A5" s="171">
        <v>3</v>
      </c>
      <c r="B5" s="177" t="s">
        <v>57</v>
      </c>
      <c r="C5" s="178" t="s">
        <v>58</v>
      </c>
      <c r="D5" s="172">
        <v>1</v>
      </c>
      <c r="E5" s="172" t="s">
        <v>54</v>
      </c>
      <c r="F5" s="175">
        <v>14520</v>
      </c>
      <c r="G5" s="175">
        <f t="shared" si="0"/>
        <v>14520</v>
      </c>
      <c r="H5" s="180"/>
      <c r="I5" s="199"/>
      <c r="J5" s="200"/>
    </row>
    <row r="6" ht="48" spans="1:10">
      <c r="A6" s="171">
        <v>4</v>
      </c>
      <c r="B6" s="177" t="s">
        <v>59</v>
      </c>
      <c r="C6" s="181" t="s">
        <v>60</v>
      </c>
      <c r="D6" s="172">
        <v>26</v>
      </c>
      <c r="E6" s="172" t="s">
        <v>61</v>
      </c>
      <c r="F6" s="175">
        <v>360</v>
      </c>
      <c r="G6" s="175">
        <f t="shared" si="0"/>
        <v>9360</v>
      </c>
      <c r="H6" s="180"/>
      <c r="I6" s="199"/>
      <c r="J6" s="200"/>
    </row>
    <row r="7" ht="48" spans="1:10">
      <c r="A7" s="171">
        <v>5</v>
      </c>
      <c r="B7" s="177" t="s">
        <v>62</v>
      </c>
      <c r="C7" s="182" t="s">
        <v>63</v>
      </c>
      <c r="D7" s="172">
        <v>54</v>
      </c>
      <c r="E7" s="172" t="s">
        <v>64</v>
      </c>
      <c r="F7" s="175">
        <v>54</v>
      </c>
      <c r="G7" s="175">
        <f t="shared" si="0"/>
        <v>2916</v>
      </c>
      <c r="H7" s="180"/>
      <c r="I7" s="199"/>
      <c r="J7" s="200"/>
    </row>
    <row r="8" ht="72" spans="1:10">
      <c r="A8" s="171">
        <v>6</v>
      </c>
      <c r="B8" s="177" t="s">
        <v>65</v>
      </c>
      <c r="C8" s="182" t="s">
        <v>66</v>
      </c>
      <c r="D8" s="172">
        <v>13</v>
      </c>
      <c r="E8" s="172" t="s">
        <v>54</v>
      </c>
      <c r="F8" s="175">
        <v>1416</v>
      </c>
      <c r="G8" s="175">
        <f t="shared" si="0"/>
        <v>18408</v>
      </c>
      <c r="H8" s="180"/>
      <c r="I8" s="199"/>
      <c r="J8" s="200"/>
    </row>
    <row r="9" ht="132" spans="1:10">
      <c r="A9" s="171">
        <v>7</v>
      </c>
      <c r="B9" s="177" t="s">
        <v>67</v>
      </c>
      <c r="C9" s="183" t="s">
        <v>68</v>
      </c>
      <c r="D9" s="184">
        <v>13</v>
      </c>
      <c r="E9" s="184" t="s">
        <v>69</v>
      </c>
      <c r="F9" s="185">
        <v>460</v>
      </c>
      <c r="G9" s="186">
        <f t="shared" si="0"/>
        <v>5980</v>
      </c>
      <c r="H9" s="187"/>
      <c r="I9" s="199"/>
      <c r="J9" s="200"/>
    </row>
    <row r="10" ht="36" spans="1:10">
      <c r="A10" s="171">
        <v>8</v>
      </c>
      <c r="B10" s="177" t="s">
        <v>70</v>
      </c>
      <c r="C10" s="182" t="s">
        <v>71</v>
      </c>
      <c r="D10" s="172">
        <v>1</v>
      </c>
      <c r="E10" s="172" t="s">
        <v>72</v>
      </c>
      <c r="F10" s="175">
        <v>6000</v>
      </c>
      <c r="G10" s="175">
        <f t="shared" si="0"/>
        <v>6000</v>
      </c>
      <c r="H10" s="176"/>
      <c r="I10" s="199"/>
      <c r="J10" s="200"/>
    </row>
    <row r="11" ht="156" spans="1:10">
      <c r="A11" s="171">
        <v>9</v>
      </c>
      <c r="B11" s="171" t="s">
        <v>73</v>
      </c>
      <c r="C11" s="181" t="s">
        <v>74</v>
      </c>
      <c r="D11" s="171">
        <v>25</v>
      </c>
      <c r="E11" s="171" t="s">
        <v>54</v>
      </c>
      <c r="F11" s="188">
        <v>940</v>
      </c>
      <c r="G11" s="175">
        <f t="shared" si="0"/>
        <v>23500</v>
      </c>
      <c r="H11" s="171"/>
      <c r="I11" s="199"/>
      <c r="J11" s="200"/>
    </row>
    <row r="12" ht="84" spans="1:10">
      <c r="A12" s="171">
        <v>10</v>
      </c>
      <c r="B12" s="177" t="s">
        <v>75</v>
      </c>
      <c r="C12" s="181" t="s">
        <v>76</v>
      </c>
      <c r="D12" s="172">
        <v>13</v>
      </c>
      <c r="E12" s="172" t="s">
        <v>54</v>
      </c>
      <c r="F12" s="175">
        <v>116</v>
      </c>
      <c r="G12" s="175">
        <f t="shared" si="0"/>
        <v>1508</v>
      </c>
      <c r="H12" s="189"/>
      <c r="I12" s="199"/>
      <c r="J12" s="200"/>
    </row>
    <row r="13" ht="72" spans="1:10">
      <c r="A13" s="171">
        <v>11</v>
      </c>
      <c r="B13" s="177" t="s">
        <v>77</v>
      </c>
      <c r="C13" s="182" t="s">
        <v>78</v>
      </c>
      <c r="D13" s="172">
        <v>25</v>
      </c>
      <c r="E13" s="172" t="s">
        <v>54</v>
      </c>
      <c r="F13" s="175">
        <v>192</v>
      </c>
      <c r="G13" s="175">
        <f t="shared" si="0"/>
        <v>4800</v>
      </c>
      <c r="H13" s="190"/>
      <c r="I13" s="199"/>
      <c r="J13" s="200"/>
    </row>
    <row r="14" ht="48" spans="1:10">
      <c r="A14" s="171">
        <v>12</v>
      </c>
      <c r="B14" s="177" t="s">
        <v>79</v>
      </c>
      <c r="C14" s="182" t="s">
        <v>80</v>
      </c>
      <c r="D14" s="172">
        <v>25</v>
      </c>
      <c r="E14" s="172" t="s">
        <v>54</v>
      </c>
      <c r="F14" s="175">
        <v>72</v>
      </c>
      <c r="G14" s="175">
        <f t="shared" si="0"/>
        <v>1800</v>
      </c>
      <c r="H14" s="190"/>
      <c r="I14" s="199"/>
      <c r="J14" s="200"/>
    </row>
    <row r="15" spans="1:10">
      <c r="A15" s="171">
        <v>13</v>
      </c>
      <c r="B15" s="171" t="s">
        <v>81</v>
      </c>
      <c r="C15" s="191" t="s">
        <v>82</v>
      </c>
      <c r="D15" s="171">
        <v>7</v>
      </c>
      <c r="E15" s="171" t="s">
        <v>54</v>
      </c>
      <c r="F15" s="188">
        <v>480</v>
      </c>
      <c r="G15" s="175">
        <f t="shared" si="0"/>
        <v>3360</v>
      </c>
      <c r="H15" s="188"/>
      <c r="I15" s="199"/>
      <c r="J15" s="200"/>
    </row>
    <row r="16" ht="24" spans="1:10">
      <c r="A16" s="171">
        <v>14</v>
      </c>
      <c r="B16" s="171" t="s">
        <v>83</v>
      </c>
      <c r="C16" s="191" t="s">
        <v>84</v>
      </c>
      <c r="D16" s="171">
        <v>7</v>
      </c>
      <c r="E16" s="171" t="s">
        <v>54</v>
      </c>
      <c r="F16" s="188">
        <v>180</v>
      </c>
      <c r="G16" s="175">
        <f t="shared" si="0"/>
        <v>1260</v>
      </c>
      <c r="H16" s="188"/>
      <c r="I16" s="199"/>
      <c r="J16" s="200"/>
    </row>
    <row r="17" spans="1:10">
      <c r="A17" s="171">
        <v>15</v>
      </c>
      <c r="B17" s="177" t="s">
        <v>85</v>
      </c>
      <c r="C17" s="182" t="s">
        <v>86</v>
      </c>
      <c r="D17" s="172">
        <v>7</v>
      </c>
      <c r="E17" s="172" t="s">
        <v>54</v>
      </c>
      <c r="F17" s="175">
        <v>48</v>
      </c>
      <c r="G17" s="175">
        <f t="shared" si="0"/>
        <v>336</v>
      </c>
      <c r="H17" s="176"/>
      <c r="I17" s="199"/>
      <c r="J17" s="200"/>
    </row>
    <row r="18" spans="1:10">
      <c r="A18" s="171">
        <v>16</v>
      </c>
      <c r="B18" s="177" t="s">
        <v>87</v>
      </c>
      <c r="C18" s="182" t="s">
        <v>88</v>
      </c>
      <c r="D18" s="172">
        <v>1</v>
      </c>
      <c r="E18" s="172" t="s">
        <v>72</v>
      </c>
      <c r="F18" s="175">
        <v>720</v>
      </c>
      <c r="G18" s="175">
        <f t="shared" si="0"/>
        <v>720</v>
      </c>
      <c r="H18" s="176"/>
      <c r="I18" s="199"/>
      <c r="J18" s="200"/>
    </row>
    <row r="19" ht="84" spans="1:10">
      <c r="A19" s="171">
        <v>17</v>
      </c>
      <c r="B19" s="172" t="s">
        <v>89</v>
      </c>
      <c r="C19" s="182" t="s">
        <v>90</v>
      </c>
      <c r="D19" s="172">
        <v>1</v>
      </c>
      <c r="E19" s="172" t="s">
        <v>54</v>
      </c>
      <c r="F19" s="175">
        <v>6000</v>
      </c>
      <c r="G19" s="175">
        <f t="shared" si="0"/>
        <v>6000</v>
      </c>
      <c r="H19" s="176"/>
      <c r="I19" s="199"/>
      <c r="J19" s="200"/>
    </row>
    <row r="20" spans="1:10">
      <c r="A20" s="171">
        <v>18</v>
      </c>
      <c r="B20" s="172" t="s">
        <v>91</v>
      </c>
      <c r="C20" s="182" t="s">
        <v>92</v>
      </c>
      <c r="D20" s="172">
        <v>1</v>
      </c>
      <c r="E20" s="172" t="s">
        <v>93</v>
      </c>
      <c r="F20" s="175">
        <v>3500</v>
      </c>
      <c r="G20" s="175">
        <f t="shared" si="0"/>
        <v>3500</v>
      </c>
      <c r="H20" s="176"/>
      <c r="I20" s="199"/>
      <c r="J20" s="200"/>
    </row>
    <row r="21" spans="1:10">
      <c r="A21" s="171">
        <v>19</v>
      </c>
      <c r="B21" s="172" t="s">
        <v>94</v>
      </c>
      <c r="C21" s="182" t="s">
        <v>95</v>
      </c>
      <c r="D21" s="172">
        <v>1</v>
      </c>
      <c r="E21" s="172" t="s">
        <v>72</v>
      </c>
      <c r="F21" s="175">
        <v>10000</v>
      </c>
      <c r="G21" s="175">
        <f t="shared" si="0"/>
        <v>10000</v>
      </c>
      <c r="H21" s="176"/>
      <c r="I21" s="199"/>
      <c r="J21" s="200"/>
    </row>
    <row r="22" ht="409.5" spans="1:10">
      <c r="A22" s="171">
        <v>20</v>
      </c>
      <c r="B22" s="177" t="s">
        <v>96</v>
      </c>
      <c r="C22" s="183" t="s">
        <v>97</v>
      </c>
      <c r="D22" s="172">
        <v>1</v>
      </c>
      <c r="E22" s="172" t="s">
        <v>98</v>
      </c>
      <c r="F22" s="186">
        <v>9984</v>
      </c>
      <c r="G22" s="175">
        <f t="shared" si="0"/>
        <v>9984</v>
      </c>
      <c r="H22" s="176"/>
      <c r="I22" s="199"/>
      <c r="J22" s="200"/>
    </row>
    <row r="23" ht="60" spans="1:10">
      <c r="A23" s="171">
        <v>21</v>
      </c>
      <c r="B23" s="184" t="s">
        <v>99</v>
      </c>
      <c r="C23" s="69" t="s">
        <v>100</v>
      </c>
      <c r="D23" s="184">
        <v>1</v>
      </c>
      <c r="E23" s="184" t="s">
        <v>98</v>
      </c>
      <c r="F23" s="186">
        <v>370</v>
      </c>
      <c r="G23" s="186">
        <f t="shared" si="0"/>
        <v>370</v>
      </c>
      <c r="H23" s="192"/>
      <c r="I23" s="199"/>
      <c r="J23" s="200"/>
    </row>
    <row r="24" ht="409.5" spans="1:10">
      <c r="A24" s="171">
        <v>22</v>
      </c>
      <c r="B24" s="177" t="s">
        <v>101</v>
      </c>
      <c r="C24" s="183" t="s">
        <v>102</v>
      </c>
      <c r="D24" s="184">
        <v>24</v>
      </c>
      <c r="E24" s="184" t="s">
        <v>98</v>
      </c>
      <c r="F24" s="186">
        <v>1920</v>
      </c>
      <c r="G24" s="186">
        <f t="shared" si="0"/>
        <v>46080</v>
      </c>
      <c r="H24" s="192"/>
      <c r="I24" s="199"/>
      <c r="J24" s="200"/>
    </row>
    <row r="25" ht="96" spans="1:10">
      <c r="A25" s="171">
        <v>23</v>
      </c>
      <c r="B25" s="177" t="s">
        <v>103</v>
      </c>
      <c r="C25" s="193" t="s">
        <v>104</v>
      </c>
      <c r="D25" s="177">
        <v>48</v>
      </c>
      <c r="E25" s="177" t="s">
        <v>98</v>
      </c>
      <c r="F25" s="194">
        <v>240</v>
      </c>
      <c r="G25" s="175">
        <f t="shared" si="0"/>
        <v>11520</v>
      </c>
      <c r="H25" s="187"/>
      <c r="I25" s="199"/>
      <c r="J25" s="200"/>
    </row>
    <row r="26" ht="48" spans="1:10">
      <c r="A26" s="171">
        <v>24</v>
      </c>
      <c r="B26" s="177" t="s">
        <v>105</v>
      </c>
      <c r="C26" s="181" t="s">
        <v>106</v>
      </c>
      <c r="D26" s="177">
        <v>48</v>
      </c>
      <c r="E26" s="177" t="s">
        <v>69</v>
      </c>
      <c r="F26" s="175">
        <v>128</v>
      </c>
      <c r="G26" s="175">
        <f t="shared" si="0"/>
        <v>6144</v>
      </c>
      <c r="H26" s="176"/>
      <c r="I26" s="199"/>
      <c r="J26" s="200"/>
    </row>
    <row r="27" ht="409.5" spans="1:10">
      <c r="A27" s="171">
        <v>25</v>
      </c>
      <c r="B27" s="177" t="s">
        <v>107</v>
      </c>
      <c r="C27" s="182" t="s">
        <v>108</v>
      </c>
      <c r="D27" s="172">
        <v>13</v>
      </c>
      <c r="E27" s="172" t="s">
        <v>69</v>
      </c>
      <c r="F27" s="175">
        <v>2048</v>
      </c>
      <c r="G27" s="175">
        <f t="shared" si="0"/>
        <v>26624</v>
      </c>
      <c r="H27" s="176"/>
      <c r="I27" s="199"/>
      <c r="J27" s="200"/>
    </row>
    <row r="28" spans="1:10">
      <c r="A28" s="195" t="s">
        <v>109</v>
      </c>
      <c r="B28" s="196"/>
      <c r="C28" s="196"/>
      <c r="D28" s="196"/>
      <c r="E28" s="196"/>
      <c r="F28" s="197"/>
      <c r="G28" s="198">
        <f>SUM(G3:G27)</f>
        <v>408581</v>
      </c>
      <c r="H28" s="199" t="s">
        <v>110</v>
      </c>
      <c r="I28" s="144"/>
      <c r="J28" s="200"/>
    </row>
    <row r="29" spans="1:10">
      <c r="A29" s="200"/>
      <c r="B29" s="200"/>
      <c r="C29" s="200"/>
      <c r="D29" s="200"/>
      <c r="E29" s="200"/>
      <c r="F29" s="200"/>
      <c r="G29" s="200"/>
      <c r="H29" s="200"/>
      <c r="I29" s="200"/>
      <c r="J29" s="200"/>
    </row>
    <row r="30" spans="1:10">
      <c r="A30" s="200"/>
      <c r="B30" s="200"/>
      <c r="C30" s="200"/>
      <c r="D30" s="200"/>
      <c r="E30" s="200"/>
      <c r="F30" s="200"/>
      <c r="G30" s="200"/>
      <c r="H30" s="200"/>
      <c r="I30" s="200"/>
      <c r="J30" s="200"/>
    </row>
    <row r="31" spans="1:10">
      <c r="A31" s="201" t="s">
        <v>111</v>
      </c>
      <c r="B31" s="202"/>
      <c r="C31" s="202"/>
      <c r="D31" s="202"/>
      <c r="E31" s="202"/>
      <c r="F31" s="202"/>
      <c r="G31" s="202"/>
      <c r="H31" s="203"/>
      <c r="I31" s="200"/>
      <c r="J31" s="200"/>
    </row>
    <row r="32" spans="1:10">
      <c r="A32" s="168" t="s">
        <v>2</v>
      </c>
      <c r="B32" s="169" t="s">
        <v>3</v>
      </c>
      <c r="C32" s="169" t="s">
        <v>46</v>
      </c>
      <c r="D32" s="168" t="s">
        <v>47</v>
      </c>
      <c r="E32" s="168" t="s">
        <v>48</v>
      </c>
      <c r="F32" s="168" t="s">
        <v>49</v>
      </c>
      <c r="G32" s="168" t="s">
        <v>30</v>
      </c>
      <c r="H32" s="204" t="s">
        <v>50</v>
      </c>
      <c r="I32" s="204" t="s">
        <v>51</v>
      </c>
      <c r="J32" s="200"/>
    </row>
    <row r="33" ht="216" spans="1:10">
      <c r="A33" s="205">
        <v>1</v>
      </c>
      <c r="B33" s="205" t="s">
        <v>112</v>
      </c>
      <c r="C33" s="206" t="s">
        <v>113</v>
      </c>
      <c r="D33" s="207">
        <v>1</v>
      </c>
      <c r="E33" s="205" t="s">
        <v>98</v>
      </c>
      <c r="F33" s="208">
        <v>7630</v>
      </c>
      <c r="G33" s="209">
        <f t="shared" ref="G33:G44" si="1">F33*D33</f>
        <v>7630</v>
      </c>
      <c r="H33" s="210"/>
      <c r="I33" s="199"/>
      <c r="J33" s="200"/>
    </row>
    <row r="34" ht="409.5" spans="1:10">
      <c r="A34" s="205">
        <v>2</v>
      </c>
      <c r="B34" s="177" t="s">
        <v>114</v>
      </c>
      <c r="C34" s="211" t="s">
        <v>115</v>
      </c>
      <c r="D34" s="212">
        <v>1</v>
      </c>
      <c r="E34" s="212" t="s">
        <v>54</v>
      </c>
      <c r="F34" s="194">
        <v>20000</v>
      </c>
      <c r="G34" s="209">
        <f t="shared" si="1"/>
        <v>20000</v>
      </c>
      <c r="H34" s="210"/>
      <c r="I34" s="199"/>
      <c r="J34" s="200"/>
    </row>
    <row r="35" ht="108" spans="1:10">
      <c r="A35" s="205">
        <v>3</v>
      </c>
      <c r="B35" s="205" t="s">
        <v>116</v>
      </c>
      <c r="C35" s="206" t="s">
        <v>117</v>
      </c>
      <c r="D35" s="205">
        <v>8</v>
      </c>
      <c r="E35" s="205" t="s">
        <v>98</v>
      </c>
      <c r="F35" s="208">
        <v>5040</v>
      </c>
      <c r="G35" s="209">
        <f t="shared" si="1"/>
        <v>40320</v>
      </c>
      <c r="H35" s="210"/>
      <c r="I35" s="199"/>
      <c r="J35" s="200"/>
    </row>
    <row r="36" ht="156" spans="1:10">
      <c r="A36" s="205">
        <v>4</v>
      </c>
      <c r="B36" s="205" t="s">
        <v>118</v>
      </c>
      <c r="C36" s="206" t="s">
        <v>119</v>
      </c>
      <c r="D36" s="207">
        <v>48</v>
      </c>
      <c r="E36" s="205" t="s">
        <v>98</v>
      </c>
      <c r="F36" s="208">
        <v>233</v>
      </c>
      <c r="G36" s="209">
        <f t="shared" si="1"/>
        <v>11184</v>
      </c>
      <c r="H36" s="210"/>
      <c r="I36" s="199"/>
      <c r="J36" s="200"/>
    </row>
    <row r="37" ht="72" spans="1:10">
      <c r="A37" s="205">
        <v>5</v>
      </c>
      <c r="B37" s="205" t="s">
        <v>120</v>
      </c>
      <c r="C37" s="206" t="s">
        <v>121</v>
      </c>
      <c r="D37" s="205">
        <v>5</v>
      </c>
      <c r="E37" s="205" t="s">
        <v>122</v>
      </c>
      <c r="F37" s="208">
        <v>2730</v>
      </c>
      <c r="G37" s="209">
        <f t="shared" si="1"/>
        <v>13650</v>
      </c>
      <c r="H37" s="210"/>
      <c r="I37" s="199"/>
      <c r="J37" s="200"/>
    </row>
    <row r="38" ht="96" spans="1:10">
      <c r="A38" s="205">
        <v>6</v>
      </c>
      <c r="B38" s="205" t="s">
        <v>107</v>
      </c>
      <c r="C38" s="206" t="s">
        <v>123</v>
      </c>
      <c r="D38" s="213">
        <v>2</v>
      </c>
      <c r="E38" s="210" t="s">
        <v>98</v>
      </c>
      <c r="F38" s="208">
        <v>5460</v>
      </c>
      <c r="G38" s="209">
        <f t="shared" si="1"/>
        <v>10920</v>
      </c>
      <c r="H38" s="210"/>
      <c r="I38" s="199"/>
      <c r="J38" s="200"/>
    </row>
    <row r="39" spans="1:10">
      <c r="A39" s="205">
        <v>7</v>
      </c>
      <c r="B39" s="214" t="s">
        <v>124</v>
      </c>
      <c r="C39" s="206" t="s">
        <v>125</v>
      </c>
      <c r="D39" s="213">
        <v>2</v>
      </c>
      <c r="E39" s="210" t="s">
        <v>98</v>
      </c>
      <c r="F39" s="208">
        <v>5376</v>
      </c>
      <c r="G39" s="209">
        <f t="shared" si="1"/>
        <v>10752</v>
      </c>
      <c r="H39" s="210"/>
      <c r="I39" s="199"/>
      <c r="J39" s="200"/>
    </row>
    <row r="40" ht="48" spans="1:10">
      <c r="A40" s="205">
        <v>8</v>
      </c>
      <c r="B40" s="215" t="s">
        <v>126</v>
      </c>
      <c r="C40" s="216" t="s">
        <v>127</v>
      </c>
      <c r="D40" s="213">
        <v>9</v>
      </c>
      <c r="E40" s="215" t="s">
        <v>54</v>
      </c>
      <c r="F40" s="208">
        <v>985</v>
      </c>
      <c r="G40" s="209">
        <f t="shared" si="1"/>
        <v>8865</v>
      </c>
      <c r="H40" s="210"/>
      <c r="I40" s="199"/>
      <c r="J40" s="200"/>
    </row>
    <row r="41" ht="24" spans="1:10">
      <c r="A41" s="205">
        <v>9</v>
      </c>
      <c r="B41" s="210" t="s">
        <v>128</v>
      </c>
      <c r="C41" s="76" t="s">
        <v>129</v>
      </c>
      <c r="D41" s="213">
        <v>9</v>
      </c>
      <c r="E41" s="210" t="s">
        <v>54</v>
      </c>
      <c r="F41" s="208">
        <v>227</v>
      </c>
      <c r="G41" s="209">
        <f t="shared" si="1"/>
        <v>2043</v>
      </c>
      <c r="H41" s="210"/>
      <c r="I41" s="199"/>
      <c r="J41" s="200"/>
    </row>
    <row r="42" ht="409.5" spans="1:10">
      <c r="A42" s="205">
        <v>10</v>
      </c>
      <c r="B42" s="210" t="s">
        <v>130</v>
      </c>
      <c r="C42" s="76" t="s">
        <v>131</v>
      </c>
      <c r="D42" s="213">
        <v>1</v>
      </c>
      <c r="E42" s="210" t="s">
        <v>132</v>
      </c>
      <c r="F42" s="208">
        <v>36000</v>
      </c>
      <c r="G42" s="209">
        <f t="shared" si="1"/>
        <v>36000</v>
      </c>
      <c r="H42" s="210"/>
      <c r="I42" s="199"/>
      <c r="J42" s="200"/>
    </row>
    <row r="43" ht="168" spans="1:10">
      <c r="A43" s="205">
        <v>11</v>
      </c>
      <c r="B43" s="210" t="s">
        <v>133</v>
      </c>
      <c r="C43" s="76" t="s">
        <v>134</v>
      </c>
      <c r="D43" s="213">
        <v>9</v>
      </c>
      <c r="E43" s="210" t="s">
        <v>132</v>
      </c>
      <c r="F43" s="208">
        <v>5500</v>
      </c>
      <c r="G43" s="209">
        <f t="shared" si="1"/>
        <v>49500</v>
      </c>
      <c r="H43" s="210"/>
      <c r="I43" s="199"/>
      <c r="J43" s="200"/>
    </row>
    <row r="44" ht="72" spans="1:10">
      <c r="A44" s="205">
        <v>12</v>
      </c>
      <c r="B44" s="210" t="s">
        <v>135</v>
      </c>
      <c r="C44" s="181" t="s">
        <v>136</v>
      </c>
      <c r="D44" s="177">
        <v>1</v>
      </c>
      <c r="E44" s="177" t="s">
        <v>72</v>
      </c>
      <c r="F44" s="217">
        <v>45000</v>
      </c>
      <c r="G44" s="209">
        <f t="shared" si="1"/>
        <v>45000</v>
      </c>
      <c r="H44" s="218"/>
      <c r="I44" s="199"/>
      <c r="J44" s="200"/>
    </row>
    <row r="45" spans="1:10">
      <c r="A45" s="219" t="s">
        <v>30</v>
      </c>
      <c r="B45" s="220"/>
      <c r="C45" s="220"/>
      <c r="D45" s="220"/>
      <c r="E45" s="220"/>
      <c r="F45" s="221"/>
      <c r="G45" s="222">
        <f>SUM(G33:G44)</f>
        <v>255864</v>
      </c>
      <c r="H45" s="223" t="s">
        <v>137</v>
      </c>
      <c r="I45" s="236"/>
      <c r="J45" s="200"/>
    </row>
    <row r="46" spans="1:10">
      <c r="A46" s="200"/>
      <c r="B46" s="200"/>
      <c r="C46" s="200"/>
      <c r="D46" s="200"/>
      <c r="E46" s="200"/>
      <c r="F46" s="200"/>
      <c r="G46" s="200"/>
      <c r="H46" s="200"/>
      <c r="I46" s="200"/>
      <c r="J46" s="200"/>
    </row>
    <row r="47" spans="1:10">
      <c r="A47" s="200"/>
      <c r="B47" s="200"/>
      <c r="C47" s="200"/>
      <c r="D47" s="200"/>
      <c r="E47" s="200"/>
      <c r="F47" s="200"/>
      <c r="G47" s="200"/>
      <c r="H47" s="200"/>
      <c r="I47" s="200"/>
      <c r="J47" s="200"/>
    </row>
    <row r="48" spans="1:10">
      <c r="A48" s="169" t="s">
        <v>138</v>
      </c>
      <c r="B48" s="169"/>
      <c r="C48" s="169"/>
      <c r="D48" s="169"/>
      <c r="E48" s="169"/>
      <c r="F48" s="169"/>
      <c r="G48" s="169"/>
      <c r="H48" s="169"/>
      <c r="I48" s="200"/>
      <c r="J48" s="200"/>
    </row>
    <row r="49" spans="1:10">
      <c r="A49" s="169" t="s">
        <v>2</v>
      </c>
      <c r="B49" s="224" t="s">
        <v>139</v>
      </c>
      <c r="C49" s="169" t="s">
        <v>46</v>
      </c>
      <c r="D49" s="169" t="s">
        <v>48</v>
      </c>
      <c r="E49" s="169" t="s">
        <v>47</v>
      </c>
      <c r="F49" s="169" t="s">
        <v>49</v>
      </c>
      <c r="G49" s="169" t="s">
        <v>30</v>
      </c>
      <c r="H49" s="169" t="s">
        <v>50</v>
      </c>
      <c r="I49" s="169" t="s">
        <v>51</v>
      </c>
      <c r="J49" s="200"/>
    </row>
    <row r="50" ht="108" spans="1:10">
      <c r="A50" s="225">
        <v>1</v>
      </c>
      <c r="B50" s="226" t="s">
        <v>140</v>
      </c>
      <c r="C50" s="227" t="s">
        <v>141</v>
      </c>
      <c r="D50" s="226">
        <v>7</v>
      </c>
      <c r="E50" s="226" t="s">
        <v>69</v>
      </c>
      <c r="F50" s="228">
        <v>2500</v>
      </c>
      <c r="G50" s="199">
        <f>F50*D50</f>
        <v>17500</v>
      </c>
      <c r="H50" s="199"/>
      <c r="I50" s="199"/>
      <c r="J50" s="200"/>
    </row>
    <row r="51" spans="1:10">
      <c r="A51" s="200"/>
      <c r="B51" s="200"/>
      <c r="C51" s="200"/>
      <c r="D51" s="200"/>
      <c r="E51" s="200"/>
      <c r="F51" s="200"/>
      <c r="G51" s="200"/>
      <c r="H51" s="200"/>
      <c r="I51" s="200"/>
      <c r="J51" s="200"/>
    </row>
    <row r="52" spans="1:10">
      <c r="A52" s="229" t="s">
        <v>142</v>
      </c>
      <c r="B52" s="229"/>
      <c r="C52" s="229"/>
      <c r="D52" s="229"/>
      <c r="E52" s="229"/>
      <c r="F52" s="229"/>
      <c r="G52" s="229"/>
      <c r="H52" s="229"/>
      <c r="I52" s="229"/>
      <c r="J52" s="229"/>
    </row>
    <row r="53" spans="1:11">
      <c r="A53" s="230" t="s">
        <v>2</v>
      </c>
      <c r="B53" s="231" t="s">
        <v>143</v>
      </c>
      <c r="C53" s="231" t="s">
        <v>144</v>
      </c>
      <c r="D53" s="231" t="s">
        <v>145</v>
      </c>
      <c r="E53" s="230" t="s">
        <v>146</v>
      </c>
      <c r="F53" s="230" t="s">
        <v>48</v>
      </c>
      <c r="G53" s="230" t="s">
        <v>47</v>
      </c>
      <c r="H53" s="230" t="s">
        <v>49</v>
      </c>
      <c r="I53" s="237" t="s">
        <v>30</v>
      </c>
      <c r="J53" s="237" t="s">
        <v>50</v>
      </c>
      <c r="K53" s="237" t="s">
        <v>51</v>
      </c>
    </row>
    <row r="54" ht="108" spans="1:11">
      <c r="A54" s="232">
        <v>1</v>
      </c>
      <c r="B54" s="233" t="s">
        <v>147</v>
      </c>
      <c r="C54" s="234" t="s">
        <v>148</v>
      </c>
      <c r="D54" s="233" t="s">
        <v>149</v>
      </c>
      <c r="E54" s="235" t="s">
        <v>150</v>
      </c>
      <c r="F54" s="232">
        <v>27</v>
      </c>
      <c r="G54" s="235" t="s">
        <v>54</v>
      </c>
      <c r="H54" s="232">
        <v>1650</v>
      </c>
      <c r="I54" s="238">
        <f t="shared" ref="I54:I65" si="2">H54*F54</f>
        <v>44550</v>
      </c>
      <c r="J54" s="239"/>
      <c r="K54" s="144"/>
    </row>
    <row r="55" ht="132" spans="1:11">
      <c r="A55" s="232">
        <v>2</v>
      </c>
      <c r="B55" s="233" t="s">
        <v>151</v>
      </c>
      <c r="C55" s="234" t="s">
        <v>152</v>
      </c>
      <c r="D55" s="233" t="s">
        <v>153</v>
      </c>
      <c r="E55" s="235" t="s">
        <v>150</v>
      </c>
      <c r="F55" s="232">
        <v>32</v>
      </c>
      <c r="G55" s="235" t="s">
        <v>54</v>
      </c>
      <c r="H55" s="232">
        <v>1650</v>
      </c>
      <c r="I55" s="238">
        <f t="shared" si="2"/>
        <v>52800</v>
      </c>
      <c r="J55" s="239"/>
      <c r="K55" s="144"/>
    </row>
    <row r="56" ht="168" spans="1:11">
      <c r="A56" s="232">
        <v>3</v>
      </c>
      <c r="B56" s="233" t="s">
        <v>154</v>
      </c>
      <c r="C56" s="234" t="s">
        <v>155</v>
      </c>
      <c r="D56" s="233" t="s">
        <v>156</v>
      </c>
      <c r="E56" s="235" t="s">
        <v>150</v>
      </c>
      <c r="F56" s="232">
        <v>31</v>
      </c>
      <c r="G56" s="235" t="s">
        <v>54</v>
      </c>
      <c r="H56" s="232">
        <v>1650</v>
      </c>
      <c r="I56" s="238">
        <f t="shared" si="2"/>
        <v>51150</v>
      </c>
      <c r="J56" s="239"/>
      <c r="K56" s="144"/>
    </row>
    <row r="57" ht="156" spans="1:11">
      <c r="A57" s="232">
        <v>4</v>
      </c>
      <c r="B57" s="233" t="s">
        <v>157</v>
      </c>
      <c r="C57" s="234" t="s">
        <v>158</v>
      </c>
      <c r="D57" s="233" t="s">
        <v>159</v>
      </c>
      <c r="E57" s="235" t="s">
        <v>150</v>
      </c>
      <c r="F57" s="232">
        <v>30</v>
      </c>
      <c r="G57" s="235" t="s">
        <v>54</v>
      </c>
      <c r="H57" s="232">
        <v>1650</v>
      </c>
      <c r="I57" s="238">
        <f t="shared" si="2"/>
        <v>49500</v>
      </c>
      <c r="J57" s="239"/>
      <c r="K57" s="144"/>
    </row>
    <row r="58" ht="144" spans="1:11">
      <c r="A58" s="232">
        <v>5</v>
      </c>
      <c r="B58" s="233" t="s">
        <v>160</v>
      </c>
      <c r="C58" s="234" t="s">
        <v>161</v>
      </c>
      <c r="D58" s="233" t="s">
        <v>162</v>
      </c>
      <c r="E58" s="235" t="s">
        <v>150</v>
      </c>
      <c r="F58" s="232">
        <v>31</v>
      </c>
      <c r="G58" s="235" t="s">
        <v>54</v>
      </c>
      <c r="H58" s="232">
        <v>1650</v>
      </c>
      <c r="I58" s="238">
        <f t="shared" si="2"/>
        <v>51150</v>
      </c>
      <c r="J58" s="239"/>
      <c r="K58" s="144"/>
    </row>
    <row r="59" ht="132" spans="1:11">
      <c r="A59" s="232">
        <v>6</v>
      </c>
      <c r="B59" s="233" t="s">
        <v>163</v>
      </c>
      <c r="C59" s="234" t="s">
        <v>164</v>
      </c>
      <c r="D59" s="233" t="s">
        <v>165</v>
      </c>
      <c r="E59" s="235" t="s">
        <v>150</v>
      </c>
      <c r="F59" s="232">
        <v>26</v>
      </c>
      <c r="G59" s="235" t="s">
        <v>54</v>
      </c>
      <c r="H59" s="232">
        <v>1650</v>
      </c>
      <c r="I59" s="238">
        <f t="shared" si="2"/>
        <v>42900</v>
      </c>
      <c r="J59" s="239"/>
      <c r="K59" s="144"/>
    </row>
    <row r="60" ht="96" spans="1:11">
      <c r="A60" s="232">
        <v>7</v>
      </c>
      <c r="B60" s="233" t="s">
        <v>166</v>
      </c>
      <c r="C60" s="234" t="s">
        <v>167</v>
      </c>
      <c r="D60" s="233" t="s">
        <v>168</v>
      </c>
      <c r="E60" s="235" t="s">
        <v>150</v>
      </c>
      <c r="F60" s="232">
        <v>27</v>
      </c>
      <c r="G60" s="235" t="s">
        <v>54</v>
      </c>
      <c r="H60" s="232">
        <v>1650</v>
      </c>
      <c r="I60" s="238">
        <f t="shared" si="2"/>
        <v>44550</v>
      </c>
      <c r="J60" s="239"/>
      <c r="K60" s="144"/>
    </row>
    <row r="61" ht="108" spans="1:11">
      <c r="A61" s="232">
        <v>8</v>
      </c>
      <c r="B61" s="233" t="s">
        <v>169</v>
      </c>
      <c r="C61" s="234" t="s">
        <v>170</v>
      </c>
      <c r="D61" s="233" t="s">
        <v>171</v>
      </c>
      <c r="E61" s="235" t="s">
        <v>150</v>
      </c>
      <c r="F61" s="232">
        <v>32</v>
      </c>
      <c r="G61" s="235" t="s">
        <v>54</v>
      </c>
      <c r="H61" s="232">
        <v>1650</v>
      </c>
      <c r="I61" s="238">
        <f t="shared" si="2"/>
        <v>52800</v>
      </c>
      <c r="J61" s="239"/>
      <c r="K61" s="144"/>
    </row>
    <row r="62" ht="108" spans="1:11">
      <c r="A62" s="232">
        <v>9</v>
      </c>
      <c r="B62" s="233" t="s">
        <v>172</v>
      </c>
      <c r="C62" s="234" t="s">
        <v>173</v>
      </c>
      <c r="D62" s="233" t="s">
        <v>174</v>
      </c>
      <c r="E62" s="235" t="s">
        <v>150</v>
      </c>
      <c r="F62" s="232">
        <v>31</v>
      </c>
      <c r="G62" s="235" t="s">
        <v>54</v>
      </c>
      <c r="H62" s="232">
        <v>1650</v>
      </c>
      <c r="I62" s="238">
        <f t="shared" si="2"/>
        <v>51150</v>
      </c>
      <c r="J62" s="239"/>
      <c r="K62" s="144"/>
    </row>
    <row r="63" ht="168" spans="1:11">
      <c r="A63" s="232">
        <v>10</v>
      </c>
      <c r="B63" s="233" t="s">
        <v>175</v>
      </c>
      <c r="C63" s="234" t="s">
        <v>176</v>
      </c>
      <c r="D63" s="233" t="s">
        <v>177</v>
      </c>
      <c r="E63" s="235" t="s">
        <v>150</v>
      </c>
      <c r="F63" s="232">
        <v>30</v>
      </c>
      <c r="G63" s="235" t="s">
        <v>54</v>
      </c>
      <c r="H63" s="232">
        <v>1650</v>
      </c>
      <c r="I63" s="238">
        <f t="shared" si="2"/>
        <v>49500</v>
      </c>
      <c r="J63" s="239"/>
      <c r="K63" s="144"/>
    </row>
    <row r="64" ht="120" spans="1:11">
      <c r="A64" s="232">
        <v>11</v>
      </c>
      <c r="B64" s="233" t="s">
        <v>178</v>
      </c>
      <c r="C64" s="234" t="s">
        <v>179</v>
      </c>
      <c r="D64" s="233" t="s">
        <v>180</v>
      </c>
      <c r="E64" s="235" t="s">
        <v>150</v>
      </c>
      <c r="F64" s="232">
        <v>31</v>
      </c>
      <c r="G64" s="235" t="s">
        <v>54</v>
      </c>
      <c r="H64" s="232">
        <v>1650</v>
      </c>
      <c r="I64" s="238">
        <f t="shared" si="2"/>
        <v>51150</v>
      </c>
      <c r="J64" s="239"/>
      <c r="K64" s="144"/>
    </row>
    <row r="65" ht="120" spans="1:11">
      <c r="A65" s="232">
        <v>12</v>
      </c>
      <c r="B65" s="233" t="s">
        <v>181</v>
      </c>
      <c r="C65" s="234" t="s">
        <v>182</v>
      </c>
      <c r="D65" s="233" t="s">
        <v>183</v>
      </c>
      <c r="E65" s="235" t="s">
        <v>150</v>
      </c>
      <c r="F65" s="232">
        <v>26</v>
      </c>
      <c r="G65" s="235" t="s">
        <v>54</v>
      </c>
      <c r="H65" s="232">
        <v>1650</v>
      </c>
      <c r="I65" s="238">
        <f t="shared" si="2"/>
        <v>42900</v>
      </c>
      <c r="J65" s="239"/>
      <c r="K65" s="144"/>
    </row>
    <row r="66" spans="1:11">
      <c r="A66" s="240" t="s">
        <v>184</v>
      </c>
      <c r="B66" s="240"/>
      <c r="C66" s="240"/>
      <c r="D66" s="240"/>
      <c r="E66" s="240"/>
      <c r="F66" s="240"/>
      <c r="G66" s="240"/>
      <c r="H66" s="240"/>
      <c r="I66" s="246">
        <f>SUM(I54:I65)</f>
        <v>584100</v>
      </c>
      <c r="J66" s="247" t="s">
        <v>137</v>
      </c>
      <c r="K66" s="248"/>
    </row>
    <row r="67" spans="1:10">
      <c r="A67" s="241" t="s">
        <v>185</v>
      </c>
      <c r="B67" s="241"/>
      <c r="C67" s="241"/>
      <c r="D67" s="241"/>
      <c r="E67" s="241"/>
      <c r="F67" s="241"/>
      <c r="G67" s="241"/>
      <c r="H67" s="241"/>
      <c r="I67" s="241"/>
      <c r="J67" s="241"/>
    </row>
    <row r="68" spans="1:11">
      <c r="A68" s="230" t="s">
        <v>2</v>
      </c>
      <c r="B68" s="231" t="s">
        <v>143</v>
      </c>
      <c r="C68" s="231" t="s">
        <v>144</v>
      </c>
      <c r="D68" s="231" t="s">
        <v>145</v>
      </c>
      <c r="E68" s="230" t="s">
        <v>146</v>
      </c>
      <c r="F68" s="230" t="s">
        <v>48</v>
      </c>
      <c r="G68" s="230" t="s">
        <v>47</v>
      </c>
      <c r="H68" s="230" t="s">
        <v>49</v>
      </c>
      <c r="I68" s="237" t="s">
        <v>30</v>
      </c>
      <c r="J68" s="237" t="s">
        <v>50</v>
      </c>
      <c r="K68" s="237" t="s">
        <v>51</v>
      </c>
    </row>
    <row r="69" ht="108" spans="1:11">
      <c r="A69" s="232">
        <v>1</v>
      </c>
      <c r="B69" s="233" t="s">
        <v>147</v>
      </c>
      <c r="C69" s="242" t="s">
        <v>186</v>
      </c>
      <c r="D69" s="233" t="s">
        <v>149</v>
      </c>
      <c r="E69" s="235" t="s">
        <v>150</v>
      </c>
      <c r="F69" s="232">
        <v>13</v>
      </c>
      <c r="G69" s="235" t="s">
        <v>54</v>
      </c>
      <c r="H69" s="232">
        <v>200</v>
      </c>
      <c r="I69" s="238">
        <f t="shared" ref="I69:I80" si="3">H69*F69</f>
        <v>2600</v>
      </c>
      <c r="J69" s="239"/>
      <c r="K69" s="144"/>
    </row>
    <row r="70" ht="132" spans="1:11">
      <c r="A70" s="232">
        <v>2</v>
      </c>
      <c r="B70" s="233" t="s">
        <v>151</v>
      </c>
      <c r="C70" s="242" t="s">
        <v>187</v>
      </c>
      <c r="D70" s="233" t="s">
        <v>153</v>
      </c>
      <c r="E70" s="235" t="s">
        <v>150</v>
      </c>
      <c r="F70" s="232">
        <v>27</v>
      </c>
      <c r="G70" s="235" t="s">
        <v>54</v>
      </c>
      <c r="H70" s="232">
        <v>200</v>
      </c>
      <c r="I70" s="238">
        <f t="shared" si="3"/>
        <v>5400</v>
      </c>
      <c r="J70" s="239"/>
      <c r="K70" s="144"/>
    </row>
    <row r="71" ht="156" spans="1:11">
      <c r="A71" s="232">
        <v>3</v>
      </c>
      <c r="B71" s="233" t="s">
        <v>154</v>
      </c>
      <c r="C71" s="242" t="s">
        <v>188</v>
      </c>
      <c r="D71" s="233" t="s">
        <v>156</v>
      </c>
      <c r="E71" s="235" t="s">
        <v>150</v>
      </c>
      <c r="F71" s="232">
        <v>24</v>
      </c>
      <c r="G71" s="235" t="s">
        <v>54</v>
      </c>
      <c r="H71" s="232">
        <v>200</v>
      </c>
      <c r="I71" s="238">
        <f t="shared" si="3"/>
        <v>4800</v>
      </c>
      <c r="J71" s="239"/>
      <c r="K71" s="144"/>
    </row>
    <row r="72" ht="144" spans="1:11">
      <c r="A72" s="232">
        <v>4</v>
      </c>
      <c r="B72" s="233" t="s">
        <v>157</v>
      </c>
      <c r="C72" s="242" t="s">
        <v>189</v>
      </c>
      <c r="D72" s="233" t="s">
        <v>159</v>
      </c>
      <c r="E72" s="235" t="s">
        <v>150</v>
      </c>
      <c r="F72" s="232">
        <v>29</v>
      </c>
      <c r="G72" s="235" t="s">
        <v>54</v>
      </c>
      <c r="H72" s="232">
        <v>200</v>
      </c>
      <c r="I72" s="238">
        <f t="shared" si="3"/>
        <v>5800</v>
      </c>
      <c r="J72" s="239"/>
      <c r="K72" s="144"/>
    </row>
    <row r="73" ht="132" spans="1:11">
      <c r="A73" s="232">
        <v>5</v>
      </c>
      <c r="B73" s="233" t="s">
        <v>160</v>
      </c>
      <c r="C73" s="242" t="s">
        <v>190</v>
      </c>
      <c r="D73" s="233" t="s">
        <v>162</v>
      </c>
      <c r="E73" s="235" t="s">
        <v>150</v>
      </c>
      <c r="F73" s="232">
        <v>24</v>
      </c>
      <c r="G73" s="235" t="s">
        <v>54</v>
      </c>
      <c r="H73" s="232">
        <v>200</v>
      </c>
      <c r="I73" s="238">
        <f t="shared" si="3"/>
        <v>4800</v>
      </c>
      <c r="J73" s="239"/>
      <c r="K73" s="144"/>
    </row>
    <row r="74" ht="132" spans="1:11">
      <c r="A74" s="232">
        <v>6</v>
      </c>
      <c r="B74" s="233" t="s">
        <v>163</v>
      </c>
      <c r="C74" s="242" t="s">
        <v>191</v>
      </c>
      <c r="D74" s="233" t="s">
        <v>165</v>
      </c>
      <c r="E74" s="235" t="s">
        <v>150</v>
      </c>
      <c r="F74" s="232">
        <v>21</v>
      </c>
      <c r="G74" s="235" t="s">
        <v>54</v>
      </c>
      <c r="H74" s="232">
        <v>200</v>
      </c>
      <c r="I74" s="238">
        <f t="shared" si="3"/>
        <v>4200</v>
      </c>
      <c r="J74" s="239"/>
      <c r="K74" s="144"/>
    </row>
    <row r="75" ht="96" spans="1:11">
      <c r="A75" s="232">
        <v>7</v>
      </c>
      <c r="B75" s="233" t="s">
        <v>166</v>
      </c>
      <c r="C75" s="242" t="s">
        <v>192</v>
      </c>
      <c r="D75" s="233" t="s">
        <v>168</v>
      </c>
      <c r="E75" s="235" t="s">
        <v>150</v>
      </c>
      <c r="F75" s="232">
        <v>13</v>
      </c>
      <c r="G75" s="235" t="s">
        <v>54</v>
      </c>
      <c r="H75" s="232">
        <v>200</v>
      </c>
      <c r="I75" s="238">
        <f t="shared" si="3"/>
        <v>2600</v>
      </c>
      <c r="J75" s="239"/>
      <c r="K75" s="144"/>
    </row>
    <row r="76" ht="108" spans="1:11">
      <c r="A76" s="232">
        <v>8</v>
      </c>
      <c r="B76" s="233" t="s">
        <v>169</v>
      </c>
      <c r="C76" s="242" t="s">
        <v>193</v>
      </c>
      <c r="D76" s="233" t="s">
        <v>171</v>
      </c>
      <c r="E76" s="235" t="s">
        <v>150</v>
      </c>
      <c r="F76" s="232">
        <v>27</v>
      </c>
      <c r="G76" s="235" t="s">
        <v>54</v>
      </c>
      <c r="H76" s="232">
        <v>200</v>
      </c>
      <c r="I76" s="238">
        <f t="shared" si="3"/>
        <v>5400</v>
      </c>
      <c r="J76" s="239"/>
      <c r="K76" s="144"/>
    </row>
    <row r="77" ht="108" spans="1:11">
      <c r="A77" s="232">
        <v>9</v>
      </c>
      <c r="B77" s="233" t="s">
        <v>172</v>
      </c>
      <c r="C77" s="242" t="s">
        <v>194</v>
      </c>
      <c r="D77" s="233" t="s">
        <v>174</v>
      </c>
      <c r="E77" s="235" t="s">
        <v>150</v>
      </c>
      <c r="F77" s="232">
        <v>24</v>
      </c>
      <c r="G77" s="235" t="s">
        <v>54</v>
      </c>
      <c r="H77" s="232">
        <v>200</v>
      </c>
      <c r="I77" s="238">
        <f t="shared" si="3"/>
        <v>4800</v>
      </c>
      <c r="J77" s="239"/>
      <c r="K77" s="144"/>
    </row>
    <row r="78" ht="168" spans="1:11">
      <c r="A78" s="232">
        <v>10</v>
      </c>
      <c r="B78" s="233" t="s">
        <v>175</v>
      </c>
      <c r="C78" s="242" t="s">
        <v>195</v>
      </c>
      <c r="D78" s="233" t="s">
        <v>177</v>
      </c>
      <c r="E78" s="235" t="s">
        <v>150</v>
      </c>
      <c r="F78" s="232">
        <v>29</v>
      </c>
      <c r="G78" s="235" t="s">
        <v>54</v>
      </c>
      <c r="H78" s="232">
        <v>200</v>
      </c>
      <c r="I78" s="238">
        <f t="shared" si="3"/>
        <v>5800</v>
      </c>
      <c r="J78" s="239"/>
      <c r="K78" s="144"/>
    </row>
    <row r="79" ht="120" spans="1:11">
      <c r="A79" s="232">
        <v>11</v>
      </c>
      <c r="B79" s="233" t="s">
        <v>178</v>
      </c>
      <c r="C79" s="242" t="s">
        <v>196</v>
      </c>
      <c r="D79" s="233" t="s">
        <v>180</v>
      </c>
      <c r="E79" s="235" t="s">
        <v>150</v>
      </c>
      <c r="F79" s="232">
        <v>24</v>
      </c>
      <c r="G79" s="235" t="s">
        <v>54</v>
      </c>
      <c r="H79" s="232">
        <v>200</v>
      </c>
      <c r="I79" s="238">
        <f t="shared" si="3"/>
        <v>4800</v>
      </c>
      <c r="J79" s="239"/>
      <c r="K79" s="144"/>
    </row>
    <row r="80" ht="108" spans="1:11">
      <c r="A80" s="232">
        <v>12</v>
      </c>
      <c r="B80" s="233" t="s">
        <v>181</v>
      </c>
      <c r="C80" s="242" t="s">
        <v>197</v>
      </c>
      <c r="D80" s="233" t="s">
        <v>183</v>
      </c>
      <c r="E80" s="235" t="s">
        <v>150</v>
      </c>
      <c r="F80" s="232">
        <v>21</v>
      </c>
      <c r="G80" s="235" t="s">
        <v>54</v>
      </c>
      <c r="H80" s="232">
        <v>200</v>
      </c>
      <c r="I80" s="238">
        <f t="shared" si="3"/>
        <v>4200</v>
      </c>
      <c r="J80" s="239"/>
      <c r="K80" s="144"/>
    </row>
    <row r="81" spans="1:11">
      <c r="A81" s="243" t="s">
        <v>36</v>
      </c>
      <c r="B81" s="244"/>
      <c r="C81" s="244"/>
      <c r="D81" s="244"/>
      <c r="E81" s="244"/>
      <c r="F81" s="244"/>
      <c r="G81" s="244"/>
      <c r="H81" s="245"/>
      <c r="I81" s="249">
        <f>SUM(I69:I80)</f>
        <v>55200</v>
      </c>
      <c r="J81" s="250" t="s">
        <v>137</v>
      </c>
      <c r="K81" s="251"/>
    </row>
  </sheetData>
  <mergeCells count="12">
    <mergeCell ref="A1:H1"/>
    <mergeCell ref="A28:F28"/>
    <mergeCell ref="A31:H31"/>
    <mergeCell ref="A45:F45"/>
    <mergeCell ref="H45:I45"/>
    <mergeCell ref="A48:H48"/>
    <mergeCell ref="A52:J52"/>
    <mergeCell ref="A66:H66"/>
    <mergeCell ref="J66:K66"/>
    <mergeCell ref="A67:J67"/>
    <mergeCell ref="A81:H81"/>
    <mergeCell ref="J81:K81"/>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341"/>
  <sheetViews>
    <sheetView topLeftCell="A85" workbookViewId="0">
      <selection activeCell="D310" sqref="D310:F310"/>
    </sheetView>
  </sheetViews>
  <sheetFormatPr defaultColWidth="9" defaultRowHeight="14.4" outlineLevelCol="7"/>
  <cols>
    <col min="1" max="1" width="9" style="140"/>
    <col min="2" max="2" width="20.3703703703704" style="140" customWidth="1"/>
    <col min="3" max="3" width="87.5" style="141" customWidth="1"/>
    <col min="4" max="5" width="9" style="140"/>
    <col min="6" max="6" width="17.25" style="140" customWidth="1"/>
    <col min="7" max="7" width="15.5555555555556" style="140" customWidth="1"/>
    <col min="8" max="16384" width="9" style="140"/>
  </cols>
  <sheetData>
    <row r="1" spans="1:7">
      <c r="A1" s="142" t="s">
        <v>198</v>
      </c>
      <c r="B1" s="142"/>
      <c r="C1" s="142"/>
      <c r="D1" s="142"/>
      <c r="E1" s="142"/>
      <c r="F1" s="142"/>
      <c r="G1" s="142"/>
    </row>
    <row r="2" spans="1:8">
      <c r="A2" s="143" t="s">
        <v>2</v>
      </c>
      <c r="B2" s="143" t="s">
        <v>3</v>
      </c>
      <c r="C2" s="143" t="s">
        <v>144</v>
      </c>
      <c r="D2" s="143" t="s">
        <v>49</v>
      </c>
      <c r="E2" s="143" t="s">
        <v>48</v>
      </c>
      <c r="F2" s="143" t="s">
        <v>30</v>
      </c>
      <c r="G2" s="143" t="s">
        <v>50</v>
      </c>
      <c r="H2" s="144" t="s">
        <v>51</v>
      </c>
    </row>
    <row r="3" spans="1:8">
      <c r="A3" s="143">
        <v>1</v>
      </c>
      <c r="B3" s="145" t="s">
        <v>199</v>
      </c>
      <c r="C3" s="146" t="s">
        <v>200</v>
      </c>
      <c r="D3" s="147">
        <v>7050</v>
      </c>
      <c r="E3" s="147">
        <v>1</v>
      </c>
      <c r="F3" s="147">
        <f t="shared" ref="F3:F64" si="0">E3*D3</f>
        <v>7050</v>
      </c>
      <c r="G3" s="143"/>
      <c r="H3" s="144"/>
    </row>
    <row r="4" s="140" customFormat="1" spans="1:8">
      <c r="A4" s="143">
        <v>2</v>
      </c>
      <c r="B4" s="145" t="s">
        <v>201</v>
      </c>
      <c r="C4" s="146" t="s">
        <v>202</v>
      </c>
      <c r="D4" s="147">
        <v>2500</v>
      </c>
      <c r="E4" s="147">
        <v>1</v>
      </c>
      <c r="F4" s="147">
        <f t="shared" si="0"/>
        <v>2500</v>
      </c>
      <c r="G4" s="143"/>
      <c r="H4" s="144"/>
    </row>
    <row r="5" spans="1:8">
      <c r="A5" s="143">
        <v>3</v>
      </c>
      <c r="B5" s="145" t="s">
        <v>203</v>
      </c>
      <c r="C5" s="146" t="s">
        <v>204</v>
      </c>
      <c r="D5" s="147">
        <v>800</v>
      </c>
      <c r="E5" s="147">
        <v>2</v>
      </c>
      <c r="F5" s="147">
        <f t="shared" si="0"/>
        <v>1600</v>
      </c>
      <c r="G5" s="143"/>
      <c r="H5" s="144"/>
    </row>
    <row r="6" ht="72" spans="1:8">
      <c r="A6" s="143">
        <v>4</v>
      </c>
      <c r="B6" s="145" t="s">
        <v>205</v>
      </c>
      <c r="C6" s="146" t="s">
        <v>206</v>
      </c>
      <c r="D6" s="147">
        <v>2800</v>
      </c>
      <c r="E6" s="147">
        <v>1</v>
      </c>
      <c r="F6" s="147">
        <f t="shared" si="0"/>
        <v>2800</v>
      </c>
      <c r="G6" s="143"/>
      <c r="H6" s="144"/>
    </row>
    <row r="7" ht="388.8" spans="1:8">
      <c r="A7" s="143">
        <v>5</v>
      </c>
      <c r="B7" s="145" t="s">
        <v>207</v>
      </c>
      <c r="C7" s="146" t="s">
        <v>208</v>
      </c>
      <c r="D7" s="147">
        <v>22600</v>
      </c>
      <c r="E7" s="147">
        <v>1</v>
      </c>
      <c r="F7" s="147">
        <f t="shared" si="0"/>
        <v>22600</v>
      </c>
      <c r="G7" s="143"/>
      <c r="H7" s="144"/>
    </row>
    <row r="8" ht="28.8" spans="1:8">
      <c r="A8" s="143">
        <v>6</v>
      </c>
      <c r="B8" s="145" t="s">
        <v>209</v>
      </c>
      <c r="C8" s="146" t="s">
        <v>210</v>
      </c>
      <c r="D8" s="147">
        <v>2000</v>
      </c>
      <c r="E8" s="147">
        <v>1</v>
      </c>
      <c r="F8" s="147">
        <f t="shared" si="0"/>
        <v>2000</v>
      </c>
      <c r="G8" s="143"/>
      <c r="H8" s="144"/>
    </row>
    <row r="9" spans="1:8">
      <c r="A9" s="143">
        <v>7</v>
      </c>
      <c r="B9" s="145" t="s">
        <v>211</v>
      </c>
      <c r="C9" s="146" t="s">
        <v>212</v>
      </c>
      <c r="D9" s="147">
        <v>150</v>
      </c>
      <c r="E9" s="147">
        <v>1</v>
      </c>
      <c r="F9" s="147">
        <f t="shared" si="0"/>
        <v>150</v>
      </c>
      <c r="G9" s="143"/>
      <c r="H9" s="144"/>
    </row>
    <row r="10" ht="28.8" spans="1:8">
      <c r="A10" s="143">
        <v>8</v>
      </c>
      <c r="B10" s="145" t="s">
        <v>213</v>
      </c>
      <c r="C10" s="146" t="s">
        <v>214</v>
      </c>
      <c r="D10" s="147">
        <v>820</v>
      </c>
      <c r="E10" s="147">
        <v>1</v>
      </c>
      <c r="F10" s="147">
        <f t="shared" si="0"/>
        <v>820</v>
      </c>
      <c r="G10" s="143"/>
      <c r="H10" s="144"/>
    </row>
    <row r="11" spans="1:8">
      <c r="A11" s="143">
        <v>9</v>
      </c>
      <c r="B11" s="145" t="s">
        <v>215</v>
      </c>
      <c r="C11" s="146" t="s">
        <v>216</v>
      </c>
      <c r="D11" s="147">
        <v>2460</v>
      </c>
      <c r="E11" s="147">
        <v>1</v>
      </c>
      <c r="F11" s="147">
        <f t="shared" si="0"/>
        <v>2460</v>
      </c>
      <c r="G11" s="143"/>
      <c r="H11" s="144"/>
    </row>
    <row r="12" ht="43.2" spans="1:8">
      <c r="A12" s="143">
        <v>10</v>
      </c>
      <c r="B12" s="145" t="s">
        <v>217</v>
      </c>
      <c r="C12" s="146" t="s">
        <v>218</v>
      </c>
      <c r="D12" s="147">
        <v>4500</v>
      </c>
      <c r="E12" s="147">
        <v>1</v>
      </c>
      <c r="F12" s="147">
        <f t="shared" si="0"/>
        <v>4500</v>
      </c>
      <c r="G12" s="143"/>
      <c r="H12" s="144"/>
    </row>
    <row r="13" ht="57.6" spans="1:8">
      <c r="A13" s="143">
        <v>11</v>
      </c>
      <c r="B13" s="145" t="s">
        <v>219</v>
      </c>
      <c r="C13" s="146" t="s">
        <v>220</v>
      </c>
      <c r="D13" s="147">
        <v>780</v>
      </c>
      <c r="E13" s="147">
        <v>1</v>
      </c>
      <c r="F13" s="147">
        <f t="shared" si="0"/>
        <v>780</v>
      </c>
      <c r="G13" s="143"/>
      <c r="H13" s="144"/>
    </row>
    <row r="14" spans="1:8">
      <c r="A14" s="143">
        <v>12</v>
      </c>
      <c r="B14" s="145" t="s">
        <v>221</v>
      </c>
      <c r="C14" s="146" t="s">
        <v>222</v>
      </c>
      <c r="D14" s="147">
        <v>255</v>
      </c>
      <c r="E14" s="147">
        <v>2</v>
      </c>
      <c r="F14" s="147">
        <f t="shared" si="0"/>
        <v>510</v>
      </c>
      <c r="G14" s="143"/>
      <c r="H14" s="144"/>
    </row>
    <row r="15" spans="1:8">
      <c r="A15" s="143">
        <v>13</v>
      </c>
      <c r="B15" s="145" t="s">
        <v>223</v>
      </c>
      <c r="C15" s="146" t="s">
        <v>224</v>
      </c>
      <c r="D15" s="147">
        <v>280</v>
      </c>
      <c r="E15" s="147">
        <v>1</v>
      </c>
      <c r="F15" s="147">
        <f t="shared" si="0"/>
        <v>280</v>
      </c>
      <c r="G15" s="143"/>
      <c r="H15" s="144"/>
    </row>
    <row r="16" spans="1:8">
      <c r="A16" s="143">
        <v>14</v>
      </c>
      <c r="B16" s="145" t="s">
        <v>225</v>
      </c>
      <c r="C16" s="146" t="s">
        <v>226</v>
      </c>
      <c r="D16" s="147">
        <v>2700</v>
      </c>
      <c r="E16" s="147">
        <v>1</v>
      </c>
      <c r="F16" s="147">
        <f t="shared" si="0"/>
        <v>2700</v>
      </c>
      <c r="G16" s="143"/>
      <c r="H16" s="144"/>
    </row>
    <row r="17" ht="28.8" spans="1:8">
      <c r="A17" s="143">
        <v>15</v>
      </c>
      <c r="B17" s="145" t="s">
        <v>227</v>
      </c>
      <c r="C17" s="146" t="s">
        <v>228</v>
      </c>
      <c r="D17" s="147">
        <v>3300</v>
      </c>
      <c r="E17" s="147">
        <v>1</v>
      </c>
      <c r="F17" s="147">
        <f t="shared" si="0"/>
        <v>3300</v>
      </c>
      <c r="G17" s="143"/>
      <c r="H17" s="144"/>
    </row>
    <row r="18" spans="1:8">
      <c r="A18" s="143">
        <v>16</v>
      </c>
      <c r="B18" s="145" t="s">
        <v>229</v>
      </c>
      <c r="C18" s="146" t="s">
        <v>230</v>
      </c>
      <c r="D18" s="147">
        <v>2880</v>
      </c>
      <c r="E18" s="147">
        <v>1</v>
      </c>
      <c r="F18" s="147">
        <f t="shared" si="0"/>
        <v>2880</v>
      </c>
      <c r="G18" s="143"/>
      <c r="H18" s="144"/>
    </row>
    <row r="19" ht="28.8" spans="1:8">
      <c r="A19" s="143">
        <v>17</v>
      </c>
      <c r="B19" s="145" t="s">
        <v>231</v>
      </c>
      <c r="C19" s="146" t="s">
        <v>232</v>
      </c>
      <c r="D19" s="147">
        <v>3360</v>
      </c>
      <c r="E19" s="147">
        <v>1</v>
      </c>
      <c r="F19" s="147">
        <f t="shared" si="0"/>
        <v>3360</v>
      </c>
      <c r="G19" s="143"/>
      <c r="H19" s="144"/>
    </row>
    <row r="20" spans="1:8">
      <c r="A20" s="143">
        <v>18</v>
      </c>
      <c r="B20" s="145" t="s">
        <v>233</v>
      </c>
      <c r="C20" s="146" t="s">
        <v>234</v>
      </c>
      <c r="D20" s="147">
        <v>2940</v>
      </c>
      <c r="E20" s="147">
        <v>1</v>
      </c>
      <c r="F20" s="147">
        <f t="shared" si="0"/>
        <v>2940</v>
      </c>
      <c r="G20" s="143"/>
      <c r="H20" s="144"/>
    </row>
    <row r="21" ht="43.2" spans="1:8">
      <c r="A21" s="143">
        <v>19</v>
      </c>
      <c r="B21" s="145" t="s">
        <v>235</v>
      </c>
      <c r="C21" s="146" t="s">
        <v>236</v>
      </c>
      <c r="D21" s="147">
        <v>3660</v>
      </c>
      <c r="E21" s="147">
        <v>1</v>
      </c>
      <c r="F21" s="147">
        <f t="shared" si="0"/>
        <v>3660</v>
      </c>
      <c r="G21" s="143"/>
      <c r="H21" s="144"/>
    </row>
    <row r="22" ht="57.6" spans="1:8">
      <c r="A22" s="143">
        <v>20</v>
      </c>
      <c r="B22" s="145" t="s">
        <v>237</v>
      </c>
      <c r="C22" s="146" t="s">
        <v>238</v>
      </c>
      <c r="D22" s="147">
        <v>4950</v>
      </c>
      <c r="E22" s="147">
        <v>1</v>
      </c>
      <c r="F22" s="147">
        <f t="shared" si="0"/>
        <v>4950</v>
      </c>
      <c r="G22" s="143"/>
      <c r="H22" s="144"/>
    </row>
    <row r="23" spans="1:8">
      <c r="A23" s="143">
        <v>21</v>
      </c>
      <c r="B23" s="145" t="s">
        <v>239</v>
      </c>
      <c r="C23" s="146" t="s">
        <v>240</v>
      </c>
      <c r="D23" s="147">
        <v>2600</v>
      </c>
      <c r="E23" s="147">
        <v>1</v>
      </c>
      <c r="F23" s="147">
        <f t="shared" si="0"/>
        <v>2600</v>
      </c>
      <c r="G23" s="143"/>
      <c r="H23" s="144"/>
    </row>
    <row r="24" spans="1:8">
      <c r="A24" s="143">
        <v>22</v>
      </c>
      <c r="B24" s="145" t="s">
        <v>241</v>
      </c>
      <c r="C24" s="146" t="s">
        <v>242</v>
      </c>
      <c r="D24" s="147">
        <v>60</v>
      </c>
      <c r="E24" s="147">
        <v>4</v>
      </c>
      <c r="F24" s="147">
        <f t="shared" si="0"/>
        <v>240</v>
      </c>
      <c r="G24" s="143"/>
      <c r="H24" s="144"/>
    </row>
    <row r="25" spans="1:8">
      <c r="A25" s="143">
        <v>23</v>
      </c>
      <c r="B25" s="145" t="s">
        <v>243</v>
      </c>
      <c r="C25" s="146" t="s">
        <v>244</v>
      </c>
      <c r="D25" s="147">
        <v>186</v>
      </c>
      <c r="E25" s="147">
        <v>2</v>
      </c>
      <c r="F25" s="147">
        <f t="shared" si="0"/>
        <v>372</v>
      </c>
      <c r="G25" s="143"/>
      <c r="H25" s="144"/>
    </row>
    <row r="26" spans="1:8">
      <c r="A26" s="143">
        <v>24</v>
      </c>
      <c r="B26" s="145" t="s">
        <v>245</v>
      </c>
      <c r="C26" s="146" t="s">
        <v>246</v>
      </c>
      <c r="D26" s="147">
        <v>90</v>
      </c>
      <c r="E26" s="147">
        <v>2</v>
      </c>
      <c r="F26" s="147">
        <f t="shared" si="0"/>
        <v>180</v>
      </c>
      <c r="G26" s="143"/>
      <c r="H26" s="144"/>
    </row>
    <row r="27" spans="1:8">
      <c r="A27" s="143">
        <v>25</v>
      </c>
      <c r="B27" s="145" t="s">
        <v>247</v>
      </c>
      <c r="C27" s="146" t="s">
        <v>248</v>
      </c>
      <c r="D27" s="147">
        <v>90</v>
      </c>
      <c r="E27" s="147">
        <v>2</v>
      </c>
      <c r="F27" s="147">
        <f t="shared" si="0"/>
        <v>180</v>
      </c>
      <c r="G27" s="143"/>
      <c r="H27" s="144"/>
    </row>
    <row r="28" ht="72" spans="1:8">
      <c r="A28" s="143">
        <v>26</v>
      </c>
      <c r="B28" s="145" t="s">
        <v>249</v>
      </c>
      <c r="C28" s="146" t="s">
        <v>250</v>
      </c>
      <c r="D28" s="147">
        <v>5800</v>
      </c>
      <c r="E28" s="147">
        <v>1</v>
      </c>
      <c r="F28" s="147">
        <f t="shared" si="0"/>
        <v>5800</v>
      </c>
      <c r="G28" s="143"/>
      <c r="H28" s="144"/>
    </row>
    <row r="29" ht="28.8" spans="1:8">
      <c r="A29" s="143">
        <v>27</v>
      </c>
      <c r="B29" s="145" t="s">
        <v>251</v>
      </c>
      <c r="C29" s="146" t="s">
        <v>252</v>
      </c>
      <c r="D29" s="147">
        <v>1560</v>
      </c>
      <c r="E29" s="147">
        <v>1</v>
      </c>
      <c r="F29" s="147">
        <f t="shared" si="0"/>
        <v>1560</v>
      </c>
      <c r="G29" s="143"/>
      <c r="H29" s="144"/>
    </row>
    <row r="30" ht="43.2" spans="1:8">
      <c r="A30" s="143">
        <v>28</v>
      </c>
      <c r="B30" s="145" t="s">
        <v>253</v>
      </c>
      <c r="C30" s="146" t="s">
        <v>254</v>
      </c>
      <c r="D30" s="147">
        <v>100</v>
      </c>
      <c r="E30" s="147">
        <v>4</v>
      </c>
      <c r="F30" s="147">
        <f t="shared" si="0"/>
        <v>400</v>
      </c>
      <c r="G30" s="143"/>
      <c r="H30" s="144"/>
    </row>
    <row r="31" ht="43.2" spans="1:8">
      <c r="A31" s="143">
        <v>29</v>
      </c>
      <c r="B31" s="145" t="s">
        <v>255</v>
      </c>
      <c r="C31" s="146" t="s">
        <v>256</v>
      </c>
      <c r="D31" s="147">
        <v>180</v>
      </c>
      <c r="E31" s="147">
        <v>4</v>
      </c>
      <c r="F31" s="147">
        <f t="shared" si="0"/>
        <v>720</v>
      </c>
      <c r="G31" s="143"/>
      <c r="H31" s="144"/>
    </row>
    <row r="32" ht="57.6" spans="1:8">
      <c r="A32" s="143">
        <v>30</v>
      </c>
      <c r="B32" s="145" t="s">
        <v>257</v>
      </c>
      <c r="C32" s="146" t="s">
        <v>258</v>
      </c>
      <c r="D32" s="147">
        <v>3660</v>
      </c>
      <c r="E32" s="147">
        <v>1</v>
      </c>
      <c r="F32" s="147">
        <f t="shared" si="0"/>
        <v>3660</v>
      </c>
      <c r="G32" s="143"/>
      <c r="H32" s="144"/>
    </row>
    <row r="33" ht="57.6" spans="1:8">
      <c r="A33" s="143">
        <v>31</v>
      </c>
      <c r="B33" s="145" t="s">
        <v>259</v>
      </c>
      <c r="C33" s="146" t="s">
        <v>260</v>
      </c>
      <c r="D33" s="147">
        <v>6000</v>
      </c>
      <c r="E33" s="147">
        <v>1</v>
      </c>
      <c r="F33" s="147">
        <f t="shared" si="0"/>
        <v>6000</v>
      </c>
      <c r="G33" s="143"/>
      <c r="H33" s="144"/>
    </row>
    <row r="34" ht="43.2" spans="1:8">
      <c r="A34" s="143">
        <v>32</v>
      </c>
      <c r="B34" s="145" t="s">
        <v>261</v>
      </c>
      <c r="C34" s="146" t="s">
        <v>262</v>
      </c>
      <c r="D34" s="147">
        <v>195</v>
      </c>
      <c r="E34" s="147">
        <v>2</v>
      </c>
      <c r="F34" s="147">
        <f t="shared" si="0"/>
        <v>390</v>
      </c>
      <c r="G34" s="143"/>
      <c r="H34" s="144"/>
    </row>
    <row r="35" spans="1:8">
      <c r="A35" s="143">
        <v>33</v>
      </c>
      <c r="B35" s="145" t="s">
        <v>263</v>
      </c>
      <c r="C35" s="146" t="s">
        <v>264</v>
      </c>
      <c r="D35" s="147">
        <v>680</v>
      </c>
      <c r="E35" s="147">
        <v>1</v>
      </c>
      <c r="F35" s="147">
        <f t="shared" si="0"/>
        <v>680</v>
      </c>
      <c r="G35" s="143"/>
      <c r="H35" s="144"/>
    </row>
    <row r="36" spans="1:8">
      <c r="A36" s="143">
        <v>34</v>
      </c>
      <c r="B36" s="145" t="s">
        <v>265</v>
      </c>
      <c r="C36" s="146" t="s">
        <v>266</v>
      </c>
      <c r="D36" s="147">
        <v>81</v>
      </c>
      <c r="E36" s="147">
        <v>6</v>
      </c>
      <c r="F36" s="147">
        <f t="shared" si="0"/>
        <v>486</v>
      </c>
      <c r="G36" s="143"/>
      <c r="H36" s="144"/>
    </row>
    <row r="37" ht="43.2" spans="1:8">
      <c r="A37" s="143">
        <v>35</v>
      </c>
      <c r="B37" s="145" t="s">
        <v>267</v>
      </c>
      <c r="C37" s="146" t="s">
        <v>268</v>
      </c>
      <c r="D37" s="147">
        <v>360</v>
      </c>
      <c r="E37" s="147">
        <v>2</v>
      </c>
      <c r="F37" s="147">
        <f t="shared" si="0"/>
        <v>720</v>
      </c>
      <c r="G37" s="143"/>
      <c r="H37" s="144"/>
    </row>
    <row r="38" spans="1:8">
      <c r="A38" s="143">
        <v>36</v>
      </c>
      <c r="B38" s="145" t="s">
        <v>269</v>
      </c>
      <c r="C38" s="146" t="s">
        <v>270</v>
      </c>
      <c r="D38" s="147">
        <v>150</v>
      </c>
      <c r="E38" s="147">
        <v>2</v>
      </c>
      <c r="F38" s="147">
        <f t="shared" si="0"/>
        <v>300</v>
      </c>
      <c r="G38" s="143"/>
      <c r="H38" s="144"/>
    </row>
    <row r="39" ht="43.2" spans="1:8">
      <c r="A39" s="143">
        <v>37</v>
      </c>
      <c r="B39" s="145" t="s">
        <v>271</v>
      </c>
      <c r="C39" s="146" t="s">
        <v>272</v>
      </c>
      <c r="D39" s="147">
        <v>390</v>
      </c>
      <c r="E39" s="147">
        <v>2</v>
      </c>
      <c r="F39" s="147">
        <f t="shared" si="0"/>
        <v>780</v>
      </c>
      <c r="G39" s="143"/>
      <c r="H39" s="144"/>
    </row>
    <row r="40" ht="28.8" spans="1:8">
      <c r="A40" s="143">
        <v>38</v>
      </c>
      <c r="B40" s="145" t="s">
        <v>273</v>
      </c>
      <c r="C40" s="146" t="s">
        <v>274</v>
      </c>
      <c r="D40" s="147">
        <v>3240</v>
      </c>
      <c r="E40" s="147">
        <v>1</v>
      </c>
      <c r="F40" s="147">
        <f t="shared" si="0"/>
        <v>3240</v>
      </c>
      <c r="G40" s="143"/>
      <c r="H40" s="144"/>
    </row>
    <row r="41" ht="28.8" spans="1:8">
      <c r="A41" s="143">
        <v>39</v>
      </c>
      <c r="B41" s="145" t="s">
        <v>275</v>
      </c>
      <c r="C41" s="146" t="s">
        <v>276</v>
      </c>
      <c r="D41" s="147">
        <v>195</v>
      </c>
      <c r="E41" s="147">
        <v>1</v>
      </c>
      <c r="F41" s="147">
        <f t="shared" si="0"/>
        <v>195</v>
      </c>
      <c r="G41" s="143"/>
      <c r="H41" s="144"/>
    </row>
    <row r="42" ht="28.8" spans="1:8">
      <c r="A42" s="143">
        <v>40</v>
      </c>
      <c r="B42" s="145" t="s">
        <v>277</v>
      </c>
      <c r="C42" s="146" t="s">
        <v>278</v>
      </c>
      <c r="D42" s="147">
        <v>1260</v>
      </c>
      <c r="E42" s="147">
        <v>1</v>
      </c>
      <c r="F42" s="147">
        <f t="shared" si="0"/>
        <v>1260</v>
      </c>
      <c r="G42" s="143"/>
      <c r="H42" s="144"/>
    </row>
    <row r="43" ht="28.8" spans="1:8">
      <c r="A43" s="143">
        <v>41</v>
      </c>
      <c r="B43" s="145" t="s">
        <v>279</v>
      </c>
      <c r="C43" s="146" t="s">
        <v>280</v>
      </c>
      <c r="D43" s="147">
        <v>1380</v>
      </c>
      <c r="E43" s="147">
        <v>1</v>
      </c>
      <c r="F43" s="147">
        <f t="shared" si="0"/>
        <v>1380</v>
      </c>
      <c r="G43" s="143"/>
      <c r="H43" s="144"/>
    </row>
    <row r="44" spans="1:8">
      <c r="A44" s="143">
        <v>42</v>
      </c>
      <c r="B44" s="145" t="s">
        <v>281</v>
      </c>
      <c r="C44" s="146" t="s">
        <v>282</v>
      </c>
      <c r="D44" s="147">
        <v>84</v>
      </c>
      <c r="E44" s="147">
        <v>2</v>
      </c>
      <c r="F44" s="147">
        <f t="shared" si="0"/>
        <v>168</v>
      </c>
      <c r="G44" s="143"/>
      <c r="H44" s="144"/>
    </row>
    <row r="45" spans="1:8">
      <c r="A45" s="143">
        <v>43</v>
      </c>
      <c r="B45" s="145" t="s">
        <v>283</v>
      </c>
      <c r="C45" s="146" t="s">
        <v>284</v>
      </c>
      <c r="D45" s="147">
        <v>468</v>
      </c>
      <c r="E45" s="147">
        <v>2</v>
      </c>
      <c r="F45" s="147">
        <f t="shared" si="0"/>
        <v>936</v>
      </c>
      <c r="G45" s="143"/>
      <c r="H45" s="144"/>
    </row>
    <row r="46" spans="1:8">
      <c r="A46" s="143">
        <v>44</v>
      </c>
      <c r="B46" s="145" t="s">
        <v>285</v>
      </c>
      <c r="C46" s="146" t="s">
        <v>286</v>
      </c>
      <c r="D46" s="147">
        <v>60</v>
      </c>
      <c r="E46" s="147">
        <v>1</v>
      </c>
      <c r="F46" s="147">
        <f t="shared" si="0"/>
        <v>60</v>
      </c>
      <c r="G46" s="143"/>
      <c r="H46" s="144"/>
    </row>
    <row r="47" spans="1:8">
      <c r="A47" s="143">
        <v>45</v>
      </c>
      <c r="B47" s="145" t="s">
        <v>287</v>
      </c>
      <c r="C47" s="146" t="s">
        <v>288</v>
      </c>
      <c r="D47" s="147">
        <v>30</v>
      </c>
      <c r="E47" s="147">
        <v>1</v>
      </c>
      <c r="F47" s="147">
        <f t="shared" si="0"/>
        <v>30</v>
      </c>
      <c r="G47" s="143"/>
      <c r="H47" s="144"/>
    </row>
    <row r="48" spans="1:8">
      <c r="A48" s="143">
        <v>46</v>
      </c>
      <c r="B48" s="145" t="s">
        <v>289</v>
      </c>
      <c r="C48" s="146" t="s">
        <v>290</v>
      </c>
      <c r="D48" s="147">
        <v>450</v>
      </c>
      <c r="E48" s="147">
        <v>1</v>
      </c>
      <c r="F48" s="147">
        <f t="shared" si="0"/>
        <v>450</v>
      </c>
      <c r="G48" s="143"/>
      <c r="H48" s="144"/>
    </row>
    <row r="49" ht="57.6" spans="1:8">
      <c r="A49" s="143">
        <v>47</v>
      </c>
      <c r="B49" s="145" t="s">
        <v>291</v>
      </c>
      <c r="C49" s="146" t="s">
        <v>292</v>
      </c>
      <c r="D49" s="147">
        <v>3300</v>
      </c>
      <c r="E49" s="147">
        <v>1</v>
      </c>
      <c r="F49" s="147">
        <f t="shared" si="0"/>
        <v>3300</v>
      </c>
      <c r="G49" s="143"/>
      <c r="H49" s="144"/>
    </row>
    <row r="50" spans="1:8">
      <c r="A50" s="143">
        <v>48</v>
      </c>
      <c r="B50" s="145" t="s">
        <v>293</v>
      </c>
      <c r="C50" s="146" t="s">
        <v>294</v>
      </c>
      <c r="D50" s="147">
        <v>240</v>
      </c>
      <c r="E50" s="147">
        <v>2</v>
      </c>
      <c r="F50" s="147">
        <f t="shared" si="0"/>
        <v>480</v>
      </c>
      <c r="G50" s="143"/>
      <c r="H50" s="144"/>
    </row>
    <row r="51" spans="1:8">
      <c r="A51" s="143">
        <v>49</v>
      </c>
      <c r="B51" s="145" t="s">
        <v>295</v>
      </c>
      <c r="C51" s="146" t="s">
        <v>296</v>
      </c>
      <c r="D51" s="147">
        <v>75</v>
      </c>
      <c r="E51" s="147">
        <v>2</v>
      </c>
      <c r="F51" s="147">
        <f t="shared" si="0"/>
        <v>150</v>
      </c>
      <c r="G51" s="143"/>
      <c r="H51" s="144"/>
    </row>
    <row r="52" ht="28.8" spans="1:8">
      <c r="A52" s="143">
        <v>50</v>
      </c>
      <c r="B52" s="145" t="s">
        <v>297</v>
      </c>
      <c r="C52" s="146" t="s">
        <v>298</v>
      </c>
      <c r="D52" s="147">
        <v>150</v>
      </c>
      <c r="E52" s="147">
        <v>2</v>
      </c>
      <c r="F52" s="147">
        <f t="shared" si="0"/>
        <v>300</v>
      </c>
      <c r="G52" s="143"/>
      <c r="H52" s="144"/>
    </row>
    <row r="53" spans="1:8">
      <c r="A53" s="143">
        <v>51</v>
      </c>
      <c r="B53" s="145" t="s">
        <v>299</v>
      </c>
      <c r="C53" s="146" t="s">
        <v>300</v>
      </c>
      <c r="D53" s="147">
        <v>150</v>
      </c>
      <c r="E53" s="147">
        <v>1</v>
      </c>
      <c r="F53" s="147">
        <f t="shared" si="0"/>
        <v>150</v>
      </c>
      <c r="G53" s="143"/>
      <c r="H53" s="144"/>
    </row>
    <row r="54" ht="28.8" spans="1:8">
      <c r="A54" s="143">
        <v>52</v>
      </c>
      <c r="B54" s="145" t="s">
        <v>301</v>
      </c>
      <c r="C54" s="146" t="s">
        <v>302</v>
      </c>
      <c r="D54" s="147">
        <v>2040</v>
      </c>
      <c r="E54" s="147">
        <v>1</v>
      </c>
      <c r="F54" s="147">
        <f t="shared" si="0"/>
        <v>2040</v>
      </c>
      <c r="G54" s="143"/>
      <c r="H54" s="144"/>
    </row>
    <row r="55" ht="72" spans="1:8">
      <c r="A55" s="143">
        <v>53</v>
      </c>
      <c r="B55" s="145" t="s">
        <v>303</v>
      </c>
      <c r="C55" s="146" t="s">
        <v>304</v>
      </c>
      <c r="D55" s="147">
        <v>1380</v>
      </c>
      <c r="E55" s="147">
        <v>2</v>
      </c>
      <c r="F55" s="147">
        <f t="shared" si="0"/>
        <v>2760</v>
      </c>
      <c r="G55" s="143"/>
      <c r="H55" s="144"/>
    </row>
    <row r="56" spans="1:8">
      <c r="A56" s="143">
        <v>54</v>
      </c>
      <c r="B56" s="145" t="s">
        <v>305</v>
      </c>
      <c r="C56" s="146" t="s">
        <v>306</v>
      </c>
      <c r="D56" s="147">
        <v>90</v>
      </c>
      <c r="E56" s="147">
        <v>2</v>
      </c>
      <c r="F56" s="147">
        <f t="shared" si="0"/>
        <v>180</v>
      </c>
      <c r="G56" s="143"/>
      <c r="H56" s="144"/>
    </row>
    <row r="57" ht="43.2" spans="1:8">
      <c r="A57" s="143">
        <v>55</v>
      </c>
      <c r="B57" s="145" t="s">
        <v>307</v>
      </c>
      <c r="C57" s="146" t="s">
        <v>308</v>
      </c>
      <c r="D57" s="147">
        <v>368</v>
      </c>
      <c r="E57" s="147">
        <v>1</v>
      </c>
      <c r="F57" s="147">
        <f t="shared" si="0"/>
        <v>368</v>
      </c>
      <c r="G57" s="143"/>
      <c r="H57" s="144"/>
    </row>
    <row r="58" spans="1:8">
      <c r="A58" s="143">
        <v>56</v>
      </c>
      <c r="B58" s="145" t="s">
        <v>309</v>
      </c>
      <c r="C58" s="146" t="s">
        <v>310</v>
      </c>
      <c r="D58" s="147">
        <v>240</v>
      </c>
      <c r="E58" s="147">
        <v>2</v>
      </c>
      <c r="F58" s="147">
        <f t="shared" si="0"/>
        <v>480</v>
      </c>
      <c r="G58" s="143"/>
      <c r="H58" s="144"/>
    </row>
    <row r="59" spans="1:8">
      <c r="A59" s="143">
        <v>57</v>
      </c>
      <c r="B59" s="145" t="s">
        <v>311</v>
      </c>
      <c r="C59" s="146" t="s">
        <v>312</v>
      </c>
      <c r="D59" s="147">
        <v>690</v>
      </c>
      <c r="E59" s="147">
        <v>1</v>
      </c>
      <c r="F59" s="147">
        <f t="shared" si="0"/>
        <v>690</v>
      </c>
      <c r="G59" s="143"/>
      <c r="H59" s="144"/>
    </row>
    <row r="60" ht="28.8" spans="1:8">
      <c r="A60" s="143">
        <v>58</v>
      </c>
      <c r="B60" s="145" t="s">
        <v>313</v>
      </c>
      <c r="C60" s="146" t="s">
        <v>314</v>
      </c>
      <c r="D60" s="147">
        <v>180</v>
      </c>
      <c r="E60" s="147">
        <v>2</v>
      </c>
      <c r="F60" s="147">
        <f t="shared" si="0"/>
        <v>360</v>
      </c>
      <c r="G60" s="143"/>
      <c r="H60" s="144"/>
    </row>
    <row r="61" ht="28.8" spans="1:8">
      <c r="A61" s="143">
        <v>59</v>
      </c>
      <c r="B61" s="145" t="s">
        <v>315</v>
      </c>
      <c r="C61" s="146" t="s">
        <v>316</v>
      </c>
      <c r="D61" s="147">
        <v>450</v>
      </c>
      <c r="E61" s="147">
        <v>1</v>
      </c>
      <c r="F61" s="147">
        <f t="shared" si="0"/>
        <v>450</v>
      </c>
      <c r="G61" s="143"/>
      <c r="H61" s="144"/>
    </row>
    <row r="62" spans="1:8">
      <c r="A62" s="143">
        <v>60</v>
      </c>
      <c r="B62" s="145" t="s">
        <v>317</v>
      </c>
      <c r="C62" s="146" t="s">
        <v>318</v>
      </c>
      <c r="D62" s="147">
        <v>840</v>
      </c>
      <c r="E62" s="147">
        <v>1</v>
      </c>
      <c r="F62" s="147">
        <f t="shared" si="0"/>
        <v>840</v>
      </c>
      <c r="G62" s="143"/>
      <c r="H62" s="144"/>
    </row>
    <row r="63" spans="1:8">
      <c r="A63" s="143">
        <v>61</v>
      </c>
      <c r="B63" s="145" t="s">
        <v>319</v>
      </c>
      <c r="C63" s="146" t="s">
        <v>320</v>
      </c>
      <c r="D63" s="147">
        <v>450</v>
      </c>
      <c r="E63" s="147">
        <v>1</v>
      </c>
      <c r="F63" s="147">
        <f t="shared" si="0"/>
        <v>450</v>
      </c>
      <c r="G63" s="143"/>
      <c r="H63" s="144"/>
    </row>
    <row r="64" spans="1:8">
      <c r="A64" s="143">
        <v>62</v>
      </c>
      <c r="B64" s="145" t="s">
        <v>321</v>
      </c>
      <c r="C64" s="146" t="s">
        <v>322</v>
      </c>
      <c r="D64" s="147">
        <v>750</v>
      </c>
      <c r="E64" s="147">
        <v>1</v>
      </c>
      <c r="F64" s="147">
        <f t="shared" si="0"/>
        <v>750</v>
      </c>
      <c r="G64" s="143"/>
      <c r="H64" s="144"/>
    </row>
    <row r="65" ht="72" spans="1:8">
      <c r="A65" s="143">
        <v>63</v>
      </c>
      <c r="B65" s="145" t="s">
        <v>323</v>
      </c>
      <c r="C65" s="146" t="s">
        <v>324</v>
      </c>
      <c r="D65" s="147">
        <v>1164</v>
      </c>
      <c r="E65" s="147">
        <v>1</v>
      </c>
      <c r="F65" s="147">
        <f t="shared" ref="F65:F87" si="1">E65*D65</f>
        <v>1164</v>
      </c>
      <c r="G65" s="143"/>
      <c r="H65" s="144"/>
    </row>
    <row r="66" ht="57.6" spans="1:8">
      <c r="A66" s="143">
        <v>64</v>
      </c>
      <c r="B66" s="145" t="s">
        <v>325</v>
      </c>
      <c r="C66" s="146" t="s">
        <v>326</v>
      </c>
      <c r="D66" s="147">
        <v>6000</v>
      </c>
      <c r="E66" s="147">
        <v>1</v>
      </c>
      <c r="F66" s="147">
        <f t="shared" si="1"/>
        <v>6000</v>
      </c>
      <c r="G66" s="143"/>
      <c r="H66" s="144"/>
    </row>
    <row r="67" ht="28.8" spans="1:8">
      <c r="A67" s="143">
        <v>65</v>
      </c>
      <c r="B67" s="145" t="s">
        <v>327</v>
      </c>
      <c r="C67" s="146" t="s">
        <v>328</v>
      </c>
      <c r="D67" s="147">
        <v>690</v>
      </c>
      <c r="E67" s="147">
        <v>2</v>
      </c>
      <c r="F67" s="147">
        <f t="shared" si="1"/>
        <v>1380</v>
      </c>
      <c r="G67" s="143"/>
      <c r="H67" s="144"/>
    </row>
    <row r="68" ht="360" spans="1:8">
      <c r="A68" s="143">
        <v>66</v>
      </c>
      <c r="B68" s="145" t="s">
        <v>329</v>
      </c>
      <c r="C68" s="146" t="s">
        <v>330</v>
      </c>
      <c r="D68" s="147">
        <v>600</v>
      </c>
      <c r="E68" s="147">
        <v>2</v>
      </c>
      <c r="F68" s="147">
        <f t="shared" si="1"/>
        <v>1200</v>
      </c>
      <c r="G68" s="143"/>
      <c r="H68" s="144"/>
    </row>
    <row r="69" spans="1:8">
      <c r="A69" s="143">
        <v>67</v>
      </c>
      <c r="B69" s="145" t="s">
        <v>331</v>
      </c>
      <c r="C69" s="146" t="s">
        <v>332</v>
      </c>
      <c r="D69" s="147">
        <v>980</v>
      </c>
      <c r="E69" s="147">
        <v>4</v>
      </c>
      <c r="F69" s="147">
        <f t="shared" si="1"/>
        <v>3920</v>
      </c>
      <c r="G69" s="143"/>
      <c r="H69" s="144"/>
    </row>
    <row r="70" spans="1:8">
      <c r="A70" s="143">
        <v>68</v>
      </c>
      <c r="B70" s="145" t="s">
        <v>203</v>
      </c>
      <c r="C70" s="146" t="s">
        <v>333</v>
      </c>
      <c r="D70" s="147">
        <v>920</v>
      </c>
      <c r="E70" s="147">
        <v>2</v>
      </c>
      <c r="F70" s="147">
        <f t="shared" si="1"/>
        <v>1840</v>
      </c>
      <c r="G70" s="143"/>
      <c r="H70" s="144"/>
    </row>
    <row r="71" spans="1:8">
      <c r="A71" s="143">
        <v>69</v>
      </c>
      <c r="B71" s="145" t="s">
        <v>334</v>
      </c>
      <c r="C71" s="146" t="s">
        <v>335</v>
      </c>
      <c r="D71" s="147">
        <v>720</v>
      </c>
      <c r="E71" s="147">
        <v>6</v>
      </c>
      <c r="F71" s="147">
        <f t="shared" si="1"/>
        <v>4320</v>
      </c>
      <c r="G71" s="143"/>
      <c r="H71" s="144"/>
    </row>
    <row r="72" ht="43.2" spans="1:8">
      <c r="A72" s="143">
        <v>70</v>
      </c>
      <c r="B72" s="145" t="s">
        <v>336</v>
      </c>
      <c r="C72" s="146" t="s">
        <v>337</v>
      </c>
      <c r="D72" s="147">
        <v>4000</v>
      </c>
      <c r="E72" s="147">
        <v>1</v>
      </c>
      <c r="F72" s="147">
        <f t="shared" si="1"/>
        <v>4000</v>
      </c>
      <c r="G72" s="143"/>
      <c r="H72" s="144"/>
    </row>
    <row r="73" spans="1:8">
      <c r="A73" s="143">
        <v>71</v>
      </c>
      <c r="B73" s="145" t="s">
        <v>338</v>
      </c>
      <c r="C73" s="146" t="s">
        <v>339</v>
      </c>
      <c r="D73" s="147">
        <v>480</v>
      </c>
      <c r="E73" s="147">
        <v>1</v>
      </c>
      <c r="F73" s="147">
        <f t="shared" si="1"/>
        <v>480</v>
      </c>
      <c r="G73" s="143"/>
      <c r="H73" s="144"/>
    </row>
    <row r="74" ht="57.6" spans="1:8">
      <c r="A74" s="143">
        <v>72</v>
      </c>
      <c r="B74" s="145" t="s">
        <v>340</v>
      </c>
      <c r="C74" s="146" t="s">
        <v>341</v>
      </c>
      <c r="D74" s="147">
        <v>800</v>
      </c>
      <c r="E74" s="147">
        <v>1</v>
      </c>
      <c r="F74" s="147">
        <f t="shared" si="1"/>
        <v>800</v>
      </c>
      <c r="G74" s="143"/>
      <c r="H74" s="144"/>
    </row>
    <row r="75" ht="28.8" spans="1:8">
      <c r="A75" s="143">
        <v>73</v>
      </c>
      <c r="B75" s="145" t="s">
        <v>342</v>
      </c>
      <c r="C75" s="146" t="s">
        <v>343</v>
      </c>
      <c r="D75" s="147">
        <v>120</v>
      </c>
      <c r="E75" s="147">
        <v>2</v>
      </c>
      <c r="F75" s="147">
        <f t="shared" si="1"/>
        <v>240</v>
      </c>
      <c r="G75" s="143"/>
      <c r="H75" s="144"/>
    </row>
    <row r="76" ht="28.8" spans="1:8">
      <c r="A76" s="143">
        <v>74</v>
      </c>
      <c r="B76" s="145" t="s">
        <v>344</v>
      </c>
      <c r="C76" s="146" t="s">
        <v>345</v>
      </c>
      <c r="D76" s="147">
        <v>150</v>
      </c>
      <c r="E76" s="147">
        <v>2</v>
      </c>
      <c r="F76" s="147">
        <f t="shared" si="1"/>
        <v>300</v>
      </c>
      <c r="G76" s="143"/>
      <c r="H76" s="144"/>
    </row>
    <row r="77" ht="43.2" spans="1:8">
      <c r="A77" s="143">
        <v>75</v>
      </c>
      <c r="B77" s="145" t="s">
        <v>346</v>
      </c>
      <c r="C77" s="146" t="s">
        <v>347</v>
      </c>
      <c r="D77" s="147">
        <v>135</v>
      </c>
      <c r="E77" s="147">
        <v>2</v>
      </c>
      <c r="F77" s="147">
        <f t="shared" si="1"/>
        <v>270</v>
      </c>
      <c r="G77" s="143"/>
      <c r="H77" s="144"/>
    </row>
    <row r="78" spans="1:8">
      <c r="A78" s="143">
        <v>76</v>
      </c>
      <c r="B78" s="145" t="s">
        <v>348</v>
      </c>
      <c r="C78" s="146" t="s">
        <v>349</v>
      </c>
      <c r="D78" s="147">
        <v>280</v>
      </c>
      <c r="E78" s="147">
        <v>1</v>
      </c>
      <c r="F78" s="147">
        <f t="shared" si="1"/>
        <v>280</v>
      </c>
      <c r="G78" s="143"/>
      <c r="H78" s="144"/>
    </row>
    <row r="79" spans="1:8">
      <c r="A79" s="143">
        <v>77</v>
      </c>
      <c r="B79" s="145" t="s">
        <v>350</v>
      </c>
      <c r="C79" s="146" t="s">
        <v>351</v>
      </c>
      <c r="D79" s="147">
        <v>150</v>
      </c>
      <c r="E79" s="147">
        <v>2</v>
      </c>
      <c r="F79" s="147">
        <f t="shared" si="1"/>
        <v>300</v>
      </c>
      <c r="G79" s="143"/>
      <c r="H79" s="144"/>
    </row>
    <row r="80" ht="57.6" spans="1:8">
      <c r="A80" s="143">
        <v>78</v>
      </c>
      <c r="B80" s="145" t="s">
        <v>352</v>
      </c>
      <c r="C80" s="146" t="s">
        <v>353</v>
      </c>
      <c r="D80" s="147">
        <v>80</v>
      </c>
      <c r="E80" s="147">
        <v>2</v>
      </c>
      <c r="F80" s="147">
        <f t="shared" si="1"/>
        <v>160</v>
      </c>
      <c r="G80" s="143"/>
      <c r="H80" s="144"/>
    </row>
    <row r="81" spans="1:8">
      <c r="A81" s="143">
        <v>79</v>
      </c>
      <c r="B81" s="145" t="s">
        <v>354</v>
      </c>
      <c r="C81" s="146" t="s">
        <v>355</v>
      </c>
      <c r="D81" s="147">
        <v>167</v>
      </c>
      <c r="E81" s="147">
        <v>2</v>
      </c>
      <c r="F81" s="147">
        <f t="shared" si="1"/>
        <v>334</v>
      </c>
      <c r="G81" s="143"/>
      <c r="H81" s="144"/>
    </row>
    <row r="82" ht="28.8" spans="1:8">
      <c r="A82" s="143">
        <v>80</v>
      </c>
      <c r="B82" s="145" t="s">
        <v>356</v>
      </c>
      <c r="C82" s="146" t="s">
        <v>357</v>
      </c>
      <c r="D82" s="147">
        <v>100</v>
      </c>
      <c r="E82" s="147">
        <v>2</v>
      </c>
      <c r="F82" s="147">
        <f t="shared" si="1"/>
        <v>200</v>
      </c>
      <c r="G82" s="143"/>
      <c r="H82" s="144"/>
    </row>
    <row r="83" ht="57.6" spans="1:8">
      <c r="A83" s="143">
        <v>81</v>
      </c>
      <c r="B83" s="145" t="s">
        <v>358</v>
      </c>
      <c r="C83" s="146" t="s">
        <v>359</v>
      </c>
      <c r="D83" s="147">
        <v>2000</v>
      </c>
      <c r="E83" s="147">
        <v>1</v>
      </c>
      <c r="F83" s="147">
        <f t="shared" si="1"/>
        <v>2000</v>
      </c>
      <c r="G83" s="143"/>
      <c r="H83" s="144"/>
    </row>
    <row r="84" ht="129.6" spans="1:8">
      <c r="A84" s="143">
        <v>82</v>
      </c>
      <c r="B84" s="145" t="s">
        <v>360</v>
      </c>
      <c r="C84" s="146" t="s">
        <v>361</v>
      </c>
      <c r="D84" s="147">
        <v>2000</v>
      </c>
      <c r="E84" s="147">
        <v>1</v>
      </c>
      <c r="F84" s="147">
        <f t="shared" si="1"/>
        <v>2000</v>
      </c>
      <c r="G84" s="143"/>
      <c r="H84" s="144"/>
    </row>
    <row r="85" ht="409.5" spans="1:8">
      <c r="A85" s="143">
        <v>83</v>
      </c>
      <c r="B85" s="145" t="s">
        <v>362</v>
      </c>
      <c r="C85" s="146" t="s">
        <v>363</v>
      </c>
      <c r="D85" s="147">
        <v>8600</v>
      </c>
      <c r="E85" s="147">
        <v>1</v>
      </c>
      <c r="F85" s="147">
        <f t="shared" si="1"/>
        <v>8600</v>
      </c>
      <c r="G85" s="143"/>
      <c r="H85" s="144"/>
    </row>
    <row r="86" ht="115.2" spans="1:8">
      <c r="A86" s="143">
        <v>84</v>
      </c>
      <c r="B86" s="145" t="s">
        <v>364</v>
      </c>
      <c r="C86" s="146" t="s">
        <v>365</v>
      </c>
      <c r="D86" s="147">
        <v>9600</v>
      </c>
      <c r="E86" s="147">
        <v>1</v>
      </c>
      <c r="F86" s="147">
        <f t="shared" si="1"/>
        <v>9600</v>
      </c>
      <c r="G86" s="143"/>
      <c r="H86" s="144"/>
    </row>
    <row r="87" ht="374.4" spans="1:8">
      <c r="A87" s="148">
        <v>85</v>
      </c>
      <c r="B87" s="145" t="s">
        <v>366</v>
      </c>
      <c r="C87" s="146" t="s">
        <v>367</v>
      </c>
      <c r="D87" s="147">
        <v>23600</v>
      </c>
      <c r="E87" s="147">
        <v>1</v>
      </c>
      <c r="F87" s="147">
        <f t="shared" si="1"/>
        <v>23600</v>
      </c>
      <c r="G87" s="147"/>
      <c r="H87" s="144"/>
    </row>
    <row r="88" ht="86.4" spans="1:8">
      <c r="A88" s="149"/>
      <c r="B88" s="145"/>
      <c r="C88" s="146" t="s">
        <v>368</v>
      </c>
      <c r="D88" s="147"/>
      <c r="E88" s="147"/>
      <c r="F88" s="147"/>
      <c r="G88" s="147"/>
      <c r="H88" s="144"/>
    </row>
    <row r="89" ht="345.6" spans="1:8">
      <c r="A89" s="148">
        <v>86</v>
      </c>
      <c r="B89" s="145" t="s">
        <v>369</v>
      </c>
      <c r="C89" s="146" t="s">
        <v>370</v>
      </c>
      <c r="D89" s="150">
        <v>10000</v>
      </c>
      <c r="E89" s="150">
        <v>1</v>
      </c>
      <c r="F89" s="150">
        <f t="shared" ref="F89:F97" si="2">E89*D89</f>
        <v>10000</v>
      </c>
      <c r="G89" s="147"/>
      <c r="H89" s="144"/>
    </row>
    <row r="90" ht="72" spans="1:8">
      <c r="A90" s="151"/>
      <c r="B90" s="145"/>
      <c r="C90" s="146" t="s">
        <v>371</v>
      </c>
      <c r="D90" s="152"/>
      <c r="E90" s="152"/>
      <c r="F90" s="152"/>
      <c r="G90" s="147"/>
      <c r="H90" s="144"/>
    </row>
    <row r="91" ht="302.4" spans="1:8">
      <c r="A91" s="151"/>
      <c r="B91" s="145"/>
      <c r="C91" s="146" t="s">
        <v>372</v>
      </c>
      <c r="D91" s="152"/>
      <c r="E91" s="152"/>
      <c r="F91" s="152"/>
      <c r="G91" s="147"/>
      <c r="H91" s="144"/>
    </row>
    <row r="92" ht="244.8" spans="1:8">
      <c r="A92" s="149"/>
      <c r="B92" s="145"/>
      <c r="C92" s="146" t="s">
        <v>373</v>
      </c>
      <c r="D92" s="153"/>
      <c r="E92" s="153"/>
      <c r="F92" s="153"/>
      <c r="G92" s="147"/>
      <c r="H92" s="144"/>
    </row>
    <row r="93" ht="409.5" spans="1:8">
      <c r="A93" s="143">
        <v>87</v>
      </c>
      <c r="B93" s="145" t="s">
        <v>374</v>
      </c>
      <c r="C93" s="146" t="s">
        <v>375</v>
      </c>
      <c r="D93" s="147">
        <v>27600</v>
      </c>
      <c r="E93" s="147">
        <v>1</v>
      </c>
      <c r="F93" s="147">
        <f t="shared" si="2"/>
        <v>27600</v>
      </c>
      <c r="G93" s="143"/>
      <c r="H93" s="144"/>
    </row>
    <row r="94" ht="144" spans="1:8">
      <c r="A94" s="143">
        <v>88</v>
      </c>
      <c r="B94" s="145" t="s">
        <v>376</v>
      </c>
      <c r="C94" s="146" t="s">
        <v>377</v>
      </c>
      <c r="D94" s="147">
        <v>2000</v>
      </c>
      <c r="E94" s="147">
        <v>1</v>
      </c>
      <c r="F94" s="147">
        <f t="shared" si="2"/>
        <v>2000</v>
      </c>
      <c r="G94" s="143"/>
      <c r="H94" s="144"/>
    </row>
    <row r="95" ht="187.2" spans="1:8">
      <c r="A95" s="143">
        <v>89</v>
      </c>
      <c r="B95" s="145" t="s">
        <v>378</v>
      </c>
      <c r="C95" s="146" t="s">
        <v>379</v>
      </c>
      <c r="D95" s="147">
        <v>7200</v>
      </c>
      <c r="E95" s="147">
        <v>1</v>
      </c>
      <c r="F95" s="147">
        <f t="shared" si="2"/>
        <v>7200</v>
      </c>
      <c r="G95" s="143"/>
      <c r="H95" s="144"/>
    </row>
    <row r="96" ht="86.4" spans="1:8">
      <c r="A96" s="143">
        <v>90</v>
      </c>
      <c r="B96" s="145" t="s">
        <v>380</v>
      </c>
      <c r="C96" s="146" t="s">
        <v>381</v>
      </c>
      <c r="D96" s="147">
        <v>38600</v>
      </c>
      <c r="E96" s="147">
        <v>1</v>
      </c>
      <c r="F96" s="147">
        <f t="shared" si="2"/>
        <v>38600</v>
      </c>
      <c r="G96" s="143"/>
      <c r="H96" s="144"/>
    </row>
    <row r="97" spans="1:8">
      <c r="A97" s="143">
        <v>91</v>
      </c>
      <c r="B97" s="145" t="s">
        <v>382</v>
      </c>
      <c r="C97" s="146" t="s">
        <v>383</v>
      </c>
      <c r="D97" s="147">
        <v>160</v>
      </c>
      <c r="E97" s="147">
        <v>6</v>
      </c>
      <c r="F97" s="147">
        <f t="shared" si="2"/>
        <v>960</v>
      </c>
      <c r="G97" s="143"/>
      <c r="H97" s="144"/>
    </row>
    <row r="98" spans="1:8">
      <c r="A98" s="143" t="s">
        <v>184</v>
      </c>
      <c r="B98" s="143"/>
      <c r="C98" s="143"/>
      <c r="D98" s="143"/>
      <c r="E98" s="143"/>
      <c r="F98" s="154">
        <f>SUM(F2:F97)</f>
        <v>277723</v>
      </c>
      <c r="G98" s="155" t="s">
        <v>137</v>
      </c>
      <c r="H98" s="156"/>
    </row>
    <row r="99" spans="1:6">
      <c r="A99" s="157"/>
      <c r="B99" s="157"/>
      <c r="C99" s="157"/>
      <c r="D99" s="157"/>
      <c r="E99" s="157"/>
      <c r="F99" s="158"/>
    </row>
    <row r="100" spans="1:7">
      <c r="A100" s="142" t="s">
        <v>384</v>
      </c>
      <c r="B100" s="142"/>
      <c r="C100" s="142"/>
      <c r="D100" s="142"/>
      <c r="E100" s="142"/>
      <c r="F100" s="142"/>
      <c r="G100" s="142"/>
    </row>
    <row r="101" spans="1:8">
      <c r="A101" s="143" t="s">
        <v>2</v>
      </c>
      <c r="B101" s="143" t="s">
        <v>3</v>
      </c>
      <c r="C101" s="143" t="s">
        <v>144</v>
      </c>
      <c r="D101" s="143" t="s">
        <v>49</v>
      </c>
      <c r="E101" s="143" t="s">
        <v>48</v>
      </c>
      <c r="F101" s="143" t="s">
        <v>30</v>
      </c>
      <c r="G101" s="143" t="s">
        <v>50</v>
      </c>
      <c r="H101" s="144" t="s">
        <v>51</v>
      </c>
    </row>
    <row r="102" spans="1:8">
      <c r="A102" s="143">
        <v>1</v>
      </c>
      <c r="B102" s="145" t="s">
        <v>199</v>
      </c>
      <c r="C102" s="146" t="s">
        <v>200</v>
      </c>
      <c r="D102" s="147">
        <v>7050</v>
      </c>
      <c r="E102" s="147">
        <v>1</v>
      </c>
      <c r="F102" s="147">
        <f>E102*D102</f>
        <v>7050</v>
      </c>
      <c r="G102" s="144"/>
      <c r="H102" s="144"/>
    </row>
    <row r="103" s="140" customFormat="1" spans="1:8">
      <c r="A103" s="143">
        <v>2</v>
      </c>
      <c r="B103" s="145" t="s">
        <v>201</v>
      </c>
      <c r="C103" s="146" t="s">
        <v>202</v>
      </c>
      <c r="D103" s="147">
        <v>2500</v>
      </c>
      <c r="E103" s="147">
        <v>1</v>
      </c>
      <c r="F103" s="147">
        <f>E103*D103</f>
        <v>2500</v>
      </c>
      <c r="G103" s="144"/>
      <c r="H103" s="144"/>
    </row>
    <row r="104" ht="28.8" spans="1:8">
      <c r="A104" s="143">
        <v>3</v>
      </c>
      <c r="B104" s="145" t="s">
        <v>385</v>
      </c>
      <c r="C104" s="146" t="s">
        <v>204</v>
      </c>
      <c r="D104" s="147">
        <v>800</v>
      </c>
      <c r="E104" s="147">
        <v>2</v>
      </c>
      <c r="F104" s="147">
        <f>E104*D104</f>
        <v>1600</v>
      </c>
      <c r="G104" s="144"/>
      <c r="H104" s="144"/>
    </row>
    <row r="105" ht="302.4" spans="1:8">
      <c r="A105" s="148">
        <v>4</v>
      </c>
      <c r="B105" s="145" t="s">
        <v>207</v>
      </c>
      <c r="C105" s="146" t="s">
        <v>386</v>
      </c>
      <c r="D105" s="147">
        <v>22600</v>
      </c>
      <c r="E105" s="147">
        <v>1</v>
      </c>
      <c r="F105" s="147">
        <f>E105*D105</f>
        <v>22600</v>
      </c>
      <c r="G105" s="143"/>
      <c r="H105" s="144"/>
    </row>
    <row r="106" ht="374.4" spans="1:8">
      <c r="A106" s="151"/>
      <c r="B106" s="145"/>
      <c r="C106" s="146" t="s">
        <v>387</v>
      </c>
      <c r="D106" s="147"/>
      <c r="E106" s="147"/>
      <c r="F106" s="147"/>
      <c r="G106" s="143"/>
      <c r="H106" s="144"/>
    </row>
    <row r="107" ht="273.6" spans="1:8">
      <c r="A107" s="151"/>
      <c r="B107" s="145"/>
      <c r="C107" s="146" t="s">
        <v>388</v>
      </c>
      <c r="D107" s="147"/>
      <c r="E107" s="147"/>
      <c r="F107" s="147"/>
      <c r="G107" s="143"/>
      <c r="H107" s="144"/>
    </row>
    <row r="108" ht="345.6" spans="1:8">
      <c r="A108" s="151"/>
      <c r="B108" s="145"/>
      <c r="C108" s="146" t="s">
        <v>389</v>
      </c>
      <c r="D108" s="147"/>
      <c r="E108" s="147"/>
      <c r="F108" s="147"/>
      <c r="G108" s="143"/>
      <c r="H108" s="144"/>
    </row>
    <row r="109" ht="100.8" spans="1:8">
      <c r="A109" s="149"/>
      <c r="B109" s="145"/>
      <c r="C109" s="146" t="s">
        <v>390</v>
      </c>
      <c r="D109" s="147"/>
      <c r="E109" s="147"/>
      <c r="F109" s="147"/>
      <c r="G109" s="143"/>
      <c r="H109" s="144"/>
    </row>
    <row r="110" ht="28.8" spans="1:8">
      <c r="A110" s="143">
        <v>5</v>
      </c>
      <c r="B110" s="145" t="s">
        <v>209</v>
      </c>
      <c r="C110" s="146" t="s">
        <v>210</v>
      </c>
      <c r="D110" s="147">
        <v>2000</v>
      </c>
      <c r="E110" s="147">
        <v>1</v>
      </c>
      <c r="F110" s="147">
        <f t="shared" ref="F110:F122" si="3">E110*D110</f>
        <v>2000</v>
      </c>
      <c r="G110" s="144"/>
      <c r="H110" s="144"/>
    </row>
    <row r="111" ht="28.8" spans="1:8">
      <c r="A111" s="143">
        <v>6</v>
      </c>
      <c r="B111" s="145" t="s">
        <v>213</v>
      </c>
      <c r="C111" s="146" t="s">
        <v>214</v>
      </c>
      <c r="D111" s="147">
        <v>820</v>
      </c>
      <c r="E111" s="147">
        <v>2</v>
      </c>
      <c r="F111" s="147">
        <f t="shared" si="3"/>
        <v>1640</v>
      </c>
      <c r="G111" s="144"/>
      <c r="H111" s="144"/>
    </row>
    <row r="112" ht="43.2" spans="1:8">
      <c r="A112" s="143">
        <v>7</v>
      </c>
      <c r="B112" s="145" t="s">
        <v>217</v>
      </c>
      <c r="C112" s="146" t="s">
        <v>218</v>
      </c>
      <c r="D112" s="147">
        <v>4500</v>
      </c>
      <c r="E112" s="147">
        <v>1</v>
      </c>
      <c r="F112" s="147">
        <f t="shared" si="3"/>
        <v>4500</v>
      </c>
      <c r="G112" s="144"/>
      <c r="H112" s="144"/>
    </row>
    <row r="113" spans="1:8">
      <c r="A113" s="143">
        <v>8</v>
      </c>
      <c r="B113" s="145" t="s">
        <v>223</v>
      </c>
      <c r="C113" s="146" t="s">
        <v>224</v>
      </c>
      <c r="D113" s="147">
        <v>280</v>
      </c>
      <c r="E113" s="147">
        <v>1</v>
      </c>
      <c r="F113" s="147">
        <f t="shared" si="3"/>
        <v>280</v>
      </c>
      <c r="G113" s="144"/>
      <c r="H113" s="144"/>
    </row>
    <row r="114" ht="28.8" spans="1:8">
      <c r="A114" s="143">
        <v>9</v>
      </c>
      <c r="B114" s="145" t="s">
        <v>227</v>
      </c>
      <c r="C114" s="146" t="s">
        <v>228</v>
      </c>
      <c r="D114" s="147">
        <v>3300</v>
      </c>
      <c r="E114" s="147">
        <v>1</v>
      </c>
      <c r="F114" s="147">
        <f t="shared" si="3"/>
        <v>3300</v>
      </c>
      <c r="G114" s="144"/>
      <c r="H114" s="144"/>
    </row>
    <row r="115" spans="1:8">
      <c r="A115" s="143">
        <v>10</v>
      </c>
      <c r="B115" s="145" t="s">
        <v>229</v>
      </c>
      <c r="C115" s="146" t="s">
        <v>230</v>
      </c>
      <c r="D115" s="147">
        <v>2880</v>
      </c>
      <c r="E115" s="147">
        <v>1</v>
      </c>
      <c r="F115" s="147">
        <f t="shared" si="3"/>
        <v>2880</v>
      </c>
      <c r="G115" s="144"/>
      <c r="H115" s="144"/>
    </row>
    <row r="116" ht="28.8" spans="1:8">
      <c r="A116" s="143">
        <v>11</v>
      </c>
      <c r="B116" s="145" t="s">
        <v>231</v>
      </c>
      <c r="C116" s="146" t="s">
        <v>232</v>
      </c>
      <c r="D116" s="147">
        <v>3360</v>
      </c>
      <c r="E116" s="147">
        <v>1</v>
      </c>
      <c r="F116" s="147">
        <f t="shared" si="3"/>
        <v>3360</v>
      </c>
      <c r="G116" s="144"/>
      <c r="H116" s="144"/>
    </row>
    <row r="117" ht="43.2" spans="1:8">
      <c r="A117" s="143">
        <v>12</v>
      </c>
      <c r="B117" s="145" t="s">
        <v>235</v>
      </c>
      <c r="C117" s="146" t="s">
        <v>236</v>
      </c>
      <c r="D117" s="147">
        <v>3660</v>
      </c>
      <c r="E117" s="147">
        <v>1</v>
      </c>
      <c r="F117" s="147">
        <f t="shared" si="3"/>
        <v>3660</v>
      </c>
      <c r="G117" s="144"/>
      <c r="H117" s="144"/>
    </row>
    <row r="118" spans="1:8">
      <c r="A118" s="143">
        <v>13</v>
      </c>
      <c r="B118" s="145" t="s">
        <v>245</v>
      </c>
      <c r="C118" s="146" t="s">
        <v>246</v>
      </c>
      <c r="D118" s="147">
        <v>90</v>
      </c>
      <c r="E118" s="147">
        <v>2</v>
      </c>
      <c r="F118" s="147">
        <f t="shared" si="3"/>
        <v>180</v>
      </c>
      <c r="G118" s="144"/>
      <c r="H118" s="144"/>
    </row>
    <row r="119" spans="1:8">
      <c r="A119" s="143">
        <v>14</v>
      </c>
      <c r="B119" s="145" t="s">
        <v>247</v>
      </c>
      <c r="C119" s="146" t="s">
        <v>248</v>
      </c>
      <c r="D119" s="147">
        <v>90</v>
      </c>
      <c r="E119" s="147">
        <v>2</v>
      </c>
      <c r="F119" s="147">
        <f t="shared" si="3"/>
        <v>180</v>
      </c>
      <c r="G119" s="144"/>
      <c r="H119" s="144"/>
    </row>
    <row r="120" ht="72" spans="1:8">
      <c r="A120" s="143">
        <v>15</v>
      </c>
      <c r="B120" s="145" t="s">
        <v>249</v>
      </c>
      <c r="C120" s="146" t="s">
        <v>250</v>
      </c>
      <c r="D120" s="147">
        <v>5800</v>
      </c>
      <c r="E120" s="147">
        <v>1</v>
      </c>
      <c r="F120" s="147">
        <f t="shared" si="3"/>
        <v>5800</v>
      </c>
      <c r="G120" s="144"/>
      <c r="H120" s="144"/>
    </row>
    <row r="121" ht="43.2" spans="1:8">
      <c r="A121" s="143">
        <v>16</v>
      </c>
      <c r="B121" s="145" t="s">
        <v>253</v>
      </c>
      <c r="C121" s="146" t="s">
        <v>254</v>
      </c>
      <c r="D121" s="147">
        <v>100</v>
      </c>
      <c r="E121" s="147">
        <v>4</v>
      </c>
      <c r="F121" s="147">
        <f t="shared" si="3"/>
        <v>400</v>
      </c>
      <c r="G121" s="144"/>
      <c r="H121" s="144"/>
    </row>
    <row r="122" ht="43.2" spans="1:8">
      <c r="A122" s="143">
        <v>17</v>
      </c>
      <c r="B122" s="145" t="s">
        <v>255</v>
      </c>
      <c r="C122" s="146" t="s">
        <v>256</v>
      </c>
      <c r="D122" s="147">
        <v>180</v>
      </c>
      <c r="E122" s="147">
        <v>4</v>
      </c>
      <c r="F122" s="147">
        <f t="shared" si="3"/>
        <v>720</v>
      </c>
      <c r="G122" s="144"/>
      <c r="H122" s="144"/>
    </row>
    <row r="123" ht="57.6" spans="1:8">
      <c r="A123" s="143">
        <v>18</v>
      </c>
      <c r="B123" s="145" t="s">
        <v>257</v>
      </c>
      <c r="C123" s="146" t="s">
        <v>258</v>
      </c>
      <c r="D123" s="147">
        <v>3660</v>
      </c>
      <c r="E123" s="147">
        <v>1</v>
      </c>
      <c r="F123" s="147">
        <v>3660</v>
      </c>
      <c r="G123" s="144"/>
      <c r="H123" s="144"/>
    </row>
    <row r="124" ht="57.6" spans="1:8">
      <c r="A124" s="143">
        <v>19</v>
      </c>
      <c r="B124" s="145" t="s">
        <v>259</v>
      </c>
      <c r="C124" s="146" t="s">
        <v>260</v>
      </c>
      <c r="D124" s="147">
        <v>6000</v>
      </c>
      <c r="E124" s="147">
        <v>1</v>
      </c>
      <c r="F124" s="147">
        <f t="shared" ref="F124:F136" si="4">E124*D124</f>
        <v>6000</v>
      </c>
      <c r="G124" s="144"/>
      <c r="H124" s="144"/>
    </row>
    <row r="125" spans="1:8">
      <c r="A125" s="143">
        <v>20</v>
      </c>
      <c r="B125" s="145" t="s">
        <v>263</v>
      </c>
      <c r="C125" s="146" t="s">
        <v>264</v>
      </c>
      <c r="D125" s="147">
        <v>680</v>
      </c>
      <c r="E125" s="147">
        <v>1</v>
      </c>
      <c r="F125" s="147">
        <f t="shared" si="4"/>
        <v>680</v>
      </c>
      <c r="G125" s="144"/>
      <c r="H125" s="144"/>
    </row>
    <row r="126" spans="1:8">
      <c r="A126" s="143">
        <v>21</v>
      </c>
      <c r="B126" s="145" t="s">
        <v>265</v>
      </c>
      <c r="C126" s="146" t="s">
        <v>266</v>
      </c>
      <c r="D126" s="147">
        <v>81</v>
      </c>
      <c r="E126" s="147">
        <v>6</v>
      </c>
      <c r="F126" s="147">
        <f t="shared" si="4"/>
        <v>486</v>
      </c>
      <c r="G126" s="144"/>
      <c r="H126" s="144"/>
    </row>
    <row r="127" ht="43.2" spans="1:8">
      <c r="A127" s="143">
        <v>22</v>
      </c>
      <c r="B127" s="145" t="s">
        <v>267</v>
      </c>
      <c r="C127" s="146" t="s">
        <v>268</v>
      </c>
      <c r="D127" s="147">
        <v>360</v>
      </c>
      <c r="E127" s="147">
        <v>2</v>
      </c>
      <c r="F127" s="147">
        <f t="shared" si="4"/>
        <v>720</v>
      </c>
      <c r="G127" s="144"/>
      <c r="H127" s="144"/>
    </row>
    <row r="128" ht="43.2" spans="1:8">
      <c r="A128" s="143">
        <v>23</v>
      </c>
      <c r="B128" s="145" t="s">
        <v>271</v>
      </c>
      <c r="C128" s="146" t="s">
        <v>272</v>
      </c>
      <c r="D128" s="147">
        <v>390</v>
      </c>
      <c r="E128" s="147">
        <v>2</v>
      </c>
      <c r="F128" s="147">
        <f t="shared" si="4"/>
        <v>780</v>
      </c>
      <c r="G128" s="144"/>
      <c r="H128" s="144"/>
    </row>
    <row r="129" ht="28.8" spans="1:8">
      <c r="A129" s="143">
        <v>24</v>
      </c>
      <c r="B129" s="145" t="s">
        <v>275</v>
      </c>
      <c r="C129" s="146" t="s">
        <v>276</v>
      </c>
      <c r="D129" s="147">
        <v>195</v>
      </c>
      <c r="E129" s="147">
        <v>1</v>
      </c>
      <c r="F129" s="147">
        <f t="shared" si="4"/>
        <v>195</v>
      </c>
      <c r="G129" s="144"/>
      <c r="H129" s="144"/>
    </row>
    <row r="130" ht="28.8" spans="1:8">
      <c r="A130" s="143">
        <v>25</v>
      </c>
      <c r="B130" s="145" t="s">
        <v>277</v>
      </c>
      <c r="C130" s="146" t="s">
        <v>278</v>
      </c>
      <c r="D130" s="147">
        <v>1260</v>
      </c>
      <c r="E130" s="147">
        <v>1</v>
      </c>
      <c r="F130" s="147">
        <f t="shared" si="4"/>
        <v>1260</v>
      </c>
      <c r="G130" s="144"/>
      <c r="H130" s="144"/>
    </row>
    <row r="131" ht="129.6" spans="1:8">
      <c r="A131" s="143">
        <v>26</v>
      </c>
      <c r="B131" s="145" t="s">
        <v>391</v>
      </c>
      <c r="C131" s="146" t="s">
        <v>392</v>
      </c>
      <c r="D131" s="147">
        <v>9600</v>
      </c>
      <c r="E131" s="147">
        <v>1</v>
      </c>
      <c r="F131" s="147">
        <f t="shared" si="4"/>
        <v>9600</v>
      </c>
      <c r="G131" s="144"/>
      <c r="H131" s="144"/>
    </row>
    <row r="132" ht="28.8" spans="1:8">
      <c r="A132" s="143">
        <v>27</v>
      </c>
      <c r="B132" s="145" t="s">
        <v>279</v>
      </c>
      <c r="C132" s="146" t="s">
        <v>280</v>
      </c>
      <c r="D132" s="147">
        <v>1380</v>
      </c>
      <c r="E132" s="147">
        <v>1</v>
      </c>
      <c r="F132" s="147">
        <f t="shared" si="4"/>
        <v>1380</v>
      </c>
      <c r="G132" s="144"/>
      <c r="H132" s="144"/>
    </row>
    <row r="133" spans="1:8">
      <c r="A133" s="143">
        <v>28</v>
      </c>
      <c r="B133" s="145" t="s">
        <v>283</v>
      </c>
      <c r="C133" s="146" t="s">
        <v>284</v>
      </c>
      <c r="D133" s="147">
        <v>468</v>
      </c>
      <c r="E133" s="147">
        <v>2</v>
      </c>
      <c r="F133" s="147">
        <f t="shared" si="4"/>
        <v>936</v>
      </c>
      <c r="G133" s="144"/>
      <c r="H133" s="144"/>
    </row>
    <row r="134" spans="1:8">
      <c r="A134" s="143">
        <v>29</v>
      </c>
      <c r="B134" s="145" t="s">
        <v>285</v>
      </c>
      <c r="C134" s="146" t="s">
        <v>286</v>
      </c>
      <c r="D134" s="147">
        <v>60</v>
      </c>
      <c r="E134" s="147">
        <v>1</v>
      </c>
      <c r="F134" s="147">
        <f t="shared" si="4"/>
        <v>60</v>
      </c>
      <c r="G134" s="144"/>
      <c r="H134" s="144"/>
    </row>
    <row r="135" ht="57.6" spans="1:8">
      <c r="A135" s="143">
        <v>30</v>
      </c>
      <c r="B135" s="145" t="s">
        <v>291</v>
      </c>
      <c r="C135" s="146" t="s">
        <v>292</v>
      </c>
      <c r="D135" s="147">
        <v>3300</v>
      </c>
      <c r="E135" s="147">
        <v>1</v>
      </c>
      <c r="F135" s="147">
        <f t="shared" si="4"/>
        <v>3300</v>
      </c>
      <c r="G135" s="144"/>
      <c r="H135" s="144"/>
    </row>
    <row r="136" ht="345.6" spans="1:8">
      <c r="A136" s="143">
        <v>31</v>
      </c>
      <c r="B136" s="145" t="s">
        <v>393</v>
      </c>
      <c r="C136" s="146" t="s">
        <v>394</v>
      </c>
      <c r="D136" s="147">
        <v>8000</v>
      </c>
      <c r="E136" s="147">
        <v>1</v>
      </c>
      <c r="F136" s="147">
        <f t="shared" si="4"/>
        <v>8000</v>
      </c>
      <c r="G136" s="144"/>
      <c r="H136" s="144"/>
    </row>
    <row r="137" ht="144" spans="1:8">
      <c r="A137" s="143"/>
      <c r="B137" s="145"/>
      <c r="C137" s="146" t="s">
        <v>395</v>
      </c>
      <c r="D137" s="147"/>
      <c r="E137" s="147"/>
      <c r="F137" s="147"/>
      <c r="G137" s="144"/>
      <c r="H137" s="144"/>
    </row>
    <row r="138" spans="1:8">
      <c r="A138" s="143">
        <v>32</v>
      </c>
      <c r="B138" s="145" t="s">
        <v>295</v>
      </c>
      <c r="C138" s="146" t="s">
        <v>296</v>
      </c>
      <c r="D138" s="147">
        <v>75</v>
      </c>
      <c r="E138" s="147">
        <v>2</v>
      </c>
      <c r="F138" s="147">
        <f t="shared" ref="F138:F148" si="5">E138*D138</f>
        <v>150</v>
      </c>
      <c r="G138" s="144"/>
      <c r="H138" s="144"/>
    </row>
    <row r="139" ht="43.2" spans="1:8">
      <c r="A139" s="143">
        <v>33</v>
      </c>
      <c r="B139" s="145" t="s">
        <v>307</v>
      </c>
      <c r="C139" s="146" t="s">
        <v>308</v>
      </c>
      <c r="D139" s="147">
        <v>368</v>
      </c>
      <c r="E139" s="147">
        <v>1</v>
      </c>
      <c r="F139" s="147">
        <f t="shared" si="5"/>
        <v>368</v>
      </c>
      <c r="G139" s="144"/>
      <c r="H139" s="144"/>
    </row>
    <row r="140" spans="1:8">
      <c r="A140" s="143">
        <v>34</v>
      </c>
      <c r="B140" s="145" t="s">
        <v>309</v>
      </c>
      <c r="C140" s="146" t="s">
        <v>310</v>
      </c>
      <c r="D140" s="147">
        <v>240</v>
      </c>
      <c r="E140" s="147">
        <v>2</v>
      </c>
      <c r="F140" s="147">
        <f t="shared" si="5"/>
        <v>480</v>
      </c>
      <c r="G140" s="144"/>
      <c r="H140" s="144"/>
    </row>
    <row r="141" ht="244.8" spans="1:8">
      <c r="A141" s="143">
        <v>35</v>
      </c>
      <c r="B141" s="145" t="s">
        <v>396</v>
      </c>
      <c r="C141" s="146" t="s">
        <v>397</v>
      </c>
      <c r="D141" s="147">
        <v>9600</v>
      </c>
      <c r="E141" s="147">
        <v>1</v>
      </c>
      <c r="F141" s="147">
        <f t="shared" si="5"/>
        <v>9600</v>
      </c>
      <c r="G141" s="144"/>
      <c r="H141" s="144"/>
    </row>
    <row r="142" spans="1:8">
      <c r="A142" s="143">
        <v>36</v>
      </c>
      <c r="B142" s="145" t="s">
        <v>317</v>
      </c>
      <c r="C142" s="146" t="s">
        <v>318</v>
      </c>
      <c r="D142" s="147">
        <v>840</v>
      </c>
      <c r="E142" s="147">
        <v>1</v>
      </c>
      <c r="F142" s="147">
        <f t="shared" si="5"/>
        <v>840</v>
      </c>
      <c r="G142" s="144"/>
      <c r="H142" s="144"/>
    </row>
    <row r="143" spans="1:8">
      <c r="A143" s="143">
        <v>37</v>
      </c>
      <c r="B143" s="145" t="s">
        <v>319</v>
      </c>
      <c r="C143" s="146" t="s">
        <v>320</v>
      </c>
      <c r="D143" s="147">
        <v>450</v>
      </c>
      <c r="E143" s="147">
        <v>1</v>
      </c>
      <c r="F143" s="147">
        <f t="shared" si="5"/>
        <v>450</v>
      </c>
      <c r="G143" s="144"/>
      <c r="H143" s="144"/>
    </row>
    <row r="144" spans="1:8">
      <c r="A144" s="143">
        <v>38</v>
      </c>
      <c r="B144" s="145" t="s">
        <v>321</v>
      </c>
      <c r="C144" s="146" t="s">
        <v>322</v>
      </c>
      <c r="D144" s="147">
        <v>750</v>
      </c>
      <c r="E144" s="147">
        <v>1</v>
      </c>
      <c r="F144" s="147">
        <f t="shared" si="5"/>
        <v>750</v>
      </c>
      <c r="G144" s="144"/>
      <c r="H144" s="144"/>
    </row>
    <row r="145" ht="72" spans="1:8">
      <c r="A145" s="143">
        <v>39</v>
      </c>
      <c r="B145" s="145" t="s">
        <v>323</v>
      </c>
      <c r="C145" s="146" t="s">
        <v>324</v>
      </c>
      <c r="D145" s="147">
        <v>1164</v>
      </c>
      <c r="E145" s="147">
        <v>1</v>
      </c>
      <c r="F145" s="147">
        <f t="shared" si="5"/>
        <v>1164</v>
      </c>
      <c r="G145" s="144"/>
      <c r="H145" s="144"/>
    </row>
    <row r="146" ht="360" spans="1:8">
      <c r="A146" s="143">
        <v>40</v>
      </c>
      <c r="B146" s="145" t="s">
        <v>329</v>
      </c>
      <c r="C146" s="146" t="s">
        <v>398</v>
      </c>
      <c r="D146" s="147">
        <v>600</v>
      </c>
      <c r="E146" s="147">
        <v>2</v>
      </c>
      <c r="F146" s="147">
        <f t="shared" si="5"/>
        <v>1200</v>
      </c>
      <c r="G146" s="144"/>
      <c r="H146" s="144"/>
    </row>
    <row r="147" spans="1:8">
      <c r="A147" s="143">
        <v>41</v>
      </c>
      <c r="B147" s="145" t="s">
        <v>399</v>
      </c>
      <c r="C147" s="146" t="s">
        <v>333</v>
      </c>
      <c r="D147" s="147">
        <v>920</v>
      </c>
      <c r="E147" s="147">
        <v>2</v>
      </c>
      <c r="F147" s="147">
        <f t="shared" si="5"/>
        <v>1840</v>
      </c>
      <c r="G147" s="144"/>
      <c r="H147" s="144"/>
    </row>
    <row r="148" spans="1:8">
      <c r="A148" s="143">
        <v>42</v>
      </c>
      <c r="B148" s="145" t="s">
        <v>342</v>
      </c>
      <c r="C148" s="146" t="s">
        <v>400</v>
      </c>
      <c r="D148" s="147">
        <v>120</v>
      </c>
      <c r="E148" s="147">
        <v>2</v>
      </c>
      <c r="F148" s="147">
        <f t="shared" si="5"/>
        <v>240</v>
      </c>
      <c r="G148" s="144"/>
      <c r="H148" s="144"/>
    </row>
    <row r="149" spans="1:8">
      <c r="A149" s="143">
        <v>43</v>
      </c>
      <c r="B149" s="145"/>
      <c r="C149" s="146" t="s">
        <v>401</v>
      </c>
      <c r="D149" s="147"/>
      <c r="E149" s="147"/>
      <c r="F149" s="147"/>
      <c r="G149" s="144"/>
      <c r="H149" s="144"/>
    </row>
    <row r="150" ht="28.8" spans="1:8">
      <c r="A150" s="143">
        <v>44</v>
      </c>
      <c r="B150" s="145" t="s">
        <v>344</v>
      </c>
      <c r="C150" s="146" t="s">
        <v>345</v>
      </c>
      <c r="D150" s="147">
        <v>150</v>
      </c>
      <c r="E150" s="147">
        <v>2</v>
      </c>
      <c r="F150" s="147">
        <f t="shared" ref="F150:F163" si="6">E150*D150</f>
        <v>300</v>
      </c>
      <c r="G150" s="144"/>
      <c r="H150" s="144"/>
    </row>
    <row r="151" ht="43.2" spans="1:8">
      <c r="A151" s="143">
        <v>45</v>
      </c>
      <c r="B151" s="145" t="s">
        <v>346</v>
      </c>
      <c r="C151" s="146" t="s">
        <v>347</v>
      </c>
      <c r="D151" s="147">
        <v>135</v>
      </c>
      <c r="E151" s="147">
        <v>2</v>
      </c>
      <c r="F151" s="147">
        <f t="shared" si="6"/>
        <v>270</v>
      </c>
      <c r="G151" s="144"/>
      <c r="H151" s="144"/>
    </row>
    <row r="152" spans="1:8">
      <c r="A152" s="143">
        <v>46</v>
      </c>
      <c r="B152" s="145" t="s">
        <v>348</v>
      </c>
      <c r="C152" s="146" t="s">
        <v>349</v>
      </c>
      <c r="D152" s="147">
        <v>280</v>
      </c>
      <c r="E152" s="147">
        <v>1</v>
      </c>
      <c r="F152" s="147">
        <f t="shared" si="6"/>
        <v>280</v>
      </c>
      <c r="G152" s="144"/>
      <c r="H152" s="144"/>
    </row>
    <row r="153" ht="129.6" spans="1:8">
      <c r="A153" s="143">
        <v>47</v>
      </c>
      <c r="B153" s="145" t="s">
        <v>402</v>
      </c>
      <c r="C153" s="146" t="s">
        <v>403</v>
      </c>
      <c r="D153" s="147">
        <v>19600</v>
      </c>
      <c r="E153" s="147">
        <v>1</v>
      </c>
      <c r="F153" s="147">
        <f t="shared" si="6"/>
        <v>19600</v>
      </c>
      <c r="G153" s="144"/>
      <c r="H153" s="144"/>
    </row>
    <row r="154" ht="129.6" spans="1:8">
      <c r="A154" s="143">
        <v>48</v>
      </c>
      <c r="B154" s="145" t="s">
        <v>360</v>
      </c>
      <c r="C154" s="146" t="s">
        <v>361</v>
      </c>
      <c r="D154" s="147">
        <v>2000</v>
      </c>
      <c r="E154" s="147">
        <v>1</v>
      </c>
      <c r="F154" s="147">
        <f t="shared" si="6"/>
        <v>2000</v>
      </c>
      <c r="G154" s="144"/>
      <c r="H154" s="144"/>
    </row>
    <row r="155" ht="409.5" spans="1:8">
      <c r="A155" s="143">
        <v>49</v>
      </c>
      <c r="B155" s="145" t="s">
        <v>362</v>
      </c>
      <c r="C155" s="146" t="s">
        <v>404</v>
      </c>
      <c r="D155" s="147">
        <v>8600</v>
      </c>
      <c r="E155" s="147">
        <v>1</v>
      </c>
      <c r="F155" s="147">
        <f t="shared" si="6"/>
        <v>8600</v>
      </c>
      <c r="G155" s="144"/>
      <c r="H155" s="144"/>
    </row>
    <row r="156" ht="409.5" spans="1:8">
      <c r="A156" s="143">
        <v>50</v>
      </c>
      <c r="B156" s="145" t="s">
        <v>366</v>
      </c>
      <c r="C156" s="146" t="s">
        <v>405</v>
      </c>
      <c r="D156" s="147">
        <v>23600</v>
      </c>
      <c r="E156" s="147">
        <v>1</v>
      </c>
      <c r="F156" s="147">
        <f t="shared" si="6"/>
        <v>23600</v>
      </c>
      <c r="G156" s="144"/>
      <c r="H156" s="144"/>
    </row>
    <row r="157" ht="115.2" spans="1:8">
      <c r="A157" s="143">
        <v>51</v>
      </c>
      <c r="B157" s="145" t="s">
        <v>369</v>
      </c>
      <c r="C157" s="146" t="s">
        <v>406</v>
      </c>
      <c r="D157" s="147">
        <v>10000</v>
      </c>
      <c r="E157" s="147">
        <v>1</v>
      </c>
      <c r="F157" s="147">
        <f t="shared" si="6"/>
        <v>10000</v>
      </c>
      <c r="G157" s="144"/>
      <c r="H157" s="144"/>
    </row>
    <row r="158" ht="129.6" spans="1:8">
      <c r="A158" s="143">
        <v>52</v>
      </c>
      <c r="B158" s="145" t="s">
        <v>374</v>
      </c>
      <c r="C158" s="146" t="s">
        <v>407</v>
      </c>
      <c r="D158" s="147">
        <v>27600</v>
      </c>
      <c r="E158" s="147">
        <v>1</v>
      </c>
      <c r="F158" s="147">
        <f t="shared" si="6"/>
        <v>27600</v>
      </c>
      <c r="G158" s="144"/>
      <c r="H158" s="144"/>
    </row>
    <row r="159" ht="187.2" spans="1:8">
      <c r="A159" s="143">
        <v>53</v>
      </c>
      <c r="B159" s="145" t="s">
        <v>378</v>
      </c>
      <c r="C159" s="146" t="s">
        <v>408</v>
      </c>
      <c r="D159" s="147">
        <v>7200</v>
      </c>
      <c r="E159" s="147">
        <v>1</v>
      </c>
      <c r="F159" s="147">
        <f t="shared" si="6"/>
        <v>7200</v>
      </c>
      <c r="G159" s="144"/>
      <c r="H159" s="144"/>
    </row>
    <row r="160" ht="187.2" spans="1:8">
      <c r="A160" s="143">
        <v>54</v>
      </c>
      <c r="B160" s="145" t="s">
        <v>409</v>
      </c>
      <c r="C160" s="146" t="s">
        <v>410</v>
      </c>
      <c r="D160" s="147">
        <v>56800</v>
      </c>
      <c r="E160" s="147">
        <v>1</v>
      </c>
      <c r="F160" s="147">
        <f t="shared" si="6"/>
        <v>56800</v>
      </c>
      <c r="G160" s="144"/>
      <c r="H160" s="144"/>
    </row>
    <row r="161" ht="86.4" spans="1:8">
      <c r="A161" s="143">
        <v>55</v>
      </c>
      <c r="B161" s="145" t="s">
        <v>380</v>
      </c>
      <c r="C161" s="146" t="s">
        <v>381</v>
      </c>
      <c r="D161" s="147">
        <v>38600</v>
      </c>
      <c r="E161" s="147">
        <v>1</v>
      </c>
      <c r="F161" s="147">
        <f t="shared" si="6"/>
        <v>38600</v>
      </c>
      <c r="G161" s="144"/>
      <c r="H161" s="144"/>
    </row>
    <row r="162" ht="187.2" spans="1:8">
      <c r="A162" s="143">
        <v>56</v>
      </c>
      <c r="B162" s="145" t="s">
        <v>411</v>
      </c>
      <c r="C162" s="146" t="s">
        <v>412</v>
      </c>
      <c r="D162" s="147">
        <v>15600</v>
      </c>
      <c r="E162" s="147">
        <v>1</v>
      </c>
      <c r="F162" s="147">
        <f t="shared" si="6"/>
        <v>15600</v>
      </c>
      <c r="G162" s="144"/>
      <c r="H162" s="144"/>
    </row>
    <row r="163" ht="172.8" spans="1:8">
      <c r="A163" s="143">
        <v>57</v>
      </c>
      <c r="B163" s="145" t="s">
        <v>413</v>
      </c>
      <c r="C163" s="146" t="s">
        <v>414</v>
      </c>
      <c r="D163" s="147">
        <v>20800</v>
      </c>
      <c r="E163" s="147">
        <v>1</v>
      </c>
      <c r="F163" s="147">
        <f t="shared" si="6"/>
        <v>20800</v>
      </c>
      <c r="G163" s="144"/>
      <c r="H163" s="144"/>
    </row>
    <row r="164" spans="1:8">
      <c r="A164" s="143" t="s">
        <v>184</v>
      </c>
      <c r="B164" s="143"/>
      <c r="C164" s="159"/>
      <c r="D164" s="143"/>
      <c r="E164" s="143"/>
      <c r="F164" s="160">
        <f>SUM(F100:F163)</f>
        <v>348039</v>
      </c>
      <c r="G164" s="155" t="s">
        <v>137</v>
      </c>
      <c r="H164" s="156"/>
    </row>
    <row r="166" spans="1:7">
      <c r="A166" s="142" t="s">
        <v>415</v>
      </c>
      <c r="B166" s="142"/>
      <c r="C166" s="142"/>
      <c r="D166" s="142"/>
      <c r="E166" s="142"/>
      <c r="F166" s="142"/>
      <c r="G166" s="142"/>
    </row>
    <row r="167" spans="1:8">
      <c r="A167" s="143" t="s">
        <v>2</v>
      </c>
      <c r="B167" s="143" t="s">
        <v>3</v>
      </c>
      <c r="C167" s="143" t="s">
        <v>144</v>
      </c>
      <c r="D167" s="143" t="s">
        <v>49</v>
      </c>
      <c r="E167" s="143" t="s">
        <v>48</v>
      </c>
      <c r="F167" s="143" t="s">
        <v>30</v>
      </c>
      <c r="G167" s="143" t="s">
        <v>50</v>
      </c>
      <c r="H167" s="144" t="s">
        <v>51</v>
      </c>
    </row>
    <row r="168" s="140" customFormat="1" spans="1:8">
      <c r="A168" s="143">
        <v>1</v>
      </c>
      <c r="B168" s="145" t="s">
        <v>201</v>
      </c>
      <c r="C168" s="146" t="s">
        <v>202</v>
      </c>
      <c r="D168" s="145">
        <v>2500</v>
      </c>
      <c r="E168" s="145">
        <v>1</v>
      </c>
      <c r="F168" s="145">
        <f t="shared" ref="F168:F211" si="7">E168*D168</f>
        <v>2500</v>
      </c>
      <c r="G168" s="143"/>
      <c r="H168" s="144"/>
    </row>
    <row r="169" ht="28.8" spans="1:8">
      <c r="A169" s="143">
        <v>2</v>
      </c>
      <c r="B169" s="145" t="s">
        <v>385</v>
      </c>
      <c r="C169" s="146" t="s">
        <v>204</v>
      </c>
      <c r="D169" s="145">
        <v>800</v>
      </c>
      <c r="E169" s="145">
        <v>2</v>
      </c>
      <c r="F169" s="145">
        <f t="shared" si="7"/>
        <v>1600</v>
      </c>
      <c r="G169" s="143"/>
      <c r="H169" s="144"/>
    </row>
    <row r="170" ht="72" spans="1:8">
      <c r="A170" s="143">
        <v>3</v>
      </c>
      <c r="B170" s="145" t="s">
        <v>205</v>
      </c>
      <c r="C170" s="146" t="s">
        <v>206</v>
      </c>
      <c r="D170" s="145">
        <v>2800</v>
      </c>
      <c r="E170" s="145">
        <v>1</v>
      </c>
      <c r="F170" s="145">
        <f t="shared" si="7"/>
        <v>2800</v>
      </c>
      <c r="G170" s="143"/>
      <c r="H170" s="144"/>
    </row>
    <row r="171" ht="388.8" spans="1:8">
      <c r="A171" s="143">
        <v>4</v>
      </c>
      <c r="B171" s="145" t="s">
        <v>207</v>
      </c>
      <c r="C171" s="146" t="s">
        <v>208</v>
      </c>
      <c r="D171" s="143">
        <v>22600</v>
      </c>
      <c r="E171" s="143">
        <v>1</v>
      </c>
      <c r="F171" s="145">
        <f t="shared" si="7"/>
        <v>22600</v>
      </c>
      <c r="G171" s="143"/>
      <c r="H171" s="144"/>
    </row>
    <row r="172" ht="28.8" spans="1:8">
      <c r="A172" s="143">
        <v>5</v>
      </c>
      <c r="B172" s="145" t="s">
        <v>209</v>
      </c>
      <c r="C172" s="146" t="s">
        <v>210</v>
      </c>
      <c r="D172" s="143">
        <v>2000</v>
      </c>
      <c r="E172" s="143">
        <v>1</v>
      </c>
      <c r="F172" s="145">
        <f t="shared" si="7"/>
        <v>2000</v>
      </c>
      <c r="G172" s="143"/>
      <c r="H172" s="144"/>
    </row>
    <row r="173" ht="28.8" spans="1:8">
      <c r="A173" s="143">
        <v>6</v>
      </c>
      <c r="B173" s="145" t="s">
        <v>213</v>
      </c>
      <c r="C173" s="146" t="s">
        <v>214</v>
      </c>
      <c r="D173" s="143">
        <v>820</v>
      </c>
      <c r="E173" s="143">
        <v>1</v>
      </c>
      <c r="F173" s="145">
        <f t="shared" si="7"/>
        <v>820</v>
      </c>
      <c r="G173" s="143"/>
      <c r="H173" s="144"/>
    </row>
    <row r="174" spans="1:8">
      <c r="A174" s="143">
        <v>7</v>
      </c>
      <c r="B174" s="145" t="s">
        <v>223</v>
      </c>
      <c r="C174" s="146" t="s">
        <v>224</v>
      </c>
      <c r="D174" s="143">
        <v>280</v>
      </c>
      <c r="E174" s="143">
        <v>1</v>
      </c>
      <c r="F174" s="145">
        <f t="shared" si="7"/>
        <v>280</v>
      </c>
      <c r="G174" s="143"/>
      <c r="H174" s="144"/>
    </row>
    <row r="175" spans="1:8">
      <c r="A175" s="143">
        <v>8</v>
      </c>
      <c r="B175" s="145" t="s">
        <v>225</v>
      </c>
      <c r="C175" s="146" t="s">
        <v>226</v>
      </c>
      <c r="D175" s="143">
        <v>2700</v>
      </c>
      <c r="E175" s="143">
        <v>1</v>
      </c>
      <c r="F175" s="145">
        <f t="shared" si="7"/>
        <v>2700</v>
      </c>
      <c r="G175" s="143"/>
      <c r="H175" s="144"/>
    </row>
    <row r="176" spans="1:8">
      <c r="A176" s="143">
        <v>9</v>
      </c>
      <c r="B176" s="145" t="s">
        <v>229</v>
      </c>
      <c r="C176" s="146" t="s">
        <v>230</v>
      </c>
      <c r="D176" s="143">
        <v>2880</v>
      </c>
      <c r="E176" s="143">
        <v>1</v>
      </c>
      <c r="F176" s="145">
        <f t="shared" si="7"/>
        <v>2880</v>
      </c>
      <c r="G176" s="143"/>
      <c r="H176" s="144"/>
    </row>
    <row r="177" ht="28.8" spans="1:8">
      <c r="A177" s="143">
        <v>10</v>
      </c>
      <c r="B177" s="145" t="s">
        <v>231</v>
      </c>
      <c r="C177" s="146" t="s">
        <v>232</v>
      </c>
      <c r="D177" s="143">
        <v>3360</v>
      </c>
      <c r="E177" s="143">
        <v>1</v>
      </c>
      <c r="F177" s="145">
        <f t="shared" si="7"/>
        <v>3360</v>
      </c>
      <c r="G177" s="143"/>
      <c r="H177" s="144"/>
    </row>
    <row r="178" spans="1:8">
      <c r="A178" s="143">
        <v>11</v>
      </c>
      <c r="B178" s="145" t="s">
        <v>233</v>
      </c>
      <c r="C178" s="146" t="s">
        <v>234</v>
      </c>
      <c r="D178" s="143">
        <v>2940</v>
      </c>
      <c r="E178" s="143">
        <v>1</v>
      </c>
      <c r="F178" s="145">
        <f t="shared" si="7"/>
        <v>2940</v>
      </c>
      <c r="G178" s="143"/>
      <c r="H178" s="144"/>
    </row>
    <row r="179" ht="57.6" spans="1:8">
      <c r="A179" s="143">
        <v>12</v>
      </c>
      <c r="B179" s="145" t="s">
        <v>237</v>
      </c>
      <c r="C179" s="146" t="s">
        <v>238</v>
      </c>
      <c r="D179" s="143">
        <v>4950</v>
      </c>
      <c r="E179" s="143">
        <v>1</v>
      </c>
      <c r="F179" s="145">
        <f t="shared" si="7"/>
        <v>4950</v>
      </c>
      <c r="G179" s="143"/>
      <c r="H179" s="144"/>
    </row>
    <row r="180" spans="1:8">
      <c r="A180" s="143">
        <v>13</v>
      </c>
      <c r="B180" s="145" t="s">
        <v>239</v>
      </c>
      <c r="C180" s="146" t="s">
        <v>240</v>
      </c>
      <c r="D180" s="143">
        <v>2600</v>
      </c>
      <c r="E180" s="143">
        <v>1</v>
      </c>
      <c r="F180" s="145">
        <f t="shared" si="7"/>
        <v>2600</v>
      </c>
      <c r="G180" s="143"/>
      <c r="H180" s="144"/>
    </row>
    <row r="181" spans="1:8">
      <c r="A181" s="143">
        <v>14</v>
      </c>
      <c r="B181" s="145" t="s">
        <v>241</v>
      </c>
      <c r="C181" s="146" t="s">
        <v>242</v>
      </c>
      <c r="D181" s="143">
        <v>60</v>
      </c>
      <c r="E181" s="143">
        <v>4</v>
      </c>
      <c r="F181" s="145">
        <f t="shared" si="7"/>
        <v>240</v>
      </c>
      <c r="G181" s="143"/>
      <c r="H181" s="144"/>
    </row>
    <row r="182" ht="28.8" spans="1:8">
      <c r="A182" s="143">
        <v>15</v>
      </c>
      <c r="B182" s="145" t="s">
        <v>251</v>
      </c>
      <c r="C182" s="146" t="s">
        <v>252</v>
      </c>
      <c r="D182" s="143">
        <v>1560</v>
      </c>
      <c r="E182" s="143">
        <v>1</v>
      </c>
      <c r="F182" s="145">
        <f t="shared" si="7"/>
        <v>1560</v>
      </c>
      <c r="G182" s="143"/>
      <c r="H182" s="144"/>
    </row>
    <row r="183" ht="43.2" spans="1:8">
      <c r="A183" s="143">
        <v>16</v>
      </c>
      <c r="B183" s="145" t="s">
        <v>253</v>
      </c>
      <c r="C183" s="146" t="s">
        <v>254</v>
      </c>
      <c r="D183" s="143">
        <v>100</v>
      </c>
      <c r="E183" s="143">
        <v>4</v>
      </c>
      <c r="F183" s="145">
        <f t="shared" si="7"/>
        <v>400</v>
      </c>
      <c r="G183" s="143"/>
      <c r="H183" s="144"/>
    </row>
    <row r="184" ht="43.2" spans="1:8">
      <c r="A184" s="143">
        <v>17</v>
      </c>
      <c r="B184" s="145" t="s">
        <v>255</v>
      </c>
      <c r="C184" s="146" t="s">
        <v>256</v>
      </c>
      <c r="D184" s="143">
        <v>180</v>
      </c>
      <c r="E184" s="143">
        <v>4</v>
      </c>
      <c r="F184" s="145">
        <f t="shared" si="7"/>
        <v>720</v>
      </c>
      <c r="G184" s="143"/>
      <c r="H184" s="144"/>
    </row>
    <row r="185" ht="57.6" spans="1:8">
      <c r="A185" s="143">
        <v>18</v>
      </c>
      <c r="B185" s="145" t="s">
        <v>257</v>
      </c>
      <c r="C185" s="146" t="s">
        <v>258</v>
      </c>
      <c r="D185" s="143">
        <v>3660</v>
      </c>
      <c r="E185" s="143">
        <v>1</v>
      </c>
      <c r="F185" s="145">
        <f t="shared" si="7"/>
        <v>3660</v>
      </c>
      <c r="G185" s="143"/>
      <c r="H185" s="144"/>
    </row>
    <row r="186" ht="57.6" spans="1:8">
      <c r="A186" s="143">
        <v>19</v>
      </c>
      <c r="B186" s="145" t="s">
        <v>259</v>
      </c>
      <c r="C186" s="146" t="s">
        <v>260</v>
      </c>
      <c r="D186" s="143">
        <v>6000</v>
      </c>
      <c r="E186" s="143">
        <v>1</v>
      </c>
      <c r="F186" s="145">
        <f t="shared" si="7"/>
        <v>6000</v>
      </c>
      <c r="G186" s="143"/>
      <c r="H186" s="144"/>
    </row>
    <row r="187" ht="43.2" spans="1:8">
      <c r="A187" s="143">
        <v>20</v>
      </c>
      <c r="B187" s="145" t="s">
        <v>261</v>
      </c>
      <c r="C187" s="146" t="s">
        <v>262</v>
      </c>
      <c r="D187" s="143">
        <v>195</v>
      </c>
      <c r="E187" s="143">
        <v>2</v>
      </c>
      <c r="F187" s="145">
        <f t="shared" si="7"/>
        <v>390</v>
      </c>
      <c r="G187" s="143"/>
      <c r="H187" s="144"/>
    </row>
    <row r="188" spans="1:8">
      <c r="A188" s="143">
        <v>21</v>
      </c>
      <c r="B188" s="145" t="s">
        <v>263</v>
      </c>
      <c r="C188" s="146" t="s">
        <v>264</v>
      </c>
      <c r="D188" s="143">
        <v>680</v>
      </c>
      <c r="E188" s="143">
        <v>1</v>
      </c>
      <c r="F188" s="145">
        <f t="shared" si="7"/>
        <v>680</v>
      </c>
      <c r="G188" s="143"/>
      <c r="H188" s="144"/>
    </row>
    <row r="189" spans="1:8">
      <c r="A189" s="143">
        <v>22</v>
      </c>
      <c r="B189" s="145" t="s">
        <v>265</v>
      </c>
      <c r="C189" s="146" t="s">
        <v>266</v>
      </c>
      <c r="D189" s="143">
        <v>81</v>
      </c>
      <c r="E189" s="143">
        <v>6</v>
      </c>
      <c r="F189" s="145">
        <f t="shared" si="7"/>
        <v>486</v>
      </c>
      <c r="G189" s="143"/>
      <c r="H189" s="144"/>
    </row>
    <row r="190" ht="43.2" spans="1:8">
      <c r="A190" s="143">
        <v>23</v>
      </c>
      <c r="B190" s="145" t="s">
        <v>267</v>
      </c>
      <c r="C190" s="146" t="s">
        <v>268</v>
      </c>
      <c r="D190" s="143">
        <v>360</v>
      </c>
      <c r="E190" s="143">
        <v>2</v>
      </c>
      <c r="F190" s="145">
        <f t="shared" si="7"/>
        <v>720</v>
      </c>
      <c r="G190" s="143"/>
      <c r="H190" s="144"/>
    </row>
    <row r="191" spans="1:8">
      <c r="A191" s="143">
        <v>24</v>
      </c>
      <c r="B191" s="145" t="s">
        <v>269</v>
      </c>
      <c r="C191" s="146" t="s">
        <v>270</v>
      </c>
      <c r="D191" s="143">
        <v>150</v>
      </c>
      <c r="E191" s="143">
        <v>2</v>
      </c>
      <c r="F191" s="145">
        <f t="shared" si="7"/>
        <v>300</v>
      </c>
      <c r="G191" s="143"/>
      <c r="H191" s="144"/>
    </row>
    <row r="192" ht="43.2" spans="1:8">
      <c r="A192" s="143">
        <v>25</v>
      </c>
      <c r="B192" s="145" t="s">
        <v>271</v>
      </c>
      <c r="C192" s="146" t="s">
        <v>272</v>
      </c>
      <c r="D192" s="143">
        <v>390</v>
      </c>
      <c r="E192" s="143">
        <v>2</v>
      </c>
      <c r="F192" s="145">
        <f t="shared" si="7"/>
        <v>780</v>
      </c>
      <c r="G192" s="143"/>
      <c r="H192" s="144"/>
    </row>
    <row r="193" ht="28.8" spans="1:8">
      <c r="A193" s="143">
        <v>26</v>
      </c>
      <c r="B193" s="145" t="s">
        <v>273</v>
      </c>
      <c r="C193" s="146" t="s">
        <v>274</v>
      </c>
      <c r="D193" s="143">
        <v>3240</v>
      </c>
      <c r="E193" s="143">
        <v>1</v>
      </c>
      <c r="F193" s="145">
        <f t="shared" si="7"/>
        <v>3240</v>
      </c>
      <c r="G193" s="143"/>
      <c r="H193" s="144"/>
    </row>
    <row r="194" ht="409.5" spans="1:8">
      <c r="A194" s="143">
        <v>27</v>
      </c>
      <c r="B194" s="145" t="s">
        <v>393</v>
      </c>
      <c r="C194" s="146" t="s">
        <v>416</v>
      </c>
      <c r="D194" s="143">
        <v>8000</v>
      </c>
      <c r="E194" s="143">
        <v>1</v>
      </c>
      <c r="F194" s="145">
        <f t="shared" si="7"/>
        <v>8000</v>
      </c>
      <c r="G194" s="143"/>
      <c r="H194" s="144"/>
    </row>
    <row r="195" spans="1:8">
      <c r="A195" s="143">
        <v>28</v>
      </c>
      <c r="B195" s="145" t="s">
        <v>309</v>
      </c>
      <c r="C195" s="146" t="s">
        <v>310</v>
      </c>
      <c r="D195" s="143">
        <v>240</v>
      </c>
      <c r="E195" s="143">
        <v>2</v>
      </c>
      <c r="F195" s="145">
        <f t="shared" si="7"/>
        <v>480</v>
      </c>
      <c r="G195" s="143"/>
      <c r="H195" s="144"/>
    </row>
    <row r="196" spans="1:8">
      <c r="A196" s="143">
        <v>29</v>
      </c>
      <c r="B196" s="145" t="s">
        <v>317</v>
      </c>
      <c r="C196" s="146" t="s">
        <v>318</v>
      </c>
      <c r="D196" s="143">
        <v>840</v>
      </c>
      <c r="E196" s="143">
        <v>1</v>
      </c>
      <c r="F196" s="145">
        <f t="shared" si="7"/>
        <v>840</v>
      </c>
      <c r="G196" s="143"/>
      <c r="H196" s="144"/>
    </row>
    <row r="197" spans="1:8">
      <c r="A197" s="143">
        <v>30</v>
      </c>
      <c r="B197" s="145" t="s">
        <v>321</v>
      </c>
      <c r="C197" s="146" t="s">
        <v>322</v>
      </c>
      <c r="D197" s="143">
        <v>750</v>
      </c>
      <c r="E197" s="143">
        <v>1</v>
      </c>
      <c r="F197" s="145">
        <f t="shared" si="7"/>
        <v>750</v>
      </c>
      <c r="G197" s="143"/>
      <c r="H197" s="144"/>
    </row>
    <row r="198" ht="72" spans="1:8">
      <c r="A198" s="143">
        <v>31</v>
      </c>
      <c r="B198" s="145" t="s">
        <v>323</v>
      </c>
      <c r="C198" s="146" t="s">
        <v>324</v>
      </c>
      <c r="D198" s="143">
        <v>1164</v>
      </c>
      <c r="E198" s="143">
        <v>1</v>
      </c>
      <c r="F198" s="145">
        <f t="shared" si="7"/>
        <v>1164</v>
      </c>
      <c r="G198" s="143"/>
      <c r="H198" s="144"/>
    </row>
    <row r="199" ht="57.6" spans="1:8">
      <c r="A199" s="143">
        <v>32</v>
      </c>
      <c r="B199" s="145" t="s">
        <v>325</v>
      </c>
      <c r="C199" s="146" t="s">
        <v>326</v>
      </c>
      <c r="D199" s="143">
        <v>6000</v>
      </c>
      <c r="E199" s="143">
        <v>1</v>
      </c>
      <c r="F199" s="145">
        <f t="shared" si="7"/>
        <v>6000</v>
      </c>
      <c r="G199" s="143"/>
      <c r="H199" s="144"/>
    </row>
    <row r="200" spans="1:8">
      <c r="A200" s="143">
        <v>33</v>
      </c>
      <c r="B200" s="145" t="s">
        <v>331</v>
      </c>
      <c r="C200" s="146" t="s">
        <v>332</v>
      </c>
      <c r="D200" s="143">
        <v>980</v>
      </c>
      <c r="E200" s="143">
        <v>4</v>
      </c>
      <c r="F200" s="145">
        <f t="shared" si="7"/>
        <v>3920</v>
      </c>
      <c r="G200" s="143"/>
      <c r="H200" s="144"/>
    </row>
    <row r="201" spans="1:8">
      <c r="A201" s="143">
        <v>34</v>
      </c>
      <c r="B201" s="145" t="s">
        <v>203</v>
      </c>
      <c r="C201" s="146" t="s">
        <v>333</v>
      </c>
      <c r="D201" s="143">
        <v>920</v>
      </c>
      <c r="E201" s="143">
        <v>2</v>
      </c>
      <c r="F201" s="145">
        <f t="shared" si="7"/>
        <v>1840</v>
      </c>
      <c r="G201" s="143"/>
      <c r="H201" s="144"/>
    </row>
    <row r="202" spans="1:8">
      <c r="A202" s="143">
        <v>35</v>
      </c>
      <c r="B202" s="145" t="s">
        <v>334</v>
      </c>
      <c r="C202" s="146" t="s">
        <v>335</v>
      </c>
      <c r="D202" s="143">
        <v>720</v>
      </c>
      <c r="E202" s="143">
        <v>6</v>
      </c>
      <c r="F202" s="145">
        <f t="shared" si="7"/>
        <v>4320</v>
      </c>
      <c r="G202" s="143"/>
      <c r="H202" s="144"/>
    </row>
    <row r="203" ht="409.5" spans="1:8">
      <c r="A203" s="143">
        <v>36</v>
      </c>
      <c r="B203" s="145" t="s">
        <v>362</v>
      </c>
      <c r="C203" s="146" t="s">
        <v>417</v>
      </c>
      <c r="D203" s="143">
        <v>8600</v>
      </c>
      <c r="E203" s="143">
        <v>1</v>
      </c>
      <c r="F203" s="145">
        <f t="shared" si="7"/>
        <v>8600</v>
      </c>
      <c r="G203" s="143"/>
      <c r="H203" s="144"/>
    </row>
    <row r="204" ht="115.2" spans="1:8">
      <c r="A204" s="143">
        <v>37</v>
      </c>
      <c r="B204" s="145" t="s">
        <v>364</v>
      </c>
      <c r="C204" s="146" t="s">
        <v>365</v>
      </c>
      <c r="D204" s="143">
        <v>9600</v>
      </c>
      <c r="E204" s="143">
        <v>1</v>
      </c>
      <c r="F204" s="145">
        <f t="shared" si="7"/>
        <v>9600</v>
      </c>
      <c r="G204" s="143"/>
      <c r="H204" s="144"/>
    </row>
    <row r="205" ht="409.5" spans="1:8">
      <c r="A205" s="143">
        <v>38</v>
      </c>
      <c r="B205" s="145" t="s">
        <v>366</v>
      </c>
      <c r="C205" s="146" t="s">
        <v>418</v>
      </c>
      <c r="D205" s="143">
        <v>23600</v>
      </c>
      <c r="E205" s="143">
        <v>1</v>
      </c>
      <c r="F205" s="145">
        <f t="shared" si="7"/>
        <v>23600</v>
      </c>
      <c r="G205" s="143"/>
      <c r="H205" s="144"/>
    </row>
    <row r="206" ht="409.5" spans="1:8">
      <c r="A206" s="143">
        <v>39</v>
      </c>
      <c r="B206" s="145" t="s">
        <v>369</v>
      </c>
      <c r="C206" s="146" t="s">
        <v>419</v>
      </c>
      <c r="D206" s="143">
        <v>10000</v>
      </c>
      <c r="E206" s="143">
        <v>1</v>
      </c>
      <c r="F206" s="145">
        <f t="shared" si="7"/>
        <v>10000</v>
      </c>
      <c r="G206" s="143"/>
      <c r="H206" s="144"/>
    </row>
    <row r="207" ht="86.4" spans="1:8">
      <c r="A207" s="143">
        <v>40</v>
      </c>
      <c r="B207" s="145" t="s">
        <v>380</v>
      </c>
      <c r="C207" s="146" t="s">
        <v>381</v>
      </c>
      <c r="D207" s="143">
        <v>38600</v>
      </c>
      <c r="E207" s="143">
        <v>1</v>
      </c>
      <c r="F207" s="145">
        <f t="shared" si="7"/>
        <v>38600</v>
      </c>
      <c r="G207" s="143"/>
      <c r="H207" s="144"/>
    </row>
    <row r="208" ht="187.2" spans="1:8">
      <c r="A208" s="143">
        <v>41</v>
      </c>
      <c r="B208" s="145" t="s">
        <v>411</v>
      </c>
      <c r="C208" s="146" t="s">
        <v>420</v>
      </c>
      <c r="D208" s="143">
        <v>15600</v>
      </c>
      <c r="E208" s="143">
        <v>1</v>
      </c>
      <c r="F208" s="145">
        <f t="shared" si="7"/>
        <v>15600</v>
      </c>
      <c r="G208" s="143"/>
      <c r="H208" s="144"/>
    </row>
    <row r="209" ht="172.8" spans="1:8">
      <c r="A209" s="143">
        <v>42</v>
      </c>
      <c r="B209" s="145" t="s">
        <v>413</v>
      </c>
      <c r="C209" s="146" t="s">
        <v>414</v>
      </c>
      <c r="D209" s="143">
        <v>20800</v>
      </c>
      <c r="E209" s="143">
        <v>1</v>
      </c>
      <c r="F209" s="145">
        <f t="shared" si="7"/>
        <v>20800</v>
      </c>
      <c r="G209" s="143"/>
      <c r="H209" s="144"/>
    </row>
    <row r="210" ht="201.6" spans="1:8">
      <c r="A210" s="143">
        <v>43</v>
      </c>
      <c r="B210" s="145" t="s">
        <v>421</v>
      </c>
      <c r="C210" s="146" t="s">
        <v>422</v>
      </c>
      <c r="D210" s="143">
        <v>15600</v>
      </c>
      <c r="E210" s="143">
        <v>1</v>
      </c>
      <c r="F210" s="145">
        <f t="shared" si="7"/>
        <v>15600</v>
      </c>
      <c r="G210" s="143"/>
      <c r="H210" s="144"/>
    </row>
    <row r="211" spans="1:8">
      <c r="A211" s="143">
        <v>44</v>
      </c>
      <c r="B211" s="145" t="s">
        <v>423</v>
      </c>
      <c r="C211" s="145" t="s">
        <v>424</v>
      </c>
      <c r="D211" s="143">
        <v>40000</v>
      </c>
      <c r="E211" s="143">
        <v>1</v>
      </c>
      <c r="F211" s="145">
        <f t="shared" si="7"/>
        <v>40000</v>
      </c>
      <c r="G211" s="143"/>
      <c r="H211" s="144"/>
    </row>
    <row r="212" spans="1:8">
      <c r="A212" s="143" t="s">
        <v>184</v>
      </c>
      <c r="B212" s="143"/>
      <c r="C212" s="143"/>
      <c r="D212" s="143"/>
      <c r="E212" s="143"/>
      <c r="F212" s="160">
        <f>SUM(F168:F211)</f>
        <v>280920</v>
      </c>
      <c r="G212" s="155" t="s">
        <v>137</v>
      </c>
      <c r="H212" s="156"/>
    </row>
    <row r="213" spans="1:7">
      <c r="A213" s="142" t="s">
        <v>425</v>
      </c>
      <c r="B213" s="142"/>
      <c r="C213" s="142"/>
      <c r="D213" s="142"/>
      <c r="E213" s="142"/>
      <c r="F213" s="142"/>
      <c r="G213" s="142"/>
    </row>
    <row r="214" spans="1:8">
      <c r="A214" s="143" t="s">
        <v>2</v>
      </c>
      <c r="B214" s="143" t="s">
        <v>3</v>
      </c>
      <c r="C214" s="143" t="s">
        <v>144</v>
      </c>
      <c r="D214" s="143" t="s">
        <v>49</v>
      </c>
      <c r="E214" s="143" t="s">
        <v>48</v>
      </c>
      <c r="F214" s="143" t="s">
        <v>30</v>
      </c>
      <c r="G214" s="143" t="s">
        <v>50</v>
      </c>
      <c r="H214" s="144" t="s">
        <v>51</v>
      </c>
    </row>
    <row r="215" ht="72" spans="1:8">
      <c r="A215" s="147">
        <v>1</v>
      </c>
      <c r="B215" s="145" t="s">
        <v>205</v>
      </c>
      <c r="C215" s="146" t="s">
        <v>206</v>
      </c>
      <c r="D215" s="147">
        <v>2800</v>
      </c>
      <c r="E215" s="147">
        <v>1</v>
      </c>
      <c r="F215" s="147">
        <f t="shared" ref="F215:F273" si="8">E215*D215</f>
        <v>2800</v>
      </c>
      <c r="G215" s="143"/>
      <c r="H215" s="144"/>
    </row>
    <row r="216" ht="409.5" spans="1:8">
      <c r="A216" s="147">
        <v>2</v>
      </c>
      <c r="B216" s="145" t="s">
        <v>207</v>
      </c>
      <c r="C216" s="146" t="s">
        <v>426</v>
      </c>
      <c r="D216" s="147">
        <v>22600</v>
      </c>
      <c r="E216" s="147">
        <v>1</v>
      </c>
      <c r="F216" s="147">
        <f t="shared" si="8"/>
        <v>22600</v>
      </c>
      <c r="G216" s="143"/>
      <c r="H216" s="144"/>
    </row>
    <row r="217" ht="28.8" spans="1:8">
      <c r="A217" s="147">
        <v>3</v>
      </c>
      <c r="B217" s="145" t="s">
        <v>209</v>
      </c>
      <c r="C217" s="146" t="s">
        <v>210</v>
      </c>
      <c r="D217" s="147">
        <v>2000</v>
      </c>
      <c r="E217" s="147">
        <v>1</v>
      </c>
      <c r="F217" s="147">
        <f t="shared" si="8"/>
        <v>2000</v>
      </c>
      <c r="G217" s="143"/>
      <c r="H217" s="144"/>
    </row>
    <row r="218" spans="1:8">
      <c r="A218" s="147">
        <v>4</v>
      </c>
      <c r="B218" s="145" t="s">
        <v>211</v>
      </c>
      <c r="C218" s="146" t="s">
        <v>212</v>
      </c>
      <c r="D218" s="147">
        <v>150</v>
      </c>
      <c r="E218" s="147">
        <v>1</v>
      </c>
      <c r="F218" s="147">
        <f t="shared" si="8"/>
        <v>150</v>
      </c>
      <c r="G218" s="143"/>
      <c r="H218" s="144"/>
    </row>
    <row r="219" ht="28.8" spans="1:8">
      <c r="A219" s="147">
        <v>1</v>
      </c>
      <c r="B219" s="145" t="s">
        <v>213</v>
      </c>
      <c r="C219" s="146" t="s">
        <v>214</v>
      </c>
      <c r="D219" s="147">
        <v>820</v>
      </c>
      <c r="E219" s="147">
        <v>1</v>
      </c>
      <c r="F219" s="147">
        <f t="shared" si="8"/>
        <v>820</v>
      </c>
      <c r="G219" s="143"/>
      <c r="H219" s="144"/>
    </row>
    <row r="220" spans="1:8">
      <c r="A220" s="147">
        <v>2</v>
      </c>
      <c r="B220" s="145" t="s">
        <v>215</v>
      </c>
      <c r="C220" s="146" t="s">
        <v>216</v>
      </c>
      <c r="D220" s="147">
        <v>2460</v>
      </c>
      <c r="E220" s="147">
        <v>1</v>
      </c>
      <c r="F220" s="147">
        <f t="shared" si="8"/>
        <v>2460</v>
      </c>
      <c r="G220" s="143"/>
      <c r="H220" s="144"/>
    </row>
    <row r="221" ht="43.2" spans="1:8">
      <c r="A221" s="147">
        <v>3</v>
      </c>
      <c r="B221" s="145" t="s">
        <v>217</v>
      </c>
      <c r="C221" s="146" t="s">
        <v>218</v>
      </c>
      <c r="D221" s="147">
        <v>4500</v>
      </c>
      <c r="E221" s="147">
        <v>1</v>
      </c>
      <c r="F221" s="147">
        <f t="shared" si="8"/>
        <v>4500</v>
      </c>
      <c r="G221" s="143"/>
      <c r="H221" s="144"/>
    </row>
    <row r="222" ht="57.6" spans="1:8">
      <c r="A222" s="147">
        <v>4</v>
      </c>
      <c r="B222" s="145" t="s">
        <v>219</v>
      </c>
      <c r="C222" s="146" t="s">
        <v>220</v>
      </c>
      <c r="D222" s="147">
        <v>780</v>
      </c>
      <c r="E222" s="147">
        <v>1</v>
      </c>
      <c r="F222" s="147">
        <f t="shared" si="8"/>
        <v>780</v>
      </c>
      <c r="G222" s="143"/>
      <c r="H222" s="144"/>
    </row>
    <row r="223" spans="1:8">
      <c r="A223" s="147">
        <v>5</v>
      </c>
      <c r="B223" s="145" t="s">
        <v>221</v>
      </c>
      <c r="C223" s="146" t="s">
        <v>222</v>
      </c>
      <c r="D223" s="147">
        <v>255</v>
      </c>
      <c r="E223" s="147">
        <v>2</v>
      </c>
      <c r="F223" s="147">
        <f t="shared" si="8"/>
        <v>510</v>
      </c>
      <c r="G223" s="143"/>
      <c r="H223" s="144"/>
    </row>
    <row r="224" spans="1:8">
      <c r="A224" s="147">
        <v>6</v>
      </c>
      <c r="B224" s="145" t="s">
        <v>223</v>
      </c>
      <c r="C224" s="146" t="s">
        <v>224</v>
      </c>
      <c r="D224" s="147">
        <v>280</v>
      </c>
      <c r="E224" s="147">
        <v>1</v>
      </c>
      <c r="F224" s="147">
        <f t="shared" si="8"/>
        <v>280</v>
      </c>
      <c r="G224" s="143"/>
      <c r="H224" s="144"/>
    </row>
    <row r="225" spans="1:8">
      <c r="A225" s="147">
        <v>7</v>
      </c>
      <c r="B225" s="145" t="s">
        <v>225</v>
      </c>
      <c r="C225" s="146" t="s">
        <v>226</v>
      </c>
      <c r="D225" s="147">
        <v>2700</v>
      </c>
      <c r="E225" s="147">
        <v>1</v>
      </c>
      <c r="F225" s="147">
        <f t="shared" si="8"/>
        <v>2700</v>
      </c>
      <c r="G225" s="143"/>
      <c r="H225" s="144"/>
    </row>
    <row r="226" ht="28.8" spans="1:8">
      <c r="A226" s="147">
        <v>8</v>
      </c>
      <c r="B226" s="145" t="s">
        <v>227</v>
      </c>
      <c r="C226" s="146" t="s">
        <v>228</v>
      </c>
      <c r="D226" s="147">
        <v>3300</v>
      </c>
      <c r="E226" s="147">
        <v>1</v>
      </c>
      <c r="F226" s="147">
        <f t="shared" si="8"/>
        <v>3300</v>
      </c>
      <c r="G226" s="143"/>
      <c r="H226" s="144"/>
    </row>
    <row r="227" spans="1:8">
      <c r="A227" s="147">
        <v>9</v>
      </c>
      <c r="B227" s="145" t="s">
        <v>229</v>
      </c>
      <c r="C227" s="146" t="s">
        <v>230</v>
      </c>
      <c r="D227" s="147">
        <v>2880</v>
      </c>
      <c r="E227" s="147">
        <v>1</v>
      </c>
      <c r="F227" s="147">
        <f t="shared" si="8"/>
        <v>2880</v>
      </c>
      <c r="G227" s="143"/>
      <c r="H227" s="144"/>
    </row>
    <row r="228" ht="28.8" spans="1:8">
      <c r="A228" s="147">
        <v>10</v>
      </c>
      <c r="B228" s="145" t="s">
        <v>231</v>
      </c>
      <c r="C228" s="146" t="s">
        <v>232</v>
      </c>
      <c r="D228" s="147">
        <v>3360</v>
      </c>
      <c r="E228" s="147">
        <v>1</v>
      </c>
      <c r="F228" s="147">
        <f t="shared" si="8"/>
        <v>3360</v>
      </c>
      <c r="G228" s="143"/>
      <c r="H228" s="144"/>
    </row>
    <row r="229" spans="1:8">
      <c r="A229" s="147">
        <v>11</v>
      </c>
      <c r="B229" s="145" t="s">
        <v>233</v>
      </c>
      <c r="C229" s="146" t="s">
        <v>234</v>
      </c>
      <c r="D229" s="147">
        <v>2940</v>
      </c>
      <c r="E229" s="147">
        <v>1</v>
      </c>
      <c r="F229" s="147">
        <f t="shared" si="8"/>
        <v>2940</v>
      </c>
      <c r="G229" s="143"/>
      <c r="H229" s="144"/>
    </row>
    <row r="230" ht="43.2" spans="1:8">
      <c r="A230" s="147">
        <v>12</v>
      </c>
      <c r="B230" s="145" t="s">
        <v>235</v>
      </c>
      <c r="C230" s="146" t="s">
        <v>236</v>
      </c>
      <c r="D230" s="147">
        <v>3660</v>
      </c>
      <c r="E230" s="147">
        <v>1</v>
      </c>
      <c r="F230" s="147">
        <f t="shared" si="8"/>
        <v>3660</v>
      </c>
      <c r="G230" s="143"/>
      <c r="H230" s="144"/>
    </row>
    <row r="231" ht="57.6" spans="1:8">
      <c r="A231" s="147">
        <v>13</v>
      </c>
      <c r="B231" s="145" t="s">
        <v>237</v>
      </c>
      <c r="C231" s="146" t="s">
        <v>238</v>
      </c>
      <c r="D231" s="147">
        <v>4950</v>
      </c>
      <c r="E231" s="147">
        <v>1</v>
      </c>
      <c r="F231" s="147">
        <f t="shared" si="8"/>
        <v>4950</v>
      </c>
      <c r="G231" s="143"/>
      <c r="H231" s="144"/>
    </row>
    <row r="232" spans="1:8">
      <c r="A232" s="147">
        <v>14</v>
      </c>
      <c r="B232" s="145" t="s">
        <v>239</v>
      </c>
      <c r="C232" s="146" t="s">
        <v>240</v>
      </c>
      <c r="D232" s="147">
        <v>2600</v>
      </c>
      <c r="E232" s="147">
        <v>1</v>
      </c>
      <c r="F232" s="147">
        <f t="shared" si="8"/>
        <v>2600</v>
      </c>
      <c r="G232" s="143"/>
      <c r="H232" s="144"/>
    </row>
    <row r="233" spans="1:8">
      <c r="A233" s="147">
        <v>15</v>
      </c>
      <c r="B233" s="145" t="s">
        <v>241</v>
      </c>
      <c r="C233" s="146" t="s">
        <v>242</v>
      </c>
      <c r="D233" s="147">
        <v>60</v>
      </c>
      <c r="E233" s="147">
        <v>4</v>
      </c>
      <c r="F233" s="147">
        <f t="shared" si="8"/>
        <v>240</v>
      </c>
      <c r="G233" s="143"/>
      <c r="H233" s="144"/>
    </row>
    <row r="234" spans="1:8">
      <c r="A234" s="147">
        <v>16</v>
      </c>
      <c r="B234" s="145" t="s">
        <v>243</v>
      </c>
      <c r="C234" s="146" t="s">
        <v>244</v>
      </c>
      <c r="D234" s="147">
        <v>186</v>
      </c>
      <c r="E234" s="147">
        <v>2</v>
      </c>
      <c r="F234" s="147">
        <f t="shared" si="8"/>
        <v>372</v>
      </c>
      <c r="G234" s="143"/>
      <c r="H234" s="144"/>
    </row>
    <row r="235" spans="1:8">
      <c r="A235" s="147">
        <v>17</v>
      </c>
      <c r="B235" s="145" t="s">
        <v>245</v>
      </c>
      <c r="C235" s="146" t="s">
        <v>246</v>
      </c>
      <c r="D235" s="147">
        <v>90</v>
      </c>
      <c r="E235" s="147">
        <v>2</v>
      </c>
      <c r="F235" s="147">
        <f t="shared" si="8"/>
        <v>180</v>
      </c>
      <c r="G235" s="143"/>
      <c r="H235" s="144"/>
    </row>
    <row r="236" spans="1:8">
      <c r="A236" s="147">
        <v>18</v>
      </c>
      <c r="B236" s="145" t="s">
        <v>247</v>
      </c>
      <c r="C236" s="146" t="s">
        <v>248</v>
      </c>
      <c r="D236" s="147">
        <v>90</v>
      </c>
      <c r="E236" s="147">
        <v>2</v>
      </c>
      <c r="F236" s="147">
        <f t="shared" si="8"/>
        <v>180</v>
      </c>
      <c r="G236" s="143"/>
      <c r="H236" s="144"/>
    </row>
    <row r="237" ht="72" spans="1:8">
      <c r="A237" s="147">
        <v>19</v>
      </c>
      <c r="B237" s="145" t="s">
        <v>249</v>
      </c>
      <c r="C237" s="146" t="s">
        <v>250</v>
      </c>
      <c r="D237" s="147">
        <v>5800</v>
      </c>
      <c r="E237" s="147">
        <v>1</v>
      </c>
      <c r="F237" s="147">
        <f t="shared" si="8"/>
        <v>5800</v>
      </c>
      <c r="G237" s="143"/>
      <c r="H237" s="144"/>
    </row>
    <row r="238" ht="28.8" spans="1:8">
      <c r="A238" s="147">
        <v>20</v>
      </c>
      <c r="B238" s="145" t="s">
        <v>251</v>
      </c>
      <c r="C238" s="146" t="s">
        <v>252</v>
      </c>
      <c r="D238" s="147">
        <v>1560</v>
      </c>
      <c r="E238" s="147">
        <v>1</v>
      </c>
      <c r="F238" s="147">
        <f t="shared" si="8"/>
        <v>1560</v>
      </c>
      <c r="G238" s="143"/>
      <c r="H238" s="144"/>
    </row>
    <row r="239" ht="43.2" spans="1:8">
      <c r="A239" s="147">
        <v>21</v>
      </c>
      <c r="B239" s="145" t="s">
        <v>253</v>
      </c>
      <c r="C239" s="146" t="s">
        <v>254</v>
      </c>
      <c r="D239" s="147">
        <v>100</v>
      </c>
      <c r="E239" s="147">
        <v>4</v>
      </c>
      <c r="F239" s="147">
        <f t="shared" si="8"/>
        <v>400</v>
      </c>
      <c r="G239" s="143"/>
      <c r="H239" s="144"/>
    </row>
    <row r="240" ht="43.2" spans="1:8">
      <c r="A240" s="147">
        <v>22</v>
      </c>
      <c r="B240" s="145" t="s">
        <v>255</v>
      </c>
      <c r="C240" s="146" t="s">
        <v>256</v>
      </c>
      <c r="D240" s="147">
        <v>180</v>
      </c>
      <c r="E240" s="147">
        <v>4</v>
      </c>
      <c r="F240" s="147">
        <f t="shared" si="8"/>
        <v>720</v>
      </c>
      <c r="G240" s="143"/>
      <c r="H240" s="144"/>
    </row>
    <row r="241" ht="57.6" spans="1:8">
      <c r="A241" s="147">
        <v>23</v>
      </c>
      <c r="B241" s="145" t="s">
        <v>257</v>
      </c>
      <c r="C241" s="146" t="s">
        <v>258</v>
      </c>
      <c r="D241" s="147">
        <v>3660</v>
      </c>
      <c r="E241" s="147">
        <v>1</v>
      </c>
      <c r="F241" s="147">
        <f t="shared" si="8"/>
        <v>3660</v>
      </c>
      <c r="G241" s="143"/>
      <c r="H241" s="144"/>
    </row>
    <row r="242" ht="57.6" spans="1:8">
      <c r="A242" s="147">
        <v>24</v>
      </c>
      <c r="B242" s="145" t="s">
        <v>259</v>
      </c>
      <c r="C242" s="146" t="s">
        <v>260</v>
      </c>
      <c r="D242" s="147">
        <v>6000</v>
      </c>
      <c r="E242" s="147">
        <v>1</v>
      </c>
      <c r="F242" s="147">
        <f t="shared" si="8"/>
        <v>6000</v>
      </c>
      <c r="G242" s="143"/>
      <c r="H242" s="144"/>
    </row>
    <row r="243" ht="43.2" spans="1:8">
      <c r="A243" s="147">
        <v>25</v>
      </c>
      <c r="B243" s="145" t="s">
        <v>261</v>
      </c>
      <c r="C243" s="146" t="s">
        <v>262</v>
      </c>
      <c r="D243" s="147">
        <v>195</v>
      </c>
      <c r="E243" s="147">
        <v>2</v>
      </c>
      <c r="F243" s="147">
        <f t="shared" si="8"/>
        <v>390</v>
      </c>
      <c r="G243" s="143"/>
      <c r="H243" s="144"/>
    </row>
    <row r="244" spans="1:8">
      <c r="A244" s="147">
        <v>26</v>
      </c>
      <c r="B244" s="145" t="s">
        <v>263</v>
      </c>
      <c r="C244" s="146" t="s">
        <v>264</v>
      </c>
      <c r="D244" s="147">
        <v>680</v>
      </c>
      <c r="E244" s="147">
        <v>1</v>
      </c>
      <c r="F244" s="147">
        <f t="shared" si="8"/>
        <v>680</v>
      </c>
      <c r="G244" s="143"/>
      <c r="H244" s="144"/>
    </row>
    <row r="245" spans="1:8">
      <c r="A245" s="147">
        <v>27</v>
      </c>
      <c r="B245" s="145" t="s">
        <v>265</v>
      </c>
      <c r="C245" s="146" t="s">
        <v>266</v>
      </c>
      <c r="D245" s="147">
        <v>81</v>
      </c>
      <c r="E245" s="147">
        <v>6</v>
      </c>
      <c r="F245" s="147">
        <f t="shared" si="8"/>
        <v>486</v>
      </c>
      <c r="G245" s="143"/>
      <c r="H245" s="144"/>
    </row>
    <row r="246" ht="43.2" spans="1:8">
      <c r="A246" s="147">
        <v>28</v>
      </c>
      <c r="B246" s="145" t="s">
        <v>267</v>
      </c>
      <c r="C246" s="146" t="s">
        <v>268</v>
      </c>
      <c r="D246" s="147">
        <v>360</v>
      </c>
      <c r="E246" s="147">
        <v>2</v>
      </c>
      <c r="F246" s="147">
        <f t="shared" si="8"/>
        <v>720</v>
      </c>
      <c r="G246" s="143"/>
      <c r="H246" s="144"/>
    </row>
    <row r="247" spans="1:8">
      <c r="A247" s="147">
        <v>29</v>
      </c>
      <c r="B247" s="145" t="s">
        <v>269</v>
      </c>
      <c r="C247" s="146" t="s">
        <v>270</v>
      </c>
      <c r="D247" s="147">
        <v>150</v>
      </c>
      <c r="E247" s="147">
        <v>2</v>
      </c>
      <c r="F247" s="147">
        <f t="shared" si="8"/>
        <v>300</v>
      </c>
      <c r="G247" s="143"/>
      <c r="H247" s="144"/>
    </row>
    <row r="248" ht="43.2" spans="1:8">
      <c r="A248" s="147">
        <v>30</v>
      </c>
      <c r="B248" s="145" t="s">
        <v>271</v>
      </c>
      <c r="C248" s="146" t="s">
        <v>272</v>
      </c>
      <c r="D248" s="147">
        <v>390</v>
      </c>
      <c r="E248" s="147">
        <v>2</v>
      </c>
      <c r="F248" s="147">
        <f t="shared" si="8"/>
        <v>780</v>
      </c>
      <c r="G248" s="143"/>
      <c r="H248" s="144"/>
    </row>
    <row r="249" ht="28.8" spans="1:8">
      <c r="A249" s="147">
        <v>31</v>
      </c>
      <c r="B249" s="145" t="s">
        <v>273</v>
      </c>
      <c r="C249" s="146" t="s">
        <v>274</v>
      </c>
      <c r="D249" s="147">
        <v>3240</v>
      </c>
      <c r="E249" s="147">
        <v>1</v>
      </c>
      <c r="F249" s="147">
        <f t="shared" si="8"/>
        <v>3240</v>
      </c>
      <c r="G249" s="143"/>
      <c r="H249" s="144"/>
    </row>
    <row r="250" spans="1:8">
      <c r="A250" s="147">
        <v>32</v>
      </c>
      <c r="B250" s="145" t="s">
        <v>427</v>
      </c>
      <c r="C250" s="146" t="s">
        <v>428</v>
      </c>
      <c r="D250" s="147">
        <v>1350</v>
      </c>
      <c r="E250" s="147">
        <v>6</v>
      </c>
      <c r="F250" s="147">
        <f t="shared" si="8"/>
        <v>8100</v>
      </c>
      <c r="G250" s="143"/>
      <c r="H250" s="144"/>
    </row>
    <row r="251" ht="72" spans="1:8">
      <c r="A251" s="147">
        <v>33</v>
      </c>
      <c r="B251" s="145" t="s">
        <v>323</v>
      </c>
      <c r="C251" s="146" t="s">
        <v>324</v>
      </c>
      <c r="D251" s="147">
        <v>1164</v>
      </c>
      <c r="E251" s="147">
        <v>1</v>
      </c>
      <c r="F251" s="147">
        <f t="shared" si="8"/>
        <v>1164</v>
      </c>
      <c r="G251" s="143"/>
      <c r="H251" s="144"/>
    </row>
    <row r="252" ht="409.5" spans="1:8">
      <c r="A252" s="147">
        <v>34</v>
      </c>
      <c r="B252" s="145" t="s">
        <v>429</v>
      </c>
      <c r="C252" s="146" t="s">
        <v>430</v>
      </c>
      <c r="D252" s="147">
        <v>29800</v>
      </c>
      <c r="E252" s="147">
        <v>1</v>
      </c>
      <c r="F252" s="147">
        <f t="shared" si="8"/>
        <v>29800</v>
      </c>
      <c r="G252" s="143"/>
      <c r="H252" s="144"/>
    </row>
    <row r="253" spans="1:8">
      <c r="A253" s="147">
        <v>35</v>
      </c>
      <c r="B253" s="147" t="s">
        <v>338</v>
      </c>
      <c r="C253" s="161" t="s">
        <v>339</v>
      </c>
      <c r="D253" s="147">
        <v>480</v>
      </c>
      <c r="E253" s="147">
        <v>1</v>
      </c>
      <c r="F253" s="147">
        <f t="shared" si="8"/>
        <v>480</v>
      </c>
      <c r="G253" s="143"/>
      <c r="H253" s="144"/>
    </row>
    <row r="254" spans="1:8">
      <c r="A254" s="147">
        <v>36</v>
      </c>
      <c r="B254" s="147" t="s">
        <v>340</v>
      </c>
      <c r="C254" s="161" t="s">
        <v>341</v>
      </c>
      <c r="D254" s="147">
        <v>800</v>
      </c>
      <c r="E254" s="147">
        <v>1</v>
      </c>
      <c r="F254" s="147">
        <f t="shared" si="8"/>
        <v>800</v>
      </c>
      <c r="G254" s="143"/>
      <c r="H254" s="144"/>
    </row>
    <row r="255" spans="1:8">
      <c r="A255" s="147">
        <v>37</v>
      </c>
      <c r="B255" s="147" t="s">
        <v>348</v>
      </c>
      <c r="C255" s="161" t="s">
        <v>349</v>
      </c>
      <c r="D255" s="147">
        <v>280</v>
      </c>
      <c r="E255" s="147">
        <v>1</v>
      </c>
      <c r="F255" s="147">
        <f t="shared" si="8"/>
        <v>280</v>
      </c>
      <c r="G255" s="143"/>
      <c r="H255" s="144"/>
    </row>
    <row r="256" spans="1:8">
      <c r="A256" s="147">
        <v>38</v>
      </c>
      <c r="B256" s="147" t="s">
        <v>350</v>
      </c>
      <c r="C256" s="161" t="s">
        <v>351</v>
      </c>
      <c r="D256" s="147">
        <v>150</v>
      </c>
      <c r="E256" s="147">
        <v>2</v>
      </c>
      <c r="F256" s="147">
        <f t="shared" si="8"/>
        <v>300</v>
      </c>
      <c r="G256" s="143"/>
      <c r="H256" s="144"/>
    </row>
    <row r="257" ht="57.6" spans="1:8">
      <c r="A257" s="147">
        <v>39</v>
      </c>
      <c r="B257" s="147" t="s">
        <v>352</v>
      </c>
      <c r="C257" s="146" t="s">
        <v>353</v>
      </c>
      <c r="D257" s="147">
        <v>80</v>
      </c>
      <c r="E257" s="147">
        <v>2</v>
      </c>
      <c r="F257" s="147">
        <f t="shared" si="8"/>
        <v>160</v>
      </c>
      <c r="G257" s="143"/>
      <c r="H257" s="144"/>
    </row>
    <row r="258" spans="1:8">
      <c r="A258" s="147">
        <v>40</v>
      </c>
      <c r="B258" s="147" t="s">
        <v>354</v>
      </c>
      <c r="C258" s="161" t="s">
        <v>355</v>
      </c>
      <c r="D258" s="147">
        <v>167</v>
      </c>
      <c r="E258" s="147">
        <v>2</v>
      </c>
      <c r="F258" s="147">
        <f t="shared" si="8"/>
        <v>334</v>
      </c>
      <c r="G258" s="143"/>
      <c r="H258" s="144"/>
    </row>
    <row r="259" spans="1:8">
      <c r="A259" s="147">
        <v>41</v>
      </c>
      <c r="B259" s="147" t="s">
        <v>356</v>
      </c>
      <c r="C259" s="161" t="s">
        <v>357</v>
      </c>
      <c r="D259" s="147">
        <v>100</v>
      </c>
      <c r="E259" s="147">
        <v>2</v>
      </c>
      <c r="F259" s="147">
        <f t="shared" si="8"/>
        <v>200</v>
      </c>
      <c r="G259" s="143"/>
      <c r="H259" s="144"/>
    </row>
    <row r="260" ht="129.6" spans="1:8">
      <c r="A260" s="147">
        <v>42</v>
      </c>
      <c r="B260" s="147" t="s">
        <v>402</v>
      </c>
      <c r="C260" s="146" t="s">
        <v>403</v>
      </c>
      <c r="D260" s="147">
        <v>19600</v>
      </c>
      <c r="E260" s="147">
        <v>1</v>
      </c>
      <c r="F260" s="147">
        <f t="shared" si="8"/>
        <v>19600</v>
      </c>
      <c r="G260" s="143"/>
      <c r="H260" s="144"/>
    </row>
    <row r="261" ht="129.6" spans="1:8">
      <c r="A261" s="147">
        <v>43</v>
      </c>
      <c r="B261" s="147" t="s">
        <v>360</v>
      </c>
      <c r="C261" s="146" t="s">
        <v>361</v>
      </c>
      <c r="D261" s="147">
        <v>2000</v>
      </c>
      <c r="E261" s="147">
        <v>1</v>
      </c>
      <c r="F261" s="147">
        <f t="shared" si="8"/>
        <v>2000</v>
      </c>
      <c r="G261" s="143"/>
      <c r="H261" s="144"/>
    </row>
    <row r="262" ht="409.5" spans="1:8">
      <c r="A262" s="147">
        <v>44</v>
      </c>
      <c r="B262" s="147" t="s">
        <v>362</v>
      </c>
      <c r="C262" s="146" t="s">
        <v>431</v>
      </c>
      <c r="D262" s="147">
        <v>8600</v>
      </c>
      <c r="E262" s="147">
        <v>1</v>
      </c>
      <c r="F262" s="147">
        <f t="shared" si="8"/>
        <v>8600</v>
      </c>
      <c r="G262" s="143"/>
      <c r="H262" s="144"/>
    </row>
    <row r="263" ht="115.2" spans="1:8">
      <c r="A263" s="147">
        <v>45</v>
      </c>
      <c r="B263" s="147" t="s">
        <v>364</v>
      </c>
      <c r="C263" s="146" t="s">
        <v>365</v>
      </c>
      <c r="D263" s="147">
        <v>9600</v>
      </c>
      <c r="E263" s="147">
        <v>1</v>
      </c>
      <c r="F263" s="147">
        <f t="shared" si="8"/>
        <v>9600</v>
      </c>
      <c r="G263" s="143"/>
      <c r="H263" s="144"/>
    </row>
    <row r="264" ht="409.5" spans="1:8">
      <c r="A264" s="147">
        <v>46</v>
      </c>
      <c r="B264" s="147" t="s">
        <v>366</v>
      </c>
      <c r="C264" s="146" t="s">
        <v>432</v>
      </c>
      <c r="D264" s="147">
        <v>23600</v>
      </c>
      <c r="E264" s="147">
        <v>1</v>
      </c>
      <c r="F264" s="147">
        <f t="shared" si="8"/>
        <v>23600</v>
      </c>
      <c r="G264" s="143"/>
      <c r="H264" s="144"/>
    </row>
    <row r="265" ht="409.5" spans="1:8">
      <c r="A265" s="147">
        <v>47</v>
      </c>
      <c r="B265" s="147" t="s">
        <v>369</v>
      </c>
      <c r="C265" s="146" t="s">
        <v>433</v>
      </c>
      <c r="D265" s="147">
        <v>10000</v>
      </c>
      <c r="E265" s="147">
        <v>1</v>
      </c>
      <c r="F265" s="147">
        <f t="shared" si="8"/>
        <v>10000</v>
      </c>
      <c r="G265" s="143"/>
      <c r="H265" s="144"/>
    </row>
    <row r="266" ht="409.5" spans="1:8">
      <c r="A266" s="147">
        <v>48</v>
      </c>
      <c r="B266" s="147" t="s">
        <v>374</v>
      </c>
      <c r="C266" s="146" t="s">
        <v>434</v>
      </c>
      <c r="D266" s="147">
        <v>27600</v>
      </c>
      <c r="E266" s="147">
        <v>1</v>
      </c>
      <c r="F266" s="147">
        <f t="shared" si="8"/>
        <v>27600</v>
      </c>
      <c r="G266" s="143"/>
      <c r="H266" s="144"/>
    </row>
    <row r="267" ht="144" spans="1:8">
      <c r="A267" s="147">
        <v>49</v>
      </c>
      <c r="B267" s="147" t="s">
        <v>376</v>
      </c>
      <c r="C267" s="162" t="s">
        <v>377</v>
      </c>
      <c r="D267" s="147">
        <v>2000</v>
      </c>
      <c r="E267" s="147">
        <v>1</v>
      </c>
      <c r="F267" s="147">
        <f t="shared" si="8"/>
        <v>2000</v>
      </c>
      <c r="G267" s="143"/>
      <c r="H267" s="144"/>
    </row>
    <row r="268" ht="86.4" spans="1:8">
      <c r="A268" s="147">
        <v>50</v>
      </c>
      <c r="B268" s="147" t="s">
        <v>380</v>
      </c>
      <c r="C268" s="146" t="s">
        <v>381</v>
      </c>
      <c r="D268" s="147">
        <v>38600</v>
      </c>
      <c r="E268" s="147">
        <v>1</v>
      </c>
      <c r="F268" s="147">
        <f t="shared" si="8"/>
        <v>38600</v>
      </c>
      <c r="G268" s="143"/>
      <c r="H268" s="144"/>
    </row>
    <row r="269" spans="1:8">
      <c r="A269" s="147">
        <v>51</v>
      </c>
      <c r="B269" s="145" t="s">
        <v>382</v>
      </c>
      <c r="C269" s="146" t="s">
        <v>383</v>
      </c>
      <c r="D269" s="147">
        <v>160</v>
      </c>
      <c r="E269" s="147">
        <v>6</v>
      </c>
      <c r="F269" s="147">
        <f t="shared" si="8"/>
        <v>960</v>
      </c>
      <c r="G269" s="143"/>
      <c r="H269" s="144"/>
    </row>
    <row r="270" ht="187.2" spans="1:8">
      <c r="A270" s="147">
        <v>52</v>
      </c>
      <c r="B270" s="145" t="s">
        <v>411</v>
      </c>
      <c r="C270" s="146" t="s">
        <v>412</v>
      </c>
      <c r="D270" s="147">
        <v>15600</v>
      </c>
      <c r="E270" s="147">
        <v>1</v>
      </c>
      <c r="F270" s="147">
        <f t="shared" si="8"/>
        <v>15600</v>
      </c>
      <c r="G270" s="143"/>
      <c r="H270" s="144"/>
    </row>
    <row r="271" ht="172.8" spans="1:8">
      <c r="A271" s="147">
        <v>53</v>
      </c>
      <c r="B271" s="145" t="s">
        <v>413</v>
      </c>
      <c r="C271" s="146" t="s">
        <v>414</v>
      </c>
      <c r="D271" s="147">
        <v>20800</v>
      </c>
      <c r="E271" s="147">
        <v>1</v>
      </c>
      <c r="F271" s="147">
        <f t="shared" si="8"/>
        <v>20800</v>
      </c>
      <c r="G271" s="143"/>
      <c r="H271" s="144"/>
    </row>
    <row r="272" ht="201.6" spans="1:8">
      <c r="A272" s="147">
        <v>54</v>
      </c>
      <c r="B272" s="145" t="s">
        <v>421</v>
      </c>
      <c r="C272" s="146" t="s">
        <v>422</v>
      </c>
      <c r="D272" s="147">
        <v>15600</v>
      </c>
      <c r="E272" s="147">
        <v>1</v>
      </c>
      <c r="F272" s="147">
        <f t="shared" si="8"/>
        <v>15600</v>
      </c>
      <c r="G272" s="143"/>
      <c r="H272" s="144"/>
    </row>
    <row r="273" ht="187.2" spans="1:8">
      <c r="A273" s="147">
        <v>55</v>
      </c>
      <c r="B273" s="145" t="s">
        <v>435</v>
      </c>
      <c r="C273" s="146" t="s">
        <v>436</v>
      </c>
      <c r="D273" s="147">
        <v>19600</v>
      </c>
      <c r="E273" s="147">
        <v>1</v>
      </c>
      <c r="F273" s="147">
        <f t="shared" si="8"/>
        <v>19600</v>
      </c>
      <c r="G273" s="143"/>
      <c r="H273" s="144"/>
    </row>
    <row r="274" spans="1:8">
      <c r="A274" s="163" t="s">
        <v>184</v>
      </c>
      <c r="B274" s="164"/>
      <c r="C274" s="164"/>
      <c r="D274" s="164"/>
      <c r="E274" s="165"/>
      <c r="F274" s="154">
        <f>SUM(F213:F273)</f>
        <v>344776</v>
      </c>
      <c r="G274" s="155" t="s">
        <v>137</v>
      </c>
      <c r="H274" s="156"/>
    </row>
    <row r="275" spans="1:6">
      <c r="A275" s="157"/>
      <c r="B275" s="157"/>
      <c r="C275" s="157"/>
      <c r="D275" s="157"/>
      <c r="E275" s="157"/>
      <c r="F275" s="158"/>
    </row>
    <row r="276" spans="1:7">
      <c r="A276" s="157" t="s">
        <v>437</v>
      </c>
      <c r="B276" s="157"/>
      <c r="C276" s="157"/>
      <c r="D276" s="157"/>
      <c r="E276" s="157"/>
      <c r="F276" s="157"/>
      <c r="G276" s="157"/>
    </row>
    <row r="277" spans="1:8">
      <c r="A277" s="143" t="s">
        <v>2</v>
      </c>
      <c r="B277" s="143" t="s">
        <v>3</v>
      </c>
      <c r="C277" s="143" t="s">
        <v>144</v>
      </c>
      <c r="D277" s="143" t="s">
        <v>49</v>
      </c>
      <c r="E277" s="143" t="s">
        <v>48</v>
      </c>
      <c r="F277" s="143" t="s">
        <v>30</v>
      </c>
      <c r="G277" s="143" t="s">
        <v>50</v>
      </c>
      <c r="H277" s="144" t="s">
        <v>51</v>
      </c>
    </row>
    <row r="278" spans="1:8">
      <c r="A278" s="145">
        <v>1</v>
      </c>
      <c r="B278" s="145" t="s">
        <v>203</v>
      </c>
      <c r="C278" s="146" t="s">
        <v>438</v>
      </c>
      <c r="D278" s="145">
        <v>1050</v>
      </c>
      <c r="E278" s="145">
        <v>4</v>
      </c>
      <c r="F278" s="145">
        <f>E278*D278</f>
        <v>4200</v>
      </c>
      <c r="G278" s="143"/>
      <c r="H278" s="144"/>
    </row>
    <row r="279" ht="43.2" spans="1:8">
      <c r="A279" s="145">
        <v>3</v>
      </c>
      <c r="B279" s="145" t="s">
        <v>439</v>
      </c>
      <c r="C279" s="146" t="s">
        <v>440</v>
      </c>
      <c r="D279" s="145">
        <v>3000</v>
      </c>
      <c r="E279" s="145">
        <v>1</v>
      </c>
      <c r="F279" s="145">
        <f t="shared" ref="F279:F306" si="9">E279*D279</f>
        <v>3000</v>
      </c>
      <c r="G279" s="143"/>
      <c r="H279" s="144"/>
    </row>
    <row r="280" ht="72" spans="1:8">
      <c r="A280" s="145">
        <v>4</v>
      </c>
      <c r="B280" s="145" t="s">
        <v>441</v>
      </c>
      <c r="C280" s="146" t="s">
        <v>442</v>
      </c>
      <c r="D280" s="145">
        <v>12000</v>
      </c>
      <c r="E280" s="145">
        <v>1</v>
      </c>
      <c r="F280" s="145">
        <f t="shared" si="9"/>
        <v>12000</v>
      </c>
      <c r="G280" s="143"/>
      <c r="H280" s="144"/>
    </row>
    <row r="281" spans="1:8">
      <c r="A281" s="145">
        <v>5</v>
      </c>
      <c r="B281" s="145" t="s">
        <v>443</v>
      </c>
      <c r="C281" s="146" t="s">
        <v>444</v>
      </c>
      <c r="D281" s="145">
        <v>3500</v>
      </c>
      <c r="E281" s="145">
        <v>1</v>
      </c>
      <c r="F281" s="145">
        <f t="shared" si="9"/>
        <v>3500</v>
      </c>
      <c r="G281" s="143"/>
      <c r="H281" s="144"/>
    </row>
    <row r="282" ht="259.2" spans="1:8">
      <c r="A282" s="145">
        <v>6</v>
      </c>
      <c r="B282" s="145" t="s">
        <v>445</v>
      </c>
      <c r="C282" s="146" t="s">
        <v>446</v>
      </c>
      <c r="D282" s="145">
        <v>3000</v>
      </c>
      <c r="E282" s="145">
        <v>1</v>
      </c>
      <c r="F282" s="145">
        <f t="shared" si="9"/>
        <v>3000</v>
      </c>
      <c r="G282" s="143"/>
      <c r="H282" s="144"/>
    </row>
    <row r="283" ht="158.4" spans="1:8">
      <c r="A283" s="145">
        <v>7</v>
      </c>
      <c r="B283" s="145" t="s">
        <v>447</v>
      </c>
      <c r="C283" s="146" t="s">
        <v>448</v>
      </c>
      <c r="D283" s="145">
        <v>800</v>
      </c>
      <c r="E283" s="145">
        <v>6</v>
      </c>
      <c r="F283" s="145">
        <f t="shared" si="9"/>
        <v>4800</v>
      </c>
      <c r="G283" s="143"/>
      <c r="H283" s="144"/>
    </row>
    <row r="284" ht="273.6" spans="1:8">
      <c r="A284" s="145">
        <v>8</v>
      </c>
      <c r="B284" s="145" t="s">
        <v>449</v>
      </c>
      <c r="C284" s="146" t="s">
        <v>450</v>
      </c>
      <c r="D284" s="145">
        <v>51100</v>
      </c>
      <c r="E284" s="145">
        <v>1</v>
      </c>
      <c r="F284" s="145">
        <f t="shared" si="9"/>
        <v>51100</v>
      </c>
      <c r="G284" s="143"/>
      <c r="H284" s="144"/>
    </row>
    <row r="285" ht="409.5" spans="1:8">
      <c r="A285" s="145">
        <v>9</v>
      </c>
      <c r="B285" s="145" t="s">
        <v>451</v>
      </c>
      <c r="C285" s="146" t="s">
        <v>452</v>
      </c>
      <c r="D285" s="145">
        <v>42000</v>
      </c>
      <c r="E285" s="145">
        <v>1</v>
      </c>
      <c r="F285" s="145">
        <f t="shared" si="9"/>
        <v>42000</v>
      </c>
      <c r="G285" s="143"/>
      <c r="H285" s="144"/>
    </row>
    <row r="286" ht="409.5" spans="1:8">
      <c r="A286" s="145">
        <v>10</v>
      </c>
      <c r="B286" s="145" t="s">
        <v>453</v>
      </c>
      <c r="C286" s="146" t="s">
        <v>454</v>
      </c>
      <c r="D286" s="145">
        <v>3200</v>
      </c>
      <c r="E286" s="145">
        <v>2</v>
      </c>
      <c r="F286" s="145">
        <f t="shared" si="9"/>
        <v>6400</v>
      </c>
      <c r="G286" s="143"/>
      <c r="H286" s="144"/>
    </row>
    <row r="287" ht="129.6" spans="1:8">
      <c r="A287" s="145">
        <v>11</v>
      </c>
      <c r="B287" s="145" t="s">
        <v>231</v>
      </c>
      <c r="C287" s="146" t="s">
        <v>455</v>
      </c>
      <c r="D287" s="145">
        <v>6600</v>
      </c>
      <c r="E287" s="145">
        <v>1</v>
      </c>
      <c r="F287" s="145">
        <f t="shared" si="9"/>
        <v>6600</v>
      </c>
      <c r="G287" s="143"/>
      <c r="H287" s="144"/>
    </row>
    <row r="288" ht="57.6" spans="1:8">
      <c r="A288" s="145">
        <v>12</v>
      </c>
      <c r="B288" s="145" t="s">
        <v>456</v>
      </c>
      <c r="C288" s="146" t="s">
        <v>457</v>
      </c>
      <c r="D288" s="145">
        <v>1580</v>
      </c>
      <c r="E288" s="145">
        <v>1</v>
      </c>
      <c r="F288" s="145">
        <f t="shared" si="9"/>
        <v>1580</v>
      </c>
      <c r="G288" s="143"/>
      <c r="H288" s="144"/>
    </row>
    <row r="289" ht="28.8" spans="1:8">
      <c r="A289" s="145">
        <v>13</v>
      </c>
      <c r="B289" s="145" t="s">
        <v>458</v>
      </c>
      <c r="C289" s="146" t="s">
        <v>459</v>
      </c>
      <c r="D289" s="145">
        <v>260</v>
      </c>
      <c r="E289" s="145">
        <v>2</v>
      </c>
      <c r="F289" s="145">
        <f t="shared" si="9"/>
        <v>520</v>
      </c>
      <c r="G289" s="143"/>
      <c r="H289" s="144"/>
    </row>
    <row r="290" ht="28.8" spans="1:8">
      <c r="A290" s="145">
        <v>14</v>
      </c>
      <c r="B290" s="145" t="s">
        <v>460</v>
      </c>
      <c r="C290" s="146" t="s">
        <v>461</v>
      </c>
      <c r="D290" s="145">
        <v>330</v>
      </c>
      <c r="E290" s="145">
        <v>2</v>
      </c>
      <c r="F290" s="145">
        <f t="shared" si="9"/>
        <v>660</v>
      </c>
      <c r="G290" s="143"/>
      <c r="H290" s="144"/>
    </row>
    <row r="291" ht="72" spans="1:8">
      <c r="A291" s="145">
        <v>15</v>
      </c>
      <c r="B291" s="145" t="s">
        <v>462</v>
      </c>
      <c r="C291" s="146" t="s">
        <v>463</v>
      </c>
      <c r="D291" s="145">
        <v>3300</v>
      </c>
      <c r="E291" s="145">
        <v>1</v>
      </c>
      <c r="F291" s="145">
        <f t="shared" si="9"/>
        <v>3300</v>
      </c>
      <c r="G291" s="143"/>
      <c r="H291" s="144"/>
    </row>
    <row r="292" ht="57.6" spans="1:8">
      <c r="A292" s="145">
        <v>16</v>
      </c>
      <c r="B292" s="145" t="s">
        <v>464</v>
      </c>
      <c r="C292" s="146" t="s">
        <v>465</v>
      </c>
      <c r="D292" s="145">
        <v>980</v>
      </c>
      <c r="E292" s="145">
        <v>1</v>
      </c>
      <c r="F292" s="145">
        <f t="shared" si="9"/>
        <v>980</v>
      </c>
      <c r="G292" s="143"/>
      <c r="H292" s="144"/>
    </row>
    <row r="293" ht="57.6" spans="1:8">
      <c r="A293" s="145">
        <v>17</v>
      </c>
      <c r="B293" s="145" t="s">
        <v>466</v>
      </c>
      <c r="C293" s="146" t="s">
        <v>467</v>
      </c>
      <c r="D293" s="145">
        <v>1960</v>
      </c>
      <c r="E293" s="145">
        <v>1</v>
      </c>
      <c r="F293" s="145">
        <f t="shared" si="9"/>
        <v>1960</v>
      </c>
      <c r="G293" s="143"/>
      <c r="H293" s="144"/>
    </row>
    <row r="294" ht="244.8" spans="1:8">
      <c r="A294" s="145">
        <v>18</v>
      </c>
      <c r="B294" s="145" t="s">
        <v>249</v>
      </c>
      <c r="C294" s="146" t="s">
        <v>468</v>
      </c>
      <c r="D294" s="145">
        <v>25000</v>
      </c>
      <c r="E294" s="145">
        <v>1</v>
      </c>
      <c r="F294" s="145">
        <f t="shared" si="9"/>
        <v>25000</v>
      </c>
      <c r="G294" s="143"/>
      <c r="H294" s="144"/>
    </row>
    <row r="295" ht="115.2" spans="1:8">
      <c r="A295" s="145">
        <v>19</v>
      </c>
      <c r="B295" s="145" t="s">
        <v>469</v>
      </c>
      <c r="C295" s="146" t="s">
        <v>470</v>
      </c>
      <c r="D295" s="145">
        <v>980</v>
      </c>
      <c r="E295" s="145">
        <v>1</v>
      </c>
      <c r="F295" s="145">
        <f t="shared" si="9"/>
        <v>980</v>
      </c>
      <c r="G295" s="143"/>
      <c r="H295" s="144"/>
    </row>
    <row r="296" ht="115.2" spans="1:8">
      <c r="A296" s="145">
        <v>20</v>
      </c>
      <c r="B296" s="145" t="s">
        <v>471</v>
      </c>
      <c r="C296" s="146" t="s">
        <v>472</v>
      </c>
      <c r="D296" s="145">
        <v>7800</v>
      </c>
      <c r="E296" s="145">
        <v>1</v>
      </c>
      <c r="F296" s="145">
        <f t="shared" si="9"/>
        <v>7800</v>
      </c>
      <c r="G296" s="143"/>
      <c r="H296" s="144"/>
    </row>
    <row r="297" ht="100.8" spans="1:8">
      <c r="A297" s="145">
        <v>21</v>
      </c>
      <c r="B297" s="145" t="s">
        <v>473</v>
      </c>
      <c r="C297" s="146" t="s">
        <v>474</v>
      </c>
      <c r="D297" s="145">
        <v>2200</v>
      </c>
      <c r="E297" s="145">
        <v>1</v>
      </c>
      <c r="F297" s="145">
        <f t="shared" si="9"/>
        <v>2200</v>
      </c>
      <c r="G297" s="143"/>
      <c r="H297" s="144"/>
    </row>
    <row r="298" ht="172.8" spans="1:8">
      <c r="A298" s="145">
        <v>22</v>
      </c>
      <c r="B298" s="145" t="s">
        <v>475</v>
      </c>
      <c r="C298" s="146" t="s">
        <v>476</v>
      </c>
      <c r="D298" s="145">
        <v>1890</v>
      </c>
      <c r="E298" s="145">
        <v>1</v>
      </c>
      <c r="F298" s="145">
        <f t="shared" si="9"/>
        <v>1890</v>
      </c>
      <c r="G298" s="143"/>
      <c r="H298" s="144"/>
    </row>
    <row r="299" ht="288" spans="1:8">
      <c r="A299" s="145">
        <v>23</v>
      </c>
      <c r="B299" s="145" t="s">
        <v>477</v>
      </c>
      <c r="C299" s="146" t="s">
        <v>478</v>
      </c>
      <c r="D299" s="145">
        <v>15000</v>
      </c>
      <c r="E299" s="145">
        <v>1</v>
      </c>
      <c r="F299" s="145">
        <f t="shared" si="9"/>
        <v>15000</v>
      </c>
      <c r="G299" s="143"/>
      <c r="H299" s="144"/>
    </row>
    <row r="300" ht="158.4" spans="1:8">
      <c r="A300" s="145">
        <v>24</v>
      </c>
      <c r="B300" s="145" t="s">
        <v>479</v>
      </c>
      <c r="C300" s="146" t="s">
        <v>480</v>
      </c>
      <c r="D300" s="145">
        <v>2070</v>
      </c>
      <c r="E300" s="145">
        <v>1</v>
      </c>
      <c r="F300" s="145">
        <f t="shared" si="9"/>
        <v>2070</v>
      </c>
      <c r="G300" s="143"/>
      <c r="H300" s="144"/>
    </row>
    <row r="301" ht="86.4" spans="1:8">
      <c r="A301" s="145">
        <v>25</v>
      </c>
      <c r="B301" s="145" t="s">
        <v>481</v>
      </c>
      <c r="C301" s="146" t="s">
        <v>482</v>
      </c>
      <c r="D301" s="145">
        <v>1410</v>
      </c>
      <c r="E301" s="145">
        <v>1</v>
      </c>
      <c r="F301" s="145">
        <f t="shared" si="9"/>
        <v>1410</v>
      </c>
      <c r="G301" s="143"/>
      <c r="H301" s="144"/>
    </row>
    <row r="302" ht="158.4" spans="1:8">
      <c r="A302" s="145">
        <v>26</v>
      </c>
      <c r="B302" s="145" t="s">
        <v>483</v>
      </c>
      <c r="C302" s="146" t="s">
        <v>484</v>
      </c>
      <c r="D302" s="145">
        <v>14000</v>
      </c>
      <c r="E302" s="145">
        <v>1</v>
      </c>
      <c r="F302" s="145">
        <f t="shared" si="9"/>
        <v>14000</v>
      </c>
      <c r="G302" s="143"/>
      <c r="H302" s="144"/>
    </row>
    <row r="303" ht="129.6" spans="1:8">
      <c r="A303" s="145">
        <v>27</v>
      </c>
      <c r="B303" s="145" t="s">
        <v>485</v>
      </c>
      <c r="C303" s="146" t="s">
        <v>486</v>
      </c>
      <c r="D303" s="145">
        <v>18000</v>
      </c>
      <c r="E303" s="145">
        <v>1</v>
      </c>
      <c r="F303" s="145">
        <f t="shared" si="9"/>
        <v>18000</v>
      </c>
      <c r="G303" s="143"/>
      <c r="H303" s="144"/>
    </row>
    <row r="304" ht="244.8" spans="1:8">
      <c r="A304" s="145">
        <v>28</v>
      </c>
      <c r="B304" s="145" t="s">
        <v>487</v>
      </c>
      <c r="C304" s="146" t="s">
        <v>488</v>
      </c>
      <c r="D304" s="145">
        <v>19800</v>
      </c>
      <c r="E304" s="145">
        <v>1</v>
      </c>
      <c r="F304" s="145">
        <f t="shared" si="9"/>
        <v>19800</v>
      </c>
      <c r="G304" s="143"/>
      <c r="H304" s="144"/>
    </row>
    <row r="305" ht="201.6" spans="1:8">
      <c r="A305" s="145">
        <v>29</v>
      </c>
      <c r="B305" s="145" t="s">
        <v>376</v>
      </c>
      <c r="C305" s="146" t="s">
        <v>489</v>
      </c>
      <c r="D305" s="145">
        <v>3950</v>
      </c>
      <c r="E305" s="145">
        <v>1</v>
      </c>
      <c r="F305" s="145">
        <f t="shared" si="9"/>
        <v>3950</v>
      </c>
      <c r="G305" s="143"/>
      <c r="H305" s="144"/>
    </row>
    <row r="306" ht="408" customHeight="1" spans="1:8">
      <c r="A306" s="145">
        <v>30</v>
      </c>
      <c r="B306" s="145" t="s">
        <v>490</v>
      </c>
      <c r="C306" s="146" t="s">
        <v>491</v>
      </c>
      <c r="D306" s="145">
        <v>3280</v>
      </c>
      <c r="E306" s="145">
        <v>1</v>
      </c>
      <c r="F306" s="145">
        <f t="shared" si="9"/>
        <v>3280</v>
      </c>
      <c r="G306" s="143"/>
      <c r="H306" s="144"/>
    </row>
    <row r="307" spans="1:8">
      <c r="A307" s="145" t="s">
        <v>184</v>
      </c>
      <c r="B307" s="145"/>
      <c r="C307" s="146"/>
      <c r="D307" s="145"/>
      <c r="E307" s="145"/>
      <c r="F307" s="166">
        <f>SUM(F278:F306)</f>
        <v>260980</v>
      </c>
      <c r="G307" s="155" t="s">
        <v>137</v>
      </c>
      <c r="H307" s="156"/>
    </row>
    <row r="309" spans="1:7">
      <c r="A309" s="157" t="s">
        <v>492</v>
      </c>
      <c r="B309" s="157"/>
      <c r="C309" s="157"/>
      <c r="D309" s="157"/>
      <c r="E309" s="157"/>
      <c r="F309" s="157"/>
      <c r="G309" s="157"/>
    </row>
    <row r="310" spans="1:8">
      <c r="A310" s="143" t="s">
        <v>2</v>
      </c>
      <c r="B310" s="143" t="s">
        <v>3</v>
      </c>
      <c r="C310" s="143" t="s">
        <v>144</v>
      </c>
      <c r="D310" s="143" t="s">
        <v>49</v>
      </c>
      <c r="E310" s="143" t="s">
        <v>48</v>
      </c>
      <c r="F310" s="143" t="s">
        <v>30</v>
      </c>
      <c r="G310" s="143" t="s">
        <v>50</v>
      </c>
      <c r="H310" s="144" t="s">
        <v>51</v>
      </c>
    </row>
    <row r="311" spans="1:8">
      <c r="A311" s="145">
        <v>1</v>
      </c>
      <c r="B311" s="145" t="s">
        <v>203</v>
      </c>
      <c r="C311" s="146" t="s">
        <v>438</v>
      </c>
      <c r="D311" s="145">
        <v>1050</v>
      </c>
      <c r="E311" s="145">
        <v>4</v>
      </c>
      <c r="F311" s="145">
        <f>E311*D311</f>
        <v>4200</v>
      </c>
      <c r="G311" s="144"/>
      <c r="H311" s="144"/>
    </row>
    <row r="312" ht="43.2" spans="1:8">
      <c r="A312" s="145">
        <v>2</v>
      </c>
      <c r="B312" s="145" t="s">
        <v>439</v>
      </c>
      <c r="C312" s="146" t="s">
        <v>440</v>
      </c>
      <c r="D312" s="145">
        <v>3000</v>
      </c>
      <c r="E312" s="145">
        <v>1</v>
      </c>
      <c r="F312" s="145">
        <f t="shared" ref="F312:F339" si="10">E312*D312</f>
        <v>3000</v>
      </c>
      <c r="G312" s="144"/>
      <c r="H312" s="144"/>
    </row>
    <row r="313" ht="72" spans="1:8">
      <c r="A313" s="145">
        <v>3</v>
      </c>
      <c r="B313" s="145" t="s">
        <v>441</v>
      </c>
      <c r="C313" s="146" t="s">
        <v>442</v>
      </c>
      <c r="D313" s="145">
        <v>12000</v>
      </c>
      <c r="E313" s="145">
        <v>1</v>
      </c>
      <c r="F313" s="145">
        <f t="shared" si="10"/>
        <v>12000</v>
      </c>
      <c r="G313" s="144"/>
      <c r="H313" s="144"/>
    </row>
    <row r="314" ht="28.8" spans="1:8">
      <c r="A314" s="145">
        <v>4</v>
      </c>
      <c r="B314" s="145" t="s">
        <v>493</v>
      </c>
      <c r="C314" s="146" t="s">
        <v>494</v>
      </c>
      <c r="D314" s="145">
        <v>5300</v>
      </c>
      <c r="E314" s="145">
        <v>1</v>
      </c>
      <c r="F314" s="145">
        <f t="shared" si="10"/>
        <v>5300</v>
      </c>
      <c r="G314" s="144"/>
      <c r="H314" s="144"/>
    </row>
    <row r="315" ht="259.2" spans="1:8">
      <c r="A315" s="145">
        <v>5</v>
      </c>
      <c r="B315" s="145" t="s">
        <v>445</v>
      </c>
      <c r="C315" s="146" t="s">
        <v>446</v>
      </c>
      <c r="D315" s="145">
        <v>3000</v>
      </c>
      <c r="E315" s="145">
        <v>1</v>
      </c>
      <c r="F315" s="145">
        <f t="shared" si="10"/>
        <v>3000</v>
      </c>
      <c r="G315" s="144"/>
      <c r="H315" s="144"/>
    </row>
    <row r="316" ht="158.4" spans="1:8">
      <c r="A316" s="145">
        <v>6</v>
      </c>
      <c r="B316" s="145" t="s">
        <v>495</v>
      </c>
      <c r="C316" s="146" t="s">
        <v>448</v>
      </c>
      <c r="D316" s="145">
        <v>800</v>
      </c>
      <c r="E316" s="145">
        <v>6</v>
      </c>
      <c r="F316" s="145">
        <f t="shared" si="10"/>
        <v>4800</v>
      </c>
      <c r="G316" s="144"/>
      <c r="H316" s="144"/>
    </row>
    <row r="317" ht="273.6" spans="1:8">
      <c r="A317" s="145">
        <v>7</v>
      </c>
      <c r="B317" s="145" t="s">
        <v>449</v>
      </c>
      <c r="C317" s="146" t="s">
        <v>450</v>
      </c>
      <c r="D317" s="145">
        <v>51100</v>
      </c>
      <c r="E317" s="145">
        <v>1</v>
      </c>
      <c r="F317" s="145">
        <f t="shared" si="10"/>
        <v>51100</v>
      </c>
      <c r="G317" s="144"/>
      <c r="H317" s="144"/>
    </row>
    <row r="318" ht="409.5" spans="1:8">
      <c r="A318" s="145">
        <v>8</v>
      </c>
      <c r="B318" s="145" t="s">
        <v>451</v>
      </c>
      <c r="C318" s="146" t="s">
        <v>452</v>
      </c>
      <c r="D318" s="145">
        <v>42000</v>
      </c>
      <c r="E318" s="145">
        <v>1</v>
      </c>
      <c r="F318" s="145">
        <f t="shared" si="10"/>
        <v>42000</v>
      </c>
      <c r="G318" s="144"/>
      <c r="H318" s="144"/>
    </row>
    <row r="319" ht="409.5" spans="1:8">
      <c r="A319" s="145">
        <v>9</v>
      </c>
      <c r="B319" s="145" t="s">
        <v>453</v>
      </c>
      <c r="C319" s="146" t="s">
        <v>496</v>
      </c>
      <c r="D319" s="145">
        <v>3200</v>
      </c>
      <c r="E319" s="145">
        <v>2</v>
      </c>
      <c r="F319" s="145">
        <f t="shared" si="10"/>
        <v>6400</v>
      </c>
      <c r="G319" s="144"/>
      <c r="H319" s="144"/>
    </row>
    <row r="320" ht="129.6" spans="1:8">
      <c r="A320" s="145">
        <v>10</v>
      </c>
      <c r="B320" s="145" t="s">
        <v>231</v>
      </c>
      <c r="C320" s="146" t="s">
        <v>455</v>
      </c>
      <c r="D320" s="145">
        <v>6600</v>
      </c>
      <c r="E320" s="145">
        <v>1</v>
      </c>
      <c r="F320" s="145">
        <f t="shared" si="10"/>
        <v>6600</v>
      </c>
      <c r="G320" s="144"/>
      <c r="H320" s="144"/>
    </row>
    <row r="321" ht="57.6" spans="1:8">
      <c r="A321" s="145">
        <v>11</v>
      </c>
      <c r="B321" s="145" t="s">
        <v>456</v>
      </c>
      <c r="C321" s="146" t="s">
        <v>457</v>
      </c>
      <c r="D321" s="145">
        <v>1580</v>
      </c>
      <c r="E321" s="145">
        <v>1</v>
      </c>
      <c r="F321" s="145">
        <f t="shared" si="10"/>
        <v>1580</v>
      </c>
      <c r="G321" s="144"/>
      <c r="H321" s="144"/>
    </row>
    <row r="322" ht="28.8" spans="1:8">
      <c r="A322" s="145">
        <v>12</v>
      </c>
      <c r="B322" s="145" t="s">
        <v>458</v>
      </c>
      <c r="C322" s="146" t="s">
        <v>459</v>
      </c>
      <c r="D322" s="145">
        <v>260</v>
      </c>
      <c r="E322" s="145">
        <v>2</v>
      </c>
      <c r="F322" s="145">
        <f t="shared" si="10"/>
        <v>520</v>
      </c>
      <c r="G322" s="144"/>
      <c r="H322" s="144"/>
    </row>
    <row r="323" spans="1:8">
      <c r="A323" s="145">
        <v>13</v>
      </c>
      <c r="B323" s="145" t="s">
        <v>460</v>
      </c>
      <c r="C323" s="146" t="s">
        <v>497</v>
      </c>
      <c r="D323" s="145">
        <v>330</v>
      </c>
      <c r="E323" s="145">
        <v>2</v>
      </c>
      <c r="F323" s="145">
        <f t="shared" si="10"/>
        <v>660</v>
      </c>
      <c r="G323" s="144"/>
      <c r="H323" s="144"/>
    </row>
    <row r="324" ht="72" spans="1:8">
      <c r="A324" s="145">
        <v>14</v>
      </c>
      <c r="B324" s="145" t="s">
        <v>462</v>
      </c>
      <c r="C324" s="146" t="s">
        <v>463</v>
      </c>
      <c r="D324" s="145">
        <v>3300</v>
      </c>
      <c r="E324" s="145">
        <v>1</v>
      </c>
      <c r="F324" s="145">
        <f t="shared" si="10"/>
        <v>3300</v>
      </c>
      <c r="G324" s="144"/>
      <c r="H324" s="144"/>
    </row>
    <row r="325" ht="57.6" spans="1:8">
      <c r="A325" s="145">
        <v>15</v>
      </c>
      <c r="B325" s="145" t="s">
        <v>464</v>
      </c>
      <c r="C325" s="146" t="s">
        <v>465</v>
      </c>
      <c r="D325" s="145">
        <v>980</v>
      </c>
      <c r="E325" s="145">
        <v>1</v>
      </c>
      <c r="F325" s="145">
        <f t="shared" si="10"/>
        <v>980</v>
      </c>
      <c r="G325" s="144"/>
      <c r="H325" s="144"/>
    </row>
    <row r="326" ht="57.6" spans="1:8">
      <c r="A326" s="145">
        <v>16</v>
      </c>
      <c r="B326" s="145" t="s">
        <v>466</v>
      </c>
      <c r="C326" s="146" t="s">
        <v>467</v>
      </c>
      <c r="D326" s="145">
        <v>1960</v>
      </c>
      <c r="E326" s="145">
        <v>1</v>
      </c>
      <c r="F326" s="145">
        <f t="shared" si="10"/>
        <v>1960</v>
      </c>
      <c r="G326" s="144"/>
      <c r="H326" s="144"/>
    </row>
    <row r="327" ht="244.8" spans="1:8">
      <c r="A327" s="145">
        <v>17</v>
      </c>
      <c r="B327" s="145" t="s">
        <v>249</v>
      </c>
      <c r="C327" s="146" t="s">
        <v>468</v>
      </c>
      <c r="D327" s="145">
        <v>25000</v>
      </c>
      <c r="E327" s="145">
        <v>1</v>
      </c>
      <c r="F327" s="145">
        <f t="shared" si="10"/>
        <v>25000</v>
      </c>
      <c r="G327" s="144"/>
      <c r="H327" s="144"/>
    </row>
    <row r="328" ht="115.2" spans="1:8">
      <c r="A328" s="145">
        <v>18</v>
      </c>
      <c r="B328" s="145" t="s">
        <v>469</v>
      </c>
      <c r="C328" s="146" t="s">
        <v>470</v>
      </c>
      <c r="D328" s="145">
        <v>980</v>
      </c>
      <c r="E328" s="145">
        <v>1</v>
      </c>
      <c r="F328" s="145">
        <f t="shared" si="10"/>
        <v>980</v>
      </c>
      <c r="G328" s="144"/>
      <c r="H328" s="144"/>
    </row>
    <row r="329" ht="115.2" spans="1:8">
      <c r="A329" s="145">
        <v>19</v>
      </c>
      <c r="B329" s="145" t="s">
        <v>471</v>
      </c>
      <c r="C329" s="146" t="s">
        <v>472</v>
      </c>
      <c r="D329" s="145">
        <v>7800</v>
      </c>
      <c r="E329" s="145">
        <v>1</v>
      </c>
      <c r="F329" s="145">
        <f t="shared" si="10"/>
        <v>7800</v>
      </c>
      <c r="G329" s="144"/>
      <c r="H329" s="144"/>
    </row>
    <row r="330" ht="100.8" spans="1:8">
      <c r="A330" s="145">
        <v>20</v>
      </c>
      <c r="B330" s="145" t="s">
        <v>473</v>
      </c>
      <c r="C330" s="146" t="s">
        <v>474</v>
      </c>
      <c r="D330" s="145">
        <v>2200</v>
      </c>
      <c r="E330" s="145">
        <v>1</v>
      </c>
      <c r="F330" s="145">
        <f t="shared" si="10"/>
        <v>2200</v>
      </c>
      <c r="G330" s="144"/>
      <c r="H330" s="144"/>
    </row>
    <row r="331" ht="172.8" spans="1:8">
      <c r="A331" s="145">
        <v>21</v>
      </c>
      <c r="B331" s="145" t="s">
        <v>475</v>
      </c>
      <c r="C331" s="146" t="s">
        <v>476</v>
      </c>
      <c r="D331" s="145">
        <v>1890</v>
      </c>
      <c r="E331" s="145">
        <v>1</v>
      </c>
      <c r="F331" s="145">
        <f t="shared" si="10"/>
        <v>1890</v>
      </c>
      <c r="G331" s="144"/>
      <c r="H331" s="144"/>
    </row>
    <row r="332" ht="288" spans="1:8">
      <c r="A332" s="145">
        <v>22</v>
      </c>
      <c r="B332" s="145" t="s">
        <v>477</v>
      </c>
      <c r="C332" s="146" t="s">
        <v>478</v>
      </c>
      <c r="D332" s="145">
        <v>15000</v>
      </c>
      <c r="E332" s="145">
        <v>1</v>
      </c>
      <c r="F332" s="145">
        <f t="shared" si="10"/>
        <v>15000</v>
      </c>
      <c r="G332" s="144"/>
      <c r="H332" s="144"/>
    </row>
    <row r="333" ht="158.4" spans="1:8">
      <c r="A333" s="145">
        <v>23</v>
      </c>
      <c r="B333" s="145" t="s">
        <v>479</v>
      </c>
      <c r="C333" s="146" t="s">
        <v>480</v>
      </c>
      <c r="D333" s="145">
        <v>2070</v>
      </c>
      <c r="E333" s="145">
        <v>1</v>
      </c>
      <c r="F333" s="145">
        <f t="shared" si="10"/>
        <v>2070</v>
      </c>
      <c r="G333" s="144"/>
      <c r="H333" s="144"/>
    </row>
    <row r="334" ht="86.4" spans="1:8">
      <c r="A334" s="145">
        <v>24</v>
      </c>
      <c r="B334" s="145" t="s">
        <v>481</v>
      </c>
      <c r="C334" s="146" t="s">
        <v>482</v>
      </c>
      <c r="D334" s="145">
        <v>1410</v>
      </c>
      <c r="E334" s="145">
        <v>1</v>
      </c>
      <c r="F334" s="145">
        <f t="shared" si="10"/>
        <v>1410</v>
      </c>
      <c r="G334" s="144"/>
      <c r="H334" s="144"/>
    </row>
    <row r="335" ht="158.4" spans="1:8">
      <c r="A335" s="145">
        <v>25</v>
      </c>
      <c r="B335" s="145" t="s">
        <v>483</v>
      </c>
      <c r="C335" s="146" t="s">
        <v>484</v>
      </c>
      <c r="D335" s="145">
        <v>14000</v>
      </c>
      <c r="E335" s="145">
        <v>1</v>
      </c>
      <c r="F335" s="145">
        <f t="shared" si="10"/>
        <v>14000</v>
      </c>
      <c r="G335" s="144"/>
      <c r="H335" s="144"/>
    </row>
    <row r="336" ht="129.6" spans="1:8">
      <c r="A336" s="145">
        <v>26</v>
      </c>
      <c r="B336" s="145" t="s">
        <v>485</v>
      </c>
      <c r="C336" s="146" t="s">
        <v>486</v>
      </c>
      <c r="D336" s="145">
        <v>18000</v>
      </c>
      <c r="E336" s="145">
        <v>1</v>
      </c>
      <c r="F336" s="145">
        <f t="shared" si="10"/>
        <v>18000</v>
      </c>
      <c r="G336" s="144"/>
      <c r="H336" s="144"/>
    </row>
    <row r="337" ht="244.8" spans="1:8">
      <c r="A337" s="145">
        <v>27</v>
      </c>
      <c r="B337" s="145" t="s">
        <v>487</v>
      </c>
      <c r="C337" s="146" t="s">
        <v>488</v>
      </c>
      <c r="D337" s="145">
        <v>19800</v>
      </c>
      <c r="E337" s="145">
        <v>1</v>
      </c>
      <c r="F337" s="145">
        <f t="shared" si="10"/>
        <v>19800</v>
      </c>
      <c r="G337" s="144"/>
      <c r="H337" s="144"/>
    </row>
    <row r="338" ht="201.6" spans="1:8">
      <c r="A338" s="145">
        <v>28</v>
      </c>
      <c r="B338" s="145" t="s">
        <v>376</v>
      </c>
      <c r="C338" s="146" t="s">
        <v>489</v>
      </c>
      <c r="D338" s="145">
        <v>3950</v>
      </c>
      <c r="E338" s="145">
        <v>1</v>
      </c>
      <c r="F338" s="145">
        <f t="shared" si="10"/>
        <v>3950</v>
      </c>
      <c r="G338" s="144"/>
      <c r="H338" s="144"/>
    </row>
    <row r="339" ht="409.5" spans="1:8">
      <c r="A339" s="145">
        <v>29</v>
      </c>
      <c r="B339" s="145" t="s">
        <v>490</v>
      </c>
      <c r="C339" s="146" t="s">
        <v>491</v>
      </c>
      <c r="D339" s="145">
        <v>3280</v>
      </c>
      <c r="E339" s="145">
        <v>1</v>
      </c>
      <c r="F339" s="145">
        <f t="shared" si="10"/>
        <v>3280</v>
      </c>
      <c r="G339" s="144"/>
      <c r="H339" s="144"/>
    </row>
    <row r="340" spans="1:8">
      <c r="A340" s="143" t="s">
        <v>184</v>
      </c>
      <c r="B340" s="143"/>
      <c r="C340" s="159"/>
      <c r="D340" s="143"/>
      <c r="E340" s="143"/>
      <c r="F340" s="160">
        <f>SUM(F311:F339)</f>
        <v>262780</v>
      </c>
      <c r="G340" s="155" t="s">
        <v>137</v>
      </c>
      <c r="H340" s="156"/>
    </row>
    <row r="341" spans="1:8">
      <c r="A341" s="143" t="s">
        <v>498</v>
      </c>
      <c r="B341" s="143"/>
      <c r="C341" s="143"/>
      <c r="D341" s="143"/>
      <c r="E341" s="143"/>
      <c r="F341" s="160">
        <f>F340+F307+F274+F212+F164+F98</f>
        <v>1775218</v>
      </c>
      <c r="G341" s="144"/>
      <c r="H341" s="144"/>
    </row>
  </sheetData>
  <mergeCells count="46">
    <mergeCell ref="A1:G1"/>
    <mergeCell ref="A98:E98"/>
    <mergeCell ref="G98:H98"/>
    <mergeCell ref="A100:G100"/>
    <mergeCell ref="A164:E164"/>
    <mergeCell ref="G164:H164"/>
    <mergeCell ref="A166:G166"/>
    <mergeCell ref="A212:E212"/>
    <mergeCell ref="G212:H212"/>
    <mergeCell ref="A213:G213"/>
    <mergeCell ref="A274:E274"/>
    <mergeCell ref="G274:H274"/>
    <mergeCell ref="A276:G276"/>
    <mergeCell ref="A307:E307"/>
    <mergeCell ref="G307:H307"/>
    <mergeCell ref="A309:G309"/>
    <mergeCell ref="A340:E340"/>
    <mergeCell ref="G340:H340"/>
    <mergeCell ref="A341:E341"/>
    <mergeCell ref="A87:A88"/>
    <mergeCell ref="A89:A92"/>
    <mergeCell ref="A105:A109"/>
    <mergeCell ref="A136:A137"/>
    <mergeCell ref="B87:B88"/>
    <mergeCell ref="B89:B92"/>
    <mergeCell ref="B105:B109"/>
    <mergeCell ref="B136:B137"/>
    <mergeCell ref="B148:B149"/>
    <mergeCell ref="D87:D88"/>
    <mergeCell ref="D89:D92"/>
    <mergeCell ref="D105:D109"/>
    <mergeCell ref="D136:D137"/>
    <mergeCell ref="D148:D149"/>
    <mergeCell ref="E87:E88"/>
    <mergeCell ref="E89:E92"/>
    <mergeCell ref="E105:E109"/>
    <mergeCell ref="E136:E137"/>
    <mergeCell ref="E148:E149"/>
    <mergeCell ref="F87:F88"/>
    <mergeCell ref="F89:F92"/>
    <mergeCell ref="F105:F109"/>
    <mergeCell ref="F136:F137"/>
    <mergeCell ref="F148:F149"/>
    <mergeCell ref="G87:G88"/>
    <mergeCell ref="G89:G92"/>
    <mergeCell ref="G105:G10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411"/>
  <sheetViews>
    <sheetView topLeftCell="A3" workbookViewId="0">
      <selection activeCell="J21" sqref="J21"/>
    </sheetView>
  </sheetViews>
  <sheetFormatPr defaultColWidth="9" defaultRowHeight="14.4"/>
  <cols>
    <col min="1" max="1" width="4.12962962962963" style="1" customWidth="1"/>
    <col min="2" max="2" width="17" style="1" customWidth="1"/>
    <col min="3" max="3" width="61.1111111111111" style="2" customWidth="1"/>
    <col min="4" max="5" width="4.12962962962963" style="1" customWidth="1"/>
    <col min="6" max="6" width="10.3333333333333" style="1" customWidth="1"/>
    <col min="7" max="7" width="21.2222222222222" style="3" customWidth="1"/>
    <col min="8" max="8" width="16.5555555555556" style="1" customWidth="1"/>
    <col min="9" max="16384" width="9" style="1"/>
  </cols>
  <sheetData>
    <row r="1" s="1" customFormat="1" spans="3:7">
      <c r="C1" s="2"/>
      <c r="G1" s="3"/>
    </row>
    <row r="2" s="1" customFormat="1" ht="15.6" spans="1:9">
      <c r="A2" s="4" t="s">
        <v>499</v>
      </c>
      <c r="B2" s="5"/>
      <c r="C2" s="5"/>
      <c r="D2" s="5"/>
      <c r="E2" s="5"/>
      <c r="F2" s="5"/>
      <c r="G2" s="5"/>
      <c r="H2" s="5"/>
      <c r="I2" s="5"/>
    </row>
    <row r="3" s="1" customFormat="1" ht="24" spans="1:9">
      <c r="A3" s="6" t="s">
        <v>500</v>
      </c>
      <c r="B3" s="7" t="s">
        <v>3</v>
      </c>
      <c r="C3" s="8" t="s">
        <v>501</v>
      </c>
      <c r="D3" s="9" t="s">
        <v>47</v>
      </c>
      <c r="E3" s="9" t="s">
        <v>48</v>
      </c>
      <c r="F3" s="9" t="s">
        <v>49</v>
      </c>
      <c r="G3" s="9" t="s">
        <v>30</v>
      </c>
      <c r="H3" s="9" t="s">
        <v>50</v>
      </c>
      <c r="I3" s="9" t="s">
        <v>51</v>
      </c>
    </row>
    <row r="4" s="1" customFormat="1" spans="1:9">
      <c r="A4" s="10" t="s">
        <v>502</v>
      </c>
      <c r="B4" s="11"/>
      <c r="C4" s="12"/>
      <c r="D4" s="13"/>
      <c r="E4" s="14"/>
      <c r="F4" s="14"/>
      <c r="G4" s="14"/>
      <c r="H4" s="15"/>
      <c r="I4" s="73"/>
    </row>
    <row r="5" s="1" customFormat="1" spans="1:9">
      <c r="A5" s="16" t="s">
        <v>503</v>
      </c>
      <c r="B5" s="17"/>
      <c r="C5" s="18"/>
      <c r="D5" s="19"/>
      <c r="E5" s="20"/>
      <c r="F5" s="20"/>
      <c r="G5" s="20"/>
      <c r="H5" s="21"/>
      <c r="I5" s="73"/>
    </row>
    <row r="6" s="1" customFormat="1" ht="96" spans="1:9">
      <c r="A6" s="20">
        <v>1</v>
      </c>
      <c r="B6" s="22" t="s">
        <v>96</v>
      </c>
      <c r="C6" s="23" t="s">
        <v>504</v>
      </c>
      <c r="D6" s="19" t="s">
        <v>98</v>
      </c>
      <c r="E6" s="20">
        <v>1</v>
      </c>
      <c r="F6" s="20">
        <v>4720</v>
      </c>
      <c r="G6" s="20">
        <f t="shared" ref="G6:G9" si="0">F6*E6</f>
        <v>4720</v>
      </c>
      <c r="H6" s="24"/>
      <c r="I6" s="73"/>
    </row>
    <row r="7" s="1" customFormat="1" spans="1:9">
      <c r="A7" s="10" t="s">
        <v>505</v>
      </c>
      <c r="B7" s="25"/>
      <c r="C7" s="26"/>
      <c r="D7" s="20"/>
      <c r="E7" s="27"/>
      <c r="F7" s="27"/>
      <c r="G7" s="27"/>
      <c r="H7" s="21"/>
      <c r="I7" s="73"/>
    </row>
    <row r="8" s="1" customFormat="1" ht="96" spans="1:9">
      <c r="A8" s="27">
        <v>1</v>
      </c>
      <c r="B8" s="28" t="s">
        <v>506</v>
      </c>
      <c r="C8" s="29" t="s">
        <v>507</v>
      </c>
      <c r="D8" s="30" t="s">
        <v>98</v>
      </c>
      <c r="E8" s="31">
        <v>4</v>
      </c>
      <c r="F8" s="31">
        <v>4800</v>
      </c>
      <c r="G8" s="32">
        <f t="shared" si="0"/>
        <v>19200</v>
      </c>
      <c r="H8" s="33"/>
      <c r="I8" s="73"/>
    </row>
    <row r="9" s="1" customFormat="1" ht="36" spans="1:9">
      <c r="A9" s="32">
        <v>2</v>
      </c>
      <c r="B9" s="34" t="s">
        <v>508</v>
      </c>
      <c r="C9" s="35" t="s">
        <v>509</v>
      </c>
      <c r="D9" s="32" t="s">
        <v>98</v>
      </c>
      <c r="E9" s="32">
        <v>45</v>
      </c>
      <c r="F9" s="32">
        <v>66</v>
      </c>
      <c r="G9" s="32">
        <f t="shared" si="0"/>
        <v>2970</v>
      </c>
      <c r="H9" s="36"/>
      <c r="I9" s="73"/>
    </row>
    <row r="10" s="1" customFormat="1" spans="1:9">
      <c r="A10" s="8" t="s">
        <v>510</v>
      </c>
      <c r="B10" s="37"/>
      <c r="C10" s="38"/>
      <c r="D10" s="32"/>
      <c r="E10" s="32"/>
      <c r="F10" s="32"/>
      <c r="G10" s="32"/>
      <c r="H10" s="33"/>
      <c r="I10" s="73"/>
    </row>
    <row r="11" s="1" customFormat="1" ht="108" spans="1:9">
      <c r="A11" s="32">
        <v>1</v>
      </c>
      <c r="B11" s="34" t="s">
        <v>511</v>
      </c>
      <c r="C11" s="35" t="s">
        <v>512</v>
      </c>
      <c r="D11" s="32" t="s">
        <v>122</v>
      </c>
      <c r="E11" s="32">
        <v>5</v>
      </c>
      <c r="F11" s="32">
        <v>2660</v>
      </c>
      <c r="G11" s="32">
        <f>F11*E11</f>
        <v>13300</v>
      </c>
      <c r="H11" s="39"/>
      <c r="I11" s="73"/>
    </row>
    <row r="12" s="1" customFormat="1" spans="1:9">
      <c r="A12" s="8" t="s">
        <v>513</v>
      </c>
      <c r="B12" s="37"/>
      <c r="C12" s="38"/>
      <c r="D12" s="32"/>
      <c r="E12" s="32"/>
      <c r="F12" s="32"/>
      <c r="G12" s="32"/>
      <c r="H12" s="36"/>
      <c r="I12" s="73"/>
    </row>
    <row r="13" s="1" customFormat="1" ht="409.5" spans="1:9">
      <c r="A13" s="14">
        <v>1</v>
      </c>
      <c r="B13" s="40" t="s">
        <v>514</v>
      </c>
      <c r="C13" s="41" t="s">
        <v>515</v>
      </c>
      <c r="D13" s="15" t="s">
        <v>54</v>
      </c>
      <c r="E13" s="42">
        <v>1</v>
      </c>
      <c r="F13" s="42">
        <v>15800</v>
      </c>
      <c r="G13" s="32">
        <f t="shared" ref="G13:G18" si="1">F13*E13</f>
        <v>15800</v>
      </c>
      <c r="H13" s="33"/>
      <c r="I13" s="73"/>
    </row>
    <row r="14" s="1" customFormat="1" ht="228" spans="1:9">
      <c r="A14" s="14">
        <v>2</v>
      </c>
      <c r="B14" s="34" t="s">
        <v>516</v>
      </c>
      <c r="C14" s="35" t="s">
        <v>517</v>
      </c>
      <c r="D14" s="32" t="s">
        <v>54</v>
      </c>
      <c r="E14" s="43">
        <v>4</v>
      </c>
      <c r="F14" s="32">
        <v>2100</v>
      </c>
      <c r="G14" s="32">
        <f t="shared" si="1"/>
        <v>8400</v>
      </c>
      <c r="H14" s="44"/>
      <c r="I14" s="73"/>
    </row>
    <row r="15" s="1" customFormat="1" ht="72" spans="1:9">
      <c r="A15" s="14">
        <v>3</v>
      </c>
      <c r="B15" s="34" t="s">
        <v>518</v>
      </c>
      <c r="C15" s="35" t="s">
        <v>519</v>
      </c>
      <c r="D15" s="32" t="s">
        <v>54</v>
      </c>
      <c r="E15" s="43">
        <v>6</v>
      </c>
      <c r="F15" s="32">
        <v>380</v>
      </c>
      <c r="G15" s="32">
        <f t="shared" si="1"/>
        <v>2280</v>
      </c>
      <c r="H15" s="45"/>
      <c r="I15" s="73"/>
    </row>
    <row r="16" s="1" customFormat="1" ht="72" spans="1:9">
      <c r="A16" s="14">
        <v>4</v>
      </c>
      <c r="B16" s="34" t="s">
        <v>520</v>
      </c>
      <c r="C16" s="35" t="s">
        <v>521</v>
      </c>
      <c r="D16" s="32" t="s">
        <v>54</v>
      </c>
      <c r="E16" s="43">
        <v>6</v>
      </c>
      <c r="F16" s="32">
        <v>520</v>
      </c>
      <c r="G16" s="32">
        <f t="shared" si="1"/>
        <v>3120</v>
      </c>
      <c r="H16" s="44"/>
      <c r="I16" s="73"/>
    </row>
    <row r="17" s="1" customFormat="1" spans="1:9">
      <c r="A17" s="14">
        <v>5</v>
      </c>
      <c r="B17" s="43" t="s">
        <v>522</v>
      </c>
      <c r="C17" s="35" t="s">
        <v>523</v>
      </c>
      <c r="D17" s="32" t="s">
        <v>524</v>
      </c>
      <c r="E17" s="32">
        <v>4</v>
      </c>
      <c r="F17" s="32">
        <v>14</v>
      </c>
      <c r="G17" s="32">
        <f t="shared" si="1"/>
        <v>56</v>
      </c>
      <c r="H17" s="44"/>
      <c r="I17" s="73"/>
    </row>
    <row r="18" s="1" customFormat="1" ht="24" spans="1:9">
      <c r="A18" s="14">
        <v>6</v>
      </c>
      <c r="B18" s="43" t="s">
        <v>525</v>
      </c>
      <c r="C18" s="35" t="s">
        <v>526</v>
      </c>
      <c r="D18" s="43" t="s">
        <v>54</v>
      </c>
      <c r="E18" s="43">
        <v>4</v>
      </c>
      <c r="F18" s="32">
        <v>84</v>
      </c>
      <c r="G18" s="32">
        <f t="shared" si="1"/>
        <v>336</v>
      </c>
      <c r="H18" s="44"/>
      <c r="I18" s="73"/>
    </row>
    <row r="19" s="1" customFormat="1" spans="1:9">
      <c r="A19" s="8" t="s">
        <v>527</v>
      </c>
      <c r="B19" s="46"/>
      <c r="C19" s="47"/>
      <c r="D19" s="8"/>
      <c r="E19" s="8"/>
      <c r="F19" s="8"/>
      <c r="G19" s="32"/>
      <c r="H19" s="44"/>
      <c r="I19" s="73"/>
    </row>
    <row r="20" s="1" customFormat="1" ht="24" spans="1:9">
      <c r="A20" s="32">
        <v>1</v>
      </c>
      <c r="B20" s="34" t="s">
        <v>528</v>
      </c>
      <c r="C20" s="35" t="s">
        <v>529</v>
      </c>
      <c r="D20" s="32" t="s">
        <v>54</v>
      </c>
      <c r="E20" s="32">
        <v>1</v>
      </c>
      <c r="F20" s="43">
        <v>2000</v>
      </c>
      <c r="G20" s="32">
        <f t="shared" ref="G20:G22" si="2">F20*E20</f>
        <v>2000</v>
      </c>
      <c r="H20" s="48"/>
      <c r="I20" s="73"/>
    </row>
    <row r="21" s="1" customFormat="1" ht="24" spans="1:9">
      <c r="A21" s="32">
        <v>2</v>
      </c>
      <c r="B21" s="34" t="s">
        <v>530</v>
      </c>
      <c r="C21" s="35" t="s">
        <v>531</v>
      </c>
      <c r="D21" s="32" t="s">
        <v>54</v>
      </c>
      <c r="E21" s="32">
        <v>1</v>
      </c>
      <c r="F21" s="43">
        <v>2000</v>
      </c>
      <c r="G21" s="32">
        <f t="shared" si="2"/>
        <v>2000</v>
      </c>
      <c r="H21" s="48"/>
      <c r="I21" s="73"/>
    </row>
    <row r="22" s="1" customFormat="1" spans="1:9">
      <c r="A22" s="32">
        <v>3</v>
      </c>
      <c r="B22" s="34" t="s">
        <v>532</v>
      </c>
      <c r="C22" s="35" t="s">
        <v>533</v>
      </c>
      <c r="D22" s="32" t="s">
        <v>54</v>
      </c>
      <c r="E22" s="32">
        <v>1</v>
      </c>
      <c r="F22" s="43">
        <v>1000</v>
      </c>
      <c r="G22" s="32">
        <f t="shared" si="2"/>
        <v>1000</v>
      </c>
      <c r="H22" s="49"/>
      <c r="I22" s="73"/>
    </row>
    <row r="23" s="1" customFormat="1" ht="15.6" spans="1:9">
      <c r="A23" s="50" t="s">
        <v>36</v>
      </c>
      <c r="B23" s="50"/>
      <c r="C23" s="51"/>
      <c r="D23" s="50"/>
      <c r="E23" s="50"/>
      <c r="F23" s="50"/>
      <c r="G23" s="52">
        <f>SUM(G4:G22)</f>
        <v>75182</v>
      </c>
      <c r="H23" s="53" t="s">
        <v>137</v>
      </c>
      <c r="I23" s="53"/>
    </row>
    <row r="24" s="1" customFormat="1" spans="3:7">
      <c r="C24" s="2"/>
      <c r="G24" s="3"/>
    </row>
    <row r="25" s="1" customFormat="1" ht="15.6" spans="1:9">
      <c r="A25" s="50" t="s">
        <v>534</v>
      </c>
      <c r="B25" s="54"/>
      <c r="C25" s="55"/>
      <c r="D25" s="54"/>
      <c r="E25" s="54"/>
      <c r="F25" s="54"/>
      <c r="G25" s="56"/>
      <c r="H25" s="57"/>
      <c r="I25" s="73"/>
    </row>
    <row r="26" s="1" customFormat="1" ht="24" spans="1:9">
      <c r="A26" s="9" t="s">
        <v>500</v>
      </c>
      <c r="B26" s="9" t="s">
        <v>3</v>
      </c>
      <c r="C26" s="8" t="s">
        <v>501</v>
      </c>
      <c r="D26" s="9" t="s">
        <v>47</v>
      </c>
      <c r="E26" s="9" t="s">
        <v>48</v>
      </c>
      <c r="F26" s="9" t="s">
        <v>49</v>
      </c>
      <c r="G26" s="9" t="s">
        <v>30</v>
      </c>
      <c r="H26" s="58" t="s">
        <v>50</v>
      </c>
      <c r="I26" s="7" t="s">
        <v>51</v>
      </c>
    </row>
    <row r="27" s="1" customFormat="1" spans="1:9">
      <c r="A27" s="8" t="s">
        <v>535</v>
      </c>
      <c r="B27" s="8"/>
      <c r="C27" s="59"/>
      <c r="D27" s="9"/>
      <c r="E27" s="9"/>
      <c r="F27" s="9"/>
      <c r="G27" s="32"/>
      <c r="H27" s="57"/>
      <c r="I27" s="7"/>
    </row>
    <row r="28" s="1" customFormat="1" ht="409.5" spans="1:9">
      <c r="A28" s="32">
        <v>1</v>
      </c>
      <c r="B28" s="32" t="s">
        <v>536</v>
      </c>
      <c r="C28" s="35" t="s">
        <v>537</v>
      </c>
      <c r="D28" s="32" t="s">
        <v>54</v>
      </c>
      <c r="E28" s="32">
        <v>1</v>
      </c>
      <c r="F28" s="32">
        <v>9800</v>
      </c>
      <c r="G28" s="32">
        <f t="shared" ref="G28:G34" si="3">F28*E28</f>
        <v>9800</v>
      </c>
      <c r="H28" s="57"/>
      <c r="I28" s="7"/>
    </row>
    <row r="29" s="1" customFormat="1" spans="1:9">
      <c r="A29" s="8" t="s">
        <v>538</v>
      </c>
      <c r="B29" s="8"/>
      <c r="C29" s="59"/>
      <c r="D29" s="9"/>
      <c r="E29" s="9"/>
      <c r="F29" s="9"/>
      <c r="G29" s="9"/>
      <c r="H29" s="57"/>
      <c r="I29" s="7"/>
    </row>
    <row r="30" s="1" customFormat="1" spans="1:9">
      <c r="A30" s="8" t="s">
        <v>503</v>
      </c>
      <c r="B30" s="8"/>
      <c r="C30" s="59"/>
      <c r="D30" s="32"/>
      <c r="E30" s="32"/>
      <c r="F30" s="32"/>
      <c r="G30" s="32"/>
      <c r="H30" s="57"/>
      <c r="I30" s="7"/>
    </row>
    <row r="31" s="1" customFormat="1" ht="60" spans="1:9">
      <c r="A31" s="60" t="s">
        <v>539</v>
      </c>
      <c r="B31" s="32" t="s">
        <v>540</v>
      </c>
      <c r="C31" s="35" t="s">
        <v>541</v>
      </c>
      <c r="D31" s="32" t="s">
        <v>98</v>
      </c>
      <c r="E31" s="32">
        <v>1</v>
      </c>
      <c r="F31" s="32">
        <v>2160</v>
      </c>
      <c r="G31" s="32">
        <f t="shared" si="3"/>
        <v>2160</v>
      </c>
      <c r="H31" s="57"/>
      <c r="I31" s="7"/>
    </row>
    <row r="32" s="1" customFormat="1" spans="1:9">
      <c r="A32" s="8" t="s">
        <v>505</v>
      </c>
      <c r="B32" s="8"/>
      <c r="C32" s="59"/>
      <c r="D32" s="32"/>
      <c r="E32" s="32"/>
      <c r="F32" s="32"/>
      <c r="G32" s="32"/>
      <c r="H32" s="57"/>
      <c r="I32" s="7"/>
    </row>
    <row r="33" s="1" customFormat="1" ht="72" spans="1:9">
      <c r="A33" s="60" t="s">
        <v>539</v>
      </c>
      <c r="B33" s="32" t="s">
        <v>542</v>
      </c>
      <c r="C33" s="35" t="s">
        <v>543</v>
      </c>
      <c r="D33" s="32" t="s">
        <v>98</v>
      </c>
      <c r="E33" s="32">
        <v>12</v>
      </c>
      <c r="F33" s="32">
        <v>2160</v>
      </c>
      <c r="G33" s="32">
        <f t="shared" si="3"/>
        <v>25920</v>
      </c>
      <c r="H33" s="57"/>
      <c r="I33" s="7"/>
    </row>
    <row r="34" s="1" customFormat="1" ht="84" spans="1:9">
      <c r="A34" s="60" t="s">
        <v>544</v>
      </c>
      <c r="B34" s="32" t="s">
        <v>545</v>
      </c>
      <c r="C34" s="35" t="s">
        <v>546</v>
      </c>
      <c r="D34" s="43" t="s">
        <v>69</v>
      </c>
      <c r="E34" s="43">
        <v>48</v>
      </c>
      <c r="F34" s="32">
        <v>92</v>
      </c>
      <c r="G34" s="32">
        <f t="shared" si="3"/>
        <v>4416</v>
      </c>
      <c r="H34" s="57"/>
      <c r="I34" s="7"/>
    </row>
    <row r="35" s="1" customFormat="1" spans="1:9">
      <c r="A35" s="61" t="s">
        <v>510</v>
      </c>
      <c r="B35" s="61"/>
      <c r="C35" s="59"/>
      <c r="D35" s="43"/>
      <c r="E35" s="43"/>
      <c r="F35" s="32"/>
      <c r="G35" s="32"/>
      <c r="H35" s="57"/>
      <c r="I35" s="7"/>
    </row>
    <row r="36" s="1" customFormat="1" ht="96" spans="1:9">
      <c r="A36" s="60" t="s">
        <v>539</v>
      </c>
      <c r="B36" s="32" t="s">
        <v>203</v>
      </c>
      <c r="C36" s="35" t="s">
        <v>547</v>
      </c>
      <c r="D36" s="43" t="s">
        <v>69</v>
      </c>
      <c r="E36" s="43">
        <v>6</v>
      </c>
      <c r="F36" s="43">
        <v>2400</v>
      </c>
      <c r="G36" s="32">
        <f t="shared" ref="G36:G40" si="4">F36*E36</f>
        <v>14400</v>
      </c>
      <c r="H36" s="57"/>
      <c r="I36" s="7"/>
    </row>
    <row r="37" s="1" customFormat="1" ht="96" spans="1:9">
      <c r="A37" s="60" t="s">
        <v>544</v>
      </c>
      <c r="B37" s="32" t="s">
        <v>548</v>
      </c>
      <c r="C37" s="35" t="s">
        <v>549</v>
      </c>
      <c r="D37" s="43" t="s">
        <v>69</v>
      </c>
      <c r="E37" s="43">
        <v>6</v>
      </c>
      <c r="F37" s="43">
        <v>1500</v>
      </c>
      <c r="G37" s="32">
        <f t="shared" si="4"/>
        <v>9000</v>
      </c>
      <c r="H37" s="57"/>
      <c r="I37" s="7"/>
    </row>
    <row r="38" s="1" customFormat="1" spans="1:9">
      <c r="A38" s="8" t="s">
        <v>550</v>
      </c>
      <c r="B38" s="8"/>
      <c r="C38" s="59"/>
      <c r="D38" s="32"/>
      <c r="E38" s="32"/>
      <c r="F38" s="32"/>
      <c r="G38" s="32"/>
      <c r="H38" s="57"/>
      <c r="I38" s="7"/>
    </row>
    <row r="39" s="1" customFormat="1" ht="409.5" spans="1:9">
      <c r="A39" s="32">
        <v>1</v>
      </c>
      <c r="B39" s="32" t="s">
        <v>551</v>
      </c>
      <c r="C39" s="35" t="s">
        <v>552</v>
      </c>
      <c r="D39" s="32" t="s">
        <v>54</v>
      </c>
      <c r="E39" s="32">
        <v>12</v>
      </c>
      <c r="F39" s="32">
        <v>1360</v>
      </c>
      <c r="G39" s="32">
        <f t="shared" si="4"/>
        <v>16320</v>
      </c>
      <c r="H39" s="57"/>
      <c r="I39" s="7"/>
    </row>
    <row r="40" s="1" customFormat="1" ht="396" spans="1:9">
      <c r="A40" s="32">
        <v>2</v>
      </c>
      <c r="B40" s="43" t="s">
        <v>553</v>
      </c>
      <c r="C40" s="35" t="s">
        <v>554</v>
      </c>
      <c r="D40" s="32" t="s">
        <v>54</v>
      </c>
      <c r="E40" s="32">
        <v>12</v>
      </c>
      <c r="F40" s="32">
        <v>320</v>
      </c>
      <c r="G40" s="32">
        <f t="shared" si="4"/>
        <v>3840</v>
      </c>
      <c r="H40" s="57"/>
      <c r="I40" s="7"/>
    </row>
    <row r="41" s="1" customFormat="1" spans="1:9">
      <c r="A41" s="32">
        <v>3</v>
      </c>
      <c r="B41" s="32" t="s">
        <v>555</v>
      </c>
      <c r="C41" s="35" t="s">
        <v>556</v>
      </c>
      <c r="D41" s="43" t="s">
        <v>54</v>
      </c>
      <c r="E41" s="43">
        <v>1</v>
      </c>
      <c r="F41" s="32">
        <v>0</v>
      </c>
      <c r="G41" s="32">
        <v>0</v>
      </c>
      <c r="H41" s="57"/>
      <c r="I41" s="7"/>
    </row>
    <row r="42" s="1" customFormat="1" spans="1:9">
      <c r="A42" s="8" t="s">
        <v>557</v>
      </c>
      <c r="B42" s="8"/>
      <c r="C42" s="59"/>
      <c r="D42" s="9"/>
      <c r="E42" s="9"/>
      <c r="F42" s="9"/>
      <c r="G42" s="32"/>
      <c r="H42" s="57"/>
      <c r="I42" s="7"/>
    </row>
    <row r="43" s="1" customFormat="1" ht="60" spans="1:9">
      <c r="A43" s="32">
        <v>1</v>
      </c>
      <c r="B43" s="32" t="s">
        <v>558</v>
      </c>
      <c r="C43" s="35" t="s">
        <v>559</v>
      </c>
      <c r="D43" s="32" t="s">
        <v>69</v>
      </c>
      <c r="E43" s="32">
        <v>2</v>
      </c>
      <c r="F43" s="32">
        <v>1280</v>
      </c>
      <c r="G43" s="32">
        <f t="shared" ref="G43:G49" si="5">F43*E43</f>
        <v>2560</v>
      </c>
      <c r="H43" s="57"/>
      <c r="I43" s="7"/>
    </row>
    <row r="44" s="1" customFormat="1" ht="48" spans="1:9">
      <c r="A44" s="32">
        <v>2</v>
      </c>
      <c r="B44" s="32" t="s">
        <v>560</v>
      </c>
      <c r="C44" s="35" t="s">
        <v>561</v>
      </c>
      <c r="D44" s="32" t="s">
        <v>562</v>
      </c>
      <c r="E44" s="32">
        <v>4</v>
      </c>
      <c r="F44" s="32">
        <v>124</v>
      </c>
      <c r="G44" s="32">
        <f t="shared" si="5"/>
        <v>496</v>
      </c>
      <c r="H44" s="57"/>
      <c r="I44" s="7"/>
    </row>
    <row r="45" s="1" customFormat="1" ht="48" spans="1:9">
      <c r="A45" s="32">
        <v>3</v>
      </c>
      <c r="B45" s="32" t="s">
        <v>563</v>
      </c>
      <c r="C45" s="35" t="s">
        <v>564</v>
      </c>
      <c r="D45" s="32" t="s">
        <v>562</v>
      </c>
      <c r="E45" s="32">
        <v>2</v>
      </c>
      <c r="F45" s="32">
        <v>380</v>
      </c>
      <c r="G45" s="32">
        <f t="shared" si="5"/>
        <v>760</v>
      </c>
      <c r="H45" s="57"/>
      <c r="I45" s="7"/>
    </row>
    <row r="46" s="1" customFormat="1" ht="60" spans="1:9">
      <c r="A46" s="32">
        <v>4</v>
      </c>
      <c r="B46" s="32" t="s">
        <v>565</v>
      </c>
      <c r="C46" s="35" t="s">
        <v>559</v>
      </c>
      <c r="D46" s="32" t="s">
        <v>69</v>
      </c>
      <c r="E46" s="32">
        <v>4</v>
      </c>
      <c r="F46" s="32">
        <v>150</v>
      </c>
      <c r="G46" s="32">
        <f t="shared" si="5"/>
        <v>600</v>
      </c>
      <c r="H46" s="57"/>
      <c r="I46" s="7"/>
    </row>
    <row r="47" s="1" customFormat="1" ht="48" spans="1:9">
      <c r="A47" s="32">
        <v>5</v>
      </c>
      <c r="B47" s="32" t="s">
        <v>566</v>
      </c>
      <c r="C47" s="35" t="s">
        <v>567</v>
      </c>
      <c r="D47" s="32" t="s">
        <v>69</v>
      </c>
      <c r="E47" s="32">
        <v>10</v>
      </c>
      <c r="F47" s="32">
        <v>316</v>
      </c>
      <c r="G47" s="32">
        <f t="shared" si="5"/>
        <v>3160</v>
      </c>
      <c r="H47" s="57"/>
      <c r="I47" s="7"/>
    </row>
    <row r="48" s="1" customFormat="1" ht="48" spans="1:9">
      <c r="A48" s="32">
        <v>6</v>
      </c>
      <c r="B48" s="32" t="s">
        <v>568</v>
      </c>
      <c r="C48" s="35" t="s">
        <v>569</v>
      </c>
      <c r="D48" s="32" t="s">
        <v>562</v>
      </c>
      <c r="E48" s="32">
        <v>6</v>
      </c>
      <c r="F48" s="32">
        <v>196</v>
      </c>
      <c r="G48" s="32">
        <f t="shared" si="5"/>
        <v>1176</v>
      </c>
      <c r="H48" s="57"/>
      <c r="I48" s="7"/>
    </row>
    <row r="49" s="1" customFormat="1" ht="36" spans="1:9">
      <c r="A49" s="32">
        <v>7</v>
      </c>
      <c r="B49" s="32" t="s">
        <v>570</v>
      </c>
      <c r="C49" s="35" t="s">
        <v>571</v>
      </c>
      <c r="D49" s="32" t="s">
        <v>562</v>
      </c>
      <c r="E49" s="32">
        <v>6</v>
      </c>
      <c r="F49" s="32">
        <v>360</v>
      </c>
      <c r="G49" s="32">
        <f t="shared" si="5"/>
        <v>2160</v>
      </c>
      <c r="H49" s="57"/>
      <c r="I49" s="7"/>
    </row>
    <row r="50" s="1" customFormat="1" spans="1:9">
      <c r="A50" s="61" t="s">
        <v>572</v>
      </c>
      <c r="B50" s="8"/>
      <c r="C50" s="59"/>
      <c r="D50" s="7"/>
      <c r="E50" s="7"/>
      <c r="F50" s="62"/>
      <c r="G50" s="9"/>
      <c r="H50" s="57"/>
      <c r="I50" s="7"/>
    </row>
    <row r="51" s="1" customFormat="1" ht="36" spans="1:9">
      <c r="A51" s="32">
        <v>1</v>
      </c>
      <c r="B51" s="32" t="s">
        <v>573</v>
      </c>
      <c r="C51" s="35" t="s">
        <v>574</v>
      </c>
      <c r="D51" s="32" t="s">
        <v>575</v>
      </c>
      <c r="E51" s="32">
        <v>1</v>
      </c>
      <c r="F51" s="32">
        <v>900</v>
      </c>
      <c r="G51" s="32">
        <f>F51*E51</f>
        <v>900</v>
      </c>
      <c r="H51" s="57"/>
      <c r="I51" s="7"/>
    </row>
    <row r="52" s="1" customFormat="1" ht="15.6" spans="1:9">
      <c r="A52" s="50" t="s">
        <v>36</v>
      </c>
      <c r="B52" s="50"/>
      <c r="C52" s="51"/>
      <c r="D52" s="50"/>
      <c r="E52" s="50"/>
      <c r="F52" s="50"/>
      <c r="G52" s="52">
        <f>SUM(G27:G51)</f>
        <v>97668</v>
      </c>
      <c r="H52" s="63" t="s">
        <v>137</v>
      </c>
      <c r="I52" s="74"/>
    </row>
    <row r="53" s="1" customFormat="1" spans="3:7">
      <c r="C53" s="2"/>
      <c r="G53" s="3"/>
    </row>
    <row r="54" s="1" customFormat="1" ht="15.6" spans="1:9">
      <c r="A54" s="64" t="s">
        <v>576</v>
      </c>
      <c r="B54" s="64"/>
      <c r="C54" s="65"/>
      <c r="D54" s="64"/>
      <c r="E54" s="64"/>
      <c r="F54" s="64"/>
      <c r="G54" s="64"/>
      <c r="H54" s="66"/>
      <c r="I54" s="73"/>
    </row>
    <row r="55" s="1" customFormat="1" ht="24" spans="1:9">
      <c r="A55" s="67" t="s">
        <v>500</v>
      </c>
      <c r="B55" s="68" t="s">
        <v>3</v>
      </c>
      <c r="C55" s="16" t="s">
        <v>501</v>
      </c>
      <c r="D55" s="67" t="s">
        <v>47</v>
      </c>
      <c r="E55" s="67" t="s">
        <v>48</v>
      </c>
      <c r="F55" s="9" t="s">
        <v>49</v>
      </c>
      <c r="G55" s="9" t="s">
        <v>30</v>
      </c>
      <c r="H55" s="58" t="s">
        <v>50</v>
      </c>
      <c r="I55" s="9" t="s">
        <v>51</v>
      </c>
    </row>
    <row r="56" s="1" customFormat="1" spans="1:9">
      <c r="A56" s="10" t="s">
        <v>502</v>
      </c>
      <c r="B56" s="11"/>
      <c r="C56" s="12"/>
      <c r="D56" s="13"/>
      <c r="E56" s="14"/>
      <c r="F56" s="14"/>
      <c r="G56" s="14"/>
      <c r="H56" s="15"/>
      <c r="I56" s="73"/>
    </row>
    <row r="57" s="1" customFormat="1" spans="1:9">
      <c r="A57" s="16" t="s">
        <v>503</v>
      </c>
      <c r="B57" s="17"/>
      <c r="C57" s="18"/>
      <c r="D57" s="19"/>
      <c r="E57" s="20"/>
      <c r="F57" s="20"/>
      <c r="G57" s="20"/>
      <c r="H57" s="21"/>
      <c r="I57" s="73"/>
    </row>
    <row r="58" s="1" customFormat="1" ht="108" spans="1:9">
      <c r="A58" s="20">
        <v>1</v>
      </c>
      <c r="B58" s="22" t="s">
        <v>577</v>
      </c>
      <c r="C58" s="69" t="s">
        <v>578</v>
      </c>
      <c r="D58" s="19" t="s">
        <v>98</v>
      </c>
      <c r="E58" s="20">
        <v>1</v>
      </c>
      <c r="F58" s="20">
        <v>2600</v>
      </c>
      <c r="G58" s="20">
        <f t="shared" ref="G58:G61" si="6">F58*E58</f>
        <v>2600</v>
      </c>
      <c r="H58" s="24"/>
      <c r="I58" s="73"/>
    </row>
    <row r="59" s="1" customFormat="1" spans="1:9">
      <c r="A59" s="10" t="s">
        <v>505</v>
      </c>
      <c r="B59" s="25"/>
      <c r="C59" s="26"/>
      <c r="D59" s="20"/>
      <c r="E59" s="27"/>
      <c r="F59" s="27"/>
      <c r="G59" s="27"/>
      <c r="H59" s="21"/>
      <c r="I59" s="73"/>
    </row>
    <row r="60" s="1" customFormat="1" ht="72" spans="1:9">
      <c r="A60" s="27">
        <v>1</v>
      </c>
      <c r="B60" s="28" t="s">
        <v>506</v>
      </c>
      <c r="C60" s="70" t="s">
        <v>579</v>
      </c>
      <c r="D60" s="30" t="s">
        <v>98</v>
      </c>
      <c r="E60" s="31">
        <v>6</v>
      </c>
      <c r="F60" s="31">
        <v>1500</v>
      </c>
      <c r="G60" s="32">
        <f t="shared" si="6"/>
        <v>9000</v>
      </c>
      <c r="H60" s="33"/>
      <c r="I60" s="73"/>
    </row>
    <row r="61" s="1" customFormat="1" ht="72" spans="1:9">
      <c r="A61" s="32">
        <v>2</v>
      </c>
      <c r="B61" s="34" t="s">
        <v>508</v>
      </c>
      <c r="C61" s="71" t="s">
        <v>580</v>
      </c>
      <c r="D61" s="32" t="s">
        <v>98</v>
      </c>
      <c r="E61" s="32">
        <v>36</v>
      </c>
      <c r="F61" s="32">
        <v>92</v>
      </c>
      <c r="G61" s="32">
        <f t="shared" si="6"/>
        <v>3312</v>
      </c>
      <c r="H61" s="36"/>
      <c r="I61" s="73"/>
    </row>
    <row r="62" s="1" customFormat="1" spans="1:9">
      <c r="A62" s="8" t="s">
        <v>510</v>
      </c>
      <c r="B62" s="37"/>
      <c r="C62" s="38"/>
      <c r="D62" s="32"/>
      <c r="E62" s="32"/>
      <c r="F62" s="32"/>
      <c r="G62" s="32"/>
      <c r="H62" s="33"/>
      <c r="I62" s="73"/>
    </row>
    <row r="63" s="1" customFormat="1" ht="96" spans="1:9">
      <c r="A63" s="32">
        <v>1</v>
      </c>
      <c r="B63" s="34" t="s">
        <v>511</v>
      </c>
      <c r="C63" s="35" t="s">
        <v>581</v>
      </c>
      <c r="D63" s="32" t="s">
        <v>122</v>
      </c>
      <c r="E63" s="32">
        <v>8</v>
      </c>
      <c r="F63" s="32">
        <v>2660</v>
      </c>
      <c r="G63" s="32">
        <f t="shared" ref="G63:G65" si="7">F63*E63</f>
        <v>21280</v>
      </c>
      <c r="H63" s="72"/>
      <c r="I63" s="73"/>
    </row>
    <row r="64" s="1" customFormat="1" ht="96" spans="1:9">
      <c r="A64" s="32">
        <v>2</v>
      </c>
      <c r="B64" s="34" t="s">
        <v>511</v>
      </c>
      <c r="C64" s="23" t="s">
        <v>582</v>
      </c>
      <c r="D64" s="32" t="s">
        <v>122</v>
      </c>
      <c r="E64" s="32">
        <v>6</v>
      </c>
      <c r="F64" s="32">
        <v>2260</v>
      </c>
      <c r="G64" s="32">
        <f t="shared" si="7"/>
        <v>13560</v>
      </c>
      <c r="H64" s="72"/>
      <c r="I64" s="73"/>
    </row>
    <row r="65" s="1" customFormat="1" ht="84" spans="1:9">
      <c r="A65" s="32">
        <v>3</v>
      </c>
      <c r="B65" s="75" t="s">
        <v>548</v>
      </c>
      <c r="C65" s="76" t="s">
        <v>583</v>
      </c>
      <c r="D65" s="77" t="s">
        <v>69</v>
      </c>
      <c r="E65" s="77">
        <v>6</v>
      </c>
      <c r="F65" s="32">
        <v>660</v>
      </c>
      <c r="G65" s="32">
        <f t="shared" si="7"/>
        <v>3960</v>
      </c>
      <c r="H65" s="72"/>
      <c r="I65" s="73"/>
    </row>
    <row r="66" s="1" customFormat="1" spans="1:9">
      <c r="A66" s="8" t="s">
        <v>513</v>
      </c>
      <c r="B66" s="37"/>
      <c r="C66" s="38"/>
      <c r="D66" s="32"/>
      <c r="E66" s="32"/>
      <c r="F66" s="32"/>
      <c r="G66" s="32"/>
      <c r="H66" s="36"/>
      <c r="I66" s="73"/>
    </row>
    <row r="67" s="1" customFormat="1" ht="228" spans="1:9">
      <c r="A67" s="20">
        <v>1</v>
      </c>
      <c r="B67" s="78" t="s">
        <v>516</v>
      </c>
      <c r="C67" s="29" t="s">
        <v>517</v>
      </c>
      <c r="D67" s="20" t="s">
        <v>54</v>
      </c>
      <c r="E67" s="77">
        <v>1</v>
      </c>
      <c r="F67" s="20">
        <v>2100</v>
      </c>
      <c r="G67" s="20">
        <f t="shared" ref="G67:G72" si="8">F67*E67</f>
        <v>2100</v>
      </c>
      <c r="H67" s="21"/>
      <c r="I67" s="73"/>
    </row>
    <row r="68" s="1" customFormat="1" ht="72" spans="1:9">
      <c r="A68" s="20">
        <v>2</v>
      </c>
      <c r="B68" s="29" t="s">
        <v>518</v>
      </c>
      <c r="C68" s="29" t="s">
        <v>519</v>
      </c>
      <c r="D68" s="79" t="s">
        <v>54</v>
      </c>
      <c r="E68" s="80">
        <v>1</v>
      </c>
      <c r="F68" s="27">
        <v>380</v>
      </c>
      <c r="G68" s="27">
        <f t="shared" si="8"/>
        <v>380</v>
      </c>
      <c r="H68" s="24"/>
      <c r="I68" s="73"/>
    </row>
    <row r="69" s="1" customFormat="1" ht="72" spans="1:9">
      <c r="A69" s="20">
        <v>3</v>
      </c>
      <c r="B69" s="35" t="s">
        <v>520</v>
      </c>
      <c r="C69" s="35" t="s">
        <v>521</v>
      </c>
      <c r="D69" s="32" t="s">
        <v>54</v>
      </c>
      <c r="E69" s="43">
        <v>2</v>
      </c>
      <c r="F69" s="32">
        <v>520</v>
      </c>
      <c r="G69" s="32">
        <f t="shared" si="8"/>
        <v>1040</v>
      </c>
      <c r="H69" s="36"/>
      <c r="I69" s="73"/>
    </row>
    <row r="70" s="1" customFormat="1" spans="1:9">
      <c r="A70" s="20">
        <v>4</v>
      </c>
      <c r="B70" s="81" t="s">
        <v>584</v>
      </c>
      <c r="C70" s="35" t="s">
        <v>523</v>
      </c>
      <c r="D70" s="32" t="s">
        <v>524</v>
      </c>
      <c r="E70" s="32">
        <v>1</v>
      </c>
      <c r="F70" s="32">
        <v>14</v>
      </c>
      <c r="G70" s="32">
        <f t="shared" si="8"/>
        <v>14</v>
      </c>
      <c r="H70" s="36"/>
      <c r="I70" s="73"/>
    </row>
    <row r="71" s="1" customFormat="1" ht="24" spans="1:9">
      <c r="A71" s="20">
        <v>5</v>
      </c>
      <c r="B71" s="81" t="s">
        <v>585</v>
      </c>
      <c r="C71" s="35" t="s">
        <v>526</v>
      </c>
      <c r="D71" s="43" t="s">
        <v>54</v>
      </c>
      <c r="E71" s="43">
        <v>1</v>
      </c>
      <c r="F71" s="32">
        <v>84</v>
      </c>
      <c r="G71" s="32">
        <f t="shared" si="8"/>
        <v>84</v>
      </c>
      <c r="H71" s="36"/>
      <c r="I71" s="73"/>
    </row>
    <row r="72" s="1" customFormat="1" ht="96" spans="1:9">
      <c r="A72" s="20">
        <v>6</v>
      </c>
      <c r="B72" s="82" t="s">
        <v>586</v>
      </c>
      <c r="C72" s="23" t="s">
        <v>587</v>
      </c>
      <c r="D72" s="43" t="s">
        <v>54</v>
      </c>
      <c r="E72" s="43">
        <v>2</v>
      </c>
      <c r="F72" s="42">
        <v>260</v>
      </c>
      <c r="G72" s="32">
        <f t="shared" si="8"/>
        <v>520</v>
      </c>
      <c r="H72" s="36"/>
      <c r="I72" s="73"/>
    </row>
    <row r="73" s="1" customFormat="1" spans="1:9">
      <c r="A73" s="8" t="s">
        <v>588</v>
      </c>
      <c r="B73" s="37"/>
      <c r="C73" s="38"/>
      <c r="D73" s="83"/>
      <c r="E73" s="84"/>
      <c r="F73" s="42"/>
      <c r="G73" s="32"/>
      <c r="H73" s="36"/>
      <c r="I73" s="73"/>
    </row>
    <row r="74" s="1" customFormat="1" ht="409.5" spans="1:9">
      <c r="A74" s="20">
        <v>1</v>
      </c>
      <c r="B74" s="20" t="s">
        <v>589</v>
      </c>
      <c r="C74" s="23" t="s">
        <v>590</v>
      </c>
      <c r="D74" s="43" t="s">
        <v>54</v>
      </c>
      <c r="E74" s="84">
        <v>6</v>
      </c>
      <c r="F74" s="42">
        <v>760</v>
      </c>
      <c r="G74" s="32">
        <f t="shared" ref="G74:G78" si="9">F74*E74</f>
        <v>4560</v>
      </c>
      <c r="H74" s="36"/>
      <c r="I74" s="73"/>
    </row>
    <row r="75" s="1" customFormat="1" ht="360" spans="1:9">
      <c r="A75" s="20">
        <v>2</v>
      </c>
      <c r="B75" s="77" t="s">
        <v>591</v>
      </c>
      <c r="C75" s="23" t="s">
        <v>592</v>
      </c>
      <c r="D75" s="43" t="s">
        <v>54</v>
      </c>
      <c r="E75" s="84">
        <v>6</v>
      </c>
      <c r="F75" s="42">
        <v>196</v>
      </c>
      <c r="G75" s="32">
        <f t="shared" si="9"/>
        <v>1176</v>
      </c>
      <c r="H75" s="36"/>
      <c r="I75" s="73"/>
    </row>
    <row r="76" s="1" customFormat="1" ht="409.5" spans="1:9">
      <c r="A76" s="20">
        <v>3</v>
      </c>
      <c r="B76" s="20" t="s">
        <v>551</v>
      </c>
      <c r="C76" s="23" t="s">
        <v>593</v>
      </c>
      <c r="D76" s="43" t="s">
        <v>54</v>
      </c>
      <c r="E76" s="84">
        <v>6</v>
      </c>
      <c r="F76" s="42">
        <v>1360</v>
      </c>
      <c r="G76" s="32">
        <f t="shared" si="9"/>
        <v>8160</v>
      </c>
      <c r="H76" s="36"/>
      <c r="I76" s="73"/>
    </row>
    <row r="77" s="1" customFormat="1" ht="409.5" spans="1:9">
      <c r="A77" s="20">
        <v>4</v>
      </c>
      <c r="B77" s="20" t="s">
        <v>594</v>
      </c>
      <c r="C77" s="23" t="s">
        <v>595</v>
      </c>
      <c r="D77" s="43" t="s">
        <v>54</v>
      </c>
      <c r="E77" s="84">
        <v>6</v>
      </c>
      <c r="F77" s="42">
        <v>1760</v>
      </c>
      <c r="G77" s="32">
        <f t="shared" si="9"/>
        <v>10560</v>
      </c>
      <c r="H77" s="36"/>
      <c r="I77" s="73"/>
    </row>
    <row r="78" s="1" customFormat="1" ht="409.5" spans="1:9">
      <c r="A78" s="27">
        <v>5</v>
      </c>
      <c r="B78" s="27" t="s">
        <v>596</v>
      </c>
      <c r="C78" s="29" t="s">
        <v>597</v>
      </c>
      <c r="D78" s="85" t="s">
        <v>54</v>
      </c>
      <c r="E78" s="86">
        <v>6</v>
      </c>
      <c r="F78" s="87">
        <v>440</v>
      </c>
      <c r="G78" s="31">
        <f t="shared" si="9"/>
        <v>2640</v>
      </c>
      <c r="H78" s="88"/>
      <c r="I78" s="73"/>
    </row>
    <row r="79" s="1" customFormat="1" spans="1:9">
      <c r="A79" s="32">
        <v>6</v>
      </c>
      <c r="B79" s="32" t="s">
        <v>555</v>
      </c>
      <c r="C79" s="35" t="s">
        <v>598</v>
      </c>
      <c r="D79" s="43" t="s">
        <v>54</v>
      </c>
      <c r="E79" s="43">
        <v>1</v>
      </c>
      <c r="F79" s="32">
        <v>0</v>
      </c>
      <c r="G79" s="32">
        <v>0</v>
      </c>
      <c r="H79" s="44"/>
      <c r="I79" s="73"/>
    </row>
    <row r="80" s="1" customFormat="1" spans="1:9">
      <c r="A80" s="8" t="s">
        <v>527</v>
      </c>
      <c r="B80" s="46"/>
      <c r="C80" s="47"/>
      <c r="D80" s="8"/>
      <c r="E80" s="8"/>
      <c r="F80" s="8"/>
      <c r="G80" s="32"/>
      <c r="H80" s="44"/>
      <c r="I80" s="73"/>
    </row>
    <row r="81" s="1" customFormat="1" ht="24" spans="1:9">
      <c r="A81" s="32">
        <v>1</v>
      </c>
      <c r="B81" s="34" t="s">
        <v>528</v>
      </c>
      <c r="C81" s="35" t="s">
        <v>599</v>
      </c>
      <c r="D81" s="32" t="s">
        <v>54</v>
      </c>
      <c r="E81" s="32">
        <v>1</v>
      </c>
      <c r="F81" s="43">
        <v>2000</v>
      </c>
      <c r="G81" s="32">
        <f t="shared" ref="G81:G85" si="10">F81*E81</f>
        <v>2000</v>
      </c>
      <c r="H81" s="89"/>
      <c r="I81" s="73"/>
    </row>
    <row r="82" s="1" customFormat="1" ht="24" spans="1:9">
      <c r="A82" s="32">
        <v>2</v>
      </c>
      <c r="B82" s="34" t="s">
        <v>530</v>
      </c>
      <c r="C82" s="35" t="s">
        <v>600</v>
      </c>
      <c r="D82" s="32" t="s">
        <v>54</v>
      </c>
      <c r="E82" s="32">
        <v>1</v>
      </c>
      <c r="F82" s="43">
        <v>1000</v>
      </c>
      <c r="G82" s="32">
        <f t="shared" si="10"/>
        <v>1000</v>
      </c>
      <c r="H82" s="89"/>
      <c r="I82" s="73"/>
    </row>
    <row r="83" s="1" customFormat="1" ht="15.6" spans="1:9">
      <c r="A83" s="32">
        <v>3</v>
      </c>
      <c r="B83" s="34" t="s">
        <v>532</v>
      </c>
      <c r="C83" s="35" t="s">
        <v>533</v>
      </c>
      <c r="D83" s="32" t="s">
        <v>54</v>
      </c>
      <c r="E83" s="32">
        <v>1</v>
      </c>
      <c r="F83" s="43">
        <v>500</v>
      </c>
      <c r="G83" s="32">
        <f t="shared" si="10"/>
        <v>500</v>
      </c>
      <c r="H83" s="89"/>
      <c r="I83" s="73"/>
    </row>
    <row r="84" s="1" customFormat="1" spans="1:9">
      <c r="A84" s="32">
        <v>4</v>
      </c>
      <c r="B84" s="34" t="s">
        <v>601</v>
      </c>
      <c r="C84" s="35" t="s">
        <v>602</v>
      </c>
      <c r="D84" s="32" t="s">
        <v>603</v>
      </c>
      <c r="E84" s="32">
        <v>1</v>
      </c>
      <c r="F84" s="43">
        <v>6500</v>
      </c>
      <c r="G84" s="32">
        <f t="shared" si="10"/>
        <v>6500</v>
      </c>
      <c r="H84" s="90"/>
      <c r="I84" s="73"/>
    </row>
    <row r="85" s="1" customFormat="1" spans="1:9">
      <c r="A85" s="32">
        <v>5</v>
      </c>
      <c r="B85" s="34" t="s">
        <v>604</v>
      </c>
      <c r="C85" s="35" t="s">
        <v>605</v>
      </c>
      <c r="D85" s="32" t="s">
        <v>72</v>
      </c>
      <c r="E85" s="32">
        <v>1</v>
      </c>
      <c r="F85" s="43">
        <v>3000</v>
      </c>
      <c r="G85" s="32">
        <f t="shared" si="10"/>
        <v>3000</v>
      </c>
      <c r="H85" s="90"/>
      <c r="I85" s="73"/>
    </row>
    <row r="86" s="1" customFormat="1" ht="15.6" spans="1:9">
      <c r="A86" s="91" t="s">
        <v>36</v>
      </c>
      <c r="B86" s="91"/>
      <c r="C86" s="92"/>
      <c r="D86" s="91"/>
      <c r="E86" s="91"/>
      <c r="F86" s="73"/>
      <c r="G86" s="52">
        <f>SUM(G56:G85)</f>
        <v>97946</v>
      </c>
      <c r="H86" s="63" t="s">
        <v>137</v>
      </c>
      <c r="I86" s="74"/>
    </row>
    <row r="87" s="1" customFormat="1" spans="3:7">
      <c r="C87" s="2"/>
      <c r="G87" s="3"/>
    </row>
    <row r="88" s="1" customFormat="1" ht="15.6" spans="1:9">
      <c r="A88" s="64" t="s">
        <v>606</v>
      </c>
      <c r="B88" s="64"/>
      <c r="C88" s="65"/>
      <c r="D88" s="64"/>
      <c r="E88" s="64"/>
      <c r="F88" s="64"/>
      <c r="G88" s="64"/>
      <c r="H88" s="66"/>
      <c r="I88" s="73"/>
    </row>
    <row r="89" s="1" customFormat="1" ht="24" spans="1:9">
      <c r="A89" s="67" t="s">
        <v>500</v>
      </c>
      <c r="B89" s="68" t="s">
        <v>3</v>
      </c>
      <c r="C89" s="16" t="s">
        <v>501</v>
      </c>
      <c r="D89" s="67" t="s">
        <v>47</v>
      </c>
      <c r="E89" s="67" t="s">
        <v>48</v>
      </c>
      <c r="F89" s="9" t="s">
        <v>49</v>
      </c>
      <c r="G89" s="9" t="s">
        <v>30</v>
      </c>
      <c r="H89" s="58" t="s">
        <v>50</v>
      </c>
      <c r="I89" s="9" t="s">
        <v>51</v>
      </c>
    </row>
    <row r="90" s="1" customFormat="1" spans="1:9">
      <c r="A90" s="10" t="s">
        <v>502</v>
      </c>
      <c r="B90" s="11"/>
      <c r="C90" s="12"/>
      <c r="D90" s="13"/>
      <c r="E90" s="14"/>
      <c r="F90" s="14"/>
      <c r="G90" s="14"/>
      <c r="H90" s="15"/>
      <c r="I90" s="73"/>
    </row>
    <row r="91" s="1" customFormat="1" spans="1:9">
      <c r="A91" s="16" t="s">
        <v>503</v>
      </c>
      <c r="B91" s="17"/>
      <c r="C91" s="18"/>
      <c r="D91" s="19"/>
      <c r="E91" s="20"/>
      <c r="F91" s="20"/>
      <c r="G91" s="20"/>
      <c r="H91" s="21"/>
      <c r="I91" s="73"/>
    </row>
    <row r="92" s="1" customFormat="1" ht="96" spans="1:9">
      <c r="A92" s="20">
        <v>1</v>
      </c>
      <c r="B92" s="22" t="s">
        <v>577</v>
      </c>
      <c r="C92" s="23" t="s">
        <v>504</v>
      </c>
      <c r="D92" s="19" t="s">
        <v>98</v>
      </c>
      <c r="E92" s="20">
        <v>1</v>
      </c>
      <c r="F92" s="20">
        <v>4720</v>
      </c>
      <c r="G92" s="20">
        <f t="shared" ref="G92:G95" si="11">F92*E92</f>
        <v>4720</v>
      </c>
      <c r="H92" s="24"/>
      <c r="I92" s="73"/>
    </row>
    <row r="93" s="1" customFormat="1" spans="1:9">
      <c r="A93" s="10" t="s">
        <v>505</v>
      </c>
      <c r="B93" s="25"/>
      <c r="C93" s="26"/>
      <c r="D93" s="20"/>
      <c r="E93" s="20"/>
      <c r="F93" s="20"/>
      <c r="G93" s="20"/>
      <c r="H93" s="21"/>
      <c r="I93" s="73"/>
    </row>
    <row r="94" s="1" customFormat="1" ht="96" spans="1:9">
      <c r="A94" s="20">
        <v>1</v>
      </c>
      <c r="B94" s="22" t="s">
        <v>506</v>
      </c>
      <c r="C94" s="23" t="s">
        <v>507</v>
      </c>
      <c r="D94" s="20" t="s">
        <v>98</v>
      </c>
      <c r="E94" s="20">
        <v>5</v>
      </c>
      <c r="F94" s="20">
        <v>4800</v>
      </c>
      <c r="G94" s="20">
        <f t="shared" si="11"/>
        <v>24000</v>
      </c>
      <c r="H94" s="24"/>
      <c r="I94" s="73"/>
    </row>
    <row r="95" s="1" customFormat="1" ht="36" spans="1:9">
      <c r="A95" s="20">
        <v>2</v>
      </c>
      <c r="B95" s="22" t="s">
        <v>508</v>
      </c>
      <c r="C95" s="23" t="s">
        <v>509</v>
      </c>
      <c r="D95" s="20" t="s">
        <v>98</v>
      </c>
      <c r="E95" s="20">
        <v>45</v>
      </c>
      <c r="F95" s="20">
        <v>66</v>
      </c>
      <c r="G95" s="20">
        <f t="shared" si="11"/>
        <v>2970</v>
      </c>
      <c r="H95" s="21"/>
      <c r="I95" s="73"/>
    </row>
    <row r="96" s="1" customFormat="1" spans="1:9">
      <c r="A96" s="93" t="s">
        <v>510</v>
      </c>
      <c r="B96" s="25"/>
      <c r="C96" s="26"/>
      <c r="D96" s="27"/>
      <c r="E96" s="27"/>
      <c r="F96" s="27"/>
      <c r="G96" s="20"/>
      <c r="H96" s="24"/>
      <c r="I96" s="73"/>
    </row>
    <row r="97" s="1" customFormat="1" ht="108" spans="1:9">
      <c r="A97" s="20">
        <v>1</v>
      </c>
      <c r="B97" s="94" t="s">
        <v>511</v>
      </c>
      <c r="C97" s="23" t="s">
        <v>512</v>
      </c>
      <c r="D97" s="20" t="s">
        <v>122</v>
      </c>
      <c r="E97" s="20">
        <v>5</v>
      </c>
      <c r="F97" s="20">
        <v>2660</v>
      </c>
      <c r="G97" s="20">
        <f>F97*E97</f>
        <v>13300</v>
      </c>
      <c r="H97" s="39"/>
      <c r="I97" s="73"/>
    </row>
    <row r="98" s="1" customFormat="1" spans="1:9">
      <c r="A98" s="10" t="s">
        <v>513</v>
      </c>
      <c r="B98" s="25"/>
      <c r="C98" s="26"/>
      <c r="D98" s="14"/>
      <c r="E98" s="14"/>
      <c r="F98" s="14"/>
      <c r="G98" s="20"/>
      <c r="H98" s="21"/>
      <c r="I98" s="73"/>
    </row>
    <row r="99" s="1" customFormat="1" ht="409.5" spans="1:9">
      <c r="A99" s="21">
        <v>1</v>
      </c>
      <c r="B99" s="34" t="s">
        <v>514</v>
      </c>
      <c r="C99" s="95" t="s">
        <v>515</v>
      </c>
      <c r="D99" s="27" t="s">
        <v>54</v>
      </c>
      <c r="E99" s="27">
        <v>1</v>
      </c>
      <c r="F99" s="27">
        <v>15800</v>
      </c>
      <c r="G99" s="27">
        <f>F99*E99</f>
        <v>15800</v>
      </c>
      <c r="H99" s="96"/>
      <c r="I99" s="73"/>
    </row>
    <row r="100" s="1" customFormat="1" ht="409.5" spans="1:9">
      <c r="A100" s="21">
        <v>2</v>
      </c>
      <c r="B100" s="97" t="s">
        <v>607</v>
      </c>
      <c r="C100" s="23" t="s">
        <v>608</v>
      </c>
      <c r="D100" s="20" t="s">
        <v>54</v>
      </c>
      <c r="E100" s="20">
        <v>1</v>
      </c>
      <c r="F100" s="20">
        <v>36800</v>
      </c>
      <c r="G100" s="20">
        <f>F100*E100</f>
        <v>36800</v>
      </c>
      <c r="H100" s="45"/>
      <c r="I100" s="73"/>
    </row>
    <row r="101" s="1" customFormat="1" ht="228" spans="1:9">
      <c r="A101" s="21">
        <v>3</v>
      </c>
      <c r="B101" s="28" t="s">
        <v>516</v>
      </c>
      <c r="C101" s="29" t="s">
        <v>517</v>
      </c>
      <c r="D101" s="20" t="s">
        <v>54</v>
      </c>
      <c r="E101" s="77">
        <v>4</v>
      </c>
      <c r="F101" s="20">
        <v>2100</v>
      </c>
      <c r="G101" s="20">
        <f t="shared" ref="G101:G111" si="12">F101*E101</f>
        <v>8400</v>
      </c>
      <c r="H101" s="21"/>
      <c r="I101" s="73"/>
    </row>
    <row r="102" s="1" customFormat="1" ht="72" spans="1:9">
      <c r="A102" s="21">
        <v>4</v>
      </c>
      <c r="B102" s="94" t="s">
        <v>518</v>
      </c>
      <c r="C102" s="23" t="s">
        <v>519</v>
      </c>
      <c r="D102" s="19" t="s">
        <v>54</v>
      </c>
      <c r="E102" s="77">
        <v>4</v>
      </c>
      <c r="F102" s="20">
        <v>380</v>
      </c>
      <c r="G102" s="20">
        <f t="shared" si="12"/>
        <v>1520</v>
      </c>
      <c r="H102" s="24"/>
      <c r="I102" s="73"/>
    </row>
    <row r="103" s="1" customFormat="1" ht="72" spans="1:9">
      <c r="A103" s="21">
        <v>5</v>
      </c>
      <c r="B103" s="98" t="s">
        <v>520</v>
      </c>
      <c r="C103" s="29" t="s">
        <v>521</v>
      </c>
      <c r="D103" s="79" t="s">
        <v>54</v>
      </c>
      <c r="E103" s="80">
        <v>6</v>
      </c>
      <c r="F103" s="27">
        <v>520</v>
      </c>
      <c r="G103" s="27">
        <f t="shared" si="12"/>
        <v>3120</v>
      </c>
      <c r="H103" s="30"/>
      <c r="I103" s="73"/>
    </row>
    <row r="104" s="1" customFormat="1" ht="360" spans="1:9">
      <c r="A104" s="21">
        <v>6</v>
      </c>
      <c r="B104" s="34" t="s">
        <v>609</v>
      </c>
      <c r="C104" s="71" t="s">
        <v>610</v>
      </c>
      <c r="D104" s="43" t="s">
        <v>54</v>
      </c>
      <c r="E104" s="43">
        <v>6</v>
      </c>
      <c r="F104" s="32">
        <v>1344</v>
      </c>
      <c r="G104" s="32">
        <f t="shared" si="12"/>
        <v>8064</v>
      </c>
      <c r="H104" s="99"/>
      <c r="I104" s="73"/>
    </row>
    <row r="105" s="1" customFormat="1" ht="120" spans="1:9">
      <c r="A105" s="21">
        <v>7</v>
      </c>
      <c r="B105" s="34" t="s">
        <v>611</v>
      </c>
      <c r="C105" s="35" t="s">
        <v>612</v>
      </c>
      <c r="D105" s="43" t="s">
        <v>54</v>
      </c>
      <c r="E105" s="43">
        <v>1</v>
      </c>
      <c r="F105" s="32">
        <v>912</v>
      </c>
      <c r="G105" s="32">
        <f t="shared" si="12"/>
        <v>912</v>
      </c>
      <c r="H105" s="44"/>
      <c r="I105" s="73"/>
    </row>
    <row r="106" s="1" customFormat="1" spans="1:9">
      <c r="A106" s="21">
        <v>8</v>
      </c>
      <c r="B106" s="43" t="s">
        <v>522</v>
      </c>
      <c r="C106" s="35" t="s">
        <v>523</v>
      </c>
      <c r="D106" s="32" t="s">
        <v>524</v>
      </c>
      <c r="E106" s="32">
        <v>2</v>
      </c>
      <c r="F106" s="32">
        <v>14</v>
      </c>
      <c r="G106" s="32">
        <f t="shared" si="12"/>
        <v>28</v>
      </c>
      <c r="H106" s="44"/>
      <c r="I106" s="73"/>
    </row>
    <row r="107" s="1" customFormat="1" ht="24" spans="1:9">
      <c r="A107" s="21">
        <v>9</v>
      </c>
      <c r="B107" s="43" t="s">
        <v>525</v>
      </c>
      <c r="C107" s="35" t="s">
        <v>526</v>
      </c>
      <c r="D107" s="43" t="s">
        <v>54</v>
      </c>
      <c r="E107" s="43">
        <v>45</v>
      </c>
      <c r="F107" s="32">
        <v>84</v>
      </c>
      <c r="G107" s="32">
        <f t="shared" si="12"/>
        <v>3780</v>
      </c>
      <c r="H107" s="44"/>
      <c r="I107" s="73"/>
    </row>
    <row r="108" s="1" customFormat="1" ht="48" spans="1:9">
      <c r="A108" s="21">
        <v>10</v>
      </c>
      <c r="B108" s="34" t="s">
        <v>613</v>
      </c>
      <c r="C108" s="35" t="s">
        <v>614</v>
      </c>
      <c r="D108" s="32" t="s">
        <v>54</v>
      </c>
      <c r="E108" s="32">
        <v>24</v>
      </c>
      <c r="F108" s="32">
        <v>360</v>
      </c>
      <c r="G108" s="32">
        <f t="shared" si="12"/>
        <v>8640</v>
      </c>
      <c r="H108" s="44"/>
      <c r="I108" s="73"/>
    </row>
    <row r="109" s="1" customFormat="1" spans="1:9">
      <c r="A109" s="21">
        <v>11</v>
      </c>
      <c r="B109" s="34" t="s">
        <v>615</v>
      </c>
      <c r="C109" s="35" t="s">
        <v>616</v>
      </c>
      <c r="D109" s="32" t="s">
        <v>69</v>
      </c>
      <c r="E109" s="32">
        <v>13</v>
      </c>
      <c r="F109" s="32">
        <v>60</v>
      </c>
      <c r="G109" s="32">
        <f t="shared" si="12"/>
        <v>780</v>
      </c>
      <c r="H109" s="44"/>
      <c r="I109" s="73"/>
    </row>
    <row r="110" s="1" customFormat="1" ht="24" spans="1:9">
      <c r="A110" s="21">
        <v>12</v>
      </c>
      <c r="B110" s="34" t="s">
        <v>617</v>
      </c>
      <c r="C110" s="35" t="s">
        <v>618</v>
      </c>
      <c r="D110" s="32" t="s">
        <v>54</v>
      </c>
      <c r="E110" s="32">
        <v>2</v>
      </c>
      <c r="F110" s="32">
        <v>396</v>
      </c>
      <c r="G110" s="32">
        <f t="shared" si="12"/>
        <v>792</v>
      </c>
      <c r="H110" s="44"/>
      <c r="I110" s="73"/>
    </row>
    <row r="111" s="1" customFormat="1" spans="1:9">
      <c r="A111" s="21">
        <v>13</v>
      </c>
      <c r="B111" s="34" t="s">
        <v>619</v>
      </c>
      <c r="C111" s="35" t="s">
        <v>620</v>
      </c>
      <c r="D111" s="32" t="s">
        <v>54</v>
      </c>
      <c r="E111" s="32">
        <v>1</v>
      </c>
      <c r="F111" s="32">
        <v>96</v>
      </c>
      <c r="G111" s="32">
        <f t="shared" si="12"/>
        <v>96</v>
      </c>
      <c r="H111" s="44"/>
      <c r="I111" s="73"/>
    </row>
    <row r="112" s="1" customFormat="1" spans="1:9">
      <c r="A112" s="8" t="s">
        <v>621</v>
      </c>
      <c r="B112" s="46"/>
      <c r="C112" s="47"/>
      <c r="D112" s="8"/>
      <c r="E112" s="8"/>
      <c r="F112" s="8"/>
      <c r="G112" s="32"/>
      <c r="H112" s="44"/>
      <c r="I112" s="73"/>
    </row>
    <row r="113" s="1" customFormat="1" spans="1:9">
      <c r="A113" s="8" t="s">
        <v>622</v>
      </c>
      <c r="B113" s="46"/>
      <c r="C113" s="47"/>
      <c r="D113" s="8"/>
      <c r="E113" s="8"/>
      <c r="F113" s="8"/>
      <c r="G113" s="32"/>
      <c r="H113" s="48"/>
      <c r="I113" s="73"/>
    </row>
    <row r="114" s="1" customFormat="1" ht="24" spans="1:9">
      <c r="A114" s="32">
        <v>1</v>
      </c>
      <c r="B114" s="34" t="s">
        <v>528</v>
      </c>
      <c r="C114" s="35" t="s">
        <v>623</v>
      </c>
      <c r="D114" s="32" t="s">
        <v>54</v>
      </c>
      <c r="E114" s="32">
        <v>1</v>
      </c>
      <c r="F114" s="43">
        <v>2000</v>
      </c>
      <c r="G114" s="32">
        <f t="shared" ref="G114:G116" si="13">F114*E114</f>
        <v>2000</v>
      </c>
      <c r="H114" s="48"/>
      <c r="I114" s="73"/>
    </row>
    <row r="115" s="1" customFormat="1" ht="24" spans="1:9">
      <c r="A115" s="32">
        <v>2</v>
      </c>
      <c r="B115" s="34" t="s">
        <v>624</v>
      </c>
      <c r="C115" s="35" t="s">
        <v>625</v>
      </c>
      <c r="D115" s="32" t="s">
        <v>54</v>
      </c>
      <c r="E115" s="32">
        <v>1</v>
      </c>
      <c r="F115" s="43">
        <v>1500</v>
      </c>
      <c r="G115" s="32">
        <f t="shared" si="13"/>
        <v>1500</v>
      </c>
      <c r="H115" s="48"/>
      <c r="I115" s="73"/>
    </row>
    <row r="116" s="1" customFormat="1" spans="1:9">
      <c r="A116" s="32">
        <v>3</v>
      </c>
      <c r="B116" s="34" t="s">
        <v>532</v>
      </c>
      <c r="C116" s="35" t="s">
        <v>626</v>
      </c>
      <c r="D116" s="32" t="s">
        <v>54</v>
      </c>
      <c r="E116" s="32">
        <v>1</v>
      </c>
      <c r="F116" s="43">
        <v>1000</v>
      </c>
      <c r="G116" s="32">
        <f t="shared" si="13"/>
        <v>1000</v>
      </c>
      <c r="H116" s="48"/>
      <c r="I116" s="73"/>
    </row>
    <row r="117" s="1" customFormat="1" ht="15.6" spans="1:9">
      <c r="A117" s="100" t="s">
        <v>30</v>
      </c>
      <c r="B117" s="101"/>
      <c r="C117" s="101"/>
      <c r="D117" s="101"/>
      <c r="E117" s="102"/>
      <c r="F117" s="73"/>
      <c r="G117" s="52">
        <f>SUM(G90:G116)</f>
        <v>138222</v>
      </c>
      <c r="H117" s="63" t="s">
        <v>137</v>
      </c>
      <c r="I117" s="74"/>
    </row>
    <row r="118" s="1" customFormat="1" spans="3:7">
      <c r="C118" s="2"/>
      <c r="G118" s="3"/>
    </row>
    <row r="119" s="1" customFormat="1" ht="15.6" spans="1:9">
      <c r="A119" s="100" t="s">
        <v>627</v>
      </c>
      <c r="B119" s="101"/>
      <c r="C119" s="103"/>
      <c r="D119" s="101"/>
      <c r="E119" s="101"/>
      <c r="F119" s="101"/>
      <c r="G119" s="101"/>
      <c r="H119" s="102"/>
      <c r="I119" s="73"/>
    </row>
    <row r="120" s="1" customFormat="1" ht="24" spans="1:9">
      <c r="A120" s="9" t="s">
        <v>500</v>
      </c>
      <c r="B120" s="9" t="s">
        <v>3</v>
      </c>
      <c r="C120" s="8" t="s">
        <v>501</v>
      </c>
      <c r="D120" s="9" t="s">
        <v>47</v>
      </c>
      <c r="E120" s="9" t="s">
        <v>48</v>
      </c>
      <c r="F120" s="9" t="s">
        <v>49</v>
      </c>
      <c r="G120" s="9" t="s">
        <v>30</v>
      </c>
      <c r="H120" s="9" t="s">
        <v>50</v>
      </c>
      <c r="I120" s="9" t="s">
        <v>51</v>
      </c>
    </row>
    <row r="121" s="1" customFormat="1" spans="1:9">
      <c r="A121" s="8" t="s">
        <v>628</v>
      </c>
      <c r="B121" s="8"/>
      <c r="C121" s="59"/>
      <c r="D121" s="9"/>
      <c r="E121" s="9"/>
      <c r="F121" s="9"/>
      <c r="G121" s="9"/>
      <c r="H121" s="73"/>
      <c r="I121" s="73"/>
    </row>
    <row r="122" s="1" customFormat="1" spans="1:9">
      <c r="A122" s="8" t="s">
        <v>503</v>
      </c>
      <c r="B122" s="8"/>
      <c r="C122" s="59"/>
      <c r="D122" s="32"/>
      <c r="E122" s="32"/>
      <c r="F122" s="32"/>
      <c r="G122" s="32"/>
      <c r="H122" s="73"/>
      <c r="I122" s="73"/>
    </row>
    <row r="123" s="1" customFormat="1" ht="60" spans="1:9">
      <c r="A123" s="60" t="s">
        <v>539</v>
      </c>
      <c r="B123" s="32" t="s">
        <v>540</v>
      </c>
      <c r="C123" s="35" t="s">
        <v>541</v>
      </c>
      <c r="D123" s="32" t="s">
        <v>98</v>
      </c>
      <c r="E123" s="32">
        <v>1</v>
      </c>
      <c r="F123" s="32">
        <v>2160</v>
      </c>
      <c r="G123" s="32">
        <f t="shared" ref="G123:G126" si="14">F123*E123</f>
        <v>2160</v>
      </c>
      <c r="H123" s="73"/>
      <c r="I123" s="73"/>
    </row>
    <row r="124" s="1" customFormat="1" spans="1:9">
      <c r="A124" s="8" t="s">
        <v>505</v>
      </c>
      <c r="B124" s="8"/>
      <c r="C124" s="59"/>
      <c r="D124" s="32"/>
      <c r="E124" s="32"/>
      <c r="F124" s="32"/>
      <c r="G124" s="32"/>
      <c r="H124" s="73"/>
      <c r="I124" s="73"/>
    </row>
    <row r="125" s="1" customFormat="1" ht="72" spans="1:9">
      <c r="A125" s="60" t="s">
        <v>539</v>
      </c>
      <c r="B125" s="32" t="s">
        <v>542</v>
      </c>
      <c r="C125" s="35" t="s">
        <v>543</v>
      </c>
      <c r="D125" s="32" t="s">
        <v>98</v>
      </c>
      <c r="E125" s="32">
        <v>12</v>
      </c>
      <c r="F125" s="32">
        <v>2160</v>
      </c>
      <c r="G125" s="32">
        <f t="shared" si="14"/>
        <v>25920</v>
      </c>
      <c r="H125" s="73"/>
      <c r="I125" s="73"/>
    </row>
    <row r="126" s="1" customFormat="1" ht="84" spans="1:9">
      <c r="A126" s="60" t="s">
        <v>544</v>
      </c>
      <c r="B126" s="32" t="s">
        <v>545</v>
      </c>
      <c r="C126" s="35" t="s">
        <v>546</v>
      </c>
      <c r="D126" s="43" t="s">
        <v>69</v>
      </c>
      <c r="E126" s="43">
        <v>48</v>
      </c>
      <c r="F126" s="32">
        <v>92</v>
      </c>
      <c r="G126" s="32">
        <f t="shared" si="14"/>
        <v>4416</v>
      </c>
      <c r="H126" s="73"/>
      <c r="I126" s="73"/>
    </row>
    <row r="127" s="1" customFormat="1" spans="1:9">
      <c r="A127" s="61" t="s">
        <v>510</v>
      </c>
      <c r="B127" s="61"/>
      <c r="C127" s="59"/>
      <c r="D127" s="43"/>
      <c r="E127" s="43"/>
      <c r="F127" s="32"/>
      <c r="G127" s="32"/>
      <c r="H127" s="73"/>
      <c r="I127" s="73"/>
    </row>
    <row r="128" s="1" customFormat="1" ht="96" spans="1:9">
      <c r="A128" s="60" t="s">
        <v>539</v>
      </c>
      <c r="B128" s="32" t="s">
        <v>203</v>
      </c>
      <c r="C128" s="35" t="s">
        <v>547</v>
      </c>
      <c r="D128" s="43" t="s">
        <v>69</v>
      </c>
      <c r="E128" s="43">
        <v>2</v>
      </c>
      <c r="F128" s="43">
        <v>2400</v>
      </c>
      <c r="G128" s="32">
        <f t="shared" ref="G128:G133" si="15">F128*E128</f>
        <v>4800</v>
      </c>
      <c r="H128" s="73"/>
      <c r="I128" s="73"/>
    </row>
    <row r="129" s="1" customFormat="1" ht="96" spans="1:9">
      <c r="A129" s="60" t="s">
        <v>544</v>
      </c>
      <c r="B129" s="32" t="s">
        <v>548</v>
      </c>
      <c r="C129" s="35" t="s">
        <v>549</v>
      </c>
      <c r="D129" s="43" t="s">
        <v>69</v>
      </c>
      <c r="E129" s="43">
        <v>2</v>
      </c>
      <c r="F129" s="43">
        <v>1500</v>
      </c>
      <c r="G129" s="32">
        <f t="shared" si="15"/>
        <v>3000</v>
      </c>
      <c r="H129" s="73"/>
      <c r="I129" s="73"/>
    </row>
    <row r="130" s="1" customFormat="1" spans="1:9">
      <c r="A130" s="8" t="s">
        <v>629</v>
      </c>
      <c r="B130" s="8"/>
      <c r="C130" s="59"/>
      <c r="D130" s="32"/>
      <c r="E130" s="32"/>
      <c r="F130" s="32"/>
      <c r="G130" s="32"/>
      <c r="H130" s="73"/>
      <c r="I130" s="73"/>
    </row>
    <row r="131" s="1" customFormat="1" ht="409.5" spans="1:9">
      <c r="A131" s="34">
        <v>1</v>
      </c>
      <c r="B131" s="32" t="s">
        <v>551</v>
      </c>
      <c r="C131" s="35" t="s">
        <v>552</v>
      </c>
      <c r="D131" s="32" t="s">
        <v>54</v>
      </c>
      <c r="E131" s="32">
        <v>12</v>
      </c>
      <c r="F131" s="32">
        <v>1360</v>
      </c>
      <c r="G131" s="32">
        <f t="shared" si="15"/>
        <v>16320</v>
      </c>
      <c r="H131" s="73"/>
      <c r="I131" s="73"/>
    </row>
    <row r="132" s="1" customFormat="1" ht="396" spans="1:9">
      <c r="A132" s="34">
        <v>2</v>
      </c>
      <c r="B132" s="43" t="s">
        <v>553</v>
      </c>
      <c r="C132" s="35" t="s">
        <v>554</v>
      </c>
      <c r="D132" s="32" t="s">
        <v>54</v>
      </c>
      <c r="E132" s="32">
        <v>12</v>
      </c>
      <c r="F132" s="32">
        <v>320</v>
      </c>
      <c r="G132" s="32">
        <f t="shared" si="15"/>
        <v>3840</v>
      </c>
      <c r="H132" s="73"/>
      <c r="I132" s="73"/>
    </row>
    <row r="133" s="1" customFormat="1" spans="1:9">
      <c r="A133" s="43">
        <v>3</v>
      </c>
      <c r="B133" s="32" t="s">
        <v>630</v>
      </c>
      <c r="C133" s="35" t="s">
        <v>631</v>
      </c>
      <c r="D133" s="32" t="s">
        <v>54</v>
      </c>
      <c r="E133" s="32">
        <v>1</v>
      </c>
      <c r="F133" s="32">
        <v>0</v>
      </c>
      <c r="G133" s="32">
        <f t="shared" si="15"/>
        <v>0</v>
      </c>
      <c r="H133" s="73"/>
      <c r="I133" s="73"/>
    </row>
    <row r="134" s="1" customFormat="1" spans="1:9">
      <c r="A134" s="8" t="s">
        <v>510</v>
      </c>
      <c r="B134" s="37"/>
      <c r="C134" s="38"/>
      <c r="D134" s="32"/>
      <c r="E134" s="32"/>
      <c r="F134" s="32"/>
      <c r="G134" s="56"/>
      <c r="H134" s="73"/>
      <c r="I134" s="73"/>
    </row>
    <row r="135" s="1" customFormat="1" ht="108" spans="1:9">
      <c r="A135" s="32">
        <v>1</v>
      </c>
      <c r="B135" s="32" t="s">
        <v>511</v>
      </c>
      <c r="C135" s="35" t="s">
        <v>632</v>
      </c>
      <c r="D135" s="32" t="s">
        <v>122</v>
      </c>
      <c r="E135" s="32">
        <v>4</v>
      </c>
      <c r="F135" s="32">
        <v>2660</v>
      </c>
      <c r="G135" s="32">
        <f>F135*E135</f>
        <v>10640</v>
      </c>
      <c r="H135" s="73"/>
      <c r="I135" s="73"/>
    </row>
    <row r="136" s="1" customFormat="1" ht="228" spans="1:9">
      <c r="A136" s="32">
        <v>2</v>
      </c>
      <c r="B136" s="32" t="s">
        <v>516</v>
      </c>
      <c r="C136" s="35" t="s">
        <v>517</v>
      </c>
      <c r="D136" s="32" t="s">
        <v>54</v>
      </c>
      <c r="E136" s="43">
        <v>2</v>
      </c>
      <c r="F136" s="32">
        <v>2100</v>
      </c>
      <c r="G136" s="32">
        <f>F136*E136</f>
        <v>4200</v>
      </c>
      <c r="H136" s="73"/>
      <c r="I136" s="73"/>
    </row>
    <row r="137" s="1" customFormat="1" ht="72" spans="1:9">
      <c r="A137" s="32">
        <v>3</v>
      </c>
      <c r="B137" s="32" t="s">
        <v>518</v>
      </c>
      <c r="C137" s="35" t="s">
        <v>519</v>
      </c>
      <c r="D137" s="32" t="s">
        <v>54</v>
      </c>
      <c r="E137" s="43">
        <v>2</v>
      </c>
      <c r="F137" s="32">
        <v>380</v>
      </c>
      <c r="G137" s="32">
        <f>F137*E137</f>
        <v>760</v>
      </c>
      <c r="H137" s="73"/>
      <c r="I137" s="73"/>
    </row>
    <row r="138" s="1" customFormat="1" ht="72" spans="1:9">
      <c r="A138" s="32">
        <v>4</v>
      </c>
      <c r="B138" s="32" t="s">
        <v>520</v>
      </c>
      <c r="C138" s="35" t="s">
        <v>521</v>
      </c>
      <c r="D138" s="32" t="s">
        <v>54</v>
      </c>
      <c r="E138" s="43">
        <v>6</v>
      </c>
      <c r="F138" s="32">
        <v>520</v>
      </c>
      <c r="G138" s="32">
        <f>F138*E138</f>
        <v>3120</v>
      </c>
      <c r="H138" s="73"/>
      <c r="I138" s="73"/>
    </row>
    <row r="139" s="1" customFormat="1" spans="1:9">
      <c r="A139" s="8" t="s">
        <v>633</v>
      </c>
      <c r="B139" s="37"/>
      <c r="C139" s="38"/>
      <c r="D139" s="43"/>
      <c r="E139" s="43"/>
      <c r="F139" s="32"/>
      <c r="G139" s="56"/>
      <c r="H139" s="73"/>
      <c r="I139" s="73"/>
    </row>
    <row r="140" s="1" customFormat="1" ht="168" spans="1:9">
      <c r="A140" s="32">
        <v>1</v>
      </c>
      <c r="B140" s="32" t="s">
        <v>634</v>
      </c>
      <c r="C140" s="35" t="s">
        <v>635</v>
      </c>
      <c r="D140" s="43" t="s">
        <v>575</v>
      </c>
      <c r="E140" s="43">
        <v>3</v>
      </c>
      <c r="F140" s="32">
        <v>1560</v>
      </c>
      <c r="G140" s="32">
        <f t="shared" ref="G140:G144" si="16">F140*E140</f>
        <v>4680</v>
      </c>
      <c r="H140" s="73"/>
      <c r="I140" s="73"/>
    </row>
    <row r="141" s="1" customFormat="1" ht="144" spans="1:9">
      <c r="A141" s="32">
        <v>2</v>
      </c>
      <c r="B141" s="32" t="s">
        <v>636</v>
      </c>
      <c r="C141" s="35" t="s">
        <v>637</v>
      </c>
      <c r="D141" s="32" t="s">
        <v>132</v>
      </c>
      <c r="E141" s="32">
        <v>1</v>
      </c>
      <c r="F141" s="43">
        <v>1800</v>
      </c>
      <c r="G141" s="32">
        <f t="shared" si="16"/>
        <v>1800</v>
      </c>
      <c r="H141" s="73"/>
      <c r="I141" s="73"/>
    </row>
    <row r="142" s="1" customFormat="1" ht="168" spans="1:9">
      <c r="A142" s="32">
        <v>3</v>
      </c>
      <c r="B142" s="32" t="s">
        <v>638</v>
      </c>
      <c r="C142" s="35" t="s">
        <v>639</v>
      </c>
      <c r="D142" s="32" t="s">
        <v>132</v>
      </c>
      <c r="E142" s="32">
        <v>1</v>
      </c>
      <c r="F142" s="43">
        <v>2700</v>
      </c>
      <c r="G142" s="32">
        <f t="shared" si="16"/>
        <v>2700</v>
      </c>
      <c r="H142" s="73"/>
      <c r="I142" s="73"/>
    </row>
    <row r="143" s="1" customFormat="1" ht="156" spans="1:9">
      <c r="A143" s="32">
        <v>4</v>
      </c>
      <c r="B143" s="32" t="s">
        <v>640</v>
      </c>
      <c r="C143" s="35" t="s">
        <v>641</v>
      </c>
      <c r="D143" s="32" t="s">
        <v>132</v>
      </c>
      <c r="E143" s="32">
        <v>1</v>
      </c>
      <c r="F143" s="43">
        <v>2840</v>
      </c>
      <c r="G143" s="32">
        <f t="shared" si="16"/>
        <v>2840</v>
      </c>
      <c r="H143" s="73"/>
      <c r="I143" s="73"/>
    </row>
    <row r="144" s="1" customFormat="1" ht="180" spans="1:9">
      <c r="A144" s="32">
        <v>5</v>
      </c>
      <c r="B144" s="32" t="s">
        <v>642</v>
      </c>
      <c r="C144" s="35" t="s">
        <v>643</v>
      </c>
      <c r="D144" s="32" t="s">
        <v>132</v>
      </c>
      <c r="E144" s="32">
        <v>1</v>
      </c>
      <c r="F144" s="43">
        <v>2940</v>
      </c>
      <c r="G144" s="32">
        <f t="shared" si="16"/>
        <v>2940</v>
      </c>
      <c r="H144" s="73"/>
      <c r="I144" s="73"/>
    </row>
    <row r="145" s="1" customFormat="1" spans="1:9">
      <c r="A145" s="8" t="s">
        <v>644</v>
      </c>
      <c r="B145" s="8"/>
      <c r="C145" s="59"/>
      <c r="D145" s="32"/>
      <c r="E145" s="32"/>
      <c r="F145" s="32"/>
      <c r="G145" s="32"/>
      <c r="H145" s="73"/>
      <c r="I145" s="73"/>
    </row>
    <row r="146" s="1" customFormat="1" ht="36" spans="1:9">
      <c r="A146" s="32">
        <v>1</v>
      </c>
      <c r="B146" s="32" t="s">
        <v>645</v>
      </c>
      <c r="C146" s="35" t="s">
        <v>646</v>
      </c>
      <c r="D146" s="32" t="s">
        <v>647</v>
      </c>
      <c r="E146" s="32">
        <v>2</v>
      </c>
      <c r="F146" s="32">
        <v>380</v>
      </c>
      <c r="G146" s="32">
        <f t="shared" ref="G146:G150" si="17">F146*E146</f>
        <v>760</v>
      </c>
      <c r="H146" s="73"/>
      <c r="I146" s="73"/>
    </row>
    <row r="147" s="1" customFormat="1" ht="84" spans="1:9">
      <c r="A147" s="32">
        <v>2</v>
      </c>
      <c r="B147" s="32" t="s">
        <v>648</v>
      </c>
      <c r="C147" s="35" t="s">
        <v>649</v>
      </c>
      <c r="D147" s="32" t="s">
        <v>54</v>
      </c>
      <c r="E147" s="32">
        <v>2</v>
      </c>
      <c r="F147" s="43">
        <v>428</v>
      </c>
      <c r="G147" s="32">
        <f t="shared" si="17"/>
        <v>856</v>
      </c>
      <c r="H147" s="73"/>
      <c r="I147" s="73"/>
    </row>
    <row r="148" s="1" customFormat="1" ht="192" spans="1:9">
      <c r="A148" s="32">
        <v>3</v>
      </c>
      <c r="B148" s="32" t="s">
        <v>650</v>
      </c>
      <c r="C148" s="35" t="s">
        <v>651</v>
      </c>
      <c r="D148" s="32" t="s">
        <v>54</v>
      </c>
      <c r="E148" s="32">
        <v>2</v>
      </c>
      <c r="F148" s="43">
        <v>2390</v>
      </c>
      <c r="G148" s="32">
        <f t="shared" si="17"/>
        <v>4780</v>
      </c>
      <c r="H148" s="73"/>
      <c r="I148" s="73"/>
    </row>
    <row r="149" s="1" customFormat="1" ht="180" spans="1:9">
      <c r="A149" s="32">
        <v>4</v>
      </c>
      <c r="B149" s="32" t="s">
        <v>652</v>
      </c>
      <c r="C149" s="71" t="s">
        <v>653</v>
      </c>
      <c r="D149" s="43" t="s">
        <v>54</v>
      </c>
      <c r="E149" s="32">
        <v>2</v>
      </c>
      <c r="F149" s="43">
        <v>760</v>
      </c>
      <c r="G149" s="32">
        <f t="shared" si="17"/>
        <v>1520</v>
      </c>
      <c r="H149" s="73"/>
      <c r="I149" s="73"/>
    </row>
    <row r="150" s="1" customFormat="1" ht="96" spans="1:9">
      <c r="A150" s="60" t="s">
        <v>654</v>
      </c>
      <c r="B150" s="60" t="s">
        <v>655</v>
      </c>
      <c r="C150" s="104" t="s">
        <v>656</v>
      </c>
      <c r="D150" s="32" t="s">
        <v>54</v>
      </c>
      <c r="E150" s="32">
        <v>1</v>
      </c>
      <c r="F150" s="32">
        <v>6000</v>
      </c>
      <c r="G150" s="32">
        <f t="shared" si="17"/>
        <v>6000</v>
      </c>
      <c r="H150" s="73"/>
      <c r="I150" s="73"/>
    </row>
    <row r="151" s="1" customFormat="1" ht="15.6" spans="1:9">
      <c r="A151" s="100" t="s">
        <v>36</v>
      </c>
      <c r="B151" s="101"/>
      <c r="C151" s="103"/>
      <c r="D151" s="101"/>
      <c r="E151" s="101"/>
      <c r="F151" s="102"/>
      <c r="G151" s="105">
        <f>SUM(G121:G150)</f>
        <v>108052</v>
      </c>
      <c r="H151" s="63" t="s">
        <v>137</v>
      </c>
      <c r="I151" s="74"/>
    </row>
    <row r="152" s="1" customFormat="1" spans="3:7">
      <c r="C152" s="2"/>
      <c r="G152" s="3"/>
    </row>
    <row r="153" s="1" customFormat="1" ht="15.6" spans="1:9">
      <c r="A153" s="100" t="s">
        <v>657</v>
      </c>
      <c r="B153" s="101"/>
      <c r="C153" s="103"/>
      <c r="D153" s="101"/>
      <c r="E153" s="101"/>
      <c r="F153" s="101"/>
      <c r="G153" s="101"/>
      <c r="H153" s="102"/>
      <c r="I153" s="73"/>
    </row>
    <row r="154" s="1" customFormat="1" ht="24" spans="1:9">
      <c r="A154" s="9" t="s">
        <v>500</v>
      </c>
      <c r="B154" s="9" t="s">
        <v>3</v>
      </c>
      <c r="C154" s="8" t="s">
        <v>501</v>
      </c>
      <c r="D154" s="9" t="s">
        <v>47</v>
      </c>
      <c r="E154" s="9" t="s">
        <v>48</v>
      </c>
      <c r="F154" s="9" t="s">
        <v>49</v>
      </c>
      <c r="G154" s="9" t="s">
        <v>30</v>
      </c>
      <c r="H154" s="9" t="s">
        <v>50</v>
      </c>
      <c r="I154" s="9" t="s">
        <v>51</v>
      </c>
    </row>
    <row r="155" s="1" customFormat="1" spans="1:9">
      <c r="A155" s="8" t="s">
        <v>658</v>
      </c>
      <c r="B155" s="8"/>
      <c r="C155" s="59"/>
      <c r="D155" s="9"/>
      <c r="E155" s="9"/>
      <c r="F155" s="9"/>
      <c r="G155" s="32"/>
      <c r="H155" s="73"/>
      <c r="I155" s="73"/>
    </row>
    <row r="156" s="1" customFormat="1" spans="1:9">
      <c r="A156" s="8" t="s">
        <v>503</v>
      </c>
      <c r="B156" s="8"/>
      <c r="C156" s="59"/>
      <c r="D156" s="32"/>
      <c r="E156" s="32"/>
      <c r="F156" s="32"/>
      <c r="G156" s="32"/>
      <c r="H156" s="73"/>
      <c r="I156" s="73"/>
    </row>
    <row r="157" s="1" customFormat="1" ht="60" spans="1:9">
      <c r="A157" s="60" t="s">
        <v>539</v>
      </c>
      <c r="B157" s="32" t="s">
        <v>540</v>
      </c>
      <c r="C157" s="35" t="s">
        <v>659</v>
      </c>
      <c r="D157" s="32" t="s">
        <v>98</v>
      </c>
      <c r="E157" s="32">
        <v>1</v>
      </c>
      <c r="F157" s="32">
        <v>1160</v>
      </c>
      <c r="G157" s="32">
        <f t="shared" ref="G157:G160" si="18">F157*E157</f>
        <v>1160</v>
      </c>
      <c r="H157" s="73"/>
      <c r="I157" s="73"/>
    </row>
    <row r="158" s="1" customFormat="1" spans="1:9">
      <c r="A158" s="8" t="s">
        <v>505</v>
      </c>
      <c r="B158" s="8"/>
      <c r="C158" s="59"/>
      <c r="D158" s="32"/>
      <c r="E158" s="32"/>
      <c r="F158" s="32"/>
      <c r="G158" s="32"/>
      <c r="H158" s="73"/>
      <c r="I158" s="73"/>
    </row>
    <row r="159" s="1" customFormat="1" ht="60" spans="1:9">
      <c r="A159" s="60" t="s">
        <v>539</v>
      </c>
      <c r="B159" s="32" t="s">
        <v>542</v>
      </c>
      <c r="C159" s="35" t="s">
        <v>660</v>
      </c>
      <c r="D159" s="32" t="s">
        <v>98</v>
      </c>
      <c r="E159" s="32">
        <v>12</v>
      </c>
      <c r="F159" s="32">
        <v>1120</v>
      </c>
      <c r="G159" s="32">
        <f t="shared" si="18"/>
        <v>13440</v>
      </c>
      <c r="H159" s="73"/>
      <c r="I159" s="73"/>
    </row>
    <row r="160" s="1" customFormat="1" ht="72" spans="1:9">
      <c r="A160" s="60" t="s">
        <v>544</v>
      </c>
      <c r="B160" s="32" t="s">
        <v>545</v>
      </c>
      <c r="C160" s="35" t="s">
        <v>661</v>
      </c>
      <c r="D160" s="32" t="s">
        <v>54</v>
      </c>
      <c r="E160" s="32">
        <v>50</v>
      </c>
      <c r="F160" s="32">
        <v>92</v>
      </c>
      <c r="G160" s="32">
        <f t="shared" si="18"/>
        <v>4600</v>
      </c>
      <c r="H160" s="73"/>
      <c r="I160" s="73"/>
    </row>
    <row r="161" s="1" customFormat="1" spans="1:9">
      <c r="A161" s="61" t="s">
        <v>510</v>
      </c>
      <c r="B161" s="8"/>
      <c r="C161" s="59"/>
      <c r="D161" s="32"/>
      <c r="E161" s="32"/>
      <c r="F161" s="32"/>
      <c r="G161" s="32"/>
      <c r="H161" s="73"/>
      <c r="I161" s="73"/>
    </row>
    <row r="162" s="1" customFormat="1" ht="48" spans="1:9">
      <c r="A162" s="60" t="s">
        <v>539</v>
      </c>
      <c r="B162" s="32" t="s">
        <v>662</v>
      </c>
      <c r="C162" s="35" t="s">
        <v>663</v>
      </c>
      <c r="D162" s="43" t="s">
        <v>54</v>
      </c>
      <c r="E162" s="43">
        <v>1</v>
      </c>
      <c r="F162" s="43">
        <v>600</v>
      </c>
      <c r="G162" s="32">
        <f t="shared" ref="G162:G181" si="19">F162*E162</f>
        <v>600</v>
      </c>
      <c r="H162" s="73"/>
      <c r="I162" s="73"/>
    </row>
    <row r="163" s="1" customFormat="1" ht="84" spans="1:9">
      <c r="A163" s="60" t="s">
        <v>544</v>
      </c>
      <c r="B163" s="32" t="s">
        <v>664</v>
      </c>
      <c r="C163" s="35" t="s">
        <v>665</v>
      </c>
      <c r="D163" s="32" t="s">
        <v>575</v>
      </c>
      <c r="E163" s="32">
        <v>3</v>
      </c>
      <c r="F163" s="32">
        <v>520</v>
      </c>
      <c r="G163" s="32">
        <f t="shared" si="19"/>
        <v>1560</v>
      </c>
      <c r="H163" s="73"/>
      <c r="I163" s="73"/>
    </row>
    <row r="164" s="1" customFormat="1" spans="1:9">
      <c r="A164" s="8" t="s">
        <v>666</v>
      </c>
      <c r="B164" s="8"/>
      <c r="C164" s="59"/>
      <c r="D164" s="32"/>
      <c r="E164" s="32"/>
      <c r="F164" s="32"/>
      <c r="G164" s="32"/>
      <c r="H164" s="73"/>
      <c r="I164" s="73"/>
    </row>
    <row r="165" s="1" customFormat="1" ht="36" spans="1:9">
      <c r="A165" s="32">
        <v>1</v>
      </c>
      <c r="B165" s="32" t="s">
        <v>645</v>
      </c>
      <c r="C165" s="35" t="s">
        <v>646</v>
      </c>
      <c r="D165" s="32" t="s">
        <v>647</v>
      </c>
      <c r="E165" s="32">
        <v>6</v>
      </c>
      <c r="F165" s="32">
        <v>380</v>
      </c>
      <c r="G165" s="32">
        <f t="shared" si="19"/>
        <v>2280</v>
      </c>
      <c r="H165" s="73"/>
      <c r="I165" s="73"/>
    </row>
    <row r="166" s="1" customFormat="1" ht="84" spans="1:9">
      <c r="A166" s="32">
        <v>2</v>
      </c>
      <c r="B166" s="32" t="s">
        <v>648</v>
      </c>
      <c r="C166" s="35" t="s">
        <v>649</v>
      </c>
      <c r="D166" s="32" t="s">
        <v>54</v>
      </c>
      <c r="E166" s="32">
        <v>6</v>
      </c>
      <c r="F166" s="43">
        <v>428</v>
      </c>
      <c r="G166" s="32">
        <f t="shared" si="19"/>
        <v>2568</v>
      </c>
      <c r="H166" s="73"/>
      <c r="I166" s="73"/>
    </row>
    <row r="167" s="1" customFormat="1" ht="192" spans="1:9">
      <c r="A167" s="32">
        <v>3</v>
      </c>
      <c r="B167" s="32" t="s">
        <v>650</v>
      </c>
      <c r="C167" s="35" t="s">
        <v>651</v>
      </c>
      <c r="D167" s="32" t="s">
        <v>54</v>
      </c>
      <c r="E167" s="32">
        <v>6</v>
      </c>
      <c r="F167" s="43">
        <v>2390</v>
      </c>
      <c r="G167" s="32">
        <f t="shared" si="19"/>
        <v>14340</v>
      </c>
      <c r="H167" s="73"/>
      <c r="I167" s="73"/>
    </row>
    <row r="168" s="1" customFormat="1" ht="180" spans="1:9">
      <c r="A168" s="32">
        <v>4</v>
      </c>
      <c r="B168" s="32" t="s">
        <v>652</v>
      </c>
      <c r="C168" s="71" t="s">
        <v>653</v>
      </c>
      <c r="D168" s="43" t="s">
        <v>54</v>
      </c>
      <c r="E168" s="43">
        <v>6</v>
      </c>
      <c r="F168" s="43">
        <v>760</v>
      </c>
      <c r="G168" s="32">
        <f t="shared" si="19"/>
        <v>4560</v>
      </c>
      <c r="H168" s="73"/>
      <c r="I168" s="73"/>
    </row>
    <row r="169" s="1" customFormat="1" ht="96" spans="1:9">
      <c r="A169" s="32">
        <v>5</v>
      </c>
      <c r="B169" s="60" t="s">
        <v>655</v>
      </c>
      <c r="C169" s="104" t="s">
        <v>656</v>
      </c>
      <c r="D169" s="32" t="s">
        <v>54</v>
      </c>
      <c r="E169" s="32">
        <v>1</v>
      </c>
      <c r="F169" s="32">
        <v>6000</v>
      </c>
      <c r="G169" s="32">
        <f t="shared" si="19"/>
        <v>6000</v>
      </c>
      <c r="H169" s="73"/>
      <c r="I169" s="73"/>
    </row>
    <row r="170" s="1" customFormat="1" ht="409.5" spans="1:9">
      <c r="A170" s="32">
        <v>6</v>
      </c>
      <c r="B170" s="106" t="s">
        <v>667</v>
      </c>
      <c r="C170" s="107" t="s">
        <v>668</v>
      </c>
      <c r="D170" s="106" t="s">
        <v>54</v>
      </c>
      <c r="E170" s="108">
        <v>9</v>
      </c>
      <c r="F170" s="109">
        <v>990</v>
      </c>
      <c r="G170" s="32">
        <f t="shared" si="19"/>
        <v>8910</v>
      </c>
      <c r="H170" s="73"/>
      <c r="I170" s="73"/>
    </row>
    <row r="171" s="1" customFormat="1" ht="237.6" spans="1:9">
      <c r="A171" s="32">
        <v>7</v>
      </c>
      <c r="B171" s="106" t="s">
        <v>669</v>
      </c>
      <c r="C171" s="110" t="s">
        <v>670</v>
      </c>
      <c r="D171" s="106" t="s">
        <v>54</v>
      </c>
      <c r="E171" s="108">
        <v>1</v>
      </c>
      <c r="F171" s="109">
        <v>9075</v>
      </c>
      <c r="G171" s="32">
        <f t="shared" si="19"/>
        <v>9075</v>
      </c>
      <c r="H171" s="73"/>
      <c r="I171" s="73"/>
    </row>
    <row r="172" s="1" customFormat="1" ht="409.5" spans="1:9">
      <c r="A172" s="32">
        <v>8</v>
      </c>
      <c r="B172" s="106" t="s">
        <v>671</v>
      </c>
      <c r="C172" s="111" t="s">
        <v>672</v>
      </c>
      <c r="D172" s="106" t="s">
        <v>54</v>
      </c>
      <c r="E172" s="108">
        <v>1</v>
      </c>
      <c r="F172" s="109">
        <v>1980</v>
      </c>
      <c r="G172" s="32">
        <f t="shared" si="19"/>
        <v>1980</v>
      </c>
      <c r="H172" s="73"/>
      <c r="I172" s="73"/>
    </row>
    <row r="173" s="1" customFormat="1" ht="132" spans="1:9">
      <c r="A173" s="32">
        <v>9</v>
      </c>
      <c r="B173" s="106" t="s">
        <v>673</v>
      </c>
      <c r="C173" s="111" t="s">
        <v>674</v>
      </c>
      <c r="D173" s="106" t="s">
        <v>54</v>
      </c>
      <c r="E173" s="108">
        <v>1</v>
      </c>
      <c r="F173" s="109">
        <v>759</v>
      </c>
      <c r="G173" s="32">
        <f t="shared" si="19"/>
        <v>759</v>
      </c>
      <c r="H173" s="73"/>
      <c r="I173" s="73"/>
    </row>
    <row r="174" s="1" customFormat="1" ht="145.2" spans="1:9">
      <c r="A174" s="32">
        <v>10</v>
      </c>
      <c r="B174" s="106" t="s">
        <v>675</v>
      </c>
      <c r="C174" s="111" t="s">
        <v>676</v>
      </c>
      <c r="D174" s="106" t="s">
        <v>54</v>
      </c>
      <c r="E174" s="108">
        <v>1</v>
      </c>
      <c r="F174" s="109">
        <v>9075</v>
      </c>
      <c r="G174" s="32">
        <f t="shared" si="19"/>
        <v>9075</v>
      </c>
      <c r="H174" s="73"/>
      <c r="I174" s="73"/>
    </row>
    <row r="175" s="1" customFormat="1" ht="252" spans="1:9">
      <c r="A175" s="32">
        <v>11</v>
      </c>
      <c r="B175" s="60" t="s">
        <v>677</v>
      </c>
      <c r="C175" s="104" t="s">
        <v>678</v>
      </c>
      <c r="D175" s="60" t="s">
        <v>54</v>
      </c>
      <c r="E175" s="60">
        <v>11</v>
      </c>
      <c r="F175" s="60">
        <v>2800</v>
      </c>
      <c r="G175" s="32">
        <f t="shared" si="19"/>
        <v>30800</v>
      </c>
      <c r="H175" s="73"/>
      <c r="I175" s="73"/>
    </row>
    <row r="176" s="1" customFormat="1" ht="84" spans="1:9">
      <c r="A176" s="32">
        <v>12</v>
      </c>
      <c r="B176" s="60" t="s">
        <v>679</v>
      </c>
      <c r="C176" s="104" t="s">
        <v>680</v>
      </c>
      <c r="D176" s="60" t="s">
        <v>54</v>
      </c>
      <c r="E176" s="60">
        <v>2</v>
      </c>
      <c r="F176" s="60">
        <v>2500</v>
      </c>
      <c r="G176" s="32">
        <f t="shared" si="19"/>
        <v>5000</v>
      </c>
      <c r="H176" s="73"/>
      <c r="I176" s="73"/>
    </row>
    <row r="177" s="1" customFormat="1" ht="158.4" spans="1:9">
      <c r="A177" s="32">
        <v>13</v>
      </c>
      <c r="B177" s="106" t="s">
        <v>681</v>
      </c>
      <c r="C177" s="107" t="s">
        <v>682</v>
      </c>
      <c r="D177" s="106" t="s">
        <v>54</v>
      </c>
      <c r="E177" s="106">
        <v>1</v>
      </c>
      <c r="F177" s="106">
        <v>6800</v>
      </c>
      <c r="G177" s="32">
        <f t="shared" si="19"/>
        <v>6800</v>
      </c>
      <c r="H177" s="73"/>
      <c r="I177" s="73"/>
    </row>
    <row r="178" s="1" customFormat="1" ht="79.2" spans="1:9">
      <c r="A178" s="32">
        <v>14</v>
      </c>
      <c r="B178" s="106" t="s">
        <v>683</v>
      </c>
      <c r="C178" s="107" t="s">
        <v>684</v>
      </c>
      <c r="D178" s="106" t="s">
        <v>685</v>
      </c>
      <c r="E178" s="106">
        <v>2</v>
      </c>
      <c r="F178" s="106">
        <v>7500</v>
      </c>
      <c r="G178" s="32">
        <f t="shared" si="19"/>
        <v>15000</v>
      </c>
      <c r="H178" s="73"/>
      <c r="I178" s="73"/>
    </row>
    <row r="179" s="1" customFormat="1" spans="1:9">
      <c r="A179" s="32">
        <v>15</v>
      </c>
      <c r="B179" s="60" t="s">
        <v>686</v>
      </c>
      <c r="C179" s="104" t="s">
        <v>687</v>
      </c>
      <c r="D179" s="60" t="s">
        <v>647</v>
      </c>
      <c r="E179" s="60">
        <v>2</v>
      </c>
      <c r="F179" s="60">
        <v>40</v>
      </c>
      <c r="G179" s="32">
        <f t="shared" si="19"/>
        <v>80</v>
      </c>
      <c r="H179" s="73"/>
      <c r="I179" s="73"/>
    </row>
    <row r="180" s="1" customFormat="1" spans="1:9">
      <c r="A180" s="32">
        <v>16</v>
      </c>
      <c r="B180" s="106" t="s">
        <v>688</v>
      </c>
      <c r="C180" s="107" t="s">
        <v>689</v>
      </c>
      <c r="D180" s="106" t="s">
        <v>647</v>
      </c>
      <c r="E180" s="106">
        <v>10</v>
      </c>
      <c r="F180" s="106">
        <v>60</v>
      </c>
      <c r="G180" s="32">
        <f t="shared" si="19"/>
        <v>600</v>
      </c>
      <c r="H180" s="73"/>
      <c r="I180" s="73"/>
    </row>
    <row r="181" s="1" customFormat="1" spans="1:9">
      <c r="A181" s="32">
        <v>17</v>
      </c>
      <c r="B181" s="106" t="s">
        <v>690</v>
      </c>
      <c r="C181" s="107" t="s">
        <v>691</v>
      </c>
      <c r="D181" s="106" t="s">
        <v>647</v>
      </c>
      <c r="E181" s="106">
        <v>10</v>
      </c>
      <c r="F181" s="106">
        <v>60</v>
      </c>
      <c r="G181" s="32">
        <f t="shared" si="19"/>
        <v>600</v>
      </c>
      <c r="H181" s="73"/>
      <c r="I181" s="73"/>
    </row>
    <row r="182" s="1" customFormat="1" spans="1:9">
      <c r="A182" s="61" t="s">
        <v>621</v>
      </c>
      <c r="B182" s="8"/>
      <c r="C182" s="59"/>
      <c r="D182" s="8"/>
      <c r="E182" s="8"/>
      <c r="F182" s="8"/>
      <c r="G182" s="32"/>
      <c r="H182" s="73"/>
      <c r="I182" s="73"/>
    </row>
    <row r="183" s="1" customFormat="1" spans="1:9">
      <c r="A183" s="61" t="s">
        <v>692</v>
      </c>
      <c r="B183" s="8"/>
      <c r="C183" s="59"/>
      <c r="D183" s="8"/>
      <c r="E183" s="8"/>
      <c r="F183" s="8"/>
      <c r="G183" s="32"/>
      <c r="H183" s="73"/>
      <c r="I183" s="73"/>
    </row>
    <row r="184" s="1" customFormat="1" ht="24" spans="1:9">
      <c r="A184" s="112" t="s">
        <v>539</v>
      </c>
      <c r="B184" s="32" t="s">
        <v>693</v>
      </c>
      <c r="C184" s="35" t="s">
        <v>694</v>
      </c>
      <c r="D184" s="32" t="s">
        <v>54</v>
      </c>
      <c r="E184" s="32">
        <v>6</v>
      </c>
      <c r="F184" s="32">
        <v>650</v>
      </c>
      <c r="G184" s="32">
        <f>F184*E184</f>
        <v>3900</v>
      </c>
      <c r="H184" s="73"/>
      <c r="I184" s="73"/>
    </row>
    <row r="185" s="1" customFormat="1" ht="48" spans="1:9">
      <c r="A185" s="112" t="s">
        <v>544</v>
      </c>
      <c r="B185" s="32" t="s">
        <v>695</v>
      </c>
      <c r="C185" s="35" t="s">
        <v>696</v>
      </c>
      <c r="D185" s="32" t="s">
        <v>54</v>
      </c>
      <c r="E185" s="32">
        <v>1</v>
      </c>
      <c r="F185" s="32">
        <v>7600</v>
      </c>
      <c r="G185" s="32">
        <f>F185*E185</f>
        <v>7600</v>
      </c>
      <c r="H185" s="73"/>
      <c r="I185" s="73"/>
    </row>
    <row r="186" s="1" customFormat="1" ht="15.6" spans="1:9">
      <c r="A186" s="50" t="s">
        <v>36</v>
      </c>
      <c r="B186" s="50"/>
      <c r="C186" s="51"/>
      <c r="D186" s="50"/>
      <c r="E186" s="50"/>
      <c r="F186" s="50"/>
      <c r="G186" s="105">
        <f>SUM(G155:G185)</f>
        <v>151287</v>
      </c>
      <c r="H186" s="63" t="s">
        <v>137</v>
      </c>
      <c r="I186" s="74"/>
    </row>
    <row r="187" s="1" customFormat="1" spans="3:7">
      <c r="C187" s="2"/>
      <c r="G187" s="3"/>
    </row>
    <row r="188" s="1" customFormat="1" ht="15.6" spans="1:9">
      <c r="A188" s="113" t="s">
        <v>697</v>
      </c>
      <c r="B188" s="114"/>
      <c r="C188" s="115"/>
      <c r="D188" s="114"/>
      <c r="E188" s="114"/>
      <c r="F188" s="114"/>
      <c r="G188" s="114"/>
      <c r="H188" s="116"/>
      <c r="I188" s="73"/>
    </row>
    <row r="189" s="1" customFormat="1" ht="24" spans="1:9">
      <c r="A189" s="9" t="s">
        <v>500</v>
      </c>
      <c r="B189" s="9" t="s">
        <v>3</v>
      </c>
      <c r="C189" s="8" t="s">
        <v>501</v>
      </c>
      <c r="D189" s="9" t="s">
        <v>47</v>
      </c>
      <c r="E189" s="9" t="s">
        <v>48</v>
      </c>
      <c r="F189" s="9" t="s">
        <v>49</v>
      </c>
      <c r="G189" s="9" t="s">
        <v>30</v>
      </c>
      <c r="H189" s="9" t="s">
        <v>50</v>
      </c>
      <c r="I189" s="9" t="s">
        <v>51</v>
      </c>
    </row>
    <row r="190" s="1" customFormat="1" spans="1:9">
      <c r="A190" s="8" t="s">
        <v>698</v>
      </c>
      <c r="B190" s="46"/>
      <c r="C190" s="59"/>
      <c r="D190" s="32"/>
      <c r="E190" s="32"/>
      <c r="F190" s="32"/>
      <c r="G190" s="32"/>
      <c r="H190" s="73"/>
      <c r="I190" s="73"/>
    </row>
    <row r="191" s="1" customFormat="1" spans="1:9">
      <c r="A191" s="8" t="s">
        <v>503</v>
      </c>
      <c r="B191" s="46"/>
      <c r="C191" s="59"/>
      <c r="D191" s="32"/>
      <c r="E191" s="32"/>
      <c r="F191" s="32"/>
      <c r="G191" s="32"/>
      <c r="H191" s="73"/>
      <c r="I191" s="73"/>
    </row>
    <row r="192" s="1" customFormat="1" ht="60" spans="1:9">
      <c r="A192" s="32">
        <v>1</v>
      </c>
      <c r="B192" s="32" t="s">
        <v>577</v>
      </c>
      <c r="C192" s="35" t="s">
        <v>541</v>
      </c>
      <c r="D192" s="32" t="s">
        <v>98</v>
      </c>
      <c r="E192" s="32">
        <v>1</v>
      </c>
      <c r="F192" s="32">
        <v>2160</v>
      </c>
      <c r="G192" s="32">
        <f t="shared" ref="G192:G195" si="20">F192*E192</f>
        <v>2160</v>
      </c>
      <c r="H192" s="73"/>
      <c r="I192" s="73"/>
    </row>
    <row r="193" s="1" customFormat="1" spans="1:9">
      <c r="A193" s="8" t="s">
        <v>505</v>
      </c>
      <c r="B193" s="37"/>
      <c r="C193" s="59"/>
      <c r="D193" s="32"/>
      <c r="E193" s="32"/>
      <c r="F193" s="32"/>
      <c r="G193" s="32"/>
      <c r="H193" s="73"/>
      <c r="I193" s="73"/>
    </row>
    <row r="194" s="1" customFormat="1" ht="60" spans="1:9">
      <c r="A194" s="32">
        <v>1</v>
      </c>
      <c r="B194" s="32" t="s">
        <v>506</v>
      </c>
      <c r="C194" s="35" t="s">
        <v>699</v>
      </c>
      <c r="D194" s="32" t="s">
        <v>98</v>
      </c>
      <c r="E194" s="32">
        <v>6</v>
      </c>
      <c r="F194" s="32">
        <v>2860</v>
      </c>
      <c r="G194" s="32">
        <f t="shared" si="20"/>
        <v>17160</v>
      </c>
      <c r="H194" s="73"/>
      <c r="I194" s="73"/>
    </row>
    <row r="195" s="1" customFormat="1" ht="72" spans="1:9">
      <c r="A195" s="32">
        <v>2</v>
      </c>
      <c r="B195" s="32" t="s">
        <v>508</v>
      </c>
      <c r="C195" s="71" t="s">
        <v>580</v>
      </c>
      <c r="D195" s="32" t="s">
        <v>98</v>
      </c>
      <c r="E195" s="32">
        <v>50</v>
      </c>
      <c r="F195" s="32">
        <v>92</v>
      </c>
      <c r="G195" s="32">
        <f t="shared" si="20"/>
        <v>4600</v>
      </c>
      <c r="H195" s="73"/>
      <c r="I195" s="73"/>
    </row>
    <row r="196" s="1" customFormat="1" spans="1:9">
      <c r="A196" s="8" t="s">
        <v>510</v>
      </c>
      <c r="B196" s="37"/>
      <c r="C196" s="59"/>
      <c r="D196" s="32"/>
      <c r="E196" s="32"/>
      <c r="F196" s="32"/>
      <c r="G196" s="32"/>
      <c r="H196" s="73"/>
      <c r="I196" s="73"/>
    </row>
    <row r="197" s="1" customFormat="1" ht="72" spans="1:9">
      <c r="A197" s="32">
        <v>1</v>
      </c>
      <c r="B197" s="32" t="s">
        <v>700</v>
      </c>
      <c r="C197" s="35" t="s">
        <v>701</v>
      </c>
      <c r="D197" s="32" t="s">
        <v>575</v>
      </c>
      <c r="E197" s="32">
        <v>2</v>
      </c>
      <c r="F197" s="32">
        <v>680</v>
      </c>
      <c r="G197" s="32">
        <f t="shared" ref="G197:G206" si="21">F197*E197</f>
        <v>1360</v>
      </c>
      <c r="H197" s="73"/>
      <c r="I197" s="73"/>
    </row>
    <row r="198" s="1" customFormat="1" ht="96" spans="1:9">
      <c r="A198" s="32">
        <v>2</v>
      </c>
      <c r="B198" s="32" t="s">
        <v>203</v>
      </c>
      <c r="C198" s="35" t="s">
        <v>547</v>
      </c>
      <c r="D198" s="43" t="s">
        <v>69</v>
      </c>
      <c r="E198" s="43">
        <v>2</v>
      </c>
      <c r="F198" s="43">
        <v>2400</v>
      </c>
      <c r="G198" s="32">
        <f t="shared" si="21"/>
        <v>4800</v>
      </c>
      <c r="H198" s="73"/>
      <c r="I198" s="73"/>
    </row>
    <row r="199" s="1" customFormat="1" spans="1:9">
      <c r="A199" s="8" t="s">
        <v>702</v>
      </c>
      <c r="B199" s="46"/>
      <c r="C199" s="59"/>
      <c r="D199" s="32"/>
      <c r="E199" s="32"/>
      <c r="F199" s="32"/>
      <c r="G199" s="32"/>
      <c r="H199" s="73"/>
      <c r="I199" s="73"/>
    </row>
    <row r="200" s="1" customFormat="1" ht="409.5" spans="1:9">
      <c r="A200" s="32">
        <v>1</v>
      </c>
      <c r="B200" s="106" t="s">
        <v>667</v>
      </c>
      <c r="C200" s="107" t="s">
        <v>668</v>
      </c>
      <c r="D200" s="106" t="s">
        <v>54</v>
      </c>
      <c r="E200" s="108">
        <v>10</v>
      </c>
      <c r="F200" s="32">
        <v>990</v>
      </c>
      <c r="G200" s="32">
        <f t="shared" si="21"/>
        <v>9900</v>
      </c>
      <c r="H200" s="73"/>
      <c r="I200" s="73"/>
    </row>
    <row r="201" s="1" customFormat="1" ht="237.6" spans="1:9">
      <c r="A201" s="32">
        <v>2</v>
      </c>
      <c r="B201" s="106" t="s">
        <v>669</v>
      </c>
      <c r="C201" s="110" t="s">
        <v>670</v>
      </c>
      <c r="D201" s="106" t="s">
        <v>54</v>
      </c>
      <c r="E201" s="108">
        <v>1</v>
      </c>
      <c r="F201" s="32">
        <v>9075</v>
      </c>
      <c r="G201" s="32">
        <f t="shared" si="21"/>
        <v>9075</v>
      </c>
      <c r="H201" s="73"/>
      <c r="I201" s="73"/>
    </row>
    <row r="202" s="1" customFormat="1" ht="409.5" spans="1:9">
      <c r="A202" s="32">
        <v>3</v>
      </c>
      <c r="B202" s="106" t="s">
        <v>671</v>
      </c>
      <c r="C202" s="111" t="s">
        <v>672</v>
      </c>
      <c r="D202" s="106" t="s">
        <v>54</v>
      </c>
      <c r="E202" s="108">
        <v>2</v>
      </c>
      <c r="F202" s="32">
        <v>1980</v>
      </c>
      <c r="G202" s="32">
        <f t="shared" si="21"/>
        <v>3960</v>
      </c>
      <c r="H202" s="73"/>
      <c r="I202" s="73"/>
    </row>
    <row r="203" s="1" customFormat="1" ht="132" spans="1:9">
      <c r="A203" s="32">
        <v>4</v>
      </c>
      <c r="B203" s="106" t="s">
        <v>673</v>
      </c>
      <c r="C203" s="111" t="s">
        <v>674</v>
      </c>
      <c r="D203" s="106" t="s">
        <v>54</v>
      </c>
      <c r="E203" s="108">
        <v>2</v>
      </c>
      <c r="F203" s="32">
        <v>759</v>
      </c>
      <c r="G203" s="32">
        <f t="shared" si="21"/>
        <v>1518</v>
      </c>
      <c r="H203" s="73"/>
      <c r="I203" s="73"/>
    </row>
    <row r="204" s="1" customFormat="1" ht="145.2" spans="1:9">
      <c r="A204" s="32">
        <v>5</v>
      </c>
      <c r="B204" s="106" t="s">
        <v>675</v>
      </c>
      <c r="C204" s="111" t="s">
        <v>676</v>
      </c>
      <c r="D204" s="106" t="s">
        <v>54</v>
      </c>
      <c r="E204" s="108">
        <v>1</v>
      </c>
      <c r="F204" s="32">
        <v>9075</v>
      </c>
      <c r="G204" s="32">
        <f t="shared" si="21"/>
        <v>9075</v>
      </c>
      <c r="H204" s="73"/>
      <c r="I204" s="73"/>
    </row>
    <row r="205" s="1" customFormat="1" ht="409.5" spans="1:9">
      <c r="A205" s="32">
        <v>6</v>
      </c>
      <c r="B205" s="106" t="s">
        <v>703</v>
      </c>
      <c r="C205" s="110" t="s">
        <v>704</v>
      </c>
      <c r="D205" s="106" t="s">
        <v>54</v>
      </c>
      <c r="E205" s="117">
        <v>1</v>
      </c>
      <c r="F205" s="32">
        <v>6930</v>
      </c>
      <c r="G205" s="32">
        <f t="shared" si="21"/>
        <v>6930</v>
      </c>
      <c r="H205" s="73"/>
      <c r="I205" s="73"/>
    </row>
    <row r="206" s="1" customFormat="1" ht="250.8" spans="1:9">
      <c r="A206" s="32">
        <v>7</v>
      </c>
      <c r="B206" s="106" t="s">
        <v>705</v>
      </c>
      <c r="C206" s="110" t="s">
        <v>706</v>
      </c>
      <c r="D206" s="106" t="s">
        <v>54</v>
      </c>
      <c r="E206" s="108">
        <v>1</v>
      </c>
      <c r="F206" s="32">
        <v>9075</v>
      </c>
      <c r="G206" s="32">
        <f t="shared" si="21"/>
        <v>9075</v>
      </c>
      <c r="H206" s="73"/>
      <c r="I206" s="73"/>
    </row>
    <row r="207" s="1" customFormat="1" spans="1:9">
      <c r="A207" s="8" t="s">
        <v>633</v>
      </c>
      <c r="B207" s="37"/>
      <c r="C207" s="38"/>
      <c r="D207" s="43"/>
      <c r="E207" s="43"/>
      <c r="F207" s="32"/>
      <c r="G207" s="56"/>
      <c r="H207" s="73"/>
      <c r="I207" s="73"/>
    </row>
    <row r="208" s="1" customFormat="1" ht="168" spans="1:9">
      <c r="A208" s="32">
        <v>1</v>
      </c>
      <c r="B208" s="32" t="s">
        <v>634</v>
      </c>
      <c r="C208" s="35" t="s">
        <v>635</v>
      </c>
      <c r="D208" s="43" t="s">
        <v>575</v>
      </c>
      <c r="E208" s="43">
        <v>1</v>
      </c>
      <c r="F208" s="32">
        <v>1560</v>
      </c>
      <c r="G208" s="32">
        <f t="shared" ref="G208:G213" si="22">F208*E208</f>
        <v>1560</v>
      </c>
      <c r="H208" s="73"/>
      <c r="I208" s="73"/>
    </row>
    <row r="209" s="1" customFormat="1" ht="60" spans="1:9">
      <c r="A209" s="32">
        <v>2</v>
      </c>
      <c r="B209" s="32" t="s">
        <v>707</v>
      </c>
      <c r="C209" s="35" t="s">
        <v>708</v>
      </c>
      <c r="D209" s="43" t="s">
        <v>54</v>
      </c>
      <c r="E209" s="43">
        <v>4</v>
      </c>
      <c r="F209" s="32">
        <v>530</v>
      </c>
      <c r="G209" s="32">
        <f t="shared" si="22"/>
        <v>2120</v>
      </c>
      <c r="H209" s="73"/>
      <c r="I209" s="73"/>
    </row>
    <row r="210" s="1" customFormat="1" ht="144" spans="1:9">
      <c r="A210" s="32">
        <v>3</v>
      </c>
      <c r="B210" s="32" t="s">
        <v>636</v>
      </c>
      <c r="C210" s="35" t="s">
        <v>637</v>
      </c>
      <c r="D210" s="32" t="s">
        <v>132</v>
      </c>
      <c r="E210" s="32">
        <v>1</v>
      </c>
      <c r="F210" s="43">
        <v>1800</v>
      </c>
      <c r="G210" s="32">
        <f t="shared" si="22"/>
        <v>1800</v>
      </c>
      <c r="H210" s="73"/>
      <c r="I210" s="73"/>
    </row>
    <row r="211" s="1" customFormat="1" ht="168" spans="1:9">
      <c r="A211" s="32">
        <v>4</v>
      </c>
      <c r="B211" s="32" t="s">
        <v>638</v>
      </c>
      <c r="C211" s="35" t="s">
        <v>639</v>
      </c>
      <c r="D211" s="32" t="s">
        <v>132</v>
      </c>
      <c r="E211" s="32">
        <v>1</v>
      </c>
      <c r="F211" s="43">
        <v>2700</v>
      </c>
      <c r="G211" s="32">
        <f t="shared" si="22"/>
        <v>2700</v>
      </c>
      <c r="H211" s="73"/>
      <c r="I211" s="73"/>
    </row>
    <row r="212" s="1" customFormat="1" ht="156" spans="1:9">
      <c r="A212" s="32">
        <v>5</v>
      </c>
      <c r="B212" s="32" t="s">
        <v>640</v>
      </c>
      <c r="C212" s="35" t="s">
        <v>641</v>
      </c>
      <c r="D212" s="32" t="s">
        <v>132</v>
      </c>
      <c r="E212" s="32">
        <v>1</v>
      </c>
      <c r="F212" s="43">
        <v>2840</v>
      </c>
      <c r="G212" s="32">
        <f t="shared" si="22"/>
        <v>2840</v>
      </c>
      <c r="H212" s="73"/>
      <c r="I212" s="73"/>
    </row>
    <row r="213" s="1" customFormat="1" ht="180" spans="1:9">
      <c r="A213" s="32">
        <v>6</v>
      </c>
      <c r="B213" s="32" t="s">
        <v>642</v>
      </c>
      <c r="C213" s="35" t="s">
        <v>643</v>
      </c>
      <c r="D213" s="32" t="s">
        <v>132</v>
      </c>
      <c r="E213" s="32">
        <v>1</v>
      </c>
      <c r="F213" s="43">
        <v>2940</v>
      </c>
      <c r="G213" s="32">
        <f t="shared" si="22"/>
        <v>2940</v>
      </c>
      <c r="H213" s="73"/>
      <c r="I213" s="73"/>
    </row>
    <row r="214" s="1" customFormat="1" ht="15.6" spans="1:9">
      <c r="A214" s="50" t="s">
        <v>36</v>
      </c>
      <c r="B214" s="50"/>
      <c r="C214" s="51"/>
      <c r="D214" s="50"/>
      <c r="E214" s="50"/>
      <c r="F214" s="50"/>
      <c r="G214" s="105">
        <f>SUM(G190:G213)</f>
        <v>93573</v>
      </c>
      <c r="H214" s="63" t="s">
        <v>137</v>
      </c>
      <c r="I214" s="74"/>
    </row>
    <row r="215" s="1" customFormat="1" spans="3:7">
      <c r="C215" s="2"/>
      <c r="G215" s="3"/>
    </row>
    <row r="216" s="1" customFormat="1" ht="15.6" spans="1:9">
      <c r="A216" s="118" t="s">
        <v>709</v>
      </c>
      <c r="B216" s="118"/>
      <c r="C216" s="119"/>
      <c r="D216" s="118"/>
      <c r="E216" s="118"/>
      <c r="F216" s="118"/>
      <c r="G216" s="118"/>
      <c r="H216" s="118"/>
      <c r="I216" s="73"/>
    </row>
    <row r="217" s="1" customFormat="1" ht="24" spans="1:9">
      <c r="A217" s="9" t="s">
        <v>500</v>
      </c>
      <c r="B217" s="7" t="s">
        <v>3</v>
      </c>
      <c r="C217" s="8" t="s">
        <v>501</v>
      </c>
      <c r="D217" s="9" t="s">
        <v>47</v>
      </c>
      <c r="E217" s="9" t="s">
        <v>48</v>
      </c>
      <c r="F217" s="9" t="s">
        <v>49</v>
      </c>
      <c r="G217" s="9" t="s">
        <v>30</v>
      </c>
      <c r="H217" s="9" t="s">
        <v>50</v>
      </c>
      <c r="I217" s="9" t="s">
        <v>51</v>
      </c>
    </row>
    <row r="218" s="1" customFormat="1" spans="1:9">
      <c r="A218" s="8" t="s">
        <v>502</v>
      </c>
      <c r="B218" s="46"/>
      <c r="C218" s="47"/>
      <c r="D218" s="32"/>
      <c r="E218" s="32"/>
      <c r="F218" s="32"/>
      <c r="G218" s="32"/>
      <c r="H218" s="32"/>
      <c r="I218" s="73"/>
    </row>
    <row r="219" s="1" customFormat="1" spans="1:9">
      <c r="A219" s="8" t="s">
        <v>503</v>
      </c>
      <c r="B219" s="46"/>
      <c r="C219" s="47"/>
      <c r="D219" s="32"/>
      <c r="E219" s="32"/>
      <c r="F219" s="32"/>
      <c r="G219" s="32"/>
      <c r="H219" s="32"/>
      <c r="I219" s="73"/>
    </row>
    <row r="220" s="1" customFormat="1" ht="96" spans="1:9">
      <c r="A220" s="32">
        <v>1</v>
      </c>
      <c r="B220" s="34" t="s">
        <v>577</v>
      </c>
      <c r="C220" s="35" t="s">
        <v>504</v>
      </c>
      <c r="D220" s="32" t="s">
        <v>98</v>
      </c>
      <c r="E220" s="32">
        <v>1</v>
      </c>
      <c r="F220" s="32">
        <v>4720</v>
      </c>
      <c r="G220" s="32">
        <f t="shared" ref="G220:G223" si="23">F220*E220</f>
        <v>4720</v>
      </c>
      <c r="H220" s="43"/>
      <c r="I220" s="73"/>
    </row>
    <row r="221" s="1" customFormat="1" spans="1:9">
      <c r="A221" s="8" t="s">
        <v>505</v>
      </c>
      <c r="B221" s="37"/>
      <c r="C221" s="38"/>
      <c r="D221" s="32"/>
      <c r="E221" s="32"/>
      <c r="F221" s="32"/>
      <c r="G221" s="32" t="s">
        <v>710</v>
      </c>
      <c r="H221" s="32"/>
      <c r="I221" s="73"/>
    </row>
    <row r="222" s="1" customFormat="1" ht="96" spans="1:9">
      <c r="A222" s="32">
        <v>1</v>
      </c>
      <c r="B222" s="34" t="s">
        <v>506</v>
      </c>
      <c r="C222" s="35" t="s">
        <v>507</v>
      </c>
      <c r="D222" s="32" t="s">
        <v>98</v>
      </c>
      <c r="E222" s="32">
        <v>6</v>
      </c>
      <c r="F222" s="32">
        <v>4800</v>
      </c>
      <c r="G222" s="32">
        <f t="shared" si="23"/>
        <v>28800</v>
      </c>
      <c r="H222" s="43"/>
      <c r="I222" s="73"/>
    </row>
    <row r="223" s="1" customFormat="1" ht="36" spans="1:9">
      <c r="A223" s="32">
        <v>2</v>
      </c>
      <c r="B223" s="34" t="s">
        <v>711</v>
      </c>
      <c r="C223" s="35" t="s">
        <v>509</v>
      </c>
      <c r="D223" s="32" t="s">
        <v>98</v>
      </c>
      <c r="E223" s="32">
        <v>40</v>
      </c>
      <c r="F223" s="32">
        <v>66</v>
      </c>
      <c r="G223" s="32">
        <f t="shared" si="23"/>
        <v>2640</v>
      </c>
      <c r="H223" s="32"/>
      <c r="I223" s="73"/>
    </row>
    <row r="224" s="1" customFormat="1" spans="1:9">
      <c r="A224" s="8" t="s">
        <v>510</v>
      </c>
      <c r="B224" s="37"/>
      <c r="C224" s="38"/>
      <c r="D224" s="32"/>
      <c r="E224" s="32"/>
      <c r="F224" s="32"/>
      <c r="G224" s="32" t="s">
        <v>710</v>
      </c>
      <c r="H224" s="43"/>
      <c r="I224" s="73"/>
    </row>
    <row r="225" s="1" customFormat="1" ht="96" spans="1:9">
      <c r="A225" s="32">
        <v>1</v>
      </c>
      <c r="B225" s="34" t="s">
        <v>511</v>
      </c>
      <c r="C225" s="35" t="s">
        <v>712</v>
      </c>
      <c r="D225" s="32" t="s">
        <v>122</v>
      </c>
      <c r="E225" s="32">
        <v>4</v>
      </c>
      <c r="F225" s="32">
        <v>2660</v>
      </c>
      <c r="G225" s="32">
        <f>F225*E225</f>
        <v>10640</v>
      </c>
      <c r="H225" s="120"/>
      <c r="I225" s="73"/>
    </row>
    <row r="226" s="1" customFormat="1" spans="1:9">
      <c r="A226" s="32">
        <v>2</v>
      </c>
      <c r="B226" s="34" t="s">
        <v>713</v>
      </c>
      <c r="C226" s="35" t="s">
        <v>714</v>
      </c>
      <c r="D226" s="32" t="s">
        <v>69</v>
      </c>
      <c r="E226" s="32">
        <v>1</v>
      </c>
      <c r="F226" s="32">
        <v>900</v>
      </c>
      <c r="G226" s="32">
        <f>F226*E226</f>
        <v>900</v>
      </c>
      <c r="H226" s="121"/>
      <c r="I226" s="73"/>
    </row>
    <row r="227" s="1" customFormat="1" spans="1:9">
      <c r="A227" s="8" t="s">
        <v>513</v>
      </c>
      <c r="B227" s="37"/>
      <c r="C227" s="38"/>
      <c r="D227" s="32"/>
      <c r="E227" s="32"/>
      <c r="F227" s="32"/>
      <c r="G227" s="32"/>
      <c r="H227" s="32"/>
      <c r="I227" s="73"/>
    </row>
    <row r="228" s="1" customFormat="1" ht="409.5" spans="1:9">
      <c r="A228" s="32">
        <v>1</v>
      </c>
      <c r="B228" s="34" t="s">
        <v>514</v>
      </c>
      <c r="C228" s="35" t="s">
        <v>515</v>
      </c>
      <c r="D228" s="32" t="s">
        <v>54</v>
      </c>
      <c r="E228" s="32">
        <v>1</v>
      </c>
      <c r="F228" s="32">
        <v>15800</v>
      </c>
      <c r="G228" s="32">
        <f t="shared" ref="G228:G233" si="24">F228*E228</f>
        <v>15800</v>
      </c>
      <c r="H228" s="43"/>
      <c r="I228" s="73"/>
    </row>
    <row r="229" s="1" customFormat="1" ht="228" spans="1:9">
      <c r="A229" s="32">
        <v>2</v>
      </c>
      <c r="B229" s="35" t="s">
        <v>516</v>
      </c>
      <c r="C229" s="35" t="s">
        <v>517</v>
      </c>
      <c r="D229" s="32" t="s">
        <v>54</v>
      </c>
      <c r="E229" s="43">
        <v>5</v>
      </c>
      <c r="F229" s="32">
        <v>2100</v>
      </c>
      <c r="G229" s="32">
        <f t="shared" si="24"/>
        <v>10500</v>
      </c>
      <c r="H229" s="32"/>
      <c r="I229" s="73"/>
    </row>
    <row r="230" s="1" customFormat="1" ht="72" spans="1:9">
      <c r="A230" s="32">
        <v>3</v>
      </c>
      <c r="B230" s="35" t="s">
        <v>518</v>
      </c>
      <c r="C230" s="35" t="s">
        <v>519</v>
      </c>
      <c r="D230" s="32" t="s">
        <v>54</v>
      </c>
      <c r="E230" s="43">
        <v>5</v>
      </c>
      <c r="F230" s="32">
        <v>380</v>
      </c>
      <c r="G230" s="32">
        <f t="shared" si="24"/>
        <v>1900</v>
      </c>
      <c r="H230" s="43"/>
      <c r="I230" s="73"/>
    </row>
    <row r="231" s="1" customFormat="1" ht="72" spans="1:9">
      <c r="A231" s="32">
        <v>4</v>
      </c>
      <c r="B231" s="35" t="s">
        <v>520</v>
      </c>
      <c r="C231" s="35" t="s">
        <v>521</v>
      </c>
      <c r="D231" s="32" t="s">
        <v>54</v>
      </c>
      <c r="E231" s="43">
        <v>5</v>
      </c>
      <c r="F231" s="32">
        <v>520</v>
      </c>
      <c r="G231" s="32">
        <f t="shared" si="24"/>
        <v>2600</v>
      </c>
      <c r="H231" s="32"/>
      <c r="I231" s="73"/>
    </row>
    <row r="232" s="1" customFormat="1" spans="1:9">
      <c r="A232" s="32">
        <v>5</v>
      </c>
      <c r="B232" s="81" t="s">
        <v>522</v>
      </c>
      <c r="C232" s="35" t="s">
        <v>523</v>
      </c>
      <c r="D232" s="32" t="s">
        <v>524</v>
      </c>
      <c r="E232" s="32">
        <v>5</v>
      </c>
      <c r="F232" s="32">
        <v>14</v>
      </c>
      <c r="G232" s="32">
        <f t="shared" si="24"/>
        <v>70</v>
      </c>
      <c r="H232" s="32"/>
      <c r="I232" s="73"/>
    </row>
    <row r="233" s="1" customFormat="1" ht="24" spans="1:9">
      <c r="A233" s="32">
        <v>6</v>
      </c>
      <c r="B233" s="81" t="s">
        <v>525</v>
      </c>
      <c r="C233" s="35" t="s">
        <v>526</v>
      </c>
      <c r="D233" s="43" t="s">
        <v>54</v>
      </c>
      <c r="E233" s="43">
        <v>5</v>
      </c>
      <c r="F233" s="32">
        <v>84</v>
      </c>
      <c r="G233" s="32">
        <f t="shared" si="24"/>
        <v>420</v>
      </c>
      <c r="H233" s="32"/>
      <c r="I233" s="73"/>
    </row>
    <row r="234" s="1" customFormat="1" spans="1:9">
      <c r="A234" s="8" t="s">
        <v>621</v>
      </c>
      <c r="B234" s="46"/>
      <c r="C234" s="47"/>
      <c r="D234" s="8"/>
      <c r="E234" s="8"/>
      <c r="F234" s="8"/>
      <c r="G234" s="32"/>
      <c r="H234" s="32"/>
      <c r="I234" s="73"/>
    </row>
    <row r="235" s="1" customFormat="1" ht="15.6" spans="1:9">
      <c r="A235" s="8" t="s">
        <v>622</v>
      </c>
      <c r="B235" s="46"/>
      <c r="C235" s="47"/>
      <c r="D235" s="8"/>
      <c r="E235" s="8"/>
      <c r="F235" s="8"/>
      <c r="G235" s="32"/>
      <c r="H235" s="122"/>
      <c r="I235" s="73"/>
    </row>
    <row r="236" s="1" customFormat="1" ht="24" spans="1:9">
      <c r="A236" s="32">
        <v>1</v>
      </c>
      <c r="B236" s="34" t="s">
        <v>528</v>
      </c>
      <c r="C236" s="35" t="s">
        <v>623</v>
      </c>
      <c r="D236" s="32" t="s">
        <v>54</v>
      </c>
      <c r="E236" s="32">
        <v>1</v>
      </c>
      <c r="F236" s="43">
        <v>3000</v>
      </c>
      <c r="G236" s="32">
        <f t="shared" ref="G236:G239" si="25">F236*E236</f>
        <v>3000</v>
      </c>
      <c r="H236" s="122"/>
      <c r="I236" s="73"/>
    </row>
    <row r="237" s="1" customFormat="1" ht="24" spans="1:9">
      <c r="A237" s="32">
        <v>2</v>
      </c>
      <c r="B237" s="34" t="s">
        <v>624</v>
      </c>
      <c r="C237" s="35" t="s">
        <v>625</v>
      </c>
      <c r="D237" s="32" t="s">
        <v>54</v>
      </c>
      <c r="E237" s="32">
        <v>1</v>
      </c>
      <c r="F237" s="43">
        <v>1800</v>
      </c>
      <c r="G237" s="32">
        <f t="shared" si="25"/>
        <v>1800</v>
      </c>
      <c r="H237" s="122"/>
      <c r="I237" s="73"/>
    </row>
    <row r="238" s="1" customFormat="1" ht="15.6" spans="1:9">
      <c r="A238" s="32">
        <v>3</v>
      </c>
      <c r="B238" s="34" t="s">
        <v>715</v>
      </c>
      <c r="C238" s="35" t="s">
        <v>716</v>
      </c>
      <c r="D238" s="32" t="s">
        <v>54</v>
      </c>
      <c r="E238" s="32">
        <v>1</v>
      </c>
      <c r="F238" s="43">
        <v>1500</v>
      </c>
      <c r="G238" s="32">
        <f t="shared" si="25"/>
        <v>1500</v>
      </c>
      <c r="H238" s="122"/>
      <c r="I238" s="73"/>
    </row>
    <row r="239" s="1" customFormat="1" ht="15.6" spans="1:9">
      <c r="A239" s="32">
        <v>4</v>
      </c>
      <c r="B239" s="34" t="s">
        <v>532</v>
      </c>
      <c r="C239" s="35" t="s">
        <v>626</v>
      </c>
      <c r="D239" s="32" t="s">
        <v>54</v>
      </c>
      <c r="E239" s="32">
        <v>1</v>
      </c>
      <c r="F239" s="43">
        <v>5000</v>
      </c>
      <c r="G239" s="32">
        <f t="shared" si="25"/>
        <v>5000</v>
      </c>
      <c r="H239" s="122"/>
      <c r="I239" s="73"/>
    </row>
    <row r="240" s="1" customFormat="1" ht="15.6" spans="1:9">
      <c r="A240" s="50" t="s">
        <v>36</v>
      </c>
      <c r="B240" s="50"/>
      <c r="C240" s="51"/>
      <c r="D240" s="50"/>
      <c r="E240" s="50"/>
      <c r="F240" s="50"/>
      <c r="G240" s="105">
        <f>SUM(G218:G239)</f>
        <v>90290</v>
      </c>
      <c r="H240" s="63" t="s">
        <v>137</v>
      </c>
      <c r="I240" s="74"/>
    </row>
    <row r="241" s="1" customFormat="1" spans="3:7">
      <c r="C241" s="2"/>
      <c r="G241" s="3"/>
    </row>
    <row r="242" s="1" customFormat="1" ht="15.6" spans="1:9">
      <c r="A242" s="64" t="s">
        <v>717</v>
      </c>
      <c r="B242" s="64"/>
      <c r="C242" s="65"/>
      <c r="D242" s="64"/>
      <c r="E242" s="64"/>
      <c r="F242" s="64"/>
      <c r="G242" s="64"/>
      <c r="H242" s="66"/>
      <c r="I242" s="73"/>
    </row>
    <row r="243" s="1" customFormat="1" ht="24" spans="1:9">
      <c r="A243" s="67" t="s">
        <v>500</v>
      </c>
      <c r="B243" s="68" t="s">
        <v>3</v>
      </c>
      <c r="C243" s="16" t="s">
        <v>501</v>
      </c>
      <c r="D243" s="67" t="s">
        <v>47</v>
      </c>
      <c r="E243" s="67" t="s">
        <v>48</v>
      </c>
      <c r="F243" s="9" t="s">
        <v>49</v>
      </c>
      <c r="G243" s="9" t="s">
        <v>30</v>
      </c>
      <c r="H243" s="58" t="s">
        <v>50</v>
      </c>
      <c r="I243" s="9" t="s">
        <v>51</v>
      </c>
    </row>
    <row r="244" s="1" customFormat="1" spans="1:9">
      <c r="A244" s="10" t="s">
        <v>502</v>
      </c>
      <c r="B244" s="11"/>
      <c r="C244" s="12"/>
      <c r="D244" s="13"/>
      <c r="E244" s="14"/>
      <c r="F244" s="14"/>
      <c r="G244" s="14"/>
      <c r="H244" s="15"/>
      <c r="I244" s="73"/>
    </row>
    <row r="245" s="1" customFormat="1" spans="1:9">
      <c r="A245" s="16" t="s">
        <v>503</v>
      </c>
      <c r="B245" s="17"/>
      <c r="C245" s="18"/>
      <c r="D245" s="19"/>
      <c r="E245" s="20"/>
      <c r="F245" s="20"/>
      <c r="G245" s="20"/>
      <c r="H245" s="21"/>
      <c r="I245" s="73"/>
    </row>
    <row r="246" s="1" customFormat="1" ht="96" spans="1:9">
      <c r="A246" s="20">
        <v>1</v>
      </c>
      <c r="B246" s="22" t="s">
        <v>577</v>
      </c>
      <c r="C246" s="23" t="s">
        <v>504</v>
      </c>
      <c r="D246" s="19" t="s">
        <v>98</v>
      </c>
      <c r="E246" s="20">
        <v>1</v>
      </c>
      <c r="F246" s="20">
        <v>4720</v>
      </c>
      <c r="G246" s="20">
        <f t="shared" ref="G246:G249" si="26">F246*E246</f>
        <v>4720</v>
      </c>
      <c r="H246" s="24"/>
      <c r="I246" s="73"/>
    </row>
    <row r="247" s="1" customFormat="1" spans="1:9">
      <c r="A247" s="10" t="s">
        <v>505</v>
      </c>
      <c r="B247" s="25"/>
      <c r="C247" s="26"/>
      <c r="D247" s="20"/>
      <c r="E247" s="27"/>
      <c r="F247" s="27"/>
      <c r="G247" s="27"/>
      <c r="H247" s="21"/>
      <c r="I247" s="73"/>
    </row>
    <row r="248" s="1" customFormat="1" ht="96" spans="1:9">
      <c r="A248" s="20">
        <v>1</v>
      </c>
      <c r="B248" s="22" t="s">
        <v>506</v>
      </c>
      <c r="C248" s="23" t="s">
        <v>507</v>
      </c>
      <c r="D248" s="21" t="s">
        <v>98</v>
      </c>
      <c r="E248" s="32">
        <v>5</v>
      </c>
      <c r="F248" s="32">
        <v>4800</v>
      </c>
      <c r="G248" s="32">
        <f t="shared" si="26"/>
        <v>24000</v>
      </c>
      <c r="H248" s="33"/>
      <c r="I248" s="73"/>
    </row>
    <row r="249" s="1" customFormat="1" ht="36" spans="1:9">
      <c r="A249" s="20">
        <v>2</v>
      </c>
      <c r="B249" s="22" t="s">
        <v>711</v>
      </c>
      <c r="C249" s="23" t="s">
        <v>509</v>
      </c>
      <c r="D249" s="21" t="s">
        <v>98</v>
      </c>
      <c r="E249" s="32">
        <v>45</v>
      </c>
      <c r="F249" s="32">
        <v>66</v>
      </c>
      <c r="G249" s="32">
        <f t="shared" si="26"/>
        <v>2970</v>
      </c>
      <c r="H249" s="36"/>
      <c r="I249" s="73"/>
    </row>
    <row r="250" s="1" customFormat="1" spans="1:9">
      <c r="A250" s="93" t="s">
        <v>510</v>
      </c>
      <c r="B250" s="25"/>
      <c r="C250" s="26"/>
      <c r="D250" s="30"/>
      <c r="E250" s="32"/>
      <c r="F250" s="32"/>
      <c r="G250" s="32"/>
      <c r="H250" s="33"/>
      <c r="I250" s="73"/>
    </row>
    <row r="251" s="1" customFormat="1" ht="108" spans="1:9">
      <c r="A251" s="20">
        <v>1</v>
      </c>
      <c r="B251" s="98" t="s">
        <v>511</v>
      </c>
      <c r="C251" s="29" t="s">
        <v>718</v>
      </c>
      <c r="D251" s="30" t="s">
        <v>122</v>
      </c>
      <c r="E251" s="32">
        <v>8</v>
      </c>
      <c r="F251" s="32">
        <v>2660</v>
      </c>
      <c r="G251" s="32">
        <f>F251*E251</f>
        <v>21280</v>
      </c>
      <c r="H251" s="39"/>
      <c r="I251" s="73"/>
    </row>
    <row r="252" s="1" customFormat="1" ht="168" spans="1:9">
      <c r="A252" s="21">
        <v>2</v>
      </c>
      <c r="B252" s="75" t="s">
        <v>719</v>
      </c>
      <c r="C252" s="23" t="s">
        <v>720</v>
      </c>
      <c r="D252" s="21" t="s">
        <v>69</v>
      </c>
      <c r="E252" s="32">
        <v>2</v>
      </c>
      <c r="F252" s="32">
        <v>1180</v>
      </c>
      <c r="G252" s="32">
        <f>F252*E252</f>
        <v>2360</v>
      </c>
      <c r="H252" s="39"/>
      <c r="I252" s="73"/>
    </row>
    <row r="253" s="1" customFormat="1" spans="1:9">
      <c r="A253" s="10" t="s">
        <v>513</v>
      </c>
      <c r="B253" s="25"/>
      <c r="C253" s="26"/>
      <c r="D253" s="15"/>
      <c r="E253" s="32"/>
      <c r="F253" s="32"/>
      <c r="G253" s="32"/>
      <c r="H253" s="36"/>
      <c r="I253" s="73"/>
    </row>
    <row r="254" s="1" customFormat="1" ht="228" spans="1:9">
      <c r="A254" s="20">
        <v>1</v>
      </c>
      <c r="B254" s="78" t="s">
        <v>516</v>
      </c>
      <c r="C254" s="29" t="s">
        <v>517</v>
      </c>
      <c r="D254" s="20" t="s">
        <v>54</v>
      </c>
      <c r="E254" s="77">
        <v>4</v>
      </c>
      <c r="F254" s="20">
        <v>2100</v>
      </c>
      <c r="G254" s="20">
        <f>F254*E254</f>
        <v>8400</v>
      </c>
      <c r="H254" s="21"/>
      <c r="I254" s="73"/>
    </row>
    <row r="255" s="1" customFormat="1" ht="72" spans="1:9">
      <c r="A255" s="20">
        <v>2</v>
      </c>
      <c r="B255" s="29" t="s">
        <v>518</v>
      </c>
      <c r="C255" s="29" t="s">
        <v>519</v>
      </c>
      <c r="D255" s="79" t="s">
        <v>54</v>
      </c>
      <c r="E255" s="80">
        <v>6</v>
      </c>
      <c r="F255" s="27">
        <v>380</v>
      </c>
      <c r="G255" s="27">
        <f>F255*E255</f>
        <v>2280</v>
      </c>
      <c r="H255" s="96"/>
      <c r="I255" s="73"/>
    </row>
    <row r="256" s="1" customFormat="1" ht="72" spans="1:9">
      <c r="A256" s="20">
        <v>3</v>
      </c>
      <c r="B256" s="35" t="s">
        <v>520</v>
      </c>
      <c r="C256" s="35" t="s">
        <v>521</v>
      </c>
      <c r="D256" s="32" t="s">
        <v>54</v>
      </c>
      <c r="E256" s="43">
        <v>6</v>
      </c>
      <c r="F256" s="32">
        <v>520</v>
      </c>
      <c r="G256" s="32">
        <f>F256*E256</f>
        <v>3120</v>
      </c>
      <c r="H256" s="44"/>
      <c r="I256" s="73"/>
    </row>
    <row r="257" s="1" customFormat="1" spans="1:9">
      <c r="A257" s="20">
        <v>4</v>
      </c>
      <c r="B257" s="81" t="s">
        <v>522</v>
      </c>
      <c r="C257" s="35" t="s">
        <v>523</v>
      </c>
      <c r="D257" s="32" t="s">
        <v>524</v>
      </c>
      <c r="E257" s="32">
        <v>2</v>
      </c>
      <c r="F257" s="32">
        <v>14</v>
      </c>
      <c r="G257" s="32">
        <f>F257*E257</f>
        <v>28</v>
      </c>
      <c r="H257" s="44"/>
      <c r="I257" s="73"/>
    </row>
    <row r="258" s="1" customFormat="1" ht="24" spans="1:9">
      <c r="A258" s="20">
        <v>5</v>
      </c>
      <c r="B258" s="81" t="s">
        <v>525</v>
      </c>
      <c r="C258" s="35" t="s">
        <v>526</v>
      </c>
      <c r="D258" s="43" t="s">
        <v>54</v>
      </c>
      <c r="E258" s="43">
        <v>4</v>
      </c>
      <c r="F258" s="32">
        <v>84</v>
      </c>
      <c r="G258" s="32">
        <f>F258*E258</f>
        <v>336</v>
      </c>
      <c r="H258" s="44"/>
      <c r="I258" s="73"/>
    </row>
    <row r="259" s="1" customFormat="1" spans="1:9">
      <c r="A259" s="8" t="s">
        <v>527</v>
      </c>
      <c r="B259" s="46"/>
      <c r="C259" s="47"/>
      <c r="D259" s="8"/>
      <c r="E259" s="8"/>
      <c r="F259" s="8"/>
      <c r="G259" s="32"/>
      <c r="H259" s="44"/>
      <c r="I259" s="73"/>
    </row>
    <row r="260" s="1" customFormat="1" ht="24" spans="1:9">
      <c r="A260" s="32">
        <v>1</v>
      </c>
      <c r="B260" s="34" t="s">
        <v>528</v>
      </c>
      <c r="C260" s="35" t="s">
        <v>623</v>
      </c>
      <c r="D260" s="32" t="s">
        <v>54</v>
      </c>
      <c r="E260" s="32">
        <v>1</v>
      </c>
      <c r="F260" s="43">
        <v>1800</v>
      </c>
      <c r="G260" s="32">
        <f t="shared" ref="G260:G262" si="27">F260*E260</f>
        <v>1800</v>
      </c>
      <c r="H260" s="89"/>
      <c r="I260" s="73"/>
    </row>
    <row r="261" s="1" customFormat="1" ht="24" spans="1:9">
      <c r="A261" s="32">
        <v>2</v>
      </c>
      <c r="B261" s="34" t="s">
        <v>624</v>
      </c>
      <c r="C261" s="35" t="s">
        <v>625</v>
      </c>
      <c r="D261" s="32" t="s">
        <v>54</v>
      </c>
      <c r="E261" s="32">
        <v>1</v>
      </c>
      <c r="F261" s="43">
        <v>2500</v>
      </c>
      <c r="G261" s="32">
        <f t="shared" si="27"/>
        <v>2500</v>
      </c>
      <c r="H261" s="89"/>
      <c r="I261" s="73"/>
    </row>
    <row r="262" s="1" customFormat="1" ht="15.6" spans="1:9">
      <c r="A262" s="32">
        <v>3</v>
      </c>
      <c r="B262" s="34" t="s">
        <v>532</v>
      </c>
      <c r="C262" s="35" t="s">
        <v>626</v>
      </c>
      <c r="D262" s="32" t="s">
        <v>54</v>
      </c>
      <c r="E262" s="32">
        <v>1</v>
      </c>
      <c r="F262" s="43">
        <v>2500</v>
      </c>
      <c r="G262" s="32">
        <f t="shared" si="27"/>
        <v>2500</v>
      </c>
      <c r="H262" s="89"/>
      <c r="I262" s="73"/>
    </row>
    <row r="263" s="1" customFormat="1" ht="15.6" spans="1:9">
      <c r="A263" s="50" t="s">
        <v>36</v>
      </c>
      <c r="B263" s="50"/>
      <c r="C263" s="51"/>
      <c r="D263" s="50"/>
      <c r="E263" s="50"/>
      <c r="F263" s="50"/>
      <c r="G263" s="105">
        <f>SUM(G244:G262)</f>
        <v>76294</v>
      </c>
      <c r="H263" s="63" t="s">
        <v>137</v>
      </c>
      <c r="I263" s="74"/>
    </row>
    <row r="264" s="1" customFormat="1" spans="3:7">
      <c r="C264" s="2"/>
      <c r="G264" s="3"/>
    </row>
    <row r="265" s="1" customFormat="1" ht="15.6" spans="1:9">
      <c r="A265" s="50" t="s">
        <v>721</v>
      </c>
      <c r="B265" s="50"/>
      <c r="C265" s="51"/>
      <c r="D265" s="50"/>
      <c r="E265" s="50"/>
      <c r="F265" s="50"/>
      <c r="G265" s="50"/>
      <c r="H265" s="50"/>
      <c r="I265" s="73"/>
    </row>
    <row r="266" s="1" customFormat="1" ht="24" spans="1:9">
      <c r="A266" s="9" t="s">
        <v>500</v>
      </c>
      <c r="B266" s="9" t="s">
        <v>501</v>
      </c>
      <c r="C266" s="59"/>
      <c r="D266" s="9" t="s">
        <v>47</v>
      </c>
      <c r="E266" s="9" t="s">
        <v>48</v>
      </c>
      <c r="F266" s="9" t="s">
        <v>49</v>
      </c>
      <c r="G266" s="9" t="s">
        <v>30</v>
      </c>
      <c r="H266" s="9" t="s">
        <v>50</v>
      </c>
      <c r="I266" s="9" t="s">
        <v>51</v>
      </c>
    </row>
    <row r="267" s="1" customFormat="1" spans="1:9">
      <c r="A267" s="8" t="s">
        <v>535</v>
      </c>
      <c r="B267" s="8"/>
      <c r="C267" s="59"/>
      <c r="D267" s="9"/>
      <c r="E267" s="9"/>
      <c r="F267" s="9"/>
      <c r="G267" s="32"/>
      <c r="H267" s="32"/>
      <c r="I267" s="73"/>
    </row>
    <row r="268" s="1" customFormat="1" ht="409.5" spans="1:9">
      <c r="A268" s="32">
        <v>1</v>
      </c>
      <c r="B268" s="32" t="s">
        <v>536</v>
      </c>
      <c r="C268" s="35" t="s">
        <v>722</v>
      </c>
      <c r="D268" s="32" t="s">
        <v>54</v>
      </c>
      <c r="E268" s="32">
        <v>1</v>
      </c>
      <c r="F268" s="32">
        <v>25800</v>
      </c>
      <c r="G268" s="32">
        <f t="shared" ref="G268:G274" si="28">F268*E268</f>
        <v>25800</v>
      </c>
      <c r="H268" s="32"/>
      <c r="I268" s="73"/>
    </row>
    <row r="269" s="1" customFormat="1" spans="1:9">
      <c r="A269" s="8" t="s">
        <v>538</v>
      </c>
      <c r="B269" s="8"/>
      <c r="C269" s="59"/>
      <c r="D269" s="9"/>
      <c r="E269" s="9"/>
      <c r="F269" s="9"/>
      <c r="G269" s="9"/>
      <c r="H269" s="9"/>
      <c r="I269" s="73"/>
    </row>
    <row r="270" s="1" customFormat="1" spans="1:9">
      <c r="A270" s="8" t="s">
        <v>503</v>
      </c>
      <c r="B270" s="8"/>
      <c r="C270" s="59"/>
      <c r="D270" s="32"/>
      <c r="E270" s="32"/>
      <c r="F270" s="32"/>
      <c r="G270" s="32"/>
      <c r="H270" s="32"/>
      <c r="I270" s="73"/>
    </row>
    <row r="271" s="1" customFormat="1" ht="60" spans="1:9">
      <c r="A271" s="60" t="s">
        <v>539</v>
      </c>
      <c r="B271" s="32" t="s">
        <v>540</v>
      </c>
      <c r="C271" s="35" t="s">
        <v>541</v>
      </c>
      <c r="D271" s="32" t="s">
        <v>98</v>
      </c>
      <c r="E271" s="32">
        <v>1</v>
      </c>
      <c r="F271" s="32">
        <v>2160</v>
      </c>
      <c r="G271" s="32">
        <f t="shared" si="28"/>
        <v>2160</v>
      </c>
      <c r="H271" s="32"/>
      <c r="I271" s="73"/>
    </row>
    <row r="272" s="1" customFormat="1" spans="1:9">
      <c r="A272" s="8" t="s">
        <v>505</v>
      </c>
      <c r="B272" s="8"/>
      <c r="C272" s="59"/>
      <c r="D272" s="32"/>
      <c r="E272" s="32"/>
      <c r="F272" s="32"/>
      <c r="G272" s="32"/>
      <c r="H272" s="32"/>
      <c r="I272" s="73"/>
    </row>
    <row r="273" s="1" customFormat="1" ht="72" spans="1:9">
      <c r="A273" s="60" t="s">
        <v>539</v>
      </c>
      <c r="B273" s="32" t="s">
        <v>542</v>
      </c>
      <c r="C273" s="35" t="s">
        <v>543</v>
      </c>
      <c r="D273" s="32" t="s">
        <v>98</v>
      </c>
      <c r="E273" s="32">
        <v>8</v>
      </c>
      <c r="F273" s="32">
        <v>2160</v>
      </c>
      <c r="G273" s="32">
        <f t="shared" si="28"/>
        <v>17280</v>
      </c>
      <c r="H273" s="32"/>
      <c r="I273" s="73"/>
    </row>
    <row r="274" s="1" customFormat="1" ht="84" spans="1:9">
      <c r="A274" s="60" t="s">
        <v>544</v>
      </c>
      <c r="B274" s="32" t="s">
        <v>545</v>
      </c>
      <c r="C274" s="35" t="s">
        <v>546</v>
      </c>
      <c r="D274" s="32" t="s">
        <v>54</v>
      </c>
      <c r="E274" s="32">
        <v>40</v>
      </c>
      <c r="F274" s="32">
        <v>92</v>
      </c>
      <c r="G274" s="32">
        <f t="shared" si="28"/>
        <v>3680</v>
      </c>
      <c r="H274" s="32"/>
      <c r="I274" s="73"/>
    </row>
    <row r="275" s="1" customFormat="1" spans="1:9">
      <c r="A275" s="61" t="s">
        <v>510</v>
      </c>
      <c r="B275" s="61"/>
      <c r="C275" s="59"/>
      <c r="D275" s="43"/>
      <c r="E275" s="43"/>
      <c r="F275" s="32"/>
      <c r="G275" s="32"/>
      <c r="H275" s="32"/>
      <c r="I275" s="73"/>
    </row>
    <row r="276" s="1" customFormat="1" ht="96" spans="1:9">
      <c r="A276" s="60" t="s">
        <v>539</v>
      </c>
      <c r="B276" s="32" t="s">
        <v>548</v>
      </c>
      <c r="C276" s="35" t="s">
        <v>723</v>
      </c>
      <c r="D276" s="43" t="s">
        <v>69</v>
      </c>
      <c r="E276" s="43">
        <v>4</v>
      </c>
      <c r="F276" s="43">
        <v>1500</v>
      </c>
      <c r="G276" s="32">
        <f t="shared" ref="G276:G281" si="29">F276*E276</f>
        <v>6000</v>
      </c>
      <c r="H276" s="32"/>
      <c r="I276" s="73"/>
    </row>
    <row r="277" s="1" customFormat="1" spans="1:9">
      <c r="A277" s="8" t="s">
        <v>550</v>
      </c>
      <c r="B277" s="8"/>
      <c r="C277" s="59"/>
      <c r="D277" s="32"/>
      <c r="E277" s="32"/>
      <c r="F277" s="32"/>
      <c r="G277" s="32"/>
      <c r="H277" s="32"/>
      <c r="I277" s="73"/>
    </row>
    <row r="278" s="1" customFormat="1" ht="409.5" spans="1:9">
      <c r="A278" s="32">
        <v>1</v>
      </c>
      <c r="B278" s="32" t="s">
        <v>724</v>
      </c>
      <c r="C278" s="35" t="s">
        <v>593</v>
      </c>
      <c r="D278" s="32" t="s">
        <v>54</v>
      </c>
      <c r="E278" s="32">
        <v>5</v>
      </c>
      <c r="F278" s="32">
        <v>1360</v>
      </c>
      <c r="G278" s="32">
        <f t="shared" si="29"/>
        <v>6800</v>
      </c>
      <c r="H278" s="32"/>
      <c r="I278" s="73"/>
    </row>
    <row r="279" s="1" customFormat="1" ht="409.5" spans="1:9">
      <c r="A279" s="32">
        <v>2</v>
      </c>
      <c r="B279" s="32" t="s">
        <v>725</v>
      </c>
      <c r="C279" s="35" t="s">
        <v>595</v>
      </c>
      <c r="D279" s="32" t="s">
        <v>54</v>
      </c>
      <c r="E279" s="32">
        <v>5</v>
      </c>
      <c r="F279" s="32">
        <v>1760</v>
      </c>
      <c r="G279" s="32">
        <f t="shared" si="29"/>
        <v>8800</v>
      </c>
      <c r="H279" s="32"/>
      <c r="I279" s="73"/>
    </row>
    <row r="280" s="1" customFormat="1" ht="409.5" spans="1:9">
      <c r="A280" s="32">
        <v>3</v>
      </c>
      <c r="B280" s="32" t="s">
        <v>726</v>
      </c>
      <c r="C280" s="35" t="s">
        <v>727</v>
      </c>
      <c r="D280" s="32" t="s">
        <v>54</v>
      </c>
      <c r="E280" s="32">
        <v>10</v>
      </c>
      <c r="F280" s="32">
        <v>1500</v>
      </c>
      <c r="G280" s="32">
        <f t="shared" si="29"/>
        <v>15000</v>
      </c>
      <c r="H280" s="32"/>
      <c r="I280" s="73"/>
    </row>
    <row r="281" s="1" customFormat="1" ht="409.5" spans="1:9">
      <c r="A281" s="32">
        <v>4</v>
      </c>
      <c r="B281" s="32" t="s">
        <v>728</v>
      </c>
      <c r="C281" s="35" t="s">
        <v>597</v>
      </c>
      <c r="D281" s="32" t="s">
        <v>54</v>
      </c>
      <c r="E281" s="32">
        <v>10</v>
      </c>
      <c r="F281" s="32">
        <v>440</v>
      </c>
      <c r="G281" s="32">
        <f t="shared" si="29"/>
        <v>4400</v>
      </c>
      <c r="H281" s="32"/>
      <c r="I281" s="73"/>
    </row>
    <row r="282" s="1" customFormat="1" spans="1:9">
      <c r="A282" s="8" t="s">
        <v>557</v>
      </c>
      <c r="B282" s="8"/>
      <c r="C282" s="59"/>
      <c r="D282" s="9"/>
      <c r="E282" s="9"/>
      <c r="F282" s="9"/>
      <c r="G282" s="32" t="s">
        <v>710</v>
      </c>
      <c r="H282" s="32"/>
      <c r="I282" s="73"/>
    </row>
    <row r="283" s="1" customFormat="1" ht="24" spans="1:9">
      <c r="A283" s="32">
        <v>1</v>
      </c>
      <c r="B283" s="35" t="s">
        <v>558</v>
      </c>
      <c r="C283" s="35" t="s">
        <v>729</v>
      </c>
      <c r="D283" s="32" t="s">
        <v>730</v>
      </c>
      <c r="E283" s="32">
        <v>2</v>
      </c>
      <c r="F283" s="43">
        <v>1280</v>
      </c>
      <c r="G283" s="32">
        <f t="shared" ref="G283:G294" si="30">F283*E283</f>
        <v>2560</v>
      </c>
      <c r="H283" s="32"/>
      <c r="I283" s="73"/>
    </row>
    <row r="284" s="1" customFormat="1" ht="48" spans="1:9">
      <c r="A284" s="32">
        <v>2</v>
      </c>
      <c r="B284" s="35" t="s">
        <v>560</v>
      </c>
      <c r="C284" s="35" t="s">
        <v>561</v>
      </c>
      <c r="D284" s="32" t="s">
        <v>562</v>
      </c>
      <c r="E284" s="32">
        <v>1</v>
      </c>
      <c r="F284" s="32">
        <v>124</v>
      </c>
      <c r="G284" s="32">
        <f t="shared" si="30"/>
        <v>124</v>
      </c>
      <c r="H284" s="32"/>
      <c r="I284" s="73"/>
    </row>
    <row r="285" s="1" customFormat="1" ht="48" spans="1:9">
      <c r="A285" s="32">
        <v>3</v>
      </c>
      <c r="B285" s="35" t="s">
        <v>563</v>
      </c>
      <c r="C285" s="35" t="s">
        <v>564</v>
      </c>
      <c r="D285" s="32" t="s">
        <v>562</v>
      </c>
      <c r="E285" s="32">
        <v>1</v>
      </c>
      <c r="F285" s="32">
        <v>380</v>
      </c>
      <c r="G285" s="32">
        <f t="shared" si="30"/>
        <v>380</v>
      </c>
      <c r="H285" s="32"/>
      <c r="I285" s="73"/>
    </row>
    <row r="286" s="1" customFormat="1" ht="36" spans="1:9">
      <c r="A286" s="32">
        <v>4</v>
      </c>
      <c r="B286" s="35" t="s">
        <v>565</v>
      </c>
      <c r="C286" s="35" t="s">
        <v>731</v>
      </c>
      <c r="D286" s="32" t="s">
        <v>69</v>
      </c>
      <c r="E286" s="32">
        <v>2</v>
      </c>
      <c r="F286" s="32">
        <v>150</v>
      </c>
      <c r="G286" s="32">
        <f t="shared" si="30"/>
        <v>300</v>
      </c>
      <c r="H286" s="32"/>
      <c r="I286" s="73"/>
    </row>
    <row r="287" s="1" customFormat="1" ht="48" spans="1:9">
      <c r="A287" s="32">
        <v>5</v>
      </c>
      <c r="B287" s="35" t="s">
        <v>566</v>
      </c>
      <c r="C287" s="123" t="s">
        <v>732</v>
      </c>
      <c r="D287" s="32" t="s">
        <v>54</v>
      </c>
      <c r="E287" s="32">
        <v>1</v>
      </c>
      <c r="F287" s="32">
        <v>316</v>
      </c>
      <c r="G287" s="32">
        <f t="shared" si="30"/>
        <v>316</v>
      </c>
      <c r="H287" s="32"/>
      <c r="I287" s="73"/>
    </row>
    <row r="288" s="1" customFormat="1" ht="48" spans="1:9">
      <c r="A288" s="32">
        <v>6</v>
      </c>
      <c r="B288" s="35" t="s">
        <v>733</v>
      </c>
      <c r="C288" s="35" t="s">
        <v>567</v>
      </c>
      <c r="D288" s="32" t="s">
        <v>69</v>
      </c>
      <c r="E288" s="32">
        <v>2</v>
      </c>
      <c r="F288" s="32">
        <v>26</v>
      </c>
      <c r="G288" s="32">
        <f t="shared" si="30"/>
        <v>52</v>
      </c>
      <c r="H288" s="32"/>
      <c r="I288" s="73"/>
    </row>
    <row r="289" s="1" customFormat="1" ht="48" spans="1:9">
      <c r="A289" s="32">
        <v>7</v>
      </c>
      <c r="B289" s="35" t="s">
        <v>734</v>
      </c>
      <c r="C289" s="35" t="s">
        <v>735</v>
      </c>
      <c r="D289" s="32" t="s">
        <v>562</v>
      </c>
      <c r="E289" s="32">
        <v>2</v>
      </c>
      <c r="F289" s="32">
        <v>96</v>
      </c>
      <c r="G289" s="32">
        <f t="shared" si="30"/>
        <v>192</v>
      </c>
      <c r="H289" s="32"/>
      <c r="I289" s="73"/>
    </row>
    <row r="290" s="1" customFormat="1" ht="36" spans="1:9">
      <c r="A290" s="32">
        <v>8</v>
      </c>
      <c r="B290" s="35" t="s">
        <v>736</v>
      </c>
      <c r="C290" s="35" t="s">
        <v>571</v>
      </c>
      <c r="D290" s="32" t="s">
        <v>562</v>
      </c>
      <c r="E290" s="32">
        <v>1</v>
      </c>
      <c r="F290" s="32">
        <v>56</v>
      </c>
      <c r="G290" s="32">
        <f t="shared" si="30"/>
        <v>56</v>
      </c>
      <c r="H290" s="32"/>
      <c r="I290" s="73"/>
    </row>
    <row r="291" s="1" customFormat="1" ht="36" spans="1:9">
      <c r="A291" s="32">
        <v>9</v>
      </c>
      <c r="B291" s="35" t="s">
        <v>737</v>
      </c>
      <c r="C291" s="35" t="s">
        <v>738</v>
      </c>
      <c r="D291" s="32" t="s">
        <v>562</v>
      </c>
      <c r="E291" s="32">
        <v>1</v>
      </c>
      <c r="F291" s="32">
        <v>320</v>
      </c>
      <c r="G291" s="32">
        <f t="shared" si="30"/>
        <v>320</v>
      </c>
      <c r="H291" s="32"/>
      <c r="I291" s="73"/>
    </row>
    <row r="292" s="1" customFormat="1" ht="48" spans="1:9">
      <c r="A292" s="32">
        <v>10</v>
      </c>
      <c r="B292" s="35" t="s">
        <v>739</v>
      </c>
      <c r="C292" s="35" t="s">
        <v>740</v>
      </c>
      <c r="D292" s="32" t="s">
        <v>69</v>
      </c>
      <c r="E292" s="32">
        <v>2</v>
      </c>
      <c r="F292" s="43">
        <v>116</v>
      </c>
      <c r="G292" s="32">
        <f t="shared" si="30"/>
        <v>232</v>
      </c>
      <c r="H292" s="32"/>
      <c r="I292" s="73"/>
    </row>
    <row r="293" s="1" customFormat="1" ht="48" spans="1:9">
      <c r="A293" s="32">
        <v>11</v>
      </c>
      <c r="B293" s="35" t="s">
        <v>741</v>
      </c>
      <c r="C293" s="35" t="s">
        <v>742</v>
      </c>
      <c r="D293" s="32" t="s">
        <v>69</v>
      </c>
      <c r="E293" s="32">
        <v>1</v>
      </c>
      <c r="F293" s="32">
        <v>90</v>
      </c>
      <c r="G293" s="32">
        <f t="shared" si="30"/>
        <v>90</v>
      </c>
      <c r="H293" s="32"/>
      <c r="I293" s="73"/>
    </row>
    <row r="294" s="1" customFormat="1" ht="48" spans="1:9">
      <c r="A294" s="32">
        <v>12</v>
      </c>
      <c r="B294" s="35" t="s">
        <v>743</v>
      </c>
      <c r="C294" s="35" t="s">
        <v>744</v>
      </c>
      <c r="D294" s="32" t="s">
        <v>69</v>
      </c>
      <c r="E294" s="32">
        <v>2</v>
      </c>
      <c r="F294" s="43">
        <v>76</v>
      </c>
      <c r="G294" s="32">
        <f t="shared" si="30"/>
        <v>152</v>
      </c>
      <c r="H294" s="32"/>
      <c r="I294" s="73"/>
    </row>
    <row r="295" s="1" customFormat="1" spans="1:9">
      <c r="A295" s="61" t="s">
        <v>745</v>
      </c>
      <c r="B295" s="8"/>
      <c r="C295" s="59"/>
      <c r="D295" s="7"/>
      <c r="E295" s="7"/>
      <c r="F295" s="124"/>
      <c r="G295" s="9"/>
      <c r="H295" s="9"/>
      <c r="I295" s="73"/>
    </row>
    <row r="296" s="1" customFormat="1" ht="36" spans="1:9">
      <c r="A296" s="60" t="s">
        <v>539</v>
      </c>
      <c r="B296" s="32" t="s">
        <v>573</v>
      </c>
      <c r="C296" s="35" t="s">
        <v>574</v>
      </c>
      <c r="D296" s="43" t="s">
        <v>575</v>
      </c>
      <c r="E296" s="43">
        <v>1</v>
      </c>
      <c r="F296" s="43">
        <v>900</v>
      </c>
      <c r="G296" s="32">
        <f>F296*E296</f>
        <v>900</v>
      </c>
      <c r="H296" s="32"/>
      <c r="I296" s="73"/>
    </row>
    <row r="297" s="1" customFormat="1" ht="24" spans="1:9">
      <c r="A297" s="60" t="s">
        <v>544</v>
      </c>
      <c r="B297" s="32" t="s">
        <v>746</v>
      </c>
      <c r="C297" s="35" t="s">
        <v>747</v>
      </c>
      <c r="D297" s="43" t="s">
        <v>603</v>
      </c>
      <c r="E297" s="43">
        <v>1</v>
      </c>
      <c r="F297" s="43">
        <v>6000</v>
      </c>
      <c r="G297" s="32">
        <f>F297*E297</f>
        <v>6000</v>
      </c>
      <c r="H297" s="125"/>
      <c r="I297" s="73"/>
    </row>
    <row r="298" s="1" customFormat="1" ht="15.6" spans="1:9">
      <c r="A298" s="50" t="s">
        <v>36</v>
      </c>
      <c r="B298" s="50"/>
      <c r="C298" s="51"/>
      <c r="D298" s="50"/>
      <c r="E298" s="50"/>
      <c r="F298" s="50"/>
      <c r="G298" s="105">
        <f>SUM(G267:G297)</f>
        <v>101594</v>
      </c>
      <c r="H298" s="63" t="s">
        <v>137</v>
      </c>
      <c r="I298" s="74"/>
    </row>
    <row r="299" s="1" customFormat="1" spans="3:7">
      <c r="C299" s="2"/>
      <c r="G299" s="3"/>
    </row>
    <row r="300" s="1" customFormat="1" ht="15.6" spans="1:9">
      <c r="A300" s="100" t="s">
        <v>748</v>
      </c>
      <c r="B300" s="101"/>
      <c r="C300" s="103"/>
      <c r="D300" s="101"/>
      <c r="E300" s="101"/>
      <c r="F300" s="101"/>
      <c r="G300" s="101"/>
      <c r="H300" s="102"/>
      <c r="I300" s="73"/>
    </row>
    <row r="301" s="1" customFormat="1" ht="24" spans="1:9">
      <c r="A301" s="9" t="s">
        <v>500</v>
      </c>
      <c r="B301" s="9" t="s">
        <v>501</v>
      </c>
      <c r="C301" s="59"/>
      <c r="D301" s="9" t="s">
        <v>47</v>
      </c>
      <c r="E301" s="9" t="s">
        <v>48</v>
      </c>
      <c r="F301" s="9" t="s">
        <v>49</v>
      </c>
      <c r="G301" s="9" t="s">
        <v>30</v>
      </c>
      <c r="H301" s="9" t="s">
        <v>50</v>
      </c>
      <c r="I301" s="9" t="s">
        <v>51</v>
      </c>
    </row>
    <row r="302" s="1" customFormat="1" spans="1:9">
      <c r="A302" s="8" t="s">
        <v>535</v>
      </c>
      <c r="B302" s="8"/>
      <c r="C302" s="59"/>
      <c r="D302" s="9"/>
      <c r="E302" s="9"/>
      <c r="F302" s="9"/>
      <c r="G302" s="32"/>
      <c r="H302" s="73"/>
      <c r="I302" s="73"/>
    </row>
    <row r="303" s="1" customFormat="1" ht="409.5" spans="1:9">
      <c r="A303" s="32">
        <v>1</v>
      </c>
      <c r="B303" s="32" t="s">
        <v>536</v>
      </c>
      <c r="C303" s="35" t="s">
        <v>537</v>
      </c>
      <c r="D303" s="32" t="s">
        <v>54</v>
      </c>
      <c r="E303" s="32">
        <v>1</v>
      </c>
      <c r="F303" s="32">
        <v>9800</v>
      </c>
      <c r="G303" s="32">
        <f t="shared" ref="G303:G309" si="31">F303*E303</f>
        <v>9800</v>
      </c>
      <c r="H303" s="73"/>
      <c r="I303" s="73"/>
    </row>
    <row r="304" s="1" customFormat="1" spans="1:9">
      <c r="A304" s="8" t="s">
        <v>538</v>
      </c>
      <c r="B304" s="8"/>
      <c r="C304" s="59"/>
      <c r="D304" s="9"/>
      <c r="E304" s="9"/>
      <c r="F304" s="9"/>
      <c r="G304" s="32"/>
      <c r="H304" s="73"/>
      <c r="I304" s="73"/>
    </row>
    <row r="305" s="1" customFormat="1" spans="1:9">
      <c r="A305" s="8" t="s">
        <v>503</v>
      </c>
      <c r="B305" s="8"/>
      <c r="C305" s="59"/>
      <c r="D305" s="32"/>
      <c r="E305" s="32"/>
      <c r="F305" s="32"/>
      <c r="G305" s="32"/>
      <c r="H305" s="73"/>
      <c r="I305" s="73"/>
    </row>
    <row r="306" s="1" customFormat="1" ht="60" spans="1:9">
      <c r="A306" s="60" t="s">
        <v>539</v>
      </c>
      <c r="B306" s="32" t="s">
        <v>749</v>
      </c>
      <c r="C306" s="35" t="s">
        <v>541</v>
      </c>
      <c r="D306" s="32" t="s">
        <v>98</v>
      </c>
      <c r="E306" s="32">
        <v>1</v>
      </c>
      <c r="F306" s="32">
        <v>2160</v>
      </c>
      <c r="G306" s="32">
        <f t="shared" si="31"/>
        <v>2160</v>
      </c>
      <c r="H306" s="73"/>
      <c r="I306" s="73"/>
    </row>
    <row r="307" s="1" customFormat="1" spans="1:9">
      <c r="A307" s="8" t="s">
        <v>505</v>
      </c>
      <c r="B307" s="8"/>
      <c r="C307" s="59"/>
      <c r="D307" s="32"/>
      <c r="E307" s="32"/>
      <c r="F307" s="32"/>
      <c r="G307" s="32"/>
      <c r="H307" s="73"/>
      <c r="I307" s="73"/>
    </row>
    <row r="308" s="1" customFormat="1" ht="60" spans="1:9">
      <c r="A308" s="60" t="s">
        <v>539</v>
      </c>
      <c r="B308" s="32" t="s">
        <v>542</v>
      </c>
      <c r="C308" s="76" t="s">
        <v>699</v>
      </c>
      <c r="D308" s="32" t="s">
        <v>98</v>
      </c>
      <c r="E308" s="32">
        <v>6</v>
      </c>
      <c r="F308" s="32">
        <v>2860</v>
      </c>
      <c r="G308" s="32">
        <f t="shared" si="31"/>
        <v>17160</v>
      </c>
      <c r="H308" s="73"/>
      <c r="I308" s="73"/>
    </row>
    <row r="309" s="1" customFormat="1" ht="84" spans="1:9">
      <c r="A309" s="60" t="s">
        <v>544</v>
      </c>
      <c r="B309" s="32" t="s">
        <v>711</v>
      </c>
      <c r="C309" s="35" t="s">
        <v>546</v>
      </c>
      <c r="D309" s="43" t="s">
        <v>69</v>
      </c>
      <c r="E309" s="43">
        <v>50</v>
      </c>
      <c r="F309" s="32">
        <v>92</v>
      </c>
      <c r="G309" s="32">
        <f t="shared" si="31"/>
        <v>4600</v>
      </c>
      <c r="H309" s="73"/>
      <c r="I309" s="73"/>
    </row>
    <row r="310" s="1" customFormat="1" spans="1:9">
      <c r="A310" s="61" t="s">
        <v>510</v>
      </c>
      <c r="B310" s="61"/>
      <c r="C310" s="59"/>
      <c r="D310" s="43"/>
      <c r="E310" s="43"/>
      <c r="F310" s="32"/>
      <c r="G310" s="32"/>
      <c r="H310" s="73"/>
      <c r="I310" s="73"/>
    </row>
    <row r="311" s="1" customFormat="1" ht="96" spans="1:9">
      <c r="A311" s="60" t="s">
        <v>539</v>
      </c>
      <c r="B311" s="32" t="s">
        <v>203</v>
      </c>
      <c r="C311" s="35" t="s">
        <v>547</v>
      </c>
      <c r="D311" s="43" t="s">
        <v>69</v>
      </c>
      <c r="E311" s="43">
        <v>1</v>
      </c>
      <c r="F311" s="43">
        <v>2400</v>
      </c>
      <c r="G311" s="32">
        <f t="shared" ref="G311:G316" si="32">F311*E311</f>
        <v>2400</v>
      </c>
      <c r="H311" s="73"/>
      <c r="I311" s="73"/>
    </row>
    <row r="312" s="1" customFormat="1" ht="96" spans="1:9">
      <c r="A312" s="60" t="s">
        <v>544</v>
      </c>
      <c r="B312" s="32" t="s">
        <v>548</v>
      </c>
      <c r="C312" s="35" t="s">
        <v>549</v>
      </c>
      <c r="D312" s="43" t="s">
        <v>69</v>
      </c>
      <c r="E312" s="43">
        <v>2</v>
      </c>
      <c r="F312" s="43">
        <v>1500</v>
      </c>
      <c r="G312" s="32">
        <f t="shared" si="32"/>
        <v>3000</v>
      </c>
      <c r="H312" s="73"/>
      <c r="I312" s="73"/>
    </row>
    <row r="313" s="1" customFormat="1" spans="1:9">
      <c r="A313" s="8" t="s">
        <v>550</v>
      </c>
      <c r="B313" s="8"/>
      <c r="C313" s="59"/>
      <c r="D313" s="32"/>
      <c r="E313" s="32"/>
      <c r="F313" s="32"/>
      <c r="G313" s="32"/>
      <c r="H313" s="73"/>
      <c r="I313" s="73"/>
    </row>
    <row r="314" s="1" customFormat="1" ht="409.5" spans="1:9">
      <c r="A314" s="32">
        <v>1</v>
      </c>
      <c r="B314" s="32" t="s">
        <v>551</v>
      </c>
      <c r="C314" s="35" t="s">
        <v>552</v>
      </c>
      <c r="D314" s="32" t="s">
        <v>54</v>
      </c>
      <c r="E314" s="32">
        <v>4</v>
      </c>
      <c r="F314" s="32">
        <v>1360</v>
      </c>
      <c r="G314" s="32">
        <f t="shared" si="32"/>
        <v>5440</v>
      </c>
      <c r="H314" s="73"/>
      <c r="I314" s="73"/>
    </row>
    <row r="315" s="1" customFormat="1" ht="396" spans="1:9">
      <c r="A315" s="32">
        <v>2</v>
      </c>
      <c r="B315" s="43" t="s">
        <v>553</v>
      </c>
      <c r="C315" s="35" t="s">
        <v>554</v>
      </c>
      <c r="D315" s="32" t="s">
        <v>54</v>
      </c>
      <c r="E315" s="32">
        <v>6</v>
      </c>
      <c r="F315" s="32">
        <v>320</v>
      </c>
      <c r="G315" s="32">
        <f t="shared" si="32"/>
        <v>1920</v>
      </c>
      <c r="H315" s="73"/>
      <c r="I315" s="73"/>
    </row>
    <row r="316" s="1" customFormat="1" ht="156" spans="1:9">
      <c r="A316" s="56">
        <v>3</v>
      </c>
      <c r="B316" s="43" t="s">
        <v>750</v>
      </c>
      <c r="C316" s="35" t="s">
        <v>751</v>
      </c>
      <c r="D316" s="32" t="s">
        <v>132</v>
      </c>
      <c r="E316" s="32">
        <v>1</v>
      </c>
      <c r="F316" s="43">
        <v>47040</v>
      </c>
      <c r="G316" s="32">
        <f t="shared" si="32"/>
        <v>47040</v>
      </c>
      <c r="H316" s="73"/>
      <c r="I316" s="73"/>
    </row>
    <row r="317" s="1" customFormat="1" spans="1:9">
      <c r="A317" s="8" t="s">
        <v>557</v>
      </c>
      <c r="B317" s="8"/>
      <c r="C317" s="59"/>
      <c r="D317" s="9"/>
      <c r="E317" s="9"/>
      <c r="F317" s="9"/>
      <c r="G317" s="32"/>
      <c r="H317" s="73"/>
      <c r="I317" s="73"/>
    </row>
    <row r="318" s="1" customFormat="1" ht="60" spans="1:9">
      <c r="A318" s="32">
        <v>1</v>
      </c>
      <c r="B318" s="32" t="s">
        <v>752</v>
      </c>
      <c r="C318" s="35" t="s">
        <v>559</v>
      </c>
      <c r="D318" s="32" t="s">
        <v>69</v>
      </c>
      <c r="E318" s="32">
        <v>2</v>
      </c>
      <c r="F318" s="32">
        <v>1280</v>
      </c>
      <c r="G318" s="32">
        <f t="shared" ref="G318:G324" si="33">F318*E318</f>
        <v>2560</v>
      </c>
      <c r="H318" s="73"/>
      <c r="I318" s="73"/>
    </row>
    <row r="319" s="1" customFormat="1" ht="48" spans="1:9">
      <c r="A319" s="32">
        <v>2</v>
      </c>
      <c r="B319" s="32" t="s">
        <v>753</v>
      </c>
      <c r="C319" s="35" t="s">
        <v>561</v>
      </c>
      <c r="D319" s="32" t="s">
        <v>562</v>
      </c>
      <c r="E319" s="32">
        <v>4</v>
      </c>
      <c r="F319" s="32">
        <v>124</v>
      </c>
      <c r="G319" s="32">
        <f t="shared" si="33"/>
        <v>496</v>
      </c>
      <c r="H319" s="73"/>
      <c r="I319" s="73"/>
    </row>
    <row r="320" s="1" customFormat="1" ht="48" spans="1:9">
      <c r="A320" s="32">
        <v>3</v>
      </c>
      <c r="B320" s="32" t="s">
        <v>754</v>
      </c>
      <c r="C320" s="35" t="s">
        <v>564</v>
      </c>
      <c r="D320" s="32" t="s">
        <v>562</v>
      </c>
      <c r="E320" s="32">
        <v>2</v>
      </c>
      <c r="F320" s="32">
        <v>380</v>
      </c>
      <c r="G320" s="32">
        <f t="shared" si="33"/>
        <v>760</v>
      </c>
      <c r="H320" s="73"/>
      <c r="I320" s="73"/>
    </row>
    <row r="321" s="1" customFormat="1" ht="60" spans="1:9">
      <c r="A321" s="32">
        <v>4</v>
      </c>
      <c r="B321" s="32" t="s">
        <v>755</v>
      </c>
      <c r="C321" s="35" t="s">
        <v>559</v>
      </c>
      <c r="D321" s="32" t="s">
        <v>69</v>
      </c>
      <c r="E321" s="32">
        <v>4</v>
      </c>
      <c r="F321" s="32">
        <v>150</v>
      </c>
      <c r="G321" s="32">
        <f t="shared" si="33"/>
        <v>600</v>
      </c>
      <c r="H321" s="73"/>
      <c r="I321" s="73"/>
    </row>
    <row r="322" s="1" customFormat="1" ht="48" spans="1:9">
      <c r="A322" s="32">
        <v>5</v>
      </c>
      <c r="B322" s="32" t="s">
        <v>756</v>
      </c>
      <c r="C322" s="35" t="s">
        <v>567</v>
      </c>
      <c r="D322" s="32" t="s">
        <v>69</v>
      </c>
      <c r="E322" s="32">
        <v>10</v>
      </c>
      <c r="F322" s="32">
        <v>316</v>
      </c>
      <c r="G322" s="32">
        <f t="shared" si="33"/>
        <v>3160</v>
      </c>
      <c r="H322" s="73"/>
      <c r="I322" s="73"/>
    </row>
    <row r="323" s="1" customFormat="1" ht="48" spans="1:9">
      <c r="A323" s="32">
        <v>6</v>
      </c>
      <c r="B323" s="32" t="s">
        <v>757</v>
      </c>
      <c r="C323" s="35" t="s">
        <v>735</v>
      </c>
      <c r="D323" s="32" t="s">
        <v>562</v>
      </c>
      <c r="E323" s="32">
        <v>6</v>
      </c>
      <c r="F323" s="32">
        <v>196</v>
      </c>
      <c r="G323" s="32">
        <f t="shared" si="33"/>
        <v>1176</v>
      </c>
      <c r="H323" s="73"/>
      <c r="I323" s="73"/>
    </row>
    <row r="324" s="1" customFormat="1" ht="36" spans="1:9">
      <c r="A324" s="32">
        <v>7</v>
      </c>
      <c r="B324" s="32" t="s">
        <v>758</v>
      </c>
      <c r="C324" s="35" t="s">
        <v>571</v>
      </c>
      <c r="D324" s="32" t="s">
        <v>562</v>
      </c>
      <c r="E324" s="32">
        <v>6</v>
      </c>
      <c r="F324" s="32">
        <v>360</v>
      </c>
      <c r="G324" s="32">
        <f t="shared" si="33"/>
        <v>2160</v>
      </c>
      <c r="H324" s="73"/>
      <c r="I324" s="73"/>
    </row>
    <row r="325" s="1" customFormat="1" ht="15.6" spans="1:9">
      <c r="A325" s="50" t="s">
        <v>36</v>
      </c>
      <c r="B325" s="50"/>
      <c r="C325" s="51"/>
      <c r="D325" s="50"/>
      <c r="E325" s="50"/>
      <c r="F325" s="50"/>
      <c r="G325" s="105">
        <f>SUM(G302:G324)</f>
        <v>104432</v>
      </c>
      <c r="H325" s="63" t="s">
        <v>137</v>
      </c>
      <c r="I325" s="74"/>
    </row>
    <row r="326" s="1" customFormat="1" spans="3:7">
      <c r="C326" s="2"/>
      <c r="G326" s="3"/>
    </row>
    <row r="327" s="1" customFormat="1" ht="15.6" spans="1:8">
      <c r="A327" s="64" t="s">
        <v>759</v>
      </c>
      <c r="B327" s="64"/>
      <c r="C327" s="65"/>
      <c r="D327" s="64"/>
      <c r="E327" s="64"/>
      <c r="F327" s="64"/>
      <c r="G327" s="64"/>
      <c r="H327" s="64"/>
    </row>
    <row r="328" s="1" customFormat="1" ht="24" spans="1:9">
      <c r="A328" s="67" t="s">
        <v>500</v>
      </c>
      <c r="B328" s="67"/>
      <c r="C328" s="16" t="s">
        <v>501</v>
      </c>
      <c r="D328" s="67" t="s">
        <v>47</v>
      </c>
      <c r="E328" s="67" t="s">
        <v>48</v>
      </c>
      <c r="F328" s="9" t="s">
        <v>49</v>
      </c>
      <c r="G328" s="9" t="s">
        <v>30</v>
      </c>
      <c r="H328" s="9" t="s">
        <v>50</v>
      </c>
      <c r="I328" s="9" t="s">
        <v>51</v>
      </c>
    </row>
    <row r="329" s="1" customFormat="1" spans="1:9">
      <c r="A329" s="10" t="s">
        <v>502</v>
      </c>
      <c r="B329" s="11"/>
      <c r="C329" s="12"/>
      <c r="D329" s="13"/>
      <c r="E329" s="14"/>
      <c r="F329" s="14"/>
      <c r="G329" s="14"/>
      <c r="H329" s="15"/>
      <c r="I329" s="73"/>
    </row>
    <row r="330" s="1" customFormat="1" spans="1:9">
      <c r="A330" s="16" t="s">
        <v>503</v>
      </c>
      <c r="B330" s="17"/>
      <c r="C330" s="18"/>
      <c r="D330" s="19"/>
      <c r="E330" s="20"/>
      <c r="F330" s="20"/>
      <c r="G330" s="20"/>
      <c r="H330" s="21"/>
      <c r="I330" s="73"/>
    </row>
    <row r="331" s="1" customFormat="1" ht="108" spans="1:9">
      <c r="A331" s="20">
        <v>1</v>
      </c>
      <c r="B331" s="21" t="s">
        <v>577</v>
      </c>
      <c r="C331" s="69" t="s">
        <v>578</v>
      </c>
      <c r="D331" s="19" t="s">
        <v>98</v>
      </c>
      <c r="E331" s="20">
        <v>1</v>
      </c>
      <c r="F331" s="20">
        <v>2600</v>
      </c>
      <c r="G331" s="20">
        <f t="shared" ref="G331:G334" si="34">F331*E331</f>
        <v>2600</v>
      </c>
      <c r="H331" s="24"/>
      <c r="I331" s="73"/>
    </row>
    <row r="332" s="1" customFormat="1" spans="1:9">
      <c r="A332" s="10" t="s">
        <v>505</v>
      </c>
      <c r="B332" s="25"/>
      <c r="C332" s="26"/>
      <c r="D332" s="20"/>
      <c r="E332" s="27"/>
      <c r="F332" s="27"/>
      <c r="G332" s="27"/>
      <c r="H332" s="21"/>
      <c r="I332" s="73"/>
    </row>
    <row r="333" s="1" customFormat="1" ht="60" spans="1:9">
      <c r="A333" s="27">
        <v>1</v>
      </c>
      <c r="B333" s="30" t="s">
        <v>506</v>
      </c>
      <c r="C333" s="76" t="s">
        <v>760</v>
      </c>
      <c r="D333" s="30" t="s">
        <v>98</v>
      </c>
      <c r="E333" s="31">
        <v>4</v>
      </c>
      <c r="F333" s="31">
        <v>2160</v>
      </c>
      <c r="G333" s="20">
        <f t="shared" si="34"/>
        <v>8640</v>
      </c>
      <c r="H333" s="33"/>
      <c r="I333" s="73"/>
    </row>
    <row r="334" s="1" customFormat="1" ht="72" spans="1:9">
      <c r="A334" s="32">
        <v>2</v>
      </c>
      <c r="B334" s="32" t="s">
        <v>711</v>
      </c>
      <c r="C334" s="71" t="s">
        <v>580</v>
      </c>
      <c r="D334" s="32" t="s">
        <v>98</v>
      </c>
      <c r="E334" s="32">
        <v>24</v>
      </c>
      <c r="F334" s="32">
        <v>92</v>
      </c>
      <c r="G334" s="20">
        <f t="shared" si="34"/>
        <v>2208</v>
      </c>
      <c r="H334" s="36"/>
      <c r="I334" s="73"/>
    </row>
    <row r="335" s="1" customFormat="1" spans="1:9">
      <c r="A335" s="8" t="s">
        <v>510</v>
      </c>
      <c r="B335" s="37"/>
      <c r="C335" s="38"/>
      <c r="D335" s="32"/>
      <c r="E335" s="32"/>
      <c r="F335" s="32"/>
      <c r="G335" s="32"/>
      <c r="H335" s="33"/>
      <c r="I335" s="73"/>
    </row>
    <row r="336" s="1" customFormat="1" ht="96" spans="1:9">
      <c r="A336" s="32">
        <v>1</v>
      </c>
      <c r="B336" s="32" t="s">
        <v>511</v>
      </c>
      <c r="C336" s="35" t="s">
        <v>761</v>
      </c>
      <c r="D336" s="32" t="s">
        <v>122</v>
      </c>
      <c r="E336" s="32">
        <v>6</v>
      </c>
      <c r="F336" s="32">
        <v>2160</v>
      </c>
      <c r="G336" s="20">
        <f>F336*E336</f>
        <v>12960</v>
      </c>
      <c r="H336" s="39"/>
      <c r="I336" s="73"/>
    </row>
    <row r="337" s="1" customFormat="1" spans="1:9">
      <c r="A337" s="8" t="s">
        <v>513</v>
      </c>
      <c r="B337" s="37"/>
      <c r="C337" s="38"/>
      <c r="D337" s="32"/>
      <c r="E337" s="32"/>
      <c r="F337" s="32"/>
      <c r="G337" s="32"/>
      <c r="H337" s="36"/>
      <c r="I337" s="73"/>
    </row>
    <row r="338" s="1" customFormat="1" ht="228" spans="1:9">
      <c r="A338" s="21">
        <v>1</v>
      </c>
      <c r="B338" s="126" t="s">
        <v>516</v>
      </c>
      <c r="C338" s="29" t="s">
        <v>517</v>
      </c>
      <c r="D338" s="20" t="s">
        <v>54</v>
      </c>
      <c r="E338" s="77">
        <v>3</v>
      </c>
      <c r="F338" s="20">
        <v>2100</v>
      </c>
      <c r="G338" s="20">
        <f>F338*E338</f>
        <v>6300</v>
      </c>
      <c r="H338" s="21"/>
      <c r="I338" s="73"/>
    </row>
    <row r="339" s="1" customFormat="1" ht="72" spans="1:9">
      <c r="A339" s="21">
        <v>2</v>
      </c>
      <c r="B339" s="27" t="s">
        <v>518</v>
      </c>
      <c r="C339" s="29" t="s">
        <v>519</v>
      </c>
      <c r="D339" s="79" t="s">
        <v>54</v>
      </c>
      <c r="E339" s="80">
        <v>3</v>
      </c>
      <c r="F339" s="27">
        <v>380</v>
      </c>
      <c r="G339" s="27">
        <f>F339*E339</f>
        <v>1140</v>
      </c>
      <c r="H339" s="24"/>
      <c r="I339" s="73"/>
    </row>
    <row r="340" s="1" customFormat="1" ht="72" spans="1:9">
      <c r="A340" s="21">
        <v>3</v>
      </c>
      <c r="B340" s="32" t="s">
        <v>520</v>
      </c>
      <c r="C340" s="35" t="s">
        <v>521</v>
      </c>
      <c r="D340" s="32" t="s">
        <v>54</v>
      </c>
      <c r="E340" s="43">
        <v>3</v>
      </c>
      <c r="F340" s="32">
        <v>520</v>
      </c>
      <c r="G340" s="32">
        <f>F340*E340</f>
        <v>1560</v>
      </c>
      <c r="H340" s="36"/>
      <c r="I340" s="73"/>
    </row>
    <row r="341" s="1" customFormat="1" spans="1:9">
      <c r="A341" s="21">
        <v>4</v>
      </c>
      <c r="B341" s="43" t="s">
        <v>522</v>
      </c>
      <c r="C341" s="35" t="s">
        <v>523</v>
      </c>
      <c r="D341" s="32" t="s">
        <v>524</v>
      </c>
      <c r="E341" s="32">
        <v>4</v>
      </c>
      <c r="F341" s="32">
        <v>14</v>
      </c>
      <c r="G341" s="32">
        <f>F341*E341</f>
        <v>56</v>
      </c>
      <c r="H341" s="36"/>
      <c r="I341" s="73"/>
    </row>
    <row r="342" s="1" customFormat="1" ht="24" spans="1:9">
      <c r="A342" s="21">
        <v>5</v>
      </c>
      <c r="B342" s="43" t="s">
        <v>525</v>
      </c>
      <c r="C342" s="35" t="s">
        <v>526</v>
      </c>
      <c r="D342" s="43" t="s">
        <v>54</v>
      </c>
      <c r="E342" s="43">
        <v>4</v>
      </c>
      <c r="F342" s="32">
        <v>84</v>
      </c>
      <c r="G342" s="32">
        <f>F342*E342</f>
        <v>336</v>
      </c>
      <c r="H342" s="36"/>
      <c r="I342" s="73"/>
    </row>
    <row r="343" s="1" customFormat="1" spans="1:9">
      <c r="A343" s="8" t="s">
        <v>633</v>
      </c>
      <c r="B343" s="37"/>
      <c r="C343" s="38"/>
      <c r="D343" s="83"/>
      <c r="E343" s="84"/>
      <c r="F343" s="42"/>
      <c r="G343" s="32"/>
      <c r="H343" s="36"/>
      <c r="I343" s="73"/>
    </row>
    <row r="344" s="1" customFormat="1" ht="168" spans="1:9">
      <c r="A344" s="32">
        <v>1</v>
      </c>
      <c r="B344" s="127" t="s">
        <v>634</v>
      </c>
      <c r="C344" s="23" t="s">
        <v>635</v>
      </c>
      <c r="D344" s="83" t="s">
        <v>575</v>
      </c>
      <c r="E344" s="84">
        <v>1</v>
      </c>
      <c r="F344" s="42">
        <v>1560</v>
      </c>
      <c r="G344" s="32">
        <f t="shared" ref="G344:G348" si="35">F344*E344</f>
        <v>1560</v>
      </c>
      <c r="H344" s="88"/>
      <c r="I344" s="73"/>
    </row>
    <row r="345" s="1" customFormat="1" ht="120" spans="1:9">
      <c r="A345" s="32">
        <v>2</v>
      </c>
      <c r="B345" s="128" t="s">
        <v>636</v>
      </c>
      <c r="C345" s="71" t="s">
        <v>762</v>
      </c>
      <c r="D345" s="20" t="s">
        <v>132</v>
      </c>
      <c r="E345" s="20">
        <v>1</v>
      </c>
      <c r="F345" s="77">
        <v>860</v>
      </c>
      <c r="G345" s="20">
        <f t="shared" si="35"/>
        <v>860</v>
      </c>
      <c r="H345" s="88"/>
      <c r="I345" s="73"/>
    </row>
    <row r="346" s="1" customFormat="1" ht="132" spans="1:9">
      <c r="A346" s="32">
        <v>3</v>
      </c>
      <c r="B346" s="128" t="s">
        <v>638</v>
      </c>
      <c r="C346" s="71" t="s">
        <v>763</v>
      </c>
      <c r="D346" s="20" t="s">
        <v>132</v>
      </c>
      <c r="E346" s="20">
        <v>1</v>
      </c>
      <c r="F346" s="77">
        <v>1200</v>
      </c>
      <c r="G346" s="20">
        <f t="shared" si="35"/>
        <v>1200</v>
      </c>
      <c r="H346" s="88"/>
      <c r="I346" s="73"/>
    </row>
    <row r="347" s="1" customFormat="1" ht="144" spans="1:9">
      <c r="A347" s="32">
        <v>4</v>
      </c>
      <c r="B347" s="128" t="s">
        <v>640</v>
      </c>
      <c r="C347" s="71" t="s">
        <v>764</v>
      </c>
      <c r="D347" s="20" t="s">
        <v>132</v>
      </c>
      <c r="E347" s="20">
        <v>1</v>
      </c>
      <c r="F347" s="77">
        <v>1280</v>
      </c>
      <c r="G347" s="20">
        <f t="shared" si="35"/>
        <v>1280</v>
      </c>
      <c r="H347" s="88"/>
      <c r="I347" s="73"/>
    </row>
    <row r="348" s="1" customFormat="1" ht="168" spans="1:9">
      <c r="A348" s="32">
        <v>5</v>
      </c>
      <c r="B348" s="128" t="s">
        <v>642</v>
      </c>
      <c r="C348" s="71" t="s">
        <v>765</v>
      </c>
      <c r="D348" s="20" t="s">
        <v>132</v>
      </c>
      <c r="E348" s="20">
        <v>1</v>
      </c>
      <c r="F348" s="77">
        <v>1360</v>
      </c>
      <c r="G348" s="20">
        <f t="shared" si="35"/>
        <v>1360</v>
      </c>
      <c r="H348" s="88"/>
      <c r="I348" s="73"/>
    </row>
    <row r="349" s="1" customFormat="1" spans="1:9">
      <c r="A349" s="8" t="s">
        <v>766</v>
      </c>
      <c r="B349" s="37"/>
      <c r="C349" s="38"/>
      <c r="D349" s="13"/>
      <c r="E349" s="14"/>
      <c r="F349" s="129"/>
      <c r="G349" s="14"/>
      <c r="H349" s="88"/>
      <c r="I349" s="73"/>
    </row>
    <row r="350" s="1" customFormat="1" ht="192" spans="1:9">
      <c r="A350" s="32">
        <v>1</v>
      </c>
      <c r="B350" s="32" t="s">
        <v>767</v>
      </c>
      <c r="C350" s="35" t="s">
        <v>768</v>
      </c>
      <c r="D350" s="19" t="s">
        <v>54</v>
      </c>
      <c r="E350" s="20">
        <v>1</v>
      </c>
      <c r="F350" s="20">
        <v>5600</v>
      </c>
      <c r="G350" s="20">
        <f t="shared" ref="G350:G352" si="36">F350*E350</f>
        <v>5600</v>
      </c>
      <c r="H350" s="88"/>
      <c r="I350" s="73"/>
    </row>
    <row r="351" s="1" customFormat="1" ht="24" spans="1:9">
      <c r="A351" s="32">
        <v>2</v>
      </c>
      <c r="B351" s="130" t="s">
        <v>769</v>
      </c>
      <c r="C351" s="35" t="s">
        <v>770</v>
      </c>
      <c r="D351" s="19" t="s">
        <v>132</v>
      </c>
      <c r="E351" s="20">
        <v>1</v>
      </c>
      <c r="F351" s="20">
        <v>3200</v>
      </c>
      <c r="G351" s="20">
        <f t="shared" si="36"/>
        <v>3200</v>
      </c>
      <c r="H351" s="88"/>
      <c r="I351" s="73"/>
    </row>
    <row r="352" s="1" customFormat="1" ht="168" spans="1:9">
      <c r="A352" s="32">
        <v>3</v>
      </c>
      <c r="B352" s="32" t="s">
        <v>771</v>
      </c>
      <c r="C352" s="23" t="s">
        <v>772</v>
      </c>
      <c r="D352" s="20" t="s">
        <v>69</v>
      </c>
      <c r="E352" s="20">
        <v>1</v>
      </c>
      <c r="F352" s="20">
        <v>1560</v>
      </c>
      <c r="G352" s="20">
        <f t="shared" si="36"/>
        <v>1560</v>
      </c>
      <c r="H352" s="88"/>
      <c r="I352" s="73"/>
    </row>
    <row r="353" s="1" customFormat="1" spans="1:9">
      <c r="A353" s="8" t="s">
        <v>773</v>
      </c>
      <c r="B353" s="131"/>
      <c r="C353" s="132"/>
      <c r="D353" s="133"/>
      <c r="E353" s="134"/>
      <c r="F353" s="134"/>
      <c r="G353" s="135"/>
      <c r="H353" s="136"/>
      <c r="I353" s="73"/>
    </row>
    <row r="354" s="1" customFormat="1" ht="96" spans="1:9">
      <c r="A354" s="42">
        <v>1</v>
      </c>
      <c r="B354" s="21" t="s">
        <v>774</v>
      </c>
      <c r="C354" s="23" t="s">
        <v>775</v>
      </c>
      <c r="D354" s="19" t="s">
        <v>54</v>
      </c>
      <c r="E354" s="20">
        <v>1</v>
      </c>
      <c r="F354" s="20">
        <v>13600</v>
      </c>
      <c r="G354" s="21">
        <f t="shared" ref="G354:G358" si="37">F354*E354</f>
        <v>13600</v>
      </c>
      <c r="H354" s="136"/>
      <c r="I354" s="73"/>
    </row>
    <row r="355" s="1" customFormat="1" ht="108" spans="1:9">
      <c r="A355" s="87">
        <v>2</v>
      </c>
      <c r="B355" s="30" t="s">
        <v>774</v>
      </c>
      <c r="C355" s="29" t="s">
        <v>776</v>
      </c>
      <c r="D355" s="79" t="s">
        <v>54</v>
      </c>
      <c r="E355" s="27">
        <v>1</v>
      </c>
      <c r="F355" s="27">
        <v>15600</v>
      </c>
      <c r="G355" s="30">
        <f t="shared" si="37"/>
        <v>15600</v>
      </c>
      <c r="H355" s="137"/>
      <c r="I355" s="73"/>
    </row>
    <row r="356" s="1" customFormat="1" ht="24" spans="1:9">
      <c r="A356" s="32">
        <v>3</v>
      </c>
      <c r="B356" s="32" t="s">
        <v>777</v>
      </c>
      <c r="C356" s="35" t="s">
        <v>778</v>
      </c>
      <c r="D356" s="32" t="s">
        <v>54</v>
      </c>
      <c r="E356" s="32">
        <v>1</v>
      </c>
      <c r="F356" s="32">
        <v>3000</v>
      </c>
      <c r="G356" s="32">
        <f t="shared" si="37"/>
        <v>3000</v>
      </c>
      <c r="H356" s="136"/>
      <c r="I356" s="73"/>
    </row>
    <row r="357" s="1" customFormat="1" ht="24" spans="1:9">
      <c r="A357" s="32">
        <v>4</v>
      </c>
      <c r="B357" s="32" t="s">
        <v>779</v>
      </c>
      <c r="C357" s="35" t="s">
        <v>780</v>
      </c>
      <c r="D357" s="32" t="s">
        <v>54</v>
      </c>
      <c r="E357" s="32">
        <v>1</v>
      </c>
      <c r="F357" s="32">
        <v>152</v>
      </c>
      <c r="G357" s="32">
        <f t="shared" si="37"/>
        <v>152</v>
      </c>
      <c r="H357" s="136"/>
      <c r="I357" s="73"/>
    </row>
    <row r="358" s="1" customFormat="1" spans="1:9">
      <c r="A358" s="32">
        <v>5</v>
      </c>
      <c r="B358" s="32" t="s">
        <v>779</v>
      </c>
      <c r="C358" s="35" t="s">
        <v>781</v>
      </c>
      <c r="D358" s="32" t="s">
        <v>69</v>
      </c>
      <c r="E358" s="32">
        <v>1</v>
      </c>
      <c r="F358" s="32">
        <v>15</v>
      </c>
      <c r="G358" s="32">
        <f t="shared" si="37"/>
        <v>15</v>
      </c>
      <c r="H358" s="136"/>
      <c r="I358" s="73"/>
    </row>
    <row r="359" s="1" customFormat="1" spans="1:9">
      <c r="A359" s="8" t="s">
        <v>782</v>
      </c>
      <c r="B359" s="46"/>
      <c r="C359" s="47"/>
      <c r="D359" s="8"/>
      <c r="E359" s="8"/>
      <c r="F359" s="8"/>
      <c r="G359" s="32"/>
      <c r="H359" s="44"/>
      <c r="I359" s="73"/>
    </row>
    <row r="360" s="1" customFormat="1" ht="24" spans="1:9">
      <c r="A360" s="32">
        <v>1</v>
      </c>
      <c r="B360" s="32" t="s">
        <v>528</v>
      </c>
      <c r="C360" s="35" t="s">
        <v>529</v>
      </c>
      <c r="D360" s="32" t="s">
        <v>54</v>
      </c>
      <c r="E360" s="32">
        <v>1</v>
      </c>
      <c r="F360" s="43">
        <v>2000</v>
      </c>
      <c r="G360" s="32">
        <f t="shared" ref="G360:G362" si="38">F360*E360</f>
        <v>2000</v>
      </c>
      <c r="H360" s="89"/>
      <c r="I360" s="73"/>
    </row>
    <row r="361" s="1" customFormat="1" ht="15.6" spans="1:9">
      <c r="A361" s="32">
        <v>2</v>
      </c>
      <c r="B361" s="32" t="s">
        <v>530</v>
      </c>
      <c r="C361" s="35" t="s">
        <v>783</v>
      </c>
      <c r="D361" s="32" t="s">
        <v>54</v>
      </c>
      <c r="E361" s="32">
        <v>1</v>
      </c>
      <c r="F361" s="43">
        <v>1500</v>
      </c>
      <c r="G361" s="32">
        <f t="shared" si="38"/>
        <v>1500</v>
      </c>
      <c r="H361" s="89"/>
      <c r="I361" s="73"/>
    </row>
    <row r="362" s="1" customFormat="1" ht="15.6" spans="1:9">
      <c r="A362" s="32">
        <v>3</v>
      </c>
      <c r="B362" s="32" t="s">
        <v>532</v>
      </c>
      <c r="C362" s="35" t="s">
        <v>533</v>
      </c>
      <c r="D362" s="32" t="s">
        <v>54</v>
      </c>
      <c r="E362" s="32">
        <v>1</v>
      </c>
      <c r="F362" s="43">
        <v>2000</v>
      </c>
      <c r="G362" s="32">
        <f t="shared" si="38"/>
        <v>2000</v>
      </c>
      <c r="H362" s="89"/>
      <c r="I362" s="73"/>
    </row>
    <row r="363" s="1" customFormat="1" ht="15.6" spans="1:9">
      <c r="A363" s="50" t="s">
        <v>36</v>
      </c>
      <c r="B363" s="50"/>
      <c r="C363" s="51"/>
      <c r="D363" s="50"/>
      <c r="E363" s="50"/>
      <c r="F363" s="50"/>
      <c r="G363" s="105">
        <f>SUM(G329:G362)</f>
        <v>90287</v>
      </c>
      <c r="H363" s="63" t="s">
        <v>137</v>
      </c>
      <c r="I363" s="74"/>
    </row>
    <row r="364" s="1" customFormat="1" spans="3:7">
      <c r="C364" s="2"/>
      <c r="G364" s="3"/>
    </row>
    <row r="365" s="1" customFormat="1" ht="15.6" spans="1:8">
      <c r="A365" s="64" t="s">
        <v>784</v>
      </c>
      <c r="B365" s="64"/>
      <c r="C365" s="65"/>
      <c r="D365" s="64"/>
      <c r="E365" s="64"/>
      <c r="F365" s="64"/>
      <c r="G365" s="64"/>
      <c r="H365" s="64"/>
    </row>
    <row r="366" s="1" customFormat="1" ht="24" spans="1:9">
      <c r="A366" s="67" t="s">
        <v>500</v>
      </c>
      <c r="B366" s="67"/>
      <c r="C366" s="16" t="s">
        <v>501</v>
      </c>
      <c r="D366" s="67" t="s">
        <v>47</v>
      </c>
      <c r="E366" s="67" t="s">
        <v>48</v>
      </c>
      <c r="F366" s="9" t="s">
        <v>49</v>
      </c>
      <c r="G366" s="9" t="s">
        <v>30</v>
      </c>
      <c r="H366" s="58" t="s">
        <v>50</v>
      </c>
      <c r="I366" s="9" t="s">
        <v>51</v>
      </c>
    </row>
    <row r="367" s="1" customFormat="1" spans="1:9">
      <c r="A367" s="10" t="s">
        <v>502</v>
      </c>
      <c r="B367" s="11"/>
      <c r="C367" s="12"/>
      <c r="D367" s="13"/>
      <c r="E367" s="14"/>
      <c r="F367" s="14"/>
      <c r="G367" s="14"/>
      <c r="H367" s="15"/>
      <c r="I367" s="73"/>
    </row>
    <row r="368" s="1" customFormat="1" spans="1:9">
      <c r="A368" s="16" t="s">
        <v>503</v>
      </c>
      <c r="B368" s="17"/>
      <c r="C368" s="18"/>
      <c r="D368" s="19"/>
      <c r="E368" s="20"/>
      <c r="F368" s="20"/>
      <c r="G368" s="20"/>
      <c r="H368" s="21"/>
      <c r="I368" s="73"/>
    </row>
    <row r="369" s="1" customFormat="1" ht="96" spans="1:9">
      <c r="A369" s="20">
        <v>1</v>
      </c>
      <c r="B369" s="21" t="s">
        <v>577</v>
      </c>
      <c r="C369" s="23" t="s">
        <v>504</v>
      </c>
      <c r="D369" s="19" t="s">
        <v>98</v>
      </c>
      <c r="E369" s="20">
        <v>1</v>
      </c>
      <c r="F369" s="20">
        <v>4720</v>
      </c>
      <c r="G369" s="20">
        <f t="shared" ref="G369:G372" si="39">F369*E369</f>
        <v>4720</v>
      </c>
      <c r="H369" s="24"/>
      <c r="I369" s="73"/>
    </row>
    <row r="370" s="1" customFormat="1" spans="1:9">
      <c r="A370" s="10" t="s">
        <v>505</v>
      </c>
      <c r="B370" s="25"/>
      <c r="C370" s="26"/>
      <c r="D370" s="20"/>
      <c r="E370" s="27"/>
      <c r="F370" s="27"/>
      <c r="G370" s="27"/>
      <c r="H370" s="21"/>
      <c r="I370" s="73"/>
    </row>
    <row r="371" s="1" customFormat="1" ht="96" spans="1:9">
      <c r="A371" s="27">
        <v>1</v>
      </c>
      <c r="B371" s="30" t="s">
        <v>506</v>
      </c>
      <c r="C371" s="29" t="s">
        <v>507</v>
      </c>
      <c r="D371" s="30" t="s">
        <v>98</v>
      </c>
      <c r="E371" s="31">
        <v>4</v>
      </c>
      <c r="F371" s="31">
        <v>4800</v>
      </c>
      <c r="G371" s="32">
        <f t="shared" si="39"/>
        <v>19200</v>
      </c>
      <c r="H371" s="33"/>
      <c r="I371" s="73"/>
    </row>
    <row r="372" s="1" customFormat="1" ht="36" spans="1:9">
      <c r="A372" s="32">
        <v>2</v>
      </c>
      <c r="B372" s="32" t="s">
        <v>508</v>
      </c>
      <c r="C372" s="35" t="s">
        <v>509</v>
      </c>
      <c r="D372" s="32" t="s">
        <v>98</v>
      </c>
      <c r="E372" s="32">
        <v>45</v>
      </c>
      <c r="F372" s="32">
        <v>66</v>
      </c>
      <c r="G372" s="32">
        <f t="shared" si="39"/>
        <v>2970</v>
      </c>
      <c r="H372" s="36"/>
      <c r="I372" s="73"/>
    </row>
    <row r="373" s="1" customFormat="1" spans="1:9">
      <c r="A373" s="8" t="s">
        <v>510</v>
      </c>
      <c r="B373" s="37"/>
      <c r="C373" s="38"/>
      <c r="D373" s="32"/>
      <c r="E373" s="32"/>
      <c r="F373" s="32"/>
      <c r="G373" s="32"/>
      <c r="H373" s="33"/>
      <c r="I373" s="73"/>
    </row>
    <row r="374" s="1" customFormat="1" ht="108" spans="1:9">
      <c r="A374" s="32">
        <v>1</v>
      </c>
      <c r="B374" s="32" t="s">
        <v>511</v>
      </c>
      <c r="C374" s="35" t="s">
        <v>512</v>
      </c>
      <c r="D374" s="32" t="s">
        <v>122</v>
      </c>
      <c r="E374" s="32">
        <v>5</v>
      </c>
      <c r="F374" s="32">
        <v>2660</v>
      </c>
      <c r="G374" s="32">
        <f>F374*E374</f>
        <v>13300</v>
      </c>
      <c r="H374" s="39"/>
      <c r="I374" s="73"/>
    </row>
    <row r="375" s="1" customFormat="1" spans="1:9">
      <c r="A375" s="8" t="s">
        <v>513</v>
      </c>
      <c r="B375" s="37"/>
      <c r="C375" s="38"/>
      <c r="D375" s="32"/>
      <c r="E375" s="32"/>
      <c r="F375" s="32"/>
      <c r="G375" s="32"/>
      <c r="H375" s="36"/>
      <c r="I375" s="73"/>
    </row>
    <row r="376" s="1" customFormat="1" ht="409.5" spans="1:9">
      <c r="A376" s="14">
        <v>1</v>
      </c>
      <c r="B376" s="32" t="s">
        <v>514</v>
      </c>
      <c r="C376" s="41" t="s">
        <v>515</v>
      </c>
      <c r="D376" s="15" t="s">
        <v>54</v>
      </c>
      <c r="E376" s="42">
        <v>1</v>
      </c>
      <c r="F376" s="42">
        <v>15800</v>
      </c>
      <c r="G376" s="32">
        <f t="shared" ref="G376:G381" si="40">F376*E376</f>
        <v>15800</v>
      </c>
      <c r="H376" s="33"/>
      <c r="I376" s="73"/>
    </row>
    <row r="377" s="1" customFormat="1" ht="228" spans="1:9">
      <c r="A377" s="14">
        <v>2</v>
      </c>
      <c r="B377" s="32" t="s">
        <v>516</v>
      </c>
      <c r="C377" s="35" t="s">
        <v>517</v>
      </c>
      <c r="D377" s="32" t="s">
        <v>54</v>
      </c>
      <c r="E377" s="43">
        <v>4</v>
      </c>
      <c r="F377" s="32">
        <v>2100</v>
      </c>
      <c r="G377" s="32">
        <f t="shared" si="40"/>
        <v>8400</v>
      </c>
      <c r="H377" s="44"/>
      <c r="I377" s="73"/>
    </row>
    <row r="378" s="1" customFormat="1" ht="72" spans="1:9">
      <c r="A378" s="14">
        <v>3</v>
      </c>
      <c r="B378" s="32" t="s">
        <v>518</v>
      </c>
      <c r="C378" s="35" t="s">
        <v>519</v>
      </c>
      <c r="D378" s="32" t="s">
        <v>54</v>
      </c>
      <c r="E378" s="43">
        <v>6</v>
      </c>
      <c r="F378" s="32">
        <v>380</v>
      </c>
      <c r="G378" s="32">
        <f t="shared" si="40"/>
        <v>2280</v>
      </c>
      <c r="H378" s="45"/>
      <c r="I378" s="73"/>
    </row>
    <row r="379" s="1" customFormat="1" ht="72" spans="1:9">
      <c r="A379" s="14">
        <v>4</v>
      </c>
      <c r="B379" s="32" t="s">
        <v>520</v>
      </c>
      <c r="C379" s="35" t="s">
        <v>521</v>
      </c>
      <c r="D379" s="32" t="s">
        <v>54</v>
      </c>
      <c r="E379" s="43">
        <v>6</v>
      </c>
      <c r="F379" s="32">
        <v>520</v>
      </c>
      <c r="G379" s="32">
        <f t="shared" si="40"/>
        <v>3120</v>
      </c>
      <c r="H379" s="44"/>
      <c r="I379" s="73"/>
    </row>
    <row r="380" s="1" customFormat="1" spans="1:9">
      <c r="A380" s="14">
        <v>5</v>
      </c>
      <c r="B380" s="43" t="s">
        <v>522</v>
      </c>
      <c r="C380" s="35" t="s">
        <v>523</v>
      </c>
      <c r="D380" s="32" t="s">
        <v>524</v>
      </c>
      <c r="E380" s="32">
        <v>4</v>
      </c>
      <c r="F380" s="32">
        <v>14</v>
      </c>
      <c r="G380" s="32">
        <f t="shared" si="40"/>
        <v>56</v>
      </c>
      <c r="H380" s="44"/>
      <c r="I380" s="73"/>
    </row>
    <row r="381" s="1" customFormat="1" ht="24" spans="1:9">
      <c r="A381" s="14">
        <v>6</v>
      </c>
      <c r="B381" s="43" t="s">
        <v>525</v>
      </c>
      <c r="C381" s="35" t="s">
        <v>526</v>
      </c>
      <c r="D381" s="43" t="s">
        <v>54</v>
      </c>
      <c r="E381" s="43">
        <v>4</v>
      </c>
      <c r="F381" s="32">
        <v>84</v>
      </c>
      <c r="G381" s="32">
        <f t="shared" si="40"/>
        <v>336</v>
      </c>
      <c r="H381" s="44"/>
      <c r="I381" s="73"/>
    </row>
    <row r="382" s="1" customFormat="1" spans="1:9">
      <c r="A382" s="8" t="s">
        <v>527</v>
      </c>
      <c r="B382" s="46"/>
      <c r="C382" s="47"/>
      <c r="D382" s="8"/>
      <c r="E382" s="8"/>
      <c r="F382" s="8"/>
      <c r="G382" s="32"/>
      <c r="H382" s="44"/>
      <c r="I382" s="73"/>
    </row>
    <row r="383" s="1" customFormat="1" ht="24" spans="1:9">
      <c r="A383" s="32">
        <v>1</v>
      </c>
      <c r="B383" s="34" t="s">
        <v>528</v>
      </c>
      <c r="C383" s="35" t="s">
        <v>529</v>
      </c>
      <c r="D383" s="32" t="s">
        <v>54</v>
      </c>
      <c r="E383" s="32">
        <v>1</v>
      </c>
      <c r="F383" s="43">
        <v>2000</v>
      </c>
      <c r="G383" s="32">
        <f t="shared" ref="G383:G385" si="41">F383*E383</f>
        <v>2000</v>
      </c>
      <c r="H383" s="48"/>
      <c r="I383" s="73"/>
    </row>
    <row r="384" s="1" customFormat="1" ht="24" spans="1:9">
      <c r="A384" s="32">
        <v>2</v>
      </c>
      <c r="B384" s="34" t="s">
        <v>530</v>
      </c>
      <c r="C384" s="35" t="s">
        <v>600</v>
      </c>
      <c r="D384" s="32" t="s">
        <v>54</v>
      </c>
      <c r="E384" s="32">
        <v>1</v>
      </c>
      <c r="F384" s="43">
        <v>2000</v>
      </c>
      <c r="G384" s="32">
        <f t="shared" si="41"/>
        <v>2000</v>
      </c>
      <c r="H384" s="48"/>
      <c r="I384" s="73"/>
    </row>
    <row r="385" s="1" customFormat="1" spans="1:9">
      <c r="A385" s="32">
        <v>3</v>
      </c>
      <c r="B385" s="34" t="s">
        <v>532</v>
      </c>
      <c r="C385" s="35" t="s">
        <v>533</v>
      </c>
      <c r="D385" s="32" t="s">
        <v>54</v>
      </c>
      <c r="E385" s="32">
        <v>1</v>
      </c>
      <c r="F385" s="43">
        <v>1000</v>
      </c>
      <c r="G385" s="32">
        <f t="shared" si="41"/>
        <v>1000</v>
      </c>
      <c r="H385" s="48"/>
      <c r="I385" s="73"/>
    </row>
    <row r="386" s="1" customFormat="1" ht="15.6" spans="1:9">
      <c r="A386" s="50" t="s">
        <v>36</v>
      </c>
      <c r="B386" s="50"/>
      <c r="C386" s="51"/>
      <c r="D386" s="50"/>
      <c r="E386" s="50"/>
      <c r="F386" s="50"/>
      <c r="G386" s="105">
        <f>SUM(G367:G385)</f>
        <v>75182</v>
      </c>
      <c r="H386" s="63" t="s">
        <v>137</v>
      </c>
      <c r="I386" s="74"/>
    </row>
    <row r="387" s="1" customFormat="1" spans="3:7">
      <c r="C387" s="2"/>
      <c r="G387" s="3"/>
    </row>
    <row r="388" s="1" customFormat="1" ht="15.6" spans="1:9">
      <c r="A388" s="100" t="s">
        <v>785</v>
      </c>
      <c r="B388" s="101"/>
      <c r="C388" s="103"/>
      <c r="D388" s="101"/>
      <c r="E388" s="101"/>
      <c r="F388" s="101"/>
      <c r="G388" s="101"/>
      <c r="H388" s="102"/>
      <c r="I388" s="73"/>
    </row>
    <row r="389" s="1" customFormat="1" ht="24" spans="1:9">
      <c r="A389" s="9" t="s">
        <v>500</v>
      </c>
      <c r="B389" s="56" t="s">
        <v>3</v>
      </c>
      <c r="C389" s="8" t="s">
        <v>501</v>
      </c>
      <c r="D389" s="9" t="s">
        <v>47</v>
      </c>
      <c r="E389" s="9" t="s">
        <v>48</v>
      </c>
      <c r="F389" s="9" t="s">
        <v>49</v>
      </c>
      <c r="G389" s="9" t="s">
        <v>30</v>
      </c>
      <c r="H389" s="9" t="s">
        <v>50</v>
      </c>
      <c r="I389" s="9" t="s">
        <v>51</v>
      </c>
    </row>
    <row r="390" s="1" customFormat="1" spans="1:9">
      <c r="A390" s="9" t="s">
        <v>658</v>
      </c>
      <c r="B390" s="9"/>
      <c r="C390" s="59"/>
      <c r="D390" s="9"/>
      <c r="E390" s="9"/>
      <c r="F390" s="9"/>
      <c r="G390" s="9"/>
      <c r="H390" s="56"/>
      <c r="I390" s="73"/>
    </row>
    <row r="391" s="1" customFormat="1" spans="1:9">
      <c r="A391" s="9" t="s">
        <v>503</v>
      </c>
      <c r="B391" s="138"/>
      <c r="C391" s="59"/>
      <c r="D391" s="32"/>
      <c r="E391" s="32"/>
      <c r="F391" s="32"/>
      <c r="G391" s="32"/>
      <c r="H391" s="56"/>
      <c r="I391" s="73"/>
    </row>
    <row r="392" s="1" customFormat="1" ht="60" spans="1:9">
      <c r="A392" s="32">
        <v>1</v>
      </c>
      <c r="B392" s="32" t="s">
        <v>577</v>
      </c>
      <c r="C392" s="35" t="s">
        <v>541</v>
      </c>
      <c r="D392" s="32" t="s">
        <v>98</v>
      </c>
      <c r="E392" s="32">
        <v>1</v>
      </c>
      <c r="F392" s="32">
        <v>2160</v>
      </c>
      <c r="G392" s="32">
        <f t="shared" ref="G392:G397" si="42">F392*E392</f>
        <v>2160</v>
      </c>
      <c r="H392" s="56"/>
      <c r="I392" s="73"/>
    </row>
    <row r="393" s="1" customFormat="1" spans="1:9">
      <c r="A393" s="9" t="s">
        <v>505</v>
      </c>
      <c r="B393" s="139"/>
      <c r="C393" s="59"/>
      <c r="D393" s="32"/>
      <c r="E393" s="32"/>
      <c r="F393" s="32"/>
      <c r="G393" s="32"/>
      <c r="H393" s="56"/>
      <c r="I393" s="73"/>
    </row>
    <row r="394" s="1" customFormat="1" ht="60" spans="1:9">
      <c r="A394" s="32">
        <v>1</v>
      </c>
      <c r="B394" s="32" t="s">
        <v>506</v>
      </c>
      <c r="C394" s="35" t="s">
        <v>699</v>
      </c>
      <c r="D394" s="32" t="s">
        <v>98</v>
      </c>
      <c r="E394" s="32">
        <v>6</v>
      </c>
      <c r="F394" s="32">
        <v>2860</v>
      </c>
      <c r="G394" s="32">
        <f t="shared" si="42"/>
        <v>17160</v>
      </c>
      <c r="H394" s="56"/>
      <c r="I394" s="73"/>
    </row>
    <row r="395" s="1" customFormat="1" ht="72" spans="1:9">
      <c r="A395" s="32">
        <v>2</v>
      </c>
      <c r="B395" s="32" t="s">
        <v>508</v>
      </c>
      <c r="C395" s="71" t="s">
        <v>580</v>
      </c>
      <c r="D395" s="32" t="s">
        <v>98</v>
      </c>
      <c r="E395" s="32">
        <v>48</v>
      </c>
      <c r="F395" s="32">
        <v>92</v>
      </c>
      <c r="G395" s="32">
        <f t="shared" si="42"/>
        <v>4416</v>
      </c>
      <c r="H395" s="56"/>
      <c r="I395" s="73"/>
    </row>
    <row r="396" s="1" customFormat="1" ht="96" spans="1:9">
      <c r="A396" s="60" t="s">
        <v>539</v>
      </c>
      <c r="B396" s="32" t="s">
        <v>203</v>
      </c>
      <c r="C396" s="35" t="s">
        <v>547</v>
      </c>
      <c r="D396" s="43" t="s">
        <v>69</v>
      </c>
      <c r="E396" s="43">
        <v>1</v>
      </c>
      <c r="F396" s="43">
        <v>2400</v>
      </c>
      <c r="G396" s="32">
        <f t="shared" si="42"/>
        <v>2400</v>
      </c>
      <c r="H396" s="56"/>
      <c r="I396" s="73"/>
    </row>
    <row r="397" s="1" customFormat="1" ht="96" spans="1:9">
      <c r="A397" s="60" t="s">
        <v>544</v>
      </c>
      <c r="B397" s="32" t="s">
        <v>548</v>
      </c>
      <c r="C397" s="35" t="s">
        <v>549</v>
      </c>
      <c r="D397" s="43" t="s">
        <v>69</v>
      </c>
      <c r="E397" s="43">
        <v>1</v>
      </c>
      <c r="F397" s="43">
        <v>1500</v>
      </c>
      <c r="G397" s="32">
        <f t="shared" si="42"/>
        <v>1500</v>
      </c>
      <c r="H397" s="56"/>
      <c r="I397" s="73"/>
    </row>
    <row r="398" s="1" customFormat="1" spans="1:9">
      <c r="A398" s="9" t="s">
        <v>786</v>
      </c>
      <c r="B398" s="139"/>
      <c r="C398" s="38"/>
      <c r="D398" s="43"/>
      <c r="E398" s="43"/>
      <c r="F398" s="32"/>
      <c r="G398" s="56"/>
      <c r="H398" s="56"/>
      <c r="I398" s="73"/>
    </row>
    <row r="399" s="1" customFormat="1" ht="168" spans="1:9">
      <c r="A399" s="32">
        <v>1</v>
      </c>
      <c r="B399" s="32" t="s">
        <v>634</v>
      </c>
      <c r="C399" s="35" t="s">
        <v>635</v>
      </c>
      <c r="D399" s="43" t="s">
        <v>575</v>
      </c>
      <c r="E399" s="43">
        <v>2</v>
      </c>
      <c r="F399" s="32">
        <v>1560</v>
      </c>
      <c r="G399" s="32">
        <f t="shared" ref="G399:G406" si="43">F399*E399</f>
        <v>3120</v>
      </c>
      <c r="H399" s="56"/>
      <c r="I399" s="73"/>
    </row>
    <row r="400" s="1" customFormat="1" ht="60" spans="1:9">
      <c r="A400" s="32">
        <v>2</v>
      </c>
      <c r="B400" s="32" t="s">
        <v>707</v>
      </c>
      <c r="C400" s="35" t="s">
        <v>708</v>
      </c>
      <c r="D400" s="43" t="s">
        <v>54</v>
      </c>
      <c r="E400" s="43">
        <v>2</v>
      </c>
      <c r="F400" s="32">
        <v>530</v>
      </c>
      <c r="G400" s="32">
        <f t="shared" si="43"/>
        <v>1060</v>
      </c>
      <c r="H400" s="56"/>
      <c r="I400" s="73"/>
    </row>
    <row r="401" s="1" customFormat="1" ht="144" spans="1:9">
      <c r="A401" s="32">
        <v>3</v>
      </c>
      <c r="B401" s="32" t="s">
        <v>636</v>
      </c>
      <c r="C401" s="35" t="s">
        <v>637</v>
      </c>
      <c r="D401" s="32" t="s">
        <v>132</v>
      </c>
      <c r="E401" s="32">
        <v>1</v>
      </c>
      <c r="F401" s="43">
        <v>1800</v>
      </c>
      <c r="G401" s="32">
        <f t="shared" si="43"/>
        <v>1800</v>
      </c>
      <c r="H401" s="56"/>
      <c r="I401" s="73"/>
    </row>
    <row r="402" s="1" customFormat="1" ht="168" spans="1:9">
      <c r="A402" s="32">
        <v>4</v>
      </c>
      <c r="B402" s="32" t="s">
        <v>638</v>
      </c>
      <c r="C402" s="35" t="s">
        <v>639</v>
      </c>
      <c r="D402" s="32" t="s">
        <v>132</v>
      </c>
      <c r="E402" s="32">
        <v>1</v>
      </c>
      <c r="F402" s="43">
        <v>2700</v>
      </c>
      <c r="G402" s="32">
        <f t="shared" si="43"/>
        <v>2700</v>
      </c>
      <c r="H402" s="56"/>
      <c r="I402" s="73"/>
    </row>
    <row r="403" s="1" customFormat="1" ht="156" spans="1:9">
      <c r="A403" s="32">
        <v>5</v>
      </c>
      <c r="B403" s="32" t="s">
        <v>640</v>
      </c>
      <c r="C403" s="35" t="s">
        <v>641</v>
      </c>
      <c r="D403" s="32" t="s">
        <v>132</v>
      </c>
      <c r="E403" s="32">
        <v>1</v>
      </c>
      <c r="F403" s="43">
        <v>2840</v>
      </c>
      <c r="G403" s="32">
        <f t="shared" si="43"/>
        <v>2840</v>
      </c>
      <c r="H403" s="56"/>
      <c r="I403" s="73"/>
    </row>
    <row r="404" s="1" customFormat="1" ht="180" spans="1:9">
      <c r="A404" s="32">
        <v>6</v>
      </c>
      <c r="B404" s="32" t="s">
        <v>642</v>
      </c>
      <c r="C404" s="35" t="s">
        <v>643</v>
      </c>
      <c r="D404" s="32" t="s">
        <v>132</v>
      </c>
      <c r="E404" s="32">
        <v>1</v>
      </c>
      <c r="F404" s="43">
        <v>2940</v>
      </c>
      <c r="G404" s="32">
        <f t="shared" si="43"/>
        <v>2940</v>
      </c>
      <c r="H404" s="56"/>
      <c r="I404" s="73"/>
    </row>
    <row r="405" s="1" customFormat="1" ht="204" spans="1:9">
      <c r="A405" s="32">
        <v>7</v>
      </c>
      <c r="B405" s="32" t="s">
        <v>787</v>
      </c>
      <c r="C405" s="35" t="s">
        <v>788</v>
      </c>
      <c r="D405" s="32" t="s">
        <v>132</v>
      </c>
      <c r="E405" s="32">
        <v>1</v>
      </c>
      <c r="F405" s="43">
        <v>2900</v>
      </c>
      <c r="G405" s="32">
        <f t="shared" si="43"/>
        <v>2900</v>
      </c>
      <c r="H405" s="56"/>
      <c r="I405" s="73"/>
    </row>
    <row r="406" s="1" customFormat="1" ht="120" spans="1:9">
      <c r="A406" s="32">
        <v>8</v>
      </c>
      <c r="B406" s="32" t="s">
        <v>789</v>
      </c>
      <c r="C406" s="35" t="s">
        <v>790</v>
      </c>
      <c r="D406" s="32" t="s">
        <v>132</v>
      </c>
      <c r="E406" s="32">
        <v>1</v>
      </c>
      <c r="F406" s="43">
        <v>1532</v>
      </c>
      <c r="G406" s="32">
        <f t="shared" si="43"/>
        <v>1532</v>
      </c>
      <c r="H406" s="56"/>
      <c r="I406" s="73"/>
    </row>
    <row r="407" s="1" customFormat="1" spans="1:9">
      <c r="A407" s="9" t="s">
        <v>791</v>
      </c>
      <c r="B407" s="9"/>
      <c r="C407" s="59"/>
      <c r="D407" s="32"/>
      <c r="E407" s="32"/>
      <c r="F407" s="32"/>
      <c r="G407" s="32"/>
      <c r="H407" s="56"/>
      <c r="I407" s="73"/>
    </row>
    <row r="408" s="1" customFormat="1" ht="156" spans="1:9">
      <c r="A408" s="32">
        <v>1</v>
      </c>
      <c r="B408" s="32" t="s">
        <v>750</v>
      </c>
      <c r="C408" s="35" t="s">
        <v>751</v>
      </c>
      <c r="D408" s="32" t="s">
        <v>132</v>
      </c>
      <c r="E408" s="32">
        <v>1</v>
      </c>
      <c r="F408" s="43">
        <v>47040</v>
      </c>
      <c r="G408" s="32">
        <f t="shared" ref="G408:G410" si="44">F408*E408</f>
        <v>47040</v>
      </c>
      <c r="H408" s="56"/>
      <c r="I408" s="73"/>
    </row>
    <row r="409" s="1" customFormat="1" ht="409.5" spans="1:9">
      <c r="A409" s="32">
        <v>2</v>
      </c>
      <c r="B409" s="32" t="s">
        <v>792</v>
      </c>
      <c r="C409" s="35" t="s">
        <v>793</v>
      </c>
      <c r="D409" s="32" t="s">
        <v>132</v>
      </c>
      <c r="E409" s="32">
        <v>1</v>
      </c>
      <c r="F409" s="32">
        <v>8980</v>
      </c>
      <c r="G409" s="32">
        <f t="shared" si="44"/>
        <v>8980</v>
      </c>
      <c r="H409" s="56"/>
      <c r="I409" s="73"/>
    </row>
    <row r="410" s="1" customFormat="1" spans="1:9">
      <c r="A410" s="32">
        <v>3</v>
      </c>
      <c r="B410" s="32" t="s">
        <v>794</v>
      </c>
      <c r="C410" s="35" t="s">
        <v>794</v>
      </c>
      <c r="D410" s="32" t="s">
        <v>795</v>
      </c>
      <c r="E410" s="32">
        <v>5</v>
      </c>
      <c r="F410" s="43">
        <v>196</v>
      </c>
      <c r="G410" s="32">
        <f t="shared" si="44"/>
        <v>980</v>
      </c>
      <c r="H410" s="56"/>
      <c r="I410" s="73"/>
    </row>
    <row r="411" s="1" customFormat="1" ht="15.6" spans="1:9">
      <c r="A411" s="50" t="s">
        <v>36</v>
      </c>
      <c r="B411" s="50"/>
      <c r="C411" s="51"/>
      <c r="D411" s="50"/>
      <c r="E411" s="50"/>
      <c r="F411" s="50"/>
      <c r="G411" s="105">
        <f>SUM(G390:G410)</f>
        <v>103528</v>
      </c>
      <c r="H411" s="63" t="s">
        <v>137</v>
      </c>
      <c r="I411" s="74"/>
    </row>
  </sheetData>
  <mergeCells count="139">
    <mergeCell ref="A2:I2"/>
    <mergeCell ref="A4:C4"/>
    <mergeCell ref="A5:C5"/>
    <mergeCell ref="A7:C7"/>
    <mergeCell ref="A10:C10"/>
    <mergeCell ref="A12:C12"/>
    <mergeCell ref="A19:C19"/>
    <mergeCell ref="A23:F23"/>
    <mergeCell ref="H23:I23"/>
    <mergeCell ref="A25:F25"/>
    <mergeCell ref="A27:B27"/>
    <mergeCell ref="A29:B29"/>
    <mergeCell ref="A30:B30"/>
    <mergeCell ref="A32:B32"/>
    <mergeCell ref="A35:B35"/>
    <mergeCell ref="A38:B38"/>
    <mergeCell ref="A42:B42"/>
    <mergeCell ref="A50:B50"/>
    <mergeCell ref="A52:F52"/>
    <mergeCell ref="H52:I52"/>
    <mergeCell ref="A54:H54"/>
    <mergeCell ref="A56:C56"/>
    <mergeCell ref="A57:C57"/>
    <mergeCell ref="A59:C59"/>
    <mergeCell ref="A62:C62"/>
    <mergeCell ref="A66:C66"/>
    <mergeCell ref="A73:C73"/>
    <mergeCell ref="A80:C80"/>
    <mergeCell ref="A86:E86"/>
    <mergeCell ref="H86:I86"/>
    <mergeCell ref="A88:H88"/>
    <mergeCell ref="A90:C90"/>
    <mergeCell ref="A91:C91"/>
    <mergeCell ref="A93:C93"/>
    <mergeCell ref="A96:C96"/>
    <mergeCell ref="A98:C98"/>
    <mergeCell ref="A112:C112"/>
    <mergeCell ref="A113:C113"/>
    <mergeCell ref="A117:E117"/>
    <mergeCell ref="H117:I117"/>
    <mergeCell ref="A119:H119"/>
    <mergeCell ref="A121:B121"/>
    <mergeCell ref="A122:B122"/>
    <mergeCell ref="A124:B124"/>
    <mergeCell ref="A127:B127"/>
    <mergeCell ref="A130:B130"/>
    <mergeCell ref="A134:C134"/>
    <mergeCell ref="A139:C139"/>
    <mergeCell ref="A145:B145"/>
    <mergeCell ref="A151:F151"/>
    <mergeCell ref="H151:I151"/>
    <mergeCell ref="A153:H153"/>
    <mergeCell ref="A155:B155"/>
    <mergeCell ref="A156:B156"/>
    <mergeCell ref="A158:B158"/>
    <mergeCell ref="A161:B161"/>
    <mergeCell ref="A164:B164"/>
    <mergeCell ref="A182:B182"/>
    <mergeCell ref="A183:B183"/>
    <mergeCell ref="A186:F186"/>
    <mergeCell ref="H186:I186"/>
    <mergeCell ref="A188:H188"/>
    <mergeCell ref="A190:B190"/>
    <mergeCell ref="A191:B191"/>
    <mergeCell ref="A193:B193"/>
    <mergeCell ref="A196:B196"/>
    <mergeCell ref="A199:B199"/>
    <mergeCell ref="A207:C207"/>
    <mergeCell ref="A214:F214"/>
    <mergeCell ref="H214:I214"/>
    <mergeCell ref="A216:H216"/>
    <mergeCell ref="A218:C218"/>
    <mergeCell ref="A219:C219"/>
    <mergeCell ref="A221:C221"/>
    <mergeCell ref="A224:C224"/>
    <mergeCell ref="A227:C227"/>
    <mergeCell ref="A234:C234"/>
    <mergeCell ref="A235:C235"/>
    <mergeCell ref="A240:F240"/>
    <mergeCell ref="H240:I240"/>
    <mergeCell ref="A242:H242"/>
    <mergeCell ref="A244:C244"/>
    <mergeCell ref="A245:C245"/>
    <mergeCell ref="A247:C247"/>
    <mergeCell ref="A250:C250"/>
    <mergeCell ref="A253:C253"/>
    <mergeCell ref="A259:C259"/>
    <mergeCell ref="A263:F263"/>
    <mergeCell ref="H263:I263"/>
    <mergeCell ref="A265:H265"/>
    <mergeCell ref="A267:B267"/>
    <mergeCell ref="A269:B269"/>
    <mergeCell ref="A270:B270"/>
    <mergeCell ref="A272:B272"/>
    <mergeCell ref="A275:B275"/>
    <mergeCell ref="A277:B277"/>
    <mergeCell ref="A282:B282"/>
    <mergeCell ref="A295:B295"/>
    <mergeCell ref="A298:F298"/>
    <mergeCell ref="H298:I298"/>
    <mergeCell ref="A300:H300"/>
    <mergeCell ref="A302:B302"/>
    <mergeCell ref="A304:B304"/>
    <mergeCell ref="A305:B305"/>
    <mergeCell ref="A307:B307"/>
    <mergeCell ref="A310:B310"/>
    <mergeCell ref="A313:B313"/>
    <mergeCell ref="A317:B317"/>
    <mergeCell ref="A325:F325"/>
    <mergeCell ref="H325:I325"/>
    <mergeCell ref="A327:H327"/>
    <mergeCell ref="A329:C329"/>
    <mergeCell ref="A330:C330"/>
    <mergeCell ref="A332:C332"/>
    <mergeCell ref="A335:C335"/>
    <mergeCell ref="A337:C337"/>
    <mergeCell ref="A343:C343"/>
    <mergeCell ref="A349:C349"/>
    <mergeCell ref="A353:C353"/>
    <mergeCell ref="A359:C359"/>
    <mergeCell ref="A363:F363"/>
    <mergeCell ref="H363:I363"/>
    <mergeCell ref="A365:H365"/>
    <mergeCell ref="A367:C367"/>
    <mergeCell ref="A368:C368"/>
    <mergeCell ref="A370:C370"/>
    <mergeCell ref="A373:C373"/>
    <mergeCell ref="A375:C375"/>
    <mergeCell ref="A382:C382"/>
    <mergeCell ref="A386:F386"/>
    <mergeCell ref="H386:I386"/>
    <mergeCell ref="A388:H388"/>
    <mergeCell ref="A390:B390"/>
    <mergeCell ref="A391:B391"/>
    <mergeCell ref="A393:B393"/>
    <mergeCell ref="A398:C398"/>
    <mergeCell ref="A407:B407"/>
    <mergeCell ref="A411:F411"/>
    <mergeCell ref="H411:I4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vt:lpstr>
      <vt:lpstr>实验室</vt:lpstr>
      <vt:lpstr>资源教室</vt:lpstr>
      <vt:lpstr>劳动教室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亲爱的偏执狂</cp:lastModifiedBy>
  <dcterms:created xsi:type="dcterms:W3CDTF">2023-11-27T07:55:00Z</dcterms:created>
  <dcterms:modified xsi:type="dcterms:W3CDTF">2023-11-30T02:40:24Z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C8D84EC0DF8D4AD7AEBCD20FC93C2C0E_13</vt:lpwstr>
  </property>
  <property fmtid="{D5CDD505-2E9C-101B-9397-08002B2CF9AE}" pid="3" name="KSOProductBuildVer">
    <vt:lpwstr>2052-12.1.0.15712</vt:lpwstr>
  </property>
</Properties>
</file>