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3040" windowHeight="10740" tabRatio="808" firstSheet="3" activeTab="6"/>
  </bookViews>
  <sheets>
    <sheet name="采购清单汇总" sheetId="8" r:id="rId1"/>
    <sheet name="1.小学易燃品储存柜" sheetId="6" r:id="rId2"/>
    <sheet name="2.初中危化品柜" sheetId="10" r:id="rId3"/>
    <sheet name="3.物理吊装实验室40人位" sheetId="1" r:id="rId4"/>
    <sheet name="4.化学吊装实验室40人位" sheetId="2" r:id="rId5"/>
    <sheet name="5.生物吊装实验室40人位" sheetId="3" r:id="rId6"/>
    <sheet name="6.生物吊装实验室48人位" sheetId="11" r:id="rId7"/>
    <sheet name="7.小学科学实验室24人位" sheetId="7" r:id="rId8"/>
    <sheet name="8.小学科学实验室48人位" sheetId="12" r:id="rId9"/>
    <sheet name="9.初中物理实验箱40人位" sheetId="9" r:id="rId10"/>
    <sheet name="10.初中化学实验箱40人位" sheetId="13" r:id="rId11"/>
    <sheet name="11.初中生物实验箱40人位" sheetId="14" r:id="rId12"/>
    <sheet name="12.初中生物实验箱48人位" sheetId="15" r:id="rId13"/>
  </sheets>
  <definedNames>
    <definedName name="_xlnm._FilterDatabase" localSheetId="4" hidden="1">'4.化学吊装实验室40人位'!$B$2:$L$48</definedName>
    <definedName name="_xlnm._FilterDatabase" localSheetId="3" hidden="1">'3.物理吊装实验室40人位'!$A$2:$L$9</definedName>
    <definedName name="_xlnm._FilterDatabase" localSheetId="5" hidden="1">'5.生物吊装实验室40人位'!$A$2:$K$40</definedName>
  </definedNames>
  <calcPr calcId="144525"/>
</workbook>
</file>

<file path=xl/sharedStrings.xml><?xml version="1.0" encoding="utf-8"?>
<sst xmlns="http://schemas.openxmlformats.org/spreadsheetml/2006/main" count="665" uniqueCount="196">
  <si>
    <t>采购清单汇总</t>
  </si>
  <si>
    <t>序号</t>
  </si>
  <si>
    <t>产品名称</t>
  </si>
  <si>
    <t>数量</t>
  </si>
  <si>
    <t>预算单价</t>
  </si>
  <si>
    <t>小计</t>
  </si>
  <si>
    <t>备注</t>
  </si>
  <si>
    <t>小学易燃品储存柜</t>
  </si>
  <si>
    <t>22所小学</t>
  </si>
  <si>
    <t>初中危化品柜</t>
  </si>
  <si>
    <t>北师大第二附属学校初中部</t>
  </si>
  <si>
    <t>物理智能吊装实验室（40人位）</t>
  </si>
  <si>
    <t>北师大第二附属学校</t>
  </si>
  <si>
    <t>化学智能吊装实验室（40人位）</t>
  </si>
  <si>
    <t>生物智能吊装实验室（40人位）</t>
  </si>
  <si>
    <t>生物智能吊装实验室（48人位）</t>
  </si>
  <si>
    <t>第一中学</t>
  </si>
  <si>
    <t>小学科学综合实验室（24人位）</t>
  </si>
  <si>
    <t>苏布尔嘎小学</t>
  </si>
  <si>
    <t>小学科学综合实验室（48人位）</t>
  </si>
  <si>
    <t>第五小学</t>
  </si>
  <si>
    <t>初中物理实验箱（40人位）</t>
  </si>
  <si>
    <t>初中化学实验箱（40人位）</t>
  </si>
  <si>
    <t>初中生物实验箱（40人位）</t>
  </si>
  <si>
    <t>初中生物实验箱（48人位）</t>
  </si>
  <si>
    <t>项目采购预算（元）</t>
  </si>
  <si>
    <t>编号</t>
  </si>
  <si>
    <t>名称</t>
  </si>
  <si>
    <t>技术参数</t>
  </si>
  <si>
    <t>单位</t>
  </si>
  <si>
    <t>单价</t>
  </si>
  <si>
    <t>小学实验易燃品储存柜</t>
  </si>
  <si>
    <t>易燃品储存柜</t>
  </si>
  <si>
    <t>见采购文件</t>
  </si>
  <si>
    <t>个</t>
  </si>
  <si>
    <t>通风改造</t>
  </si>
  <si>
    <t>套</t>
  </si>
  <si>
    <t>合计</t>
  </si>
  <si>
    <t>毒品柜</t>
  </si>
  <si>
    <t>可燃危化品储藏柜</t>
  </si>
  <si>
    <t>易燃危化品储藏柜</t>
  </si>
  <si>
    <t>PP离心风机</t>
  </si>
  <si>
    <t>台</t>
  </si>
  <si>
    <t>风帽</t>
  </si>
  <si>
    <t>只</t>
  </si>
  <si>
    <t>进风口软接头</t>
  </si>
  <si>
    <t>防火阀</t>
  </si>
  <si>
    <t>室内行程通风管道</t>
  </si>
  <si>
    <t>项</t>
  </si>
  <si>
    <t>室外行程通风管道</t>
  </si>
  <si>
    <t>风机电缆线、控制线</t>
  </si>
  <si>
    <t>变频器控制电箱</t>
  </si>
  <si>
    <t>耗材及附件</t>
  </si>
  <si>
    <t>通风系统安装</t>
  </si>
  <si>
    <t>物理智能吊装实验室 (40人位)</t>
  </si>
  <si>
    <t>教师演示讲台</t>
  </si>
  <si>
    <t>张</t>
  </si>
  <si>
    <t>实验室专用水槽</t>
  </si>
  <si>
    <t>三联高低位龙头</t>
  </si>
  <si>
    <t>折叠学生实验桌</t>
  </si>
  <si>
    <t>实验凳</t>
  </si>
  <si>
    <t>安全电源</t>
  </si>
  <si>
    <t>仪器柜</t>
  </si>
  <si>
    <t>智能系统控制柜</t>
  </si>
  <si>
    <t>顶装智能控制平台</t>
  </si>
  <si>
    <t>学生端分组控制系统</t>
  </si>
  <si>
    <t>远程控制系统</t>
  </si>
  <si>
    <t>温湿度监视系统</t>
  </si>
  <si>
    <t>摇臂控制系统</t>
  </si>
  <si>
    <t>模块主架舱体</t>
  </si>
  <si>
    <t>组</t>
  </si>
  <si>
    <t>集成功能模块舱体</t>
  </si>
  <si>
    <t>电源供应模块</t>
  </si>
  <si>
    <t>主架舱体防尘检修板</t>
  </si>
  <si>
    <t>智能灯光照明装置</t>
  </si>
  <si>
    <t>电源供应线路</t>
  </si>
  <si>
    <t>智能控制系统线路</t>
  </si>
  <si>
    <t>舱体末端封板</t>
  </si>
  <si>
    <t>支架功能封板</t>
  </si>
  <si>
    <t>安装支架</t>
  </si>
  <si>
    <t>间</t>
  </si>
  <si>
    <t>安装辅件</t>
  </si>
  <si>
    <t>系统调试</t>
  </si>
  <si>
    <t>顶装安装</t>
  </si>
  <si>
    <t>网络模块</t>
  </si>
  <si>
    <t>网络</t>
  </si>
  <si>
    <t>实验室专用洗眼器</t>
  </si>
  <si>
    <t>副</t>
  </si>
  <si>
    <t>演示通风柜</t>
  </si>
  <si>
    <t>折叠学生桌</t>
  </si>
  <si>
    <t>铝合金万向罩</t>
  </si>
  <si>
    <t>万向吸风罩底座</t>
  </si>
  <si>
    <t>吊装式通风系统</t>
  </si>
  <si>
    <t>室外行程通风系统</t>
  </si>
  <si>
    <t>防腐风机</t>
  </si>
  <si>
    <t>风机控制线</t>
  </si>
  <si>
    <t>智能摇臂升降系统</t>
  </si>
  <si>
    <t>学生端防堵反冲洗装置</t>
  </si>
  <si>
    <t>学生端给排水接口</t>
  </si>
  <si>
    <t>自动给排水系统</t>
  </si>
  <si>
    <t>多功能防溅水槽柜</t>
  </si>
  <si>
    <t>升降折叠水龙头</t>
  </si>
  <si>
    <t>给水管路</t>
  </si>
  <si>
    <t>排水管路</t>
  </si>
  <si>
    <t>生物智能吊装实验室 (40人位)</t>
  </si>
  <si>
    <t>生物智能吊装实验室(48人位)</t>
  </si>
  <si>
    <t>实验椅</t>
  </si>
  <si>
    <t>把</t>
  </si>
  <si>
    <t>顶装主体框架</t>
  </si>
  <si>
    <t>主体防尘保护罩</t>
  </si>
  <si>
    <t>上下水智能安装面板</t>
  </si>
  <si>
    <t>多功能电源</t>
  </si>
  <si>
    <t>急停装置</t>
  </si>
  <si>
    <t>供电线路</t>
  </si>
  <si>
    <t>智能照明</t>
  </si>
  <si>
    <t>自动给排水接口</t>
  </si>
  <si>
    <t>给水布管</t>
  </si>
  <si>
    <t>排水布管</t>
  </si>
  <si>
    <t>安装调试</t>
  </si>
  <si>
    <t>系统安装辅件</t>
  </si>
  <si>
    <t>小学科学综合实验室（24位）</t>
  </si>
  <si>
    <t>学生实验桌</t>
  </si>
  <si>
    <t>多功能柱</t>
  </si>
  <si>
    <t>学生安全电源</t>
  </si>
  <si>
    <t>教师演示电源</t>
  </si>
  <si>
    <t>边台</t>
  </si>
  <si>
    <t>挡水条</t>
  </si>
  <si>
    <t>电气布线（地面以上部分）</t>
  </si>
  <si>
    <t>给、排水部分</t>
  </si>
  <si>
    <t>布线</t>
  </si>
  <si>
    <t>地板</t>
  </si>
  <si>
    <t>㎡</t>
  </si>
  <si>
    <t>自流平地面</t>
  </si>
  <si>
    <t>总计</t>
  </si>
  <si>
    <t>小学科学综合实验室（48位）</t>
  </si>
  <si>
    <t>给、排水系统（地面以上部分）</t>
  </si>
  <si>
    <t>设备名称</t>
  </si>
  <si>
    <t>初中物理
工具与耗材
实验箱</t>
  </si>
  <si>
    <t>初中物理
质量与密度
实验箱</t>
  </si>
  <si>
    <t>初中物理
运动与力
实验箱</t>
  </si>
  <si>
    <t>初中物理
压强实验箱</t>
  </si>
  <si>
    <t>初中物理
浮力实验箱</t>
  </si>
  <si>
    <t>初中物理
简单机械
实验箱</t>
  </si>
  <si>
    <t>初中物理
内能及机械能
实验箱</t>
  </si>
  <si>
    <t>初中物理
物态变化
实验箱</t>
  </si>
  <si>
    <t>初中物理
电学实验箱</t>
  </si>
  <si>
    <t>初中物理
磁学实验箱</t>
  </si>
  <si>
    <t>初中物理
电与磁
实验箱</t>
  </si>
  <si>
    <t>初中物理
家庭电路与
安全用电
实验箱</t>
  </si>
  <si>
    <t>初中物理
电磁波与通信
实验箱</t>
  </si>
  <si>
    <t>初中物理
光学实验箱</t>
  </si>
  <si>
    <t>初中物理
声学实验箱</t>
  </si>
  <si>
    <t>初中物理
氢能小车
实验箱</t>
  </si>
  <si>
    <t>初中物理
新能源及新材料
实验箱</t>
  </si>
  <si>
    <t>抽气盘</t>
  </si>
  <si>
    <t>旋片式真空泵</t>
  </si>
  <si>
    <t>动能势能演示器</t>
  </si>
  <si>
    <t>帕斯卡球</t>
  </si>
  <si>
    <t>家庭电路
演示板</t>
  </si>
  <si>
    <t>光学导轨</t>
  </si>
  <si>
    <t>潜望镜</t>
  </si>
  <si>
    <t>直流
学生电源</t>
  </si>
  <si>
    <t>气泡运动
规律实验器</t>
  </si>
  <si>
    <t>滚摆</t>
  </si>
  <si>
    <t>规格参数</t>
  </si>
  <si>
    <t>初中化学
走进化学
实验箱</t>
  </si>
  <si>
    <t>初中化学
空气实验箱</t>
  </si>
  <si>
    <t>初中化学
物质构成的
奥秘实验箱</t>
  </si>
  <si>
    <t>初中化学
水实验箱</t>
  </si>
  <si>
    <t>初中化学
碳和碳的
氧化物实验箱</t>
  </si>
  <si>
    <t>初中化学
燃料及其
利用实验箱</t>
  </si>
  <si>
    <t>初中化学
金属和金属
材料实验箱</t>
  </si>
  <si>
    <t>初中化学
溶液实验箱</t>
  </si>
  <si>
    <t>初中化学
酸和碱
实验箱</t>
  </si>
  <si>
    <t>初中化学
盐化肥和
有机合成
实验箱</t>
  </si>
  <si>
    <t>初中化学
化学反应的
变化实验箱</t>
  </si>
  <si>
    <t>初中化学
配套仪器
实验箱</t>
  </si>
  <si>
    <t>初中化学
粉尘爆炸
实验箱</t>
  </si>
  <si>
    <t>电解水器</t>
  </si>
  <si>
    <t>直流学生电源</t>
  </si>
  <si>
    <t>初中生物
显微镜
实验箱</t>
  </si>
  <si>
    <t>初中生物
细胞及
微生物
实验箱</t>
  </si>
  <si>
    <t>初中生物
植物及其
生命活动
实验箱</t>
  </si>
  <si>
    <t>初中生物
人及其生命
活动实验箱</t>
  </si>
  <si>
    <t>初中生物
生物与环境
实验箱</t>
  </si>
  <si>
    <t>光学显微镜</t>
  </si>
  <si>
    <t>人体呼吸运动模型.</t>
  </si>
  <si>
    <t xml:space="preserve">备注
</t>
  </si>
  <si>
    <t>练习使用显微镜、制作并观察植物细胞临时装片、观察人的口腔上皮细胞、精子与卵细胞随机结合</t>
  </si>
  <si>
    <t>观察草履虫、观察小鱼尾鳍内血液的流动、观察蚯蚓、检测不同环境中的细菌和真菌、观察酵母菌和霉菌、发酵现象、观察鸡卵的结构</t>
  </si>
  <si>
    <t>观察种子的结构、种子萌发的环境条件、测定种子的发芽率、观察根毛和根尖的结构、观察桃花的结构、茎的输导功能、观察叶片的结构、绿叶在光下制造有机物、二氧化碳是光合作用必需的原料吗、光合作用产生氧气、观察种子的呼吸现象、扦插与嫁接、花生果实大小的变异</t>
  </si>
  <si>
    <t>观察人体的基本组织、测定某种食物中的能量、馒头在口腔中的变化、发生在肺内的气体交换、模拟肺部呼吸、用显微镜观察人血的永久涂片、测量不同状态下的心率、为你的家人量血压、膝跳反射、测定反应速度</t>
  </si>
  <si>
    <t>比较玉米幼苗在蒸馏水和土壤浸出液中的生长状况、酸雨对生物的影响、酒精或烟草浸出液对水蚤心率的影响</t>
  </si>
  <si>
    <t>练习使用显微镜；制作并观察植物细胞临时装片；观察人的口腔上皮细胞；观察酵母菌和霉菌；观察种子的结构；观察根毛和根尖的结构；观察叶片的结构；观察绿叶细胞中的叶绿体；观察植物的导管和筛管；观察池塘水中的藻类植物；观察人体的基本组织；用显微镜观察人血的永久涂片；酒精对水蚤心率的影响；烟草浸出液对水蚤生命活动的影响。</t>
  </si>
  <si>
    <t>人体呼吸运动模型</t>
  </si>
  <si>
    <t>模拟演示膈的运动与呼吸的关系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</si>
</sst>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_ "/>
    <numFmt numFmtId="178" formatCode="0_ "/>
    <numFmt numFmtId="179" formatCode="0.00_ "/>
    <numFmt numFmtId="180" formatCode="0_);[Red]\(0\)"/>
    <numFmt numFmtId="181" formatCode="#,##0_ "/>
  </numFmts>
  <fonts count="47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name val="黑体"/>
      <charset val="134"/>
    </font>
    <font>
      <b/>
      <sz val="14"/>
      <name val="黑体"/>
      <charset val="134"/>
    </font>
    <font>
      <b/>
      <sz val="8"/>
      <name val="黑体"/>
      <charset val="134"/>
    </font>
    <font>
      <b/>
      <sz val="10"/>
      <name val="黑体"/>
      <charset val="134"/>
    </font>
    <font>
      <sz val="8"/>
      <name val="黑体"/>
      <charset val="134"/>
    </font>
    <font>
      <sz val="8"/>
      <color indexed="8"/>
      <name val="宋体"/>
      <charset val="134"/>
    </font>
    <font>
      <sz val="10"/>
      <name val="黑体"/>
      <charset val="134"/>
    </font>
    <font>
      <sz val="11"/>
      <name val="Tahoma"/>
      <charset val="134"/>
    </font>
    <font>
      <sz val="9"/>
      <name val="Tahoma"/>
      <charset val="134"/>
    </font>
    <font>
      <sz val="11"/>
      <name val="宋体"/>
      <charset val="134"/>
    </font>
    <font>
      <sz val="9"/>
      <name val="黑体"/>
      <charset val="134"/>
    </font>
    <font>
      <sz val="10"/>
      <name val="Tahoma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Microsoft YaHei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黑体"/>
      <charset val="134"/>
    </font>
    <font>
      <b/>
      <sz val="12"/>
      <color indexed="9"/>
      <name val="黑体"/>
      <charset val="134"/>
    </font>
    <font>
      <sz val="12"/>
      <color indexed="8"/>
      <name val="黑体"/>
      <charset val="134"/>
    </font>
    <font>
      <b/>
      <sz val="11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14" borderId="20" applyNumberFormat="0" applyAlignment="0" applyProtection="0">
      <alignment vertical="center"/>
    </xf>
    <xf numFmtId="0" fontId="40" fillId="14" borderId="16" applyNumberFormat="0" applyAlignment="0" applyProtection="0">
      <alignment vertical="center"/>
    </xf>
    <xf numFmtId="0" fontId="41" fillId="15" borderId="21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176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46" fillId="0" borderId="0"/>
    <xf numFmtId="0" fontId="0" fillId="0" borderId="0">
      <alignment vertical="center"/>
    </xf>
    <xf numFmtId="0" fontId="17" fillId="0" borderId="0"/>
    <xf numFmtId="0" fontId="28" fillId="0" borderId="0"/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 wrapText="1"/>
    </xf>
    <xf numFmtId="0" fontId="1" fillId="0" borderId="1" xfId="55" applyFont="1" applyFill="1" applyBorder="1" applyAlignment="1">
      <alignment horizontal="center" vertical="center"/>
    </xf>
    <xf numFmtId="177" fontId="1" fillId="0" borderId="1" xfId="55" applyNumberFormat="1" applyFont="1" applyFill="1" applyBorder="1" applyAlignment="1">
      <alignment horizontal="center" vertical="center"/>
    </xf>
    <xf numFmtId="178" fontId="1" fillId="0" borderId="1" xfId="55" applyNumberFormat="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0" fontId="1" fillId="0" borderId="2" xfId="58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178" fontId="1" fillId="0" borderId="1" xfId="58" applyNumberFormat="1" applyFont="1" applyFill="1" applyBorder="1" applyAlignment="1">
      <alignment horizontal="center" vertical="center"/>
    </xf>
    <xf numFmtId="0" fontId="2" fillId="0" borderId="2" xfId="58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56" applyFont="1" applyFill="1" applyBorder="1" applyAlignment="1">
      <alignment horizontal="center" vertical="center" wrapText="1"/>
    </xf>
    <xf numFmtId="0" fontId="2" fillId="0" borderId="5" xfId="5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6" xfId="58" applyFont="1" applyFill="1" applyBorder="1" applyAlignment="1">
      <alignment horizontal="center" vertical="center" wrapText="1"/>
    </xf>
    <xf numFmtId="0" fontId="2" fillId="0" borderId="7" xfId="5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5" fillId="0" borderId="1" xfId="55" applyFont="1" applyFill="1" applyBorder="1" applyAlignment="1">
      <alignment horizontal="center" vertical="center"/>
    </xf>
    <xf numFmtId="177" fontId="5" fillId="0" borderId="1" xfId="55" applyNumberFormat="1" applyFont="1" applyFill="1" applyBorder="1" applyAlignment="1">
      <alignment horizontal="center" vertical="center"/>
    </xf>
    <xf numFmtId="178" fontId="5" fillId="0" borderId="1" xfId="55" applyNumberFormat="1" applyFont="1" applyFill="1" applyBorder="1" applyAlignment="1">
      <alignment horizontal="center" vertical="center"/>
    </xf>
    <xf numFmtId="178" fontId="6" fillId="0" borderId="1" xfId="55" applyNumberFormat="1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178" fontId="7" fillId="0" borderId="1" xfId="58" applyNumberFormat="1" applyFont="1" applyFill="1" applyBorder="1" applyAlignment="1">
      <alignment horizontal="center" vertical="center"/>
    </xf>
    <xf numFmtId="178" fontId="7" fillId="0" borderId="1" xfId="56" applyNumberFormat="1" applyFont="1" applyFill="1" applyBorder="1" applyAlignment="1">
      <alignment horizontal="center" vertical="center"/>
    </xf>
    <xf numFmtId="49" fontId="2" fillId="0" borderId="8" xfId="56" applyNumberFormat="1" applyFont="1" applyFill="1" applyBorder="1" applyAlignment="1">
      <alignment horizontal="center" vertical="center"/>
    </xf>
    <xf numFmtId="0" fontId="2" fillId="0" borderId="9" xfId="56" applyFont="1" applyFill="1" applyBorder="1" applyAlignment="1">
      <alignment horizontal="center" vertical="center"/>
    </xf>
    <xf numFmtId="0" fontId="2" fillId="0" borderId="3" xfId="56" applyFont="1" applyFill="1" applyBorder="1" applyAlignment="1">
      <alignment horizontal="center" vertical="center" wrapText="1"/>
    </xf>
    <xf numFmtId="178" fontId="2" fillId="0" borderId="2" xfId="56" applyNumberFormat="1" applyFont="1" applyFill="1" applyBorder="1" applyAlignment="1">
      <alignment horizontal="center" vertical="center" wrapText="1"/>
    </xf>
    <xf numFmtId="178" fontId="2" fillId="0" borderId="3" xfId="56" applyNumberFormat="1" applyFont="1" applyFill="1" applyBorder="1" applyAlignment="1">
      <alignment horizontal="center" vertical="center" wrapText="1"/>
    </xf>
    <xf numFmtId="178" fontId="2" fillId="0" borderId="2" xfId="56" applyNumberFormat="1" applyFont="1" applyFill="1" applyBorder="1" applyAlignment="1">
      <alignment horizontal="center" vertical="center"/>
    </xf>
    <xf numFmtId="0" fontId="2" fillId="0" borderId="8" xfId="56" applyFont="1" applyFill="1" applyBorder="1" applyAlignment="1">
      <alignment horizontal="center" vertical="center"/>
    </xf>
    <xf numFmtId="0" fontId="2" fillId="0" borderId="0" xfId="56" applyFont="1" applyFill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2" fillId="0" borderId="10" xfId="56" applyFont="1" applyFill="1" applyBorder="1" applyAlignment="1">
      <alignment horizontal="center" vertical="center" wrapText="1"/>
    </xf>
    <xf numFmtId="0" fontId="2" fillId="0" borderId="4" xfId="58" applyFont="1" applyFill="1" applyBorder="1" applyAlignment="1">
      <alignment horizontal="center" vertical="center" wrapText="1"/>
    </xf>
    <xf numFmtId="0" fontId="2" fillId="0" borderId="5" xfId="56" applyFont="1" applyFill="1" applyBorder="1" applyAlignment="1">
      <alignment horizontal="center" vertical="center"/>
    </xf>
    <xf numFmtId="178" fontId="2" fillId="0" borderId="4" xfId="56" applyNumberFormat="1" applyFont="1" applyFill="1" applyBorder="1" applyAlignment="1">
      <alignment horizontal="center" vertical="center" wrapText="1"/>
    </xf>
    <xf numFmtId="178" fontId="2" fillId="0" borderId="4" xfId="56" applyNumberFormat="1" applyFont="1" applyFill="1" applyBorder="1" applyAlignment="1">
      <alignment horizontal="center" vertical="center"/>
    </xf>
    <xf numFmtId="177" fontId="2" fillId="0" borderId="2" xfId="56" applyNumberFormat="1" applyFont="1" applyFill="1" applyBorder="1" applyAlignment="1">
      <alignment horizontal="center" vertical="center" wrapText="1"/>
    </xf>
    <xf numFmtId="178" fontId="1" fillId="0" borderId="1" xfId="56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7" fontId="1" fillId="0" borderId="1" xfId="58" applyNumberFormat="1" applyFont="1" applyFill="1" applyBorder="1" applyAlignment="1">
      <alignment horizontal="center" vertical="center"/>
    </xf>
    <xf numFmtId="0" fontId="2" fillId="0" borderId="9" xfId="56" applyFont="1" applyFill="1" applyBorder="1" applyAlignment="1">
      <alignment horizontal="center" vertical="center" wrapText="1"/>
    </xf>
    <xf numFmtId="177" fontId="2" fillId="0" borderId="3" xfId="56" applyNumberFormat="1" applyFont="1" applyFill="1" applyBorder="1" applyAlignment="1">
      <alignment horizontal="center" vertical="center" wrapText="1"/>
    </xf>
    <xf numFmtId="178" fontId="1" fillId="2" borderId="2" xfId="55" applyNumberFormat="1" applyFont="1" applyFill="1" applyBorder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6" xfId="56" applyFont="1" applyBorder="1" applyAlignment="1">
      <alignment horizontal="center" vertical="center"/>
    </xf>
    <xf numFmtId="178" fontId="2" fillId="0" borderId="1" xfId="56" applyNumberFormat="1" applyFont="1" applyFill="1" applyBorder="1" applyAlignment="1">
      <alignment horizontal="center" vertical="center" wrapText="1"/>
    </xf>
    <xf numFmtId="178" fontId="8" fillId="0" borderId="2" xfId="56" applyNumberFormat="1" applyFont="1" applyFill="1" applyBorder="1" applyAlignment="1">
      <alignment horizontal="center" vertical="center"/>
    </xf>
    <xf numFmtId="0" fontId="1" fillId="0" borderId="6" xfId="58" applyFont="1" applyFill="1" applyBorder="1" applyAlignment="1">
      <alignment horizontal="center" vertical="center" wrapText="1"/>
    </xf>
    <xf numFmtId="178" fontId="1" fillId="0" borderId="1" xfId="56" applyNumberFormat="1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177" fontId="0" fillId="0" borderId="0" xfId="0" applyNumberFormat="1" applyBorder="1">
      <alignment vertical="center"/>
    </xf>
    <xf numFmtId="178" fontId="0" fillId="0" borderId="0" xfId="0" applyNumberFormat="1" applyBorder="1">
      <alignment vertical="center"/>
    </xf>
    <xf numFmtId="178" fontId="9" fillId="0" borderId="0" xfId="0" applyNumberFormat="1" applyFont="1" applyBorder="1">
      <alignment vertical="center"/>
    </xf>
    <xf numFmtId="177" fontId="7" fillId="0" borderId="7" xfId="58" applyNumberFormat="1" applyFont="1" applyFill="1" applyBorder="1" applyAlignment="1">
      <alignment horizontal="center" vertical="center"/>
    </xf>
    <xf numFmtId="178" fontId="7" fillId="0" borderId="7" xfId="58" applyNumberFormat="1" applyFont="1" applyFill="1" applyBorder="1" applyAlignment="1">
      <alignment horizontal="center" vertical="center"/>
    </xf>
    <xf numFmtId="178" fontId="7" fillId="0" borderId="1" xfId="56" applyNumberFormat="1" applyFont="1" applyFill="1" applyBorder="1" applyAlignment="1">
      <alignment horizontal="center" vertical="center" wrapText="1"/>
    </xf>
    <xf numFmtId="0" fontId="2" fillId="0" borderId="4" xfId="56" applyFont="1" applyFill="1" applyBorder="1" applyAlignment="1">
      <alignment horizontal="center" vertical="center"/>
    </xf>
    <xf numFmtId="0" fontId="2" fillId="0" borderId="1" xfId="56" applyFont="1" applyBorder="1" applyAlignment="1">
      <alignment horizontal="center" vertical="center"/>
    </xf>
    <xf numFmtId="177" fontId="2" fillId="0" borderId="1" xfId="56" applyNumberFormat="1" applyFont="1" applyBorder="1" applyAlignment="1">
      <alignment horizontal="center" vertical="center"/>
    </xf>
    <xf numFmtId="178" fontId="2" fillId="0" borderId="1" xfId="56" applyNumberFormat="1" applyFont="1" applyBorder="1" applyAlignment="1">
      <alignment horizontal="center" vertical="center"/>
    </xf>
    <xf numFmtId="178" fontId="8" fillId="0" borderId="4" xfId="56" applyNumberFormat="1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center" vertical="center"/>
    </xf>
    <xf numFmtId="0" fontId="10" fillId="0" borderId="1" xfId="56" applyFont="1" applyFill="1" applyBorder="1" applyAlignment="1">
      <alignment horizontal="center" vertical="center" wrapText="1"/>
    </xf>
    <xf numFmtId="0" fontId="10" fillId="0" borderId="1" xfId="56" applyFont="1" applyBorder="1" applyAlignment="1">
      <alignment horizontal="center" vertical="center"/>
    </xf>
    <xf numFmtId="177" fontId="10" fillId="0" borderId="1" xfId="56" applyNumberFormat="1" applyFont="1" applyBorder="1" applyAlignment="1">
      <alignment horizontal="center" vertical="center"/>
    </xf>
    <xf numFmtId="178" fontId="10" fillId="0" borderId="1" xfId="56" applyNumberFormat="1" applyFont="1" applyBorder="1" applyAlignment="1">
      <alignment horizontal="center" vertical="center"/>
    </xf>
    <xf numFmtId="178" fontId="8" fillId="0" borderId="2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177" fontId="2" fillId="0" borderId="1" xfId="56" applyNumberFormat="1" applyFont="1" applyFill="1" applyBorder="1" applyAlignment="1">
      <alignment horizontal="center" vertical="center"/>
    </xf>
    <xf numFmtId="178" fontId="2" fillId="0" borderId="1" xfId="56" applyNumberFormat="1" applyFont="1" applyFill="1" applyBorder="1" applyAlignment="1">
      <alignment horizontal="center" vertical="center"/>
    </xf>
    <xf numFmtId="0" fontId="1" fillId="0" borderId="6" xfId="56" applyFont="1" applyFill="1" applyBorder="1" applyAlignment="1">
      <alignment horizontal="center" vertical="center" wrapText="1"/>
    </xf>
    <xf numFmtId="0" fontId="1" fillId="0" borderId="11" xfId="56" applyFont="1" applyFill="1" applyBorder="1" applyAlignment="1">
      <alignment horizontal="center" vertical="center" wrapText="1"/>
    </xf>
    <xf numFmtId="178" fontId="1" fillId="0" borderId="6" xfId="56" applyNumberFormat="1" applyFont="1" applyFill="1" applyBorder="1" applyAlignment="1">
      <alignment vertical="center" wrapText="1"/>
    </xf>
    <xf numFmtId="178" fontId="1" fillId="0" borderId="11" xfId="56" applyNumberFormat="1" applyFont="1" applyFill="1" applyBorder="1" applyAlignment="1">
      <alignment vertical="center" wrapText="1"/>
    </xf>
    <xf numFmtId="178" fontId="1" fillId="0" borderId="12" xfId="56" applyNumberFormat="1" applyFont="1" applyFill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>
      <alignment vertical="center"/>
    </xf>
    <xf numFmtId="178" fontId="2" fillId="0" borderId="1" xfId="0" applyNumberFormat="1" applyFont="1" applyFill="1" applyBorder="1" applyAlignment="1">
      <alignment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wrapText="1"/>
    </xf>
    <xf numFmtId="0" fontId="11" fillId="0" borderId="0" xfId="0" applyFont="1" applyFill="1" applyAlignment="1">
      <alignment horizontal="center" wrapText="1"/>
    </xf>
    <xf numFmtId="177" fontId="11" fillId="0" borderId="0" xfId="0" applyNumberFormat="1" applyFont="1" applyFill="1" applyAlignment="1">
      <alignment wrapText="1"/>
    </xf>
    <xf numFmtId="178" fontId="11" fillId="0" borderId="0" xfId="0" applyNumberFormat="1" applyFont="1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2" fillId="0" borderId="1" xfId="57" applyNumberFormat="1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vertical="center" wrapText="1"/>
    </xf>
    <xf numFmtId="178" fontId="1" fillId="0" borderId="11" xfId="0" applyNumberFormat="1" applyFont="1" applyFill="1" applyBorder="1" applyAlignment="1">
      <alignment vertical="center" wrapText="1"/>
    </xf>
    <xf numFmtId="178" fontId="1" fillId="0" borderId="12" xfId="0" applyNumberFormat="1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6" fillId="0" borderId="0" xfId="0" applyFont="1" applyFill="1">
      <alignment vertical="center"/>
    </xf>
    <xf numFmtId="0" fontId="16" fillId="0" borderId="1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178" fontId="16" fillId="0" borderId="0" xfId="0" applyNumberFormat="1" applyFont="1" applyFill="1" applyAlignment="1">
      <alignment vertical="center"/>
    </xf>
    <xf numFmtId="178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horizontal="center" vertical="center" wrapText="1"/>
    </xf>
    <xf numFmtId="178" fontId="1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5" fillId="0" borderId="0" xfId="0" applyFont="1" applyFill="1" applyBorder="1" applyAlignment="1">
      <alignment wrapText="1"/>
    </xf>
    <xf numFmtId="0" fontId="16" fillId="0" borderId="0" xfId="0" applyFont="1" applyFill="1" applyBorder="1">
      <alignment vertical="center"/>
    </xf>
    <xf numFmtId="0" fontId="16" fillId="3" borderId="0" xfId="0" applyFont="1" applyFill="1" applyBorder="1" applyAlignment="1">
      <alignment vertical="center"/>
    </xf>
    <xf numFmtId="0" fontId="13" fillId="3" borderId="0" xfId="0" applyFont="1" applyFill="1" applyBorder="1">
      <alignment vertical="center"/>
    </xf>
    <xf numFmtId="0" fontId="16" fillId="0" borderId="12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wrapText="1"/>
    </xf>
    <xf numFmtId="0" fontId="13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179" fontId="16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>
      <alignment vertical="center"/>
    </xf>
    <xf numFmtId="0" fontId="2" fillId="0" borderId="2" xfId="0" applyFont="1" applyFill="1" applyBorder="1">
      <alignment vertical="center"/>
    </xf>
    <xf numFmtId="178" fontId="2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Alignment="1">
      <alignment wrapText="1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0" fontId="2" fillId="0" borderId="2" xfId="63" applyFont="1" applyFill="1" applyBorder="1" applyAlignment="1">
      <alignment horizontal="center" vertical="center" wrapText="1"/>
    </xf>
    <xf numFmtId="180" fontId="2" fillId="0" borderId="1" xfId="60" applyNumberFormat="1" applyFont="1" applyFill="1" applyBorder="1" applyAlignment="1">
      <alignment horizontal="center" vertical="center" wrapText="1"/>
    </xf>
    <xf numFmtId="0" fontId="2" fillId="0" borderId="4" xfId="63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178" fontId="2" fillId="0" borderId="1" xfId="54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Fill="1" applyBorder="1" applyAlignment="1">
      <alignment vertical="center"/>
    </xf>
    <xf numFmtId="0" fontId="2" fillId="0" borderId="1" xfId="5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7" xfId="6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178" fontId="1" fillId="0" borderId="1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8" fontId="1" fillId="0" borderId="11" xfId="0" applyNumberFormat="1" applyFont="1" applyFill="1" applyBorder="1" applyAlignment="1">
      <alignment horizontal="center" vertical="center"/>
    </xf>
    <xf numFmtId="178" fontId="1" fillId="0" borderId="12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 wrapText="1"/>
    </xf>
    <xf numFmtId="178" fontId="2" fillId="0" borderId="7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>
      <alignment vertical="center"/>
    </xf>
    <xf numFmtId="0" fontId="21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78" fontId="3" fillId="0" borderId="0" xfId="0" applyNumberFormat="1" applyFont="1" applyFill="1">
      <alignment vertical="center"/>
    </xf>
    <xf numFmtId="178" fontId="3" fillId="0" borderId="1" xfId="0" applyNumberFormat="1" applyFont="1" applyFill="1" applyBorder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181" fontId="24" fillId="0" borderId="6" xfId="0" applyNumberFormat="1" applyFont="1" applyFill="1" applyBorder="1" applyAlignment="1">
      <alignment horizontal="center" vertical="center"/>
    </xf>
    <xf numFmtId="181" fontId="24" fillId="0" borderId="11" xfId="0" applyNumberFormat="1" applyFont="1" applyFill="1" applyBorder="1" applyAlignment="1">
      <alignment horizontal="center" vertical="center"/>
    </xf>
    <xf numFmtId="181" fontId="24" fillId="0" borderId="12" xfId="0" applyNumberFormat="1" applyFont="1" applyBorder="1" applyAlignment="1">
      <alignment horizontal="center" vertical="center"/>
    </xf>
    <xf numFmtId="178" fontId="21" fillId="0" borderId="0" xfId="0" applyNumberFormat="1" applyFont="1" applyFill="1">
      <alignment vertical="center"/>
    </xf>
    <xf numFmtId="178" fontId="21" fillId="0" borderId="0" xfId="0" applyNumberFormat="1" applyFont="1">
      <alignment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常规_精钢注塑理化生方案201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塑钢结构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4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0 10" xfId="54"/>
    <cellStyle name="常规 10 10 2" xfId="55"/>
    <cellStyle name="常规 2" xfId="56"/>
    <cellStyle name="常规 3" xfId="57"/>
    <cellStyle name="常规 4 2" xfId="58"/>
    <cellStyle name="常规 7" xfId="59"/>
    <cellStyle name="常规_准备室方案(新铝木）" xfId="60"/>
    <cellStyle name="常规 7 10" xfId="61"/>
    <cellStyle name="常规_塑钢结构 12" xfId="62"/>
    <cellStyle name="样式 1" xfId="63"/>
    <cellStyle name="样式 1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130" zoomScaleNormal="130" workbookViewId="0">
      <selection activeCell="H15" sqref="H15"/>
    </sheetView>
  </sheetViews>
  <sheetFormatPr defaultColWidth="9" defaultRowHeight="14.4" outlineLevelCol="7"/>
  <cols>
    <col min="1" max="1" width="5.62962962962963" style="219" customWidth="1"/>
    <col min="2" max="2" width="31.5092592592593" style="219" customWidth="1"/>
    <col min="3" max="3" width="5.62962962962963" style="219" customWidth="1"/>
    <col min="4" max="4" width="15.712962962963" style="219" customWidth="1"/>
    <col min="5" max="5" width="9.37962962962963" style="219"/>
    <col min="6" max="6" width="25.3703703703704" style="219" customWidth="1"/>
    <col min="7" max="16384" width="9" style="219"/>
  </cols>
  <sheetData>
    <row r="1" ht="17.4" spans="1:6">
      <c r="A1" s="220" t="s">
        <v>0</v>
      </c>
      <c r="B1" s="220"/>
      <c r="C1" s="220"/>
      <c r="D1" s="220"/>
      <c r="E1" s="220"/>
      <c r="F1" s="220"/>
    </row>
    <row r="2" ht="15.6" spans="1:6">
      <c r="A2" s="221" t="s">
        <v>1</v>
      </c>
      <c r="B2" s="221" t="s">
        <v>2</v>
      </c>
      <c r="C2" s="221" t="s">
        <v>3</v>
      </c>
      <c r="D2" s="221" t="s">
        <v>4</v>
      </c>
      <c r="E2" s="221" t="s">
        <v>5</v>
      </c>
      <c r="F2" s="221" t="s">
        <v>6</v>
      </c>
    </row>
    <row r="3" ht="15.6" spans="1:6">
      <c r="A3" s="222">
        <v>1</v>
      </c>
      <c r="B3" s="223" t="s">
        <v>7</v>
      </c>
      <c r="C3" s="224">
        <v>22</v>
      </c>
      <c r="D3" s="225">
        <v>23720.1192009</v>
      </c>
      <c r="E3" s="226">
        <f t="shared" ref="E3:E14" si="0">D3*C3</f>
        <v>521842.6224198</v>
      </c>
      <c r="F3" s="223" t="s">
        <v>8</v>
      </c>
    </row>
    <row r="4" ht="15.6" spans="1:6">
      <c r="A4" s="222">
        <v>2</v>
      </c>
      <c r="B4" s="223" t="s">
        <v>9</v>
      </c>
      <c r="C4" s="224">
        <v>1</v>
      </c>
      <c r="D4" s="226">
        <v>91670.3849847002</v>
      </c>
      <c r="E4" s="226">
        <f t="shared" si="0"/>
        <v>91670.3849847002</v>
      </c>
      <c r="F4" s="223" t="s">
        <v>10</v>
      </c>
    </row>
    <row r="5" spans="1:6">
      <c r="A5" s="222">
        <v>3</v>
      </c>
      <c r="B5" s="222" t="s">
        <v>11</v>
      </c>
      <c r="C5" s="222">
        <v>2</v>
      </c>
      <c r="D5" s="226">
        <v>359554.4688924</v>
      </c>
      <c r="E5" s="226">
        <f t="shared" si="0"/>
        <v>719108.9377848</v>
      </c>
      <c r="F5" s="222" t="s">
        <v>12</v>
      </c>
    </row>
    <row r="6" spans="1:6">
      <c r="A6" s="222">
        <v>4</v>
      </c>
      <c r="B6" s="222" t="s">
        <v>13</v>
      </c>
      <c r="C6" s="222">
        <v>2</v>
      </c>
      <c r="D6" s="226">
        <v>588465.0484985</v>
      </c>
      <c r="E6" s="226">
        <f t="shared" si="0"/>
        <v>1176930.096997</v>
      </c>
      <c r="F6" s="222" t="s">
        <v>12</v>
      </c>
    </row>
    <row r="7" spans="1:6">
      <c r="A7" s="222">
        <v>5</v>
      </c>
      <c r="B7" s="222" t="s">
        <v>14</v>
      </c>
      <c r="C7" s="222">
        <v>2</v>
      </c>
      <c r="D7" s="226">
        <v>485932.4732394</v>
      </c>
      <c r="E7" s="226">
        <f t="shared" si="0"/>
        <v>971864.9464788</v>
      </c>
      <c r="F7" s="222" t="s">
        <v>12</v>
      </c>
    </row>
    <row r="8" spans="1:6">
      <c r="A8" s="222">
        <v>6</v>
      </c>
      <c r="B8" s="222" t="s">
        <v>15</v>
      </c>
      <c r="C8" s="222">
        <v>1</v>
      </c>
      <c r="D8" s="226">
        <v>449042.1753591</v>
      </c>
      <c r="E8" s="226">
        <f t="shared" si="0"/>
        <v>449042.1753591</v>
      </c>
      <c r="F8" s="222" t="s">
        <v>16</v>
      </c>
    </row>
    <row r="9" ht="15.6" spans="1:6">
      <c r="A9" s="222">
        <v>7</v>
      </c>
      <c r="B9" s="224" t="s">
        <v>17</v>
      </c>
      <c r="C9" s="224">
        <v>1</v>
      </c>
      <c r="D9" s="226">
        <v>228148.1585325</v>
      </c>
      <c r="E9" s="226">
        <f t="shared" si="0"/>
        <v>228148.1585325</v>
      </c>
      <c r="F9" s="222" t="s">
        <v>18</v>
      </c>
    </row>
    <row r="10" ht="15.6" spans="1:6">
      <c r="A10" s="222">
        <v>8</v>
      </c>
      <c r="B10" s="227" t="s">
        <v>19</v>
      </c>
      <c r="C10" s="227">
        <v>1</v>
      </c>
      <c r="D10" s="226">
        <v>263990.6214813</v>
      </c>
      <c r="E10" s="226">
        <f t="shared" si="0"/>
        <v>263990.6214813</v>
      </c>
      <c r="F10" s="228" t="s">
        <v>20</v>
      </c>
    </row>
    <row r="11" s="208" customFormat="1" ht="15.6" spans="1:8">
      <c r="A11" s="222">
        <v>9</v>
      </c>
      <c r="B11" s="21" t="s">
        <v>21</v>
      </c>
      <c r="C11" s="21">
        <v>2</v>
      </c>
      <c r="D11" s="226">
        <v>427855.08321</v>
      </c>
      <c r="E11" s="226">
        <f t="shared" si="0"/>
        <v>855710.16642</v>
      </c>
      <c r="F11" s="229" t="s">
        <v>12</v>
      </c>
      <c r="G11" s="219"/>
      <c r="H11" s="219"/>
    </row>
    <row r="12" s="208" customFormat="1" ht="15.6" spans="1:8">
      <c r="A12" s="222">
        <v>10</v>
      </c>
      <c r="B12" s="21" t="s">
        <v>22</v>
      </c>
      <c r="C12" s="21">
        <v>2</v>
      </c>
      <c r="D12" s="226">
        <v>177285.86046</v>
      </c>
      <c r="E12" s="226">
        <f t="shared" si="0"/>
        <v>354571.72092</v>
      </c>
      <c r="F12" s="229" t="s">
        <v>12</v>
      </c>
      <c r="G12" s="219"/>
      <c r="H12" s="219"/>
    </row>
    <row r="13" s="208" customFormat="1" ht="15.6" spans="1:8">
      <c r="A13" s="222">
        <v>11</v>
      </c>
      <c r="B13" s="21" t="s">
        <v>23</v>
      </c>
      <c r="C13" s="21">
        <v>2</v>
      </c>
      <c r="D13" s="226">
        <v>122381.913366</v>
      </c>
      <c r="E13" s="226">
        <f t="shared" si="0"/>
        <v>244763.826732</v>
      </c>
      <c r="F13" s="229" t="s">
        <v>12</v>
      </c>
      <c r="G13" s="219"/>
      <c r="H13" s="219"/>
    </row>
    <row r="14" s="208" customFormat="1" ht="15.6" spans="1:8">
      <c r="A14" s="222">
        <v>12</v>
      </c>
      <c r="B14" s="21" t="s">
        <v>24</v>
      </c>
      <c r="C14" s="21">
        <v>1</v>
      </c>
      <c r="D14" s="226">
        <v>122355.8802</v>
      </c>
      <c r="E14" s="226">
        <f t="shared" si="0"/>
        <v>122355.8802</v>
      </c>
      <c r="F14" s="229" t="s">
        <v>16</v>
      </c>
      <c r="G14" s="219"/>
      <c r="H14" s="219"/>
    </row>
    <row r="15" ht="27" customHeight="1" spans="1:6">
      <c r="A15" s="230" t="s">
        <v>25</v>
      </c>
      <c r="B15" s="231"/>
      <c r="C15" s="232"/>
      <c r="D15" s="233">
        <v>6000000</v>
      </c>
      <c r="E15" s="234"/>
      <c r="F15" s="235"/>
    </row>
    <row r="16" spans="4:5">
      <c r="D16" s="236"/>
      <c r="E16" s="236"/>
    </row>
    <row r="19" spans="6:6">
      <c r="F19" s="237"/>
    </row>
  </sheetData>
  <mergeCells count="3">
    <mergeCell ref="A1:F1"/>
    <mergeCell ref="A15:C15"/>
    <mergeCell ref="D15:F15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1"/>
  <sheetViews>
    <sheetView workbookViewId="0">
      <selection activeCell="N7" sqref="N7"/>
    </sheetView>
  </sheetViews>
  <sheetFormatPr defaultColWidth="9" defaultRowHeight="14.4"/>
  <cols>
    <col min="1" max="1" width="6.22222222222222" style="1" customWidth="1"/>
    <col min="2" max="2" width="37.7777777777778" style="1" customWidth="1"/>
    <col min="3" max="3" width="18" style="58" customWidth="1"/>
    <col min="4" max="4" width="4.87962962962963" style="58" customWidth="1"/>
    <col min="5" max="5" width="6.08333333333333" style="1" customWidth="1"/>
    <col min="6" max="6" width="9.44444444444444" style="71" customWidth="1"/>
    <col min="7" max="7" width="15" style="72" customWidth="1"/>
    <col min="8" max="8" width="8.33333333333333" style="73" customWidth="1"/>
    <col min="9" max="16384" width="9" style="1"/>
  </cols>
  <sheetData>
    <row r="1" s="1" customFormat="1" ht="25" customHeight="1" spans="1:8">
      <c r="A1" s="33" t="s">
        <v>21</v>
      </c>
      <c r="B1" s="33"/>
      <c r="C1" s="33"/>
      <c r="D1" s="33"/>
      <c r="E1" s="33"/>
      <c r="F1" s="34"/>
      <c r="G1" s="35"/>
      <c r="H1" s="36"/>
    </row>
    <row r="2" s="1" customFormat="1" ht="25" customHeight="1" spans="1:8">
      <c r="A2" s="37" t="s">
        <v>1</v>
      </c>
      <c r="B2" s="37" t="s">
        <v>136</v>
      </c>
      <c r="C2" s="39" t="s">
        <v>28</v>
      </c>
      <c r="D2" s="39" t="s">
        <v>29</v>
      </c>
      <c r="E2" s="39" t="s">
        <v>3</v>
      </c>
      <c r="F2" s="74" t="s">
        <v>30</v>
      </c>
      <c r="G2" s="75" t="s">
        <v>5</v>
      </c>
      <c r="H2" s="76" t="s">
        <v>6</v>
      </c>
    </row>
    <row r="3" s="1" customFormat="1" ht="25" customHeight="1" spans="1:8">
      <c r="A3" s="52">
        <v>1</v>
      </c>
      <c r="B3" s="77" t="s">
        <v>137</v>
      </c>
      <c r="C3" s="50" t="s">
        <v>33</v>
      </c>
      <c r="D3" s="50" t="s">
        <v>36</v>
      </c>
      <c r="E3" s="78">
        <v>10</v>
      </c>
      <c r="F3" s="79">
        <v>2910.5</v>
      </c>
      <c r="G3" s="80">
        <f t="shared" ref="G3:G22" si="0">F3*E3</f>
        <v>29105</v>
      </c>
      <c r="H3" s="81"/>
    </row>
    <row r="4" s="1" customFormat="1" ht="25" customHeight="1" spans="1:8">
      <c r="A4" s="52">
        <v>2</v>
      </c>
      <c r="B4" s="82" t="s">
        <v>138</v>
      </c>
      <c r="C4" s="50"/>
      <c r="D4" s="83" t="s">
        <v>36</v>
      </c>
      <c r="E4" s="84">
        <v>10</v>
      </c>
      <c r="F4" s="85">
        <v>1775.5</v>
      </c>
      <c r="G4" s="86">
        <f t="shared" si="0"/>
        <v>17755</v>
      </c>
      <c r="H4" s="67"/>
    </row>
    <row r="5" s="1" customFormat="1" ht="25" customHeight="1" spans="1:8">
      <c r="A5" s="52">
        <v>3</v>
      </c>
      <c r="B5" s="82" t="s">
        <v>139</v>
      </c>
      <c r="C5" s="50"/>
      <c r="D5" s="50" t="s">
        <v>36</v>
      </c>
      <c r="E5" s="78">
        <v>10</v>
      </c>
      <c r="F5" s="79">
        <v>3163</v>
      </c>
      <c r="G5" s="80">
        <f t="shared" si="0"/>
        <v>31630</v>
      </c>
      <c r="H5" s="67"/>
    </row>
    <row r="6" s="1" customFormat="1" ht="25" customHeight="1" spans="1:8">
      <c r="A6" s="52">
        <v>4</v>
      </c>
      <c r="B6" s="82" t="s">
        <v>140</v>
      </c>
      <c r="C6" s="50"/>
      <c r="D6" s="50" t="s">
        <v>36</v>
      </c>
      <c r="E6" s="78">
        <v>10</v>
      </c>
      <c r="F6" s="79">
        <v>1861.4</v>
      </c>
      <c r="G6" s="80">
        <f t="shared" si="0"/>
        <v>18614</v>
      </c>
      <c r="H6" s="87"/>
    </row>
    <row r="7" s="1" customFormat="1" ht="25" customHeight="1" spans="1:8">
      <c r="A7" s="52">
        <v>5</v>
      </c>
      <c r="B7" s="82" t="s">
        <v>141</v>
      </c>
      <c r="C7" s="50"/>
      <c r="D7" s="50" t="s">
        <v>36</v>
      </c>
      <c r="E7" s="78">
        <v>10</v>
      </c>
      <c r="F7" s="79">
        <v>976.2</v>
      </c>
      <c r="G7" s="80">
        <f t="shared" si="0"/>
        <v>9762</v>
      </c>
      <c r="H7" s="67"/>
    </row>
    <row r="8" s="1" customFormat="1" ht="25" customHeight="1" spans="1:8">
      <c r="A8" s="52">
        <v>6</v>
      </c>
      <c r="B8" s="82" t="s">
        <v>142</v>
      </c>
      <c r="C8" s="50"/>
      <c r="D8" s="50" t="s">
        <v>36</v>
      </c>
      <c r="E8" s="78">
        <v>10</v>
      </c>
      <c r="F8" s="79">
        <v>2166</v>
      </c>
      <c r="G8" s="80">
        <f t="shared" si="0"/>
        <v>21660</v>
      </c>
      <c r="H8" s="67"/>
    </row>
    <row r="9" s="1" customFormat="1" ht="25" customHeight="1" spans="1:8">
      <c r="A9" s="52">
        <v>7</v>
      </c>
      <c r="B9" s="82" t="s">
        <v>143</v>
      </c>
      <c r="C9" s="50"/>
      <c r="D9" s="50" t="s">
        <v>36</v>
      </c>
      <c r="E9" s="78">
        <v>10</v>
      </c>
      <c r="F9" s="79">
        <v>3756.6</v>
      </c>
      <c r="G9" s="80">
        <f t="shared" si="0"/>
        <v>37566</v>
      </c>
      <c r="H9" s="87"/>
    </row>
    <row r="10" s="2" customFormat="1" ht="25" customHeight="1" spans="1:8">
      <c r="A10" s="52">
        <v>8</v>
      </c>
      <c r="B10" s="82" t="s">
        <v>144</v>
      </c>
      <c r="C10" s="50"/>
      <c r="D10" s="50" t="s">
        <v>36</v>
      </c>
      <c r="E10" s="88">
        <v>10</v>
      </c>
      <c r="F10" s="89">
        <v>1575</v>
      </c>
      <c r="G10" s="90">
        <f t="shared" si="0"/>
        <v>15750</v>
      </c>
      <c r="H10" s="87"/>
    </row>
    <row r="11" s="1" customFormat="1" ht="25" customHeight="1" spans="1:8">
      <c r="A11" s="52">
        <v>9</v>
      </c>
      <c r="B11" s="48" t="s">
        <v>145</v>
      </c>
      <c r="C11" s="50"/>
      <c r="D11" s="50" t="s">
        <v>36</v>
      </c>
      <c r="E11" s="78">
        <v>10</v>
      </c>
      <c r="F11" s="79">
        <v>2632</v>
      </c>
      <c r="G11" s="80">
        <f t="shared" si="0"/>
        <v>26320</v>
      </c>
      <c r="H11" s="67"/>
    </row>
    <row r="12" s="1" customFormat="1" ht="25" customHeight="1" spans="1:8">
      <c r="A12" s="52">
        <v>10</v>
      </c>
      <c r="B12" s="82" t="s">
        <v>146</v>
      </c>
      <c r="C12" s="50"/>
      <c r="D12" s="50" t="s">
        <v>36</v>
      </c>
      <c r="E12" s="78">
        <v>10</v>
      </c>
      <c r="F12" s="79">
        <v>1679.1</v>
      </c>
      <c r="G12" s="80">
        <f t="shared" si="0"/>
        <v>16791</v>
      </c>
      <c r="H12" s="67"/>
    </row>
    <row r="13" s="1" customFormat="1" ht="25" customHeight="1" spans="1:8">
      <c r="A13" s="52">
        <v>11</v>
      </c>
      <c r="B13" s="77" t="s">
        <v>147</v>
      </c>
      <c r="C13" s="50"/>
      <c r="D13" s="50" t="s">
        <v>36</v>
      </c>
      <c r="E13" s="78">
        <v>10</v>
      </c>
      <c r="F13" s="79">
        <v>2707.4</v>
      </c>
      <c r="G13" s="80">
        <f t="shared" si="0"/>
        <v>27074</v>
      </c>
      <c r="H13" s="81"/>
    </row>
    <row r="14" s="1" customFormat="1" ht="25" customHeight="1" spans="1:8">
      <c r="A14" s="52">
        <v>12</v>
      </c>
      <c r="B14" s="82" t="s">
        <v>148</v>
      </c>
      <c r="C14" s="50"/>
      <c r="D14" s="50" t="s">
        <v>36</v>
      </c>
      <c r="E14" s="78">
        <v>10</v>
      </c>
      <c r="F14" s="79">
        <v>2082.7</v>
      </c>
      <c r="G14" s="80">
        <f t="shared" si="0"/>
        <v>20827</v>
      </c>
      <c r="H14" s="87"/>
    </row>
    <row r="15" s="1" customFormat="1" ht="25" customHeight="1" spans="1:8">
      <c r="A15" s="52">
        <v>13</v>
      </c>
      <c r="B15" s="82" t="s">
        <v>149</v>
      </c>
      <c r="C15" s="50"/>
      <c r="D15" s="50" t="s">
        <v>36</v>
      </c>
      <c r="E15" s="78">
        <v>10</v>
      </c>
      <c r="F15" s="79">
        <v>3553.5</v>
      </c>
      <c r="G15" s="80">
        <f t="shared" si="0"/>
        <v>35535</v>
      </c>
      <c r="H15" s="87"/>
    </row>
    <row r="16" s="1" customFormat="1" ht="24" customHeight="1" spans="1:8">
      <c r="A16" s="52">
        <v>14</v>
      </c>
      <c r="B16" s="82" t="s">
        <v>150</v>
      </c>
      <c r="C16" s="50"/>
      <c r="D16" s="50" t="s">
        <v>36</v>
      </c>
      <c r="E16" s="78">
        <v>10</v>
      </c>
      <c r="F16" s="79">
        <v>2538.2</v>
      </c>
      <c r="G16" s="80">
        <f t="shared" si="0"/>
        <v>25382</v>
      </c>
      <c r="H16" s="67"/>
    </row>
    <row r="17" s="1" customFormat="1" ht="25" customHeight="1" spans="1:8">
      <c r="A17" s="52">
        <v>15</v>
      </c>
      <c r="B17" s="82" t="s">
        <v>151</v>
      </c>
      <c r="C17" s="50"/>
      <c r="D17" s="50" t="s">
        <v>36</v>
      </c>
      <c r="E17" s="78">
        <v>10</v>
      </c>
      <c r="F17" s="79">
        <v>1640.1</v>
      </c>
      <c r="G17" s="80">
        <f t="shared" si="0"/>
        <v>16401</v>
      </c>
      <c r="H17" s="87"/>
    </row>
    <row r="18" s="2" customFormat="1" ht="25" customHeight="1" spans="1:8">
      <c r="A18" s="52">
        <v>16</v>
      </c>
      <c r="B18" s="82" t="s">
        <v>152</v>
      </c>
      <c r="C18" s="50"/>
      <c r="D18" s="50" t="s">
        <v>36</v>
      </c>
      <c r="E18" s="88">
        <v>10</v>
      </c>
      <c r="F18" s="89">
        <v>2267.5</v>
      </c>
      <c r="G18" s="90">
        <f t="shared" si="0"/>
        <v>22675</v>
      </c>
      <c r="H18" s="87"/>
    </row>
    <row r="19" s="1" customFormat="1" ht="25" customHeight="1" spans="1:8">
      <c r="A19" s="52">
        <v>17</v>
      </c>
      <c r="B19" s="82" t="s">
        <v>153</v>
      </c>
      <c r="C19" s="50"/>
      <c r="D19" s="50" t="s">
        <v>36</v>
      </c>
      <c r="E19" s="78">
        <v>10</v>
      </c>
      <c r="F19" s="79">
        <v>2267.5</v>
      </c>
      <c r="G19" s="80">
        <f t="shared" si="0"/>
        <v>22675</v>
      </c>
      <c r="H19" s="87"/>
    </row>
    <row r="20" s="70" customFormat="1" ht="25" customHeight="1" spans="1:8">
      <c r="A20" s="52">
        <v>18</v>
      </c>
      <c r="B20" s="88" t="s">
        <v>154</v>
      </c>
      <c r="C20" s="50"/>
      <c r="D20" s="50" t="s">
        <v>36</v>
      </c>
      <c r="E20" s="88">
        <v>10</v>
      </c>
      <c r="F20" s="89">
        <v>117.1</v>
      </c>
      <c r="G20" s="90">
        <f t="shared" si="0"/>
        <v>1171</v>
      </c>
      <c r="H20" s="90"/>
    </row>
    <row r="21" s="1" customFormat="1" ht="25" customHeight="1" spans="1:8">
      <c r="A21" s="52">
        <v>19</v>
      </c>
      <c r="B21" s="88" t="s">
        <v>155</v>
      </c>
      <c r="C21" s="50"/>
      <c r="D21" s="50" t="s">
        <v>36</v>
      </c>
      <c r="E21" s="78">
        <v>10</v>
      </c>
      <c r="F21" s="79">
        <v>728.9</v>
      </c>
      <c r="G21" s="80">
        <f t="shared" si="0"/>
        <v>7289</v>
      </c>
      <c r="H21" s="90"/>
    </row>
    <row r="22" s="1" customFormat="1" ht="25" customHeight="1" spans="1:8">
      <c r="A22" s="52">
        <v>20</v>
      </c>
      <c r="B22" s="82" t="s">
        <v>156</v>
      </c>
      <c r="C22" s="50"/>
      <c r="D22" s="50" t="s">
        <v>36</v>
      </c>
      <c r="E22" s="78">
        <v>10</v>
      </c>
      <c r="F22" s="79">
        <v>494.6</v>
      </c>
      <c r="G22" s="80">
        <f t="shared" si="0"/>
        <v>4946</v>
      </c>
      <c r="H22" s="47"/>
    </row>
    <row r="23" s="1" customFormat="1" ht="25" customHeight="1" spans="1:8">
      <c r="A23" s="52">
        <v>21</v>
      </c>
      <c r="B23" s="88" t="s">
        <v>157</v>
      </c>
      <c r="C23" s="50"/>
      <c r="D23" s="50" t="s">
        <v>36</v>
      </c>
      <c r="E23" s="78">
        <v>10</v>
      </c>
      <c r="F23" s="79">
        <v>91.1</v>
      </c>
      <c r="G23" s="80">
        <f t="shared" ref="G23:G29" si="1">F23*E23</f>
        <v>911</v>
      </c>
      <c r="H23" s="90"/>
    </row>
    <row r="24" s="1" customFormat="1" ht="25" customHeight="1" spans="1:8">
      <c r="A24" s="52">
        <v>22</v>
      </c>
      <c r="B24" s="88" t="s">
        <v>158</v>
      </c>
      <c r="C24" s="50"/>
      <c r="D24" s="50" t="s">
        <v>36</v>
      </c>
      <c r="E24" s="78">
        <v>10</v>
      </c>
      <c r="F24" s="79">
        <v>833.1</v>
      </c>
      <c r="G24" s="80">
        <f t="shared" si="1"/>
        <v>8331</v>
      </c>
      <c r="H24" s="90"/>
    </row>
    <row r="25" s="1" customFormat="1" ht="25" customHeight="1" spans="1:8">
      <c r="A25" s="52">
        <v>23</v>
      </c>
      <c r="B25" s="88" t="s">
        <v>159</v>
      </c>
      <c r="C25" s="50"/>
      <c r="D25" s="50" t="s">
        <v>36</v>
      </c>
      <c r="E25" s="78">
        <v>10</v>
      </c>
      <c r="F25" s="79">
        <v>213.5</v>
      </c>
      <c r="G25" s="80">
        <f t="shared" si="1"/>
        <v>2135</v>
      </c>
      <c r="H25" s="90"/>
    </row>
    <row r="26" s="1" customFormat="1" ht="25" customHeight="1" spans="1:8">
      <c r="A26" s="52">
        <v>24</v>
      </c>
      <c r="B26" s="88" t="s">
        <v>160</v>
      </c>
      <c r="C26" s="50"/>
      <c r="D26" s="50" t="s">
        <v>36</v>
      </c>
      <c r="E26" s="78">
        <v>10</v>
      </c>
      <c r="F26" s="79">
        <v>26</v>
      </c>
      <c r="G26" s="80">
        <f t="shared" si="1"/>
        <v>260</v>
      </c>
      <c r="H26" s="90"/>
    </row>
    <row r="27" s="1" customFormat="1" ht="25" customHeight="1" spans="1:8">
      <c r="A27" s="52">
        <v>25</v>
      </c>
      <c r="B27" s="88" t="s">
        <v>161</v>
      </c>
      <c r="C27" s="50"/>
      <c r="D27" s="50" t="s">
        <v>36</v>
      </c>
      <c r="E27" s="78">
        <v>10</v>
      </c>
      <c r="F27" s="79">
        <v>468.6</v>
      </c>
      <c r="G27" s="80">
        <f t="shared" si="1"/>
        <v>4686</v>
      </c>
      <c r="H27" s="90"/>
    </row>
    <row r="28" s="1" customFormat="1" ht="25" customHeight="1" spans="1:8">
      <c r="A28" s="52">
        <v>26</v>
      </c>
      <c r="B28" s="88" t="s">
        <v>162</v>
      </c>
      <c r="C28" s="50"/>
      <c r="D28" s="50" t="s">
        <v>36</v>
      </c>
      <c r="E28" s="78">
        <v>10</v>
      </c>
      <c r="F28" s="79">
        <v>182.2</v>
      </c>
      <c r="G28" s="80">
        <f t="shared" si="1"/>
        <v>1822</v>
      </c>
      <c r="H28" s="90"/>
    </row>
    <row r="29" s="1" customFormat="1" ht="25" customHeight="1" spans="1:8">
      <c r="A29" s="52">
        <v>27</v>
      </c>
      <c r="B29" s="78" t="s">
        <v>163</v>
      </c>
      <c r="C29" s="50"/>
      <c r="D29" s="50" t="s">
        <v>36</v>
      </c>
      <c r="E29" s="78">
        <v>10</v>
      </c>
      <c r="F29" s="79">
        <v>78.2</v>
      </c>
      <c r="G29" s="80">
        <f t="shared" si="1"/>
        <v>782</v>
      </c>
      <c r="H29" s="90"/>
    </row>
    <row r="30" s="1" customFormat="1" ht="29" customHeight="1" spans="1:11">
      <c r="A30" s="91" t="s">
        <v>37</v>
      </c>
      <c r="B30" s="92"/>
      <c r="C30" s="92"/>
      <c r="D30" s="92"/>
      <c r="E30" s="92"/>
      <c r="F30" s="93"/>
      <c r="G30" s="94">
        <f>SUM(G3:G29)</f>
        <v>427855</v>
      </c>
      <c r="H30" s="95"/>
      <c r="I30" s="58"/>
      <c r="K30"/>
    </row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</sheetData>
  <mergeCells count="3">
    <mergeCell ref="A1:H1"/>
    <mergeCell ref="A30:E30"/>
    <mergeCell ref="C3:C29"/>
  </mergeCells>
  <conditionalFormatting sqref="B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L10" sqref="L10"/>
    </sheetView>
  </sheetViews>
  <sheetFormatPr defaultColWidth="9" defaultRowHeight="14.4"/>
  <cols>
    <col min="1" max="1" width="4.87962962962963" customWidth="1"/>
    <col min="2" max="2" width="40.7777777777778" customWidth="1"/>
    <col min="3" max="3" width="18.7777777777778" style="3" customWidth="1"/>
    <col min="4" max="5" width="5.62962962962963" customWidth="1"/>
    <col min="6" max="6" width="8.37962962962963" customWidth="1"/>
    <col min="7" max="7" width="12" customWidth="1"/>
  </cols>
  <sheetData>
    <row r="1" s="1" customFormat="1" ht="15.6" spans="1:8">
      <c r="A1" s="4" t="s">
        <v>22</v>
      </c>
      <c r="B1" s="4"/>
      <c r="C1" s="4"/>
      <c r="D1" s="4"/>
      <c r="E1" s="4"/>
      <c r="F1" s="5"/>
      <c r="G1" s="6"/>
      <c r="H1" s="6"/>
    </row>
    <row r="2" s="2" customFormat="1" ht="31.2" spans="1:10">
      <c r="A2" s="7" t="s">
        <v>1</v>
      </c>
      <c r="B2" s="7" t="s">
        <v>136</v>
      </c>
      <c r="C2" s="9" t="s">
        <v>164</v>
      </c>
      <c r="D2" s="9" t="s">
        <v>29</v>
      </c>
      <c r="E2" s="9" t="s">
        <v>3</v>
      </c>
      <c r="F2" s="59" t="s">
        <v>30</v>
      </c>
      <c r="G2" s="10" t="s">
        <v>5</v>
      </c>
      <c r="H2" s="57" t="s">
        <v>6</v>
      </c>
      <c r="I2" s="1"/>
      <c r="J2" s="1"/>
    </row>
    <row r="3" s="1" customFormat="1" ht="15.6" spans="1:8">
      <c r="A3" s="11">
        <v>1</v>
      </c>
      <c r="B3" s="48" t="s">
        <v>165</v>
      </c>
      <c r="C3" s="60" t="s">
        <v>33</v>
      </c>
      <c r="D3" s="44" t="s">
        <v>36</v>
      </c>
      <c r="E3" s="44">
        <v>10</v>
      </c>
      <c r="F3" s="61">
        <v>799.2181962</v>
      </c>
      <c r="G3" s="46">
        <f t="shared" ref="G3:G17" si="0">F3*E3</f>
        <v>7992.181962</v>
      </c>
      <c r="H3" s="62"/>
    </row>
    <row r="4" s="1" customFormat="1" ht="25" customHeight="1" spans="1:8">
      <c r="A4" s="11">
        <v>2</v>
      </c>
      <c r="B4" s="48" t="s">
        <v>166</v>
      </c>
      <c r="C4" s="63"/>
      <c r="D4" s="44" t="s">
        <v>36</v>
      </c>
      <c r="E4" s="44">
        <v>10</v>
      </c>
      <c r="F4" s="61">
        <v>1049.1365898</v>
      </c>
      <c r="G4" s="46">
        <f t="shared" si="0"/>
        <v>10491.365898</v>
      </c>
      <c r="H4" s="47"/>
    </row>
    <row r="5" s="1" customFormat="1" ht="24" customHeight="1" spans="1:8">
      <c r="A5" s="11">
        <v>3</v>
      </c>
      <c r="B5" s="48" t="s">
        <v>167</v>
      </c>
      <c r="C5" s="63"/>
      <c r="D5" s="44" t="s">
        <v>36</v>
      </c>
      <c r="E5" s="44">
        <v>10</v>
      </c>
      <c r="F5" s="61">
        <v>1861.371369</v>
      </c>
      <c r="G5" s="46">
        <f t="shared" si="0"/>
        <v>18613.71369</v>
      </c>
      <c r="H5" s="47"/>
    </row>
    <row r="6" s="1" customFormat="1" ht="25" customHeight="1" spans="1:8">
      <c r="A6" s="11">
        <v>4</v>
      </c>
      <c r="B6" s="48" t="s">
        <v>168</v>
      </c>
      <c r="C6" s="63"/>
      <c r="D6" s="44" t="s">
        <v>36</v>
      </c>
      <c r="E6" s="44">
        <v>10</v>
      </c>
      <c r="F6" s="61">
        <v>1421.4108636</v>
      </c>
      <c r="G6" s="46">
        <f t="shared" si="0"/>
        <v>14214.108636</v>
      </c>
      <c r="H6" s="47"/>
    </row>
    <row r="7" s="1" customFormat="1" ht="25" customHeight="1" spans="1:8">
      <c r="A7" s="11">
        <v>5</v>
      </c>
      <c r="B7" s="48" t="s">
        <v>169</v>
      </c>
      <c r="C7" s="63"/>
      <c r="D7" s="44" t="s">
        <v>36</v>
      </c>
      <c r="E7" s="44">
        <v>10</v>
      </c>
      <c r="F7" s="61">
        <v>1371.9478482</v>
      </c>
      <c r="G7" s="46">
        <f t="shared" si="0"/>
        <v>13719.478482</v>
      </c>
      <c r="H7" s="47"/>
    </row>
    <row r="8" s="2" customFormat="1" ht="25" customHeight="1" spans="1:8">
      <c r="A8" s="11">
        <v>6</v>
      </c>
      <c r="B8" s="48" t="s">
        <v>170</v>
      </c>
      <c r="C8" s="63"/>
      <c r="D8" s="44" t="s">
        <v>36</v>
      </c>
      <c r="E8" s="44">
        <v>10</v>
      </c>
      <c r="F8" s="61">
        <v>1371.9478482</v>
      </c>
      <c r="G8" s="46">
        <f t="shared" si="0"/>
        <v>13719.478482</v>
      </c>
      <c r="H8" s="47"/>
    </row>
    <row r="9" s="1" customFormat="1" ht="25" customHeight="1" spans="1:8">
      <c r="A9" s="11">
        <v>7</v>
      </c>
      <c r="B9" s="48" t="s">
        <v>171</v>
      </c>
      <c r="C9" s="63"/>
      <c r="D9" s="44" t="s">
        <v>36</v>
      </c>
      <c r="E9" s="44">
        <v>10</v>
      </c>
      <c r="F9" s="61">
        <v>1590.6264426</v>
      </c>
      <c r="G9" s="46">
        <f t="shared" si="0"/>
        <v>15906.264426</v>
      </c>
      <c r="H9" s="47"/>
    </row>
    <row r="10" s="1" customFormat="1" ht="24" customHeight="1" spans="1:8">
      <c r="A10" s="11">
        <v>8</v>
      </c>
      <c r="B10" s="48" t="s">
        <v>172</v>
      </c>
      <c r="C10" s="63"/>
      <c r="D10" s="44" t="s">
        <v>36</v>
      </c>
      <c r="E10" s="44">
        <v>10</v>
      </c>
      <c r="F10" s="61">
        <v>762.7717638</v>
      </c>
      <c r="G10" s="46">
        <f t="shared" si="0"/>
        <v>7627.717638</v>
      </c>
      <c r="H10" s="47"/>
    </row>
    <row r="11" s="1" customFormat="1" ht="24" customHeight="1" spans="1:8">
      <c r="A11" s="11">
        <v>9</v>
      </c>
      <c r="B11" s="48" t="s">
        <v>173</v>
      </c>
      <c r="C11" s="63"/>
      <c r="D11" s="44" t="s">
        <v>36</v>
      </c>
      <c r="E11" s="44">
        <v>10</v>
      </c>
      <c r="F11" s="61">
        <v>1476.0805122</v>
      </c>
      <c r="G11" s="46">
        <f t="shared" si="0"/>
        <v>14760.805122</v>
      </c>
      <c r="H11" s="47"/>
    </row>
    <row r="12" s="1" customFormat="1" ht="25" customHeight="1" spans="1:8">
      <c r="A12" s="11">
        <v>10</v>
      </c>
      <c r="B12" s="48" t="s">
        <v>174</v>
      </c>
      <c r="C12" s="63"/>
      <c r="D12" s="44" t="s">
        <v>36</v>
      </c>
      <c r="E12" s="44">
        <v>10</v>
      </c>
      <c r="F12" s="61">
        <v>973.6404084</v>
      </c>
      <c r="G12" s="46">
        <f t="shared" si="0"/>
        <v>9736.404084</v>
      </c>
      <c r="H12" s="47"/>
    </row>
    <row r="13" s="1" customFormat="1" ht="25" customHeight="1" spans="1:8">
      <c r="A13" s="11">
        <v>11</v>
      </c>
      <c r="B13" s="48" t="s">
        <v>175</v>
      </c>
      <c r="C13" s="63"/>
      <c r="D13" s="44" t="s">
        <v>36</v>
      </c>
      <c r="E13" s="44">
        <v>10</v>
      </c>
      <c r="F13" s="61">
        <v>1439.6340798</v>
      </c>
      <c r="G13" s="46">
        <f t="shared" si="0"/>
        <v>14396.340798</v>
      </c>
      <c r="H13" s="47"/>
    </row>
    <row r="14" s="1" customFormat="1" ht="25" customHeight="1" spans="1:8">
      <c r="A14" s="11">
        <v>12</v>
      </c>
      <c r="B14" s="48" t="s">
        <v>176</v>
      </c>
      <c r="C14" s="63"/>
      <c r="D14" s="44" t="s">
        <v>36</v>
      </c>
      <c r="E14" s="44">
        <v>10</v>
      </c>
      <c r="F14" s="61">
        <v>1929.0576006</v>
      </c>
      <c r="G14" s="46">
        <f t="shared" si="0"/>
        <v>19290.576006</v>
      </c>
      <c r="H14" s="47"/>
    </row>
    <row r="15" s="1" customFormat="1" ht="25" customHeight="1" spans="1:8">
      <c r="A15" s="11">
        <v>13</v>
      </c>
      <c r="B15" s="48" t="s">
        <v>177</v>
      </c>
      <c r="C15" s="63"/>
      <c r="D15" s="44" t="s">
        <v>36</v>
      </c>
      <c r="E15" s="13">
        <v>10</v>
      </c>
      <c r="F15" s="56">
        <v>744.5485476</v>
      </c>
      <c r="G15" s="45">
        <f t="shared" si="0"/>
        <v>7445.485476</v>
      </c>
      <c r="H15" s="47"/>
    </row>
    <row r="16" s="1" customFormat="1" ht="25" customHeight="1" spans="1:8">
      <c r="A16" s="64">
        <v>14</v>
      </c>
      <c r="B16" s="65" t="s">
        <v>178</v>
      </c>
      <c r="C16" s="63"/>
      <c r="D16" s="44" t="s">
        <v>36</v>
      </c>
      <c r="E16" s="13">
        <v>10</v>
      </c>
      <c r="F16" s="56">
        <v>468.596988</v>
      </c>
      <c r="G16" s="66">
        <f t="shared" si="0"/>
        <v>4685.96988</v>
      </c>
      <c r="H16" s="47"/>
    </row>
    <row r="17" s="1" customFormat="1" ht="25" customHeight="1" spans="1:8">
      <c r="A17" s="11">
        <v>15</v>
      </c>
      <c r="B17" s="48" t="s">
        <v>179</v>
      </c>
      <c r="C17" s="63"/>
      <c r="D17" s="44" t="s">
        <v>36</v>
      </c>
      <c r="E17" s="13">
        <v>10</v>
      </c>
      <c r="F17" s="56">
        <v>468.596988</v>
      </c>
      <c r="G17" s="45">
        <f t="shared" si="0"/>
        <v>4685.96988</v>
      </c>
      <c r="H17" s="67"/>
    </row>
    <row r="18" s="1" customFormat="1" ht="25" customHeight="1" spans="1:11">
      <c r="A18" s="7" t="s">
        <v>37</v>
      </c>
      <c r="B18" s="7"/>
      <c r="C18" s="7"/>
      <c r="D18" s="7"/>
      <c r="E18" s="68"/>
      <c r="F18" s="69"/>
      <c r="G18" s="69">
        <f>SUM(G3:G17)</f>
        <v>177285.86046</v>
      </c>
      <c r="H18" s="69"/>
      <c r="I18" s="58"/>
      <c r="K18"/>
    </row>
  </sheetData>
  <mergeCells count="3">
    <mergeCell ref="A1:H1"/>
    <mergeCell ref="A18:E18"/>
    <mergeCell ref="C3:C1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9" defaultRowHeight="14.4"/>
  <cols>
    <col min="1" max="1" width="4.37962962962963" customWidth="1"/>
    <col min="2" max="2" width="40.3333333333333" customWidth="1"/>
    <col min="3" max="3" width="16.8888888888889" style="3" customWidth="1"/>
    <col min="4" max="5" width="5.12962962962963" customWidth="1"/>
    <col min="6" max="7" width="7.37962962962963" customWidth="1"/>
    <col min="8" max="8" width="5.12962962962963" customWidth="1"/>
  </cols>
  <sheetData>
    <row r="1" s="1" customFormat="1" ht="17.4" spans="1:8">
      <c r="A1" s="33" t="s">
        <v>23</v>
      </c>
      <c r="B1" s="33"/>
      <c r="C1" s="33"/>
      <c r="D1" s="33"/>
      <c r="E1" s="33"/>
      <c r="F1" s="34"/>
      <c r="G1" s="35"/>
      <c r="H1" s="36"/>
    </row>
    <row r="2" s="2" customFormat="1" ht="33" customHeight="1" spans="1:10">
      <c r="A2" s="37" t="s">
        <v>1</v>
      </c>
      <c r="B2" s="37" t="s">
        <v>136</v>
      </c>
      <c r="C2" s="38" t="s">
        <v>164</v>
      </c>
      <c r="D2" s="38" t="s">
        <v>29</v>
      </c>
      <c r="E2" s="39" t="s">
        <v>3</v>
      </c>
      <c r="F2" s="40" t="s">
        <v>30</v>
      </c>
      <c r="G2" s="40" t="s">
        <v>5</v>
      </c>
      <c r="H2" s="41" t="s">
        <v>6</v>
      </c>
      <c r="I2" s="1"/>
      <c r="J2" s="1"/>
    </row>
    <row r="3" s="1" customFormat="1" ht="25" customHeight="1" spans="1:8">
      <c r="A3" s="11">
        <v>1</v>
      </c>
      <c r="B3" s="42" t="s">
        <v>180</v>
      </c>
      <c r="C3" s="43" t="s">
        <v>33</v>
      </c>
      <c r="D3" s="44" t="s">
        <v>36</v>
      </c>
      <c r="E3" s="44">
        <v>10</v>
      </c>
      <c r="F3" s="45">
        <v>4027.3307802</v>
      </c>
      <c r="G3" s="46">
        <f t="shared" ref="G3:G9" si="0">F3*E3</f>
        <v>40273.307802</v>
      </c>
      <c r="H3" s="47"/>
    </row>
    <row r="4" s="1" customFormat="1" ht="25" customHeight="1" spans="1:8">
      <c r="A4" s="11">
        <v>2</v>
      </c>
      <c r="B4" s="48" t="s">
        <v>181</v>
      </c>
      <c r="C4" s="49"/>
      <c r="D4" s="44" t="s">
        <v>36</v>
      </c>
      <c r="E4" s="44">
        <v>10</v>
      </c>
      <c r="F4" s="45">
        <v>1405.790964</v>
      </c>
      <c r="G4" s="46">
        <f t="shared" si="0"/>
        <v>14057.90964</v>
      </c>
      <c r="H4" s="47"/>
    </row>
    <row r="5" s="1" customFormat="1" ht="25" customHeight="1" spans="1:8">
      <c r="A5" s="11">
        <v>3</v>
      </c>
      <c r="B5" s="48" t="s">
        <v>182</v>
      </c>
      <c r="C5" s="49"/>
      <c r="D5" s="44" t="s">
        <v>36</v>
      </c>
      <c r="E5" s="50">
        <v>10</v>
      </c>
      <c r="F5" s="45">
        <v>1236.575385</v>
      </c>
      <c r="G5" s="45">
        <f t="shared" si="0"/>
        <v>12365.75385</v>
      </c>
      <c r="H5" s="47"/>
    </row>
    <row r="6" s="1" customFormat="1" ht="25" customHeight="1" spans="1:8">
      <c r="A6" s="11">
        <v>4</v>
      </c>
      <c r="B6" s="48" t="s">
        <v>183</v>
      </c>
      <c r="C6" s="49"/>
      <c r="D6" s="44" t="s">
        <v>36</v>
      </c>
      <c r="E6" s="51">
        <v>10</v>
      </c>
      <c r="F6" s="45">
        <v>2335.1749902</v>
      </c>
      <c r="G6" s="46">
        <f t="shared" si="0"/>
        <v>23351.749902</v>
      </c>
      <c r="H6" s="47"/>
    </row>
    <row r="7" s="1" customFormat="1" ht="25" customHeight="1" spans="1:8">
      <c r="A7" s="11">
        <v>5</v>
      </c>
      <c r="B7" s="48" t="s">
        <v>184</v>
      </c>
      <c r="C7" s="49"/>
      <c r="D7" s="44" t="s">
        <v>36</v>
      </c>
      <c r="E7" s="44">
        <v>10</v>
      </c>
      <c r="F7" s="45">
        <v>1996.7438322</v>
      </c>
      <c r="G7" s="46">
        <f t="shared" si="0"/>
        <v>19967.438322</v>
      </c>
      <c r="H7" s="47"/>
    </row>
    <row r="8" s="1" customFormat="1" ht="25" customHeight="1" spans="1:8">
      <c r="A8" s="52">
        <v>6</v>
      </c>
      <c r="B8" s="53" t="s">
        <v>185</v>
      </c>
      <c r="C8" s="49"/>
      <c r="D8" s="51" t="s">
        <v>36</v>
      </c>
      <c r="E8" s="19">
        <v>10</v>
      </c>
      <c r="F8" s="54">
        <v>663.845733</v>
      </c>
      <c r="G8" s="54">
        <f t="shared" si="0"/>
        <v>6638.45733</v>
      </c>
      <c r="H8" s="55"/>
    </row>
    <row r="9" s="1" customFormat="1" ht="25" customHeight="1" spans="1:8">
      <c r="A9" s="11">
        <v>7</v>
      </c>
      <c r="B9" s="48" t="s">
        <v>186</v>
      </c>
      <c r="C9" s="49"/>
      <c r="D9" s="44" t="s">
        <v>36</v>
      </c>
      <c r="E9" s="13">
        <v>10</v>
      </c>
      <c r="F9" s="56">
        <v>572.729652</v>
      </c>
      <c r="G9" s="45">
        <f t="shared" si="0"/>
        <v>5727.29652</v>
      </c>
      <c r="H9" s="47"/>
    </row>
    <row r="10" s="1" customFormat="1" ht="25" customHeight="1" spans="1:11">
      <c r="A10" s="7" t="s">
        <v>37</v>
      </c>
      <c r="B10" s="7"/>
      <c r="C10" s="7"/>
      <c r="D10" s="7"/>
      <c r="E10" s="7"/>
      <c r="F10" s="57">
        <f>SUM(G3:G9)</f>
        <v>122381.913366</v>
      </c>
      <c r="G10" s="57"/>
      <c r="H10" s="57"/>
      <c r="I10" s="58"/>
      <c r="K10"/>
    </row>
  </sheetData>
  <mergeCells count="4">
    <mergeCell ref="A1:H1"/>
    <mergeCell ref="A10:E10"/>
    <mergeCell ref="F10:H10"/>
    <mergeCell ref="C3:C9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K3" sqref="K3"/>
    </sheetView>
  </sheetViews>
  <sheetFormatPr defaultColWidth="9" defaultRowHeight="14.4"/>
  <cols>
    <col min="1" max="1" width="11.1111111111111" customWidth="1"/>
    <col min="2" max="2" width="34.6666666666667" customWidth="1"/>
    <col min="3" max="3" width="15.8888888888889" style="3" customWidth="1"/>
    <col min="4" max="4" width="4.75" customWidth="1"/>
    <col min="5" max="5" width="5.62962962962963" customWidth="1"/>
    <col min="6" max="6" width="7.37962962962963" customWidth="1"/>
    <col min="7" max="7" width="11.6666666666667" customWidth="1"/>
    <col min="8" max="8" width="37.4444444444444" customWidth="1"/>
  </cols>
  <sheetData>
    <row r="1" s="1" customFormat="1" ht="33" customHeight="1" spans="1:8">
      <c r="A1" s="4" t="s">
        <v>24</v>
      </c>
      <c r="B1" s="4"/>
      <c r="C1" s="4"/>
      <c r="D1" s="4"/>
      <c r="E1" s="4"/>
      <c r="F1" s="5"/>
      <c r="G1" s="6"/>
      <c r="H1" s="6"/>
    </row>
    <row r="2" s="2" customFormat="1" ht="25" customHeight="1" spans="1:10">
      <c r="A2" s="7" t="s">
        <v>1</v>
      </c>
      <c r="B2" s="7" t="s">
        <v>136</v>
      </c>
      <c r="C2" s="8" t="s">
        <v>164</v>
      </c>
      <c r="D2" s="8" t="s">
        <v>29</v>
      </c>
      <c r="E2" s="9" t="s">
        <v>3</v>
      </c>
      <c r="F2" s="10" t="s">
        <v>30</v>
      </c>
      <c r="G2" s="10" t="s">
        <v>5</v>
      </c>
      <c r="H2" s="10" t="s">
        <v>187</v>
      </c>
      <c r="I2" s="1"/>
      <c r="J2" s="1"/>
    </row>
    <row r="3" s="1" customFormat="1" ht="79" customHeight="1" spans="1:8">
      <c r="A3" s="11">
        <v>1</v>
      </c>
      <c r="B3" s="12" t="s">
        <v>180</v>
      </c>
      <c r="C3" s="13" t="s">
        <v>33</v>
      </c>
      <c r="D3" s="14" t="s">
        <v>36</v>
      </c>
      <c r="E3" s="15">
        <v>10</v>
      </c>
      <c r="F3" s="16">
        <v>4027.3307802</v>
      </c>
      <c r="G3" s="17">
        <f t="shared" ref="G3:G9" si="0">F3*E3</f>
        <v>40273.307802</v>
      </c>
      <c r="H3" s="16" t="s">
        <v>188</v>
      </c>
    </row>
    <row r="4" s="1" customFormat="1" ht="82" customHeight="1" spans="1:8">
      <c r="A4" s="11">
        <v>2</v>
      </c>
      <c r="B4" s="18" t="s">
        <v>181</v>
      </c>
      <c r="C4" s="19"/>
      <c r="D4" s="14" t="s">
        <v>36</v>
      </c>
      <c r="E4" s="15">
        <v>10</v>
      </c>
      <c r="F4" s="16">
        <v>1405.790964</v>
      </c>
      <c r="G4" s="17">
        <f t="shared" si="0"/>
        <v>14057.90964</v>
      </c>
      <c r="H4" s="16" t="s">
        <v>189</v>
      </c>
    </row>
    <row r="5" s="1" customFormat="1" ht="160" customHeight="1" spans="1:8">
      <c r="A5" s="11">
        <v>3</v>
      </c>
      <c r="B5" s="18" t="s">
        <v>182</v>
      </c>
      <c r="C5" s="19"/>
      <c r="D5" s="14" t="s">
        <v>36</v>
      </c>
      <c r="E5" s="15">
        <v>10</v>
      </c>
      <c r="F5" s="16">
        <v>1233.9720684</v>
      </c>
      <c r="G5" s="17">
        <f t="shared" si="0"/>
        <v>12339.720684</v>
      </c>
      <c r="H5" s="16" t="s">
        <v>190</v>
      </c>
    </row>
    <row r="6" s="1" customFormat="1" ht="140" customHeight="1" spans="1:8">
      <c r="A6" s="11">
        <v>4</v>
      </c>
      <c r="B6" s="18" t="s">
        <v>183</v>
      </c>
      <c r="C6" s="19"/>
      <c r="D6" s="14" t="s">
        <v>36</v>
      </c>
      <c r="E6" s="15">
        <v>10</v>
      </c>
      <c r="F6" s="16">
        <v>2335.1749902</v>
      </c>
      <c r="G6" s="17">
        <f t="shared" si="0"/>
        <v>23351.749902</v>
      </c>
      <c r="H6" s="16" t="s">
        <v>191</v>
      </c>
    </row>
    <row r="7" s="1" customFormat="1" ht="88" customHeight="1" spans="1:8">
      <c r="A7" s="11">
        <v>5</v>
      </c>
      <c r="B7" s="18" t="s">
        <v>184</v>
      </c>
      <c r="C7" s="19"/>
      <c r="D7" s="14" t="s">
        <v>36</v>
      </c>
      <c r="E7" s="15">
        <v>10</v>
      </c>
      <c r="F7" s="16">
        <v>1996.7438322</v>
      </c>
      <c r="G7" s="17">
        <f t="shared" si="0"/>
        <v>19967.438322</v>
      </c>
      <c r="H7" s="16" t="s">
        <v>192</v>
      </c>
    </row>
    <row r="8" s="1" customFormat="1" ht="138" customHeight="1" spans="1:8">
      <c r="A8" s="20">
        <v>6</v>
      </c>
      <c r="B8" s="21" t="s">
        <v>185</v>
      </c>
      <c r="C8" s="19"/>
      <c r="D8" s="22" t="s">
        <v>36</v>
      </c>
      <c r="E8" s="22">
        <v>10</v>
      </c>
      <c r="F8" s="23">
        <v>663.845733</v>
      </c>
      <c r="G8" s="24">
        <f t="shared" si="0"/>
        <v>6638.45733</v>
      </c>
      <c r="H8" s="25" t="s">
        <v>193</v>
      </c>
    </row>
    <row r="9" s="1" customFormat="1" ht="40" customHeight="1" spans="1:8">
      <c r="A9" s="26">
        <v>7</v>
      </c>
      <c r="B9" s="21" t="s">
        <v>194</v>
      </c>
      <c r="C9" s="27"/>
      <c r="D9" s="22" t="s">
        <v>36</v>
      </c>
      <c r="E9" s="22">
        <v>10</v>
      </c>
      <c r="F9" s="23">
        <v>572.729652</v>
      </c>
      <c r="G9" s="24">
        <f t="shared" si="0"/>
        <v>5727.29652</v>
      </c>
      <c r="H9" s="24" t="s">
        <v>195</v>
      </c>
    </row>
    <row r="10" s="1" customFormat="1" ht="25" customHeight="1" spans="1:9">
      <c r="A10" s="28" t="s">
        <v>133</v>
      </c>
      <c r="B10" s="28"/>
      <c r="C10" s="28"/>
      <c r="D10" s="29"/>
      <c r="E10" s="29"/>
      <c r="F10" s="30">
        <f>SUM(G3:G9)</f>
        <v>122355.8802</v>
      </c>
      <c r="G10" s="30"/>
      <c r="H10" s="31"/>
      <c r="I10" s="32"/>
    </row>
  </sheetData>
  <mergeCells count="4">
    <mergeCell ref="A1:H1"/>
    <mergeCell ref="A10:E10"/>
    <mergeCell ref="F10:H10"/>
    <mergeCell ref="C3:C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F21" sqref="F21"/>
    </sheetView>
  </sheetViews>
  <sheetFormatPr defaultColWidth="9" defaultRowHeight="14.4" outlineLevelRow="5"/>
  <cols>
    <col min="1" max="1" width="5.44444444444444" style="208" customWidth="1"/>
    <col min="2" max="2" width="12.1111111111111" style="208" customWidth="1"/>
    <col min="3" max="3" width="24.6666666666667" style="208" customWidth="1"/>
    <col min="4" max="5" width="5.44444444444444" style="208" customWidth="1"/>
    <col min="6" max="6" width="8.33333333333333" style="210" customWidth="1"/>
    <col min="7" max="7" width="9.44444444444444" style="210" customWidth="1"/>
    <col min="8" max="8" width="5.44444444444444" style="210" customWidth="1"/>
    <col min="9" max="16384" width="9" style="208"/>
  </cols>
  <sheetData>
    <row r="1" s="208" customFormat="1" ht="36.95" customHeight="1" spans="1:8">
      <c r="A1" s="104" t="s">
        <v>26</v>
      </c>
      <c r="B1" s="104" t="s">
        <v>27</v>
      </c>
      <c r="C1" s="104" t="s">
        <v>28</v>
      </c>
      <c r="D1" s="104" t="s">
        <v>29</v>
      </c>
      <c r="E1" s="104" t="s">
        <v>3</v>
      </c>
      <c r="F1" s="106" t="s">
        <v>30</v>
      </c>
      <c r="G1" s="106" t="s">
        <v>5</v>
      </c>
      <c r="H1" s="106" t="s">
        <v>6</v>
      </c>
    </row>
    <row r="2" s="209" customFormat="1" ht="42" customHeight="1" spans="1:8">
      <c r="A2" s="211" t="s">
        <v>31</v>
      </c>
      <c r="B2" s="212"/>
      <c r="C2" s="213"/>
      <c r="D2" s="212"/>
      <c r="E2" s="212"/>
      <c r="F2" s="214"/>
      <c r="G2" s="214"/>
      <c r="H2" s="215"/>
    </row>
    <row r="3" s="209" customFormat="1" ht="37" customHeight="1" spans="1:8">
      <c r="A3" s="22">
        <v>1</v>
      </c>
      <c r="B3" s="50" t="s">
        <v>32</v>
      </c>
      <c r="C3" s="194" t="s">
        <v>33</v>
      </c>
      <c r="D3" s="113" t="s">
        <v>34</v>
      </c>
      <c r="E3" s="22">
        <v>22</v>
      </c>
      <c r="F3" s="16">
        <v>18513.4860009</v>
      </c>
      <c r="G3" s="16">
        <f>F3*E3</f>
        <v>407296.6920198</v>
      </c>
      <c r="H3" s="116"/>
    </row>
    <row r="4" s="209" customFormat="1" ht="34" hidden="1" customHeight="1" spans="1:8">
      <c r="A4" s="22"/>
      <c r="B4" s="50"/>
      <c r="C4" s="196"/>
      <c r="D4" s="113"/>
      <c r="E4" s="22"/>
      <c r="F4" s="216"/>
      <c r="G4" s="216"/>
      <c r="H4" s="217"/>
    </row>
    <row r="5" s="209" customFormat="1" ht="15.6" spans="1:8">
      <c r="A5" s="14">
        <v>2</v>
      </c>
      <c r="B5" s="13" t="s">
        <v>35</v>
      </c>
      <c r="C5" s="196"/>
      <c r="D5" s="14" t="s">
        <v>36</v>
      </c>
      <c r="E5" s="14">
        <v>22</v>
      </c>
      <c r="F5" s="16">
        <v>5206.6332</v>
      </c>
      <c r="G5" s="16">
        <f>F5*E5</f>
        <v>114545.9304</v>
      </c>
      <c r="H5" s="218"/>
    </row>
    <row r="6" s="209" customFormat="1" ht="36" customHeight="1" spans="1:10">
      <c r="A6" s="104" t="s">
        <v>37</v>
      </c>
      <c r="B6" s="104"/>
      <c r="C6" s="104"/>
      <c r="D6" s="104"/>
      <c r="E6" s="104"/>
      <c r="F6" s="106">
        <f>SUM(G3:G5)</f>
        <v>521842.6224198</v>
      </c>
      <c r="G6" s="106"/>
      <c r="H6" s="106"/>
      <c r="J6" s="208"/>
    </row>
  </sheetData>
  <mergeCells count="11">
    <mergeCell ref="A2:H2"/>
    <mergeCell ref="A6:E6"/>
    <mergeCell ref="F6:H6"/>
    <mergeCell ref="A3:A4"/>
    <mergeCell ref="B3:B4"/>
    <mergeCell ref="C3:C5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F19" sqref="F19"/>
    </sheetView>
  </sheetViews>
  <sheetFormatPr defaultColWidth="9" defaultRowHeight="14.4" outlineLevelCol="7"/>
  <cols>
    <col min="1" max="1" width="4.87962962962963" customWidth="1"/>
    <col min="2" max="2" width="28.6666666666667" customWidth="1"/>
    <col min="3" max="3" width="22.5555555555556" style="3" customWidth="1"/>
    <col min="4" max="4" width="4.87962962962963" customWidth="1"/>
    <col min="7" max="7" width="7.37962962962963" customWidth="1"/>
  </cols>
  <sheetData>
    <row r="1" s="186" customFormat="1" ht="36.95" customHeight="1" spans="1:8">
      <c r="A1" s="104" t="s">
        <v>26</v>
      </c>
      <c r="B1" s="104" t="s">
        <v>27</v>
      </c>
      <c r="C1" s="104" t="s">
        <v>28</v>
      </c>
      <c r="D1" s="104" t="s">
        <v>29</v>
      </c>
      <c r="E1" s="104" t="s">
        <v>3</v>
      </c>
      <c r="F1" s="106" t="s">
        <v>30</v>
      </c>
      <c r="G1" s="106" t="s">
        <v>5</v>
      </c>
      <c r="H1" s="106" t="s">
        <v>6</v>
      </c>
    </row>
    <row r="2" s="99" customFormat="1" ht="30.95" customHeight="1" spans="1:8">
      <c r="A2" s="189" t="s">
        <v>9</v>
      </c>
      <c r="B2" s="190"/>
      <c r="C2" s="191"/>
      <c r="D2" s="190"/>
      <c r="E2" s="190"/>
      <c r="F2" s="192"/>
      <c r="G2" s="192"/>
      <c r="H2" s="193"/>
    </row>
    <row r="3" s="98" customFormat="1" ht="25" customHeight="1" spans="1:8">
      <c r="A3" s="14">
        <v>1</v>
      </c>
      <c r="B3" s="14" t="s">
        <v>38</v>
      </c>
      <c r="C3" s="194" t="s">
        <v>33</v>
      </c>
      <c r="D3" s="15" t="s">
        <v>34</v>
      </c>
      <c r="E3" s="14">
        <v>1</v>
      </c>
      <c r="F3" s="16">
        <v>18513.4860009</v>
      </c>
      <c r="G3" s="16">
        <f>F3*E3</f>
        <v>18513.4860009</v>
      </c>
      <c r="H3" s="116"/>
    </row>
    <row r="4" s="186" customFormat="1" ht="25" customHeight="1" spans="1:8">
      <c r="A4" s="22">
        <v>2</v>
      </c>
      <c r="B4" s="195" t="s">
        <v>39</v>
      </c>
      <c r="C4" s="196"/>
      <c r="D4" s="197" t="s">
        <v>34</v>
      </c>
      <c r="E4" s="197">
        <v>1</v>
      </c>
      <c r="F4" s="198">
        <v>9256.23680000005</v>
      </c>
      <c r="G4" s="198">
        <f t="shared" ref="G4:G15" si="0">F4*E4</f>
        <v>9256.23680000005</v>
      </c>
      <c r="H4" s="199"/>
    </row>
    <row r="5" s="186" customFormat="1" ht="25" customHeight="1" spans="1:8">
      <c r="A5" s="22">
        <v>3</v>
      </c>
      <c r="B5" s="195" t="s">
        <v>40</v>
      </c>
      <c r="C5" s="196"/>
      <c r="D5" s="197" t="s">
        <v>34</v>
      </c>
      <c r="E5" s="197">
        <v>1</v>
      </c>
      <c r="F5" s="198">
        <v>9256.23680000005</v>
      </c>
      <c r="G5" s="198">
        <f t="shared" si="0"/>
        <v>9256.23680000005</v>
      </c>
      <c r="H5" s="199"/>
    </row>
    <row r="6" s="187" customFormat="1" ht="25" customHeight="1" spans="1:8">
      <c r="A6" s="22">
        <v>4</v>
      </c>
      <c r="B6" s="22" t="s">
        <v>41</v>
      </c>
      <c r="C6" s="196"/>
      <c r="D6" s="21" t="s">
        <v>42</v>
      </c>
      <c r="E6" s="137">
        <v>1</v>
      </c>
      <c r="F6" s="137">
        <v>9102.4964919</v>
      </c>
      <c r="G6" s="198">
        <f t="shared" si="0"/>
        <v>9102.4964919</v>
      </c>
      <c r="H6" s="200"/>
    </row>
    <row r="7" s="187" customFormat="1" ht="25" customHeight="1" spans="1:8">
      <c r="A7" s="22">
        <v>5</v>
      </c>
      <c r="B7" s="22" t="s">
        <v>43</v>
      </c>
      <c r="C7" s="196"/>
      <c r="D7" s="21" t="s">
        <v>44</v>
      </c>
      <c r="E7" s="137">
        <v>1</v>
      </c>
      <c r="F7" s="137">
        <v>1465.6672458</v>
      </c>
      <c r="G7" s="198">
        <f t="shared" si="0"/>
        <v>1465.6672458</v>
      </c>
      <c r="H7" s="200"/>
    </row>
    <row r="8" s="187" customFormat="1" ht="25" customHeight="1" spans="1:8">
      <c r="A8" s="22">
        <v>6</v>
      </c>
      <c r="B8" s="22" t="s">
        <v>45</v>
      </c>
      <c r="C8" s="196"/>
      <c r="D8" s="21" t="s">
        <v>44</v>
      </c>
      <c r="E8" s="137">
        <v>1</v>
      </c>
      <c r="F8" s="137">
        <v>809.6314626</v>
      </c>
      <c r="G8" s="198">
        <f t="shared" si="0"/>
        <v>809.6314626</v>
      </c>
      <c r="H8" s="200"/>
    </row>
    <row r="9" s="187" customFormat="1" ht="25" customHeight="1" spans="1:8">
      <c r="A9" s="22">
        <v>7</v>
      </c>
      <c r="B9" s="22" t="s">
        <v>46</v>
      </c>
      <c r="C9" s="196"/>
      <c r="D9" s="21" t="s">
        <v>44</v>
      </c>
      <c r="E9" s="137">
        <v>1</v>
      </c>
      <c r="F9" s="137">
        <v>769.2800553</v>
      </c>
      <c r="G9" s="198">
        <f t="shared" si="0"/>
        <v>769.2800553</v>
      </c>
      <c r="H9" s="200"/>
    </row>
    <row r="10" s="188" customFormat="1" ht="25" customHeight="1" spans="1:8">
      <c r="A10" s="22">
        <v>8</v>
      </c>
      <c r="B10" s="22" t="s">
        <v>47</v>
      </c>
      <c r="C10" s="196"/>
      <c r="D10" s="21" t="s">
        <v>48</v>
      </c>
      <c r="E10" s="137">
        <v>1</v>
      </c>
      <c r="F10" s="137">
        <v>6300.026172</v>
      </c>
      <c r="G10" s="198">
        <f t="shared" si="0"/>
        <v>6300.026172</v>
      </c>
      <c r="H10" s="115"/>
    </row>
    <row r="11" s="188" customFormat="1" ht="25" customHeight="1" spans="1:8">
      <c r="A11" s="22">
        <v>9</v>
      </c>
      <c r="B11" s="22" t="s">
        <v>49</v>
      </c>
      <c r="C11" s="196"/>
      <c r="D11" s="21" t="s">
        <v>48</v>
      </c>
      <c r="E11" s="137">
        <v>1</v>
      </c>
      <c r="F11" s="137">
        <v>5710.3749621</v>
      </c>
      <c r="G11" s="198">
        <f t="shared" si="0"/>
        <v>5710.3749621</v>
      </c>
      <c r="H11" s="115"/>
    </row>
    <row r="12" s="188" customFormat="1" ht="25" customHeight="1" spans="1:8">
      <c r="A12" s="22">
        <v>10</v>
      </c>
      <c r="B12" s="201" t="s">
        <v>50</v>
      </c>
      <c r="C12" s="196"/>
      <c r="D12" s="201" t="s">
        <v>48</v>
      </c>
      <c r="E12" s="137">
        <v>1</v>
      </c>
      <c r="F12" s="137">
        <v>4049.4589713</v>
      </c>
      <c r="G12" s="198">
        <f t="shared" si="0"/>
        <v>4049.4589713</v>
      </c>
      <c r="H12" s="115"/>
    </row>
    <row r="13" s="188" customFormat="1" ht="25" customHeight="1" spans="1:8">
      <c r="A13" s="22">
        <v>11</v>
      </c>
      <c r="B13" s="22" t="s">
        <v>51</v>
      </c>
      <c r="C13" s="196"/>
      <c r="D13" s="21" t="s">
        <v>36</v>
      </c>
      <c r="E13" s="137">
        <v>1</v>
      </c>
      <c r="F13" s="137">
        <v>10413.2664</v>
      </c>
      <c r="G13" s="198">
        <f t="shared" si="0"/>
        <v>10413.2664</v>
      </c>
      <c r="H13" s="115"/>
    </row>
    <row r="14" s="188" customFormat="1" ht="25" customHeight="1" spans="1:8">
      <c r="A14" s="22">
        <v>12</v>
      </c>
      <c r="B14" s="201" t="s">
        <v>52</v>
      </c>
      <c r="C14" s="196"/>
      <c r="D14" s="202" t="s">
        <v>48</v>
      </c>
      <c r="E14" s="137">
        <v>1</v>
      </c>
      <c r="F14" s="137">
        <v>6797.2596426</v>
      </c>
      <c r="G14" s="198">
        <f t="shared" si="0"/>
        <v>6797.2596426</v>
      </c>
      <c r="H14" s="115"/>
    </row>
    <row r="15" s="188" customFormat="1" ht="25" customHeight="1" spans="1:8">
      <c r="A15" s="22">
        <v>13</v>
      </c>
      <c r="B15" s="201" t="s">
        <v>53</v>
      </c>
      <c r="C15" s="203"/>
      <c r="D15" s="201" t="s">
        <v>48</v>
      </c>
      <c r="E15" s="137">
        <v>1</v>
      </c>
      <c r="F15" s="137">
        <v>9226.9639802</v>
      </c>
      <c r="G15" s="198">
        <f t="shared" si="0"/>
        <v>9226.9639802</v>
      </c>
      <c r="H15" s="115"/>
    </row>
    <row r="16" ht="42" customHeight="1" spans="1:8">
      <c r="A16" s="204" t="s">
        <v>37</v>
      </c>
      <c r="B16" s="204"/>
      <c r="C16" s="204"/>
      <c r="D16" s="204"/>
      <c r="E16" s="204"/>
      <c r="F16" s="205">
        <f>SUM(G3:G15)</f>
        <v>91670.3849847001</v>
      </c>
      <c r="G16" s="206"/>
      <c r="H16" s="207"/>
    </row>
  </sheetData>
  <mergeCells count="4">
    <mergeCell ref="A2:H2"/>
    <mergeCell ref="A16:E16"/>
    <mergeCell ref="F16:H16"/>
    <mergeCell ref="C3:C1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pane ySplit="2" topLeftCell="A3" activePane="bottomLeft" state="frozen"/>
      <selection/>
      <selection pane="bottomLeft" activeCell="B6" sqref="B6"/>
    </sheetView>
  </sheetViews>
  <sheetFormatPr defaultColWidth="9" defaultRowHeight="15.6"/>
  <cols>
    <col min="1" max="1" width="6" style="181" customWidth="1"/>
    <col min="2" max="2" width="22.1111111111111" style="181" customWidth="1"/>
    <col min="3" max="3" width="17.7777777777778" style="181" customWidth="1"/>
    <col min="4" max="5" width="6.62962962962963" style="181" customWidth="1"/>
    <col min="6" max="6" width="12.1111111111111" style="183" customWidth="1"/>
    <col min="7" max="7" width="11.8888888888889" style="183" customWidth="1"/>
    <col min="8" max="8" width="7.62962962962963" style="181" customWidth="1"/>
    <col min="9" max="16384" width="9" style="181"/>
  </cols>
  <sheetData>
    <row r="1" ht="27" customHeight="1" spans="1:8">
      <c r="A1" s="104" t="s">
        <v>54</v>
      </c>
      <c r="B1" s="104"/>
      <c r="C1" s="104"/>
      <c r="D1" s="104"/>
      <c r="E1" s="104"/>
      <c r="F1" s="106"/>
      <c r="G1" s="106"/>
      <c r="H1" s="104"/>
    </row>
    <row r="2" ht="27" customHeight="1" spans="1:8">
      <c r="A2" s="104" t="s">
        <v>26</v>
      </c>
      <c r="B2" s="104" t="s">
        <v>27</v>
      </c>
      <c r="C2" s="104" t="s">
        <v>28</v>
      </c>
      <c r="D2" s="104" t="s">
        <v>29</v>
      </c>
      <c r="E2" s="104" t="s">
        <v>3</v>
      </c>
      <c r="F2" s="106" t="s">
        <v>30</v>
      </c>
      <c r="G2" s="106" t="s">
        <v>5</v>
      </c>
      <c r="H2" s="104" t="s">
        <v>6</v>
      </c>
    </row>
    <row r="3" ht="25" customHeight="1" spans="1:8">
      <c r="A3" s="14">
        <v>1</v>
      </c>
      <c r="B3" s="107" t="s">
        <v>55</v>
      </c>
      <c r="C3" s="108" t="s">
        <v>33</v>
      </c>
      <c r="D3" s="15" t="s">
        <v>56</v>
      </c>
      <c r="E3" s="14">
        <v>1</v>
      </c>
      <c r="F3" s="16">
        <v>15619.8996</v>
      </c>
      <c r="G3" s="16">
        <f t="shared" ref="G3:G19" si="0">F3*E3</f>
        <v>15619.8996</v>
      </c>
      <c r="H3" s="18"/>
    </row>
    <row r="4" ht="25" customHeight="1" spans="1:8">
      <c r="A4" s="14">
        <v>2</v>
      </c>
      <c r="B4" s="111" t="s">
        <v>57</v>
      </c>
      <c r="C4" s="112"/>
      <c r="D4" s="113" t="s">
        <v>44</v>
      </c>
      <c r="E4" s="22">
        <v>1</v>
      </c>
      <c r="F4" s="24">
        <v>299.381409</v>
      </c>
      <c r="G4" s="24">
        <f t="shared" si="0"/>
        <v>299.381409</v>
      </c>
      <c r="H4" s="176"/>
    </row>
    <row r="5" ht="25" customHeight="1" spans="1:8">
      <c r="A5" s="14">
        <v>3</v>
      </c>
      <c r="B5" s="111" t="s">
        <v>58</v>
      </c>
      <c r="C5" s="112"/>
      <c r="D5" s="113" t="s">
        <v>36</v>
      </c>
      <c r="E5" s="22">
        <v>1</v>
      </c>
      <c r="F5" s="24">
        <v>778.3916634</v>
      </c>
      <c r="G5" s="24">
        <f t="shared" si="0"/>
        <v>778.3916634</v>
      </c>
      <c r="H5" s="176"/>
    </row>
    <row r="6" s="181" customFormat="1" ht="25" customHeight="1" spans="1:8">
      <c r="A6" s="14">
        <v>4</v>
      </c>
      <c r="B6" s="107" t="s">
        <v>59</v>
      </c>
      <c r="C6" s="112"/>
      <c r="D6" s="15" t="s">
        <v>56</v>
      </c>
      <c r="E6" s="14">
        <v>20</v>
      </c>
      <c r="F6" s="16">
        <v>2590.300017</v>
      </c>
      <c r="G6" s="16">
        <f t="shared" si="0"/>
        <v>51806.00034</v>
      </c>
      <c r="H6" s="18"/>
    </row>
    <row r="7" ht="25" customHeight="1" spans="1:8">
      <c r="A7" s="14">
        <v>5</v>
      </c>
      <c r="B7" s="111" t="s">
        <v>60</v>
      </c>
      <c r="C7" s="112"/>
      <c r="D7" s="113" t="s">
        <v>56</v>
      </c>
      <c r="E7" s="22">
        <v>40</v>
      </c>
      <c r="F7" s="24">
        <v>260.33166</v>
      </c>
      <c r="G7" s="24">
        <f t="shared" si="0"/>
        <v>10413.2664</v>
      </c>
      <c r="H7" s="176"/>
    </row>
    <row r="8" ht="25" customHeight="1" spans="1:8">
      <c r="A8" s="14">
        <v>6</v>
      </c>
      <c r="B8" s="107" t="s">
        <v>61</v>
      </c>
      <c r="C8" s="112"/>
      <c r="D8" s="15" t="s">
        <v>34</v>
      </c>
      <c r="E8" s="14">
        <v>2</v>
      </c>
      <c r="F8" s="16">
        <v>266.8399515</v>
      </c>
      <c r="G8" s="16">
        <f t="shared" si="0"/>
        <v>533.679903</v>
      </c>
      <c r="H8" s="184"/>
    </row>
    <row r="9" ht="25" customHeight="1" spans="1:8">
      <c r="A9" s="14">
        <v>7</v>
      </c>
      <c r="B9" s="108" t="s">
        <v>62</v>
      </c>
      <c r="C9" s="112"/>
      <c r="D9" s="108" t="s">
        <v>34</v>
      </c>
      <c r="E9" s="107">
        <v>6</v>
      </c>
      <c r="F9" s="185">
        <v>2733.48243</v>
      </c>
      <c r="G9" s="16">
        <f t="shared" si="0"/>
        <v>16400.89458</v>
      </c>
      <c r="H9" s="160"/>
    </row>
    <row r="10" s="182" customFormat="1" ht="25" customHeight="1" spans="1:10">
      <c r="A10" s="14">
        <v>8</v>
      </c>
      <c r="B10" s="107" t="s">
        <v>63</v>
      </c>
      <c r="C10" s="112"/>
      <c r="D10" s="15" t="s">
        <v>42</v>
      </c>
      <c r="E10" s="14">
        <v>1</v>
      </c>
      <c r="F10" s="16">
        <v>24080.67855</v>
      </c>
      <c r="G10" s="16">
        <f t="shared" si="0"/>
        <v>24080.67855</v>
      </c>
      <c r="H10" s="18"/>
      <c r="I10" s="181"/>
      <c r="J10" s="181"/>
    </row>
    <row r="11" s="182" customFormat="1" ht="25" customHeight="1" spans="1:10">
      <c r="A11" s="14">
        <v>9</v>
      </c>
      <c r="B11" s="107" t="s">
        <v>64</v>
      </c>
      <c r="C11" s="112"/>
      <c r="D11" s="15" t="s">
        <v>36</v>
      </c>
      <c r="E11" s="14">
        <v>1</v>
      </c>
      <c r="F11" s="16">
        <v>8460.77895</v>
      </c>
      <c r="G11" s="16">
        <f t="shared" si="0"/>
        <v>8460.77895</v>
      </c>
      <c r="H11" s="18"/>
      <c r="I11" s="181"/>
      <c r="J11" s="181"/>
    </row>
    <row r="12" s="182" customFormat="1" ht="25" customHeight="1" spans="1:10">
      <c r="A12" s="14">
        <v>10</v>
      </c>
      <c r="B12" s="111" t="s">
        <v>65</v>
      </c>
      <c r="C12" s="112"/>
      <c r="D12" s="113" t="s">
        <v>36</v>
      </c>
      <c r="E12" s="22">
        <v>1</v>
      </c>
      <c r="F12" s="24">
        <v>7289.28648</v>
      </c>
      <c r="G12" s="24">
        <f t="shared" si="0"/>
        <v>7289.28648</v>
      </c>
      <c r="H12" s="178"/>
      <c r="I12" s="181"/>
      <c r="J12" s="181"/>
    </row>
    <row r="13" s="182" customFormat="1" ht="25" customHeight="1" spans="1:10">
      <c r="A13" s="14">
        <v>11</v>
      </c>
      <c r="B13" s="111" t="s">
        <v>66</v>
      </c>
      <c r="C13" s="112"/>
      <c r="D13" s="113" t="s">
        <v>48</v>
      </c>
      <c r="E13" s="22">
        <v>1</v>
      </c>
      <c r="F13" s="24">
        <v>5857.46235</v>
      </c>
      <c r="G13" s="24">
        <f t="shared" si="0"/>
        <v>5857.46235</v>
      </c>
      <c r="H13" s="178"/>
      <c r="I13" s="181"/>
      <c r="J13" s="181"/>
    </row>
    <row r="14" s="182" customFormat="1" ht="25" customHeight="1" spans="1:10">
      <c r="A14" s="14">
        <v>12</v>
      </c>
      <c r="B14" s="111" t="s">
        <v>67</v>
      </c>
      <c r="C14" s="112"/>
      <c r="D14" s="113" t="s">
        <v>48</v>
      </c>
      <c r="E14" s="22">
        <v>1</v>
      </c>
      <c r="F14" s="24">
        <v>2408.067855</v>
      </c>
      <c r="G14" s="24">
        <f t="shared" si="0"/>
        <v>2408.067855</v>
      </c>
      <c r="H14" s="178"/>
      <c r="I14" s="181"/>
      <c r="J14" s="181"/>
    </row>
    <row r="15" s="182" customFormat="1" ht="25" customHeight="1" spans="1:10">
      <c r="A15" s="14">
        <v>13</v>
      </c>
      <c r="B15" s="111" t="s">
        <v>68</v>
      </c>
      <c r="C15" s="112"/>
      <c r="D15" s="159" t="s">
        <v>36</v>
      </c>
      <c r="E15" s="21">
        <v>10</v>
      </c>
      <c r="F15" s="137">
        <v>6378.12567</v>
      </c>
      <c r="G15" s="24">
        <f t="shared" si="0"/>
        <v>63781.2567</v>
      </c>
      <c r="H15" s="178"/>
      <c r="I15" s="181"/>
      <c r="J15" s="181"/>
    </row>
    <row r="16" s="182" customFormat="1" ht="25" customHeight="1" spans="1:10">
      <c r="A16" s="14">
        <v>14</v>
      </c>
      <c r="B16" s="107" t="s">
        <v>69</v>
      </c>
      <c r="C16" s="112"/>
      <c r="D16" s="160" t="s">
        <v>70</v>
      </c>
      <c r="E16" s="18">
        <v>10</v>
      </c>
      <c r="F16" s="116">
        <v>4620.886965</v>
      </c>
      <c r="G16" s="16">
        <f t="shared" si="0"/>
        <v>46208.86965</v>
      </c>
      <c r="H16" s="18"/>
      <c r="I16" s="181"/>
      <c r="J16" s="181"/>
    </row>
    <row r="17" s="182" customFormat="1" ht="25" customHeight="1" spans="1:10">
      <c r="A17" s="14">
        <v>15</v>
      </c>
      <c r="B17" s="111" t="s">
        <v>71</v>
      </c>
      <c r="C17" s="112"/>
      <c r="D17" s="159" t="s">
        <v>36</v>
      </c>
      <c r="E17" s="21">
        <v>10</v>
      </c>
      <c r="F17" s="137">
        <v>715.912065</v>
      </c>
      <c r="G17" s="24">
        <f t="shared" si="0"/>
        <v>7159.12065</v>
      </c>
      <c r="H17" s="178"/>
      <c r="I17" s="181"/>
      <c r="J17" s="181"/>
    </row>
    <row r="18" s="182" customFormat="1" ht="25" customHeight="1" spans="1:10">
      <c r="A18" s="14">
        <v>16</v>
      </c>
      <c r="B18" s="111" t="s">
        <v>72</v>
      </c>
      <c r="C18" s="112"/>
      <c r="D18" s="159" t="s">
        <v>70</v>
      </c>
      <c r="E18" s="21">
        <v>40</v>
      </c>
      <c r="F18" s="137">
        <v>104.132664</v>
      </c>
      <c r="G18" s="24">
        <f t="shared" si="0"/>
        <v>4165.30656</v>
      </c>
      <c r="H18" s="178"/>
      <c r="I18" s="181"/>
      <c r="J18" s="181"/>
    </row>
    <row r="19" s="182" customFormat="1" ht="25" customHeight="1" spans="1:10">
      <c r="A19" s="14">
        <v>17</v>
      </c>
      <c r="B19" s="107" t="s">
        <v>72</v>
      </c>
      <c r="C19" s="112"/>
      <c r="D19" s="160" t="s">
        <v>70</v>
      </c>
      <c r="E19" s="18">
        <v>20</v>
      </c>
      <c r="F19" s="116">
        <v>846.077895</v>
      </c>
      <c r="G19" s="16">
        <f t="shared" si="0"/>
        <v>16921.5579</v>
      </c>
      <c r="H19" s="18"/>
      <c r="I19" s="181"/>
      <c r="J19" s="181"/>
    </row>
    <row r="20" s="182" customFormat="1" ht="25" customHeight="1" spans="1:10">
      <c r="A20" s="14">
        <v>18</v>
      </c>
      <c r="B20" s="111" t="s">
        <v>72</v>
      </c>
      <c r="C20" s="112"/>
      <c r="D20" s="159" t="s">
        <v>34</v>
      </c>
      <c r="E20" s="21">
        <v>20</v>
      </c>
      <c r="F20" s="137">
        <v>104.132664</v>
      </c>
      <c r="G20" s="24">
        <f t="shared" ref="G20:G32" si="1">F20*E20</f>
        <v>2082.65328</v>
      </c>
      <c r="H20" s="178"/>
      <c r="I20" s="181"/>
      <c r="J20" s="181"/>
    </row>
    <row r="21" s="182" customFormat="1" ht="25" customHeight="1" spans="1:10">
      <c r="A21" s="14">
        <v>19</v>
      </c>
      <c r="B21" s="111" t="s">
        <v>73</v>
      </c>
      <c r="C21" s="112"/>
      <c r="D21" s="159" t="s">
        <v>70</v>
      </c>
      <c r="E21" s="21">
        <v>10</v>
      </c>
      <c r="F21" s="137">
        <v>416.530656</v>
      </c>
      <c r="G21" s="24">
        <f t="shared" si="1"/>
        <v>4165.30656</v>
      </c>
      <c r="H21" s="178"/>
      <c r="I21" s="181"/>
      <c r="J21" s="181"/>
    </row>
    <row r="22" s="182" customFormat="1" ht="25" customHeight="1" spans="1:10">
      <c r="A22" s="14">
        <v>20</v>
      </c>
      <c r="B22" s="111" t="s">
        <v>74</v>
      </c>
      <c r="C22" s="112"/>
      <c r="D22" s="159" t="s">
        <v>70</v>
      </c>
      <c r="E22" s="21">
        <v>10</v>
      </c>
      <c r="F22" s="137">
        <v>585.746235</v>
      </c>
      <c r="G22" s="24">
        <f t="shared" si="1"/>
        <v>5857.46235</v>
      </c>
      <c r="H22" s="178"/>
      <c r="I22" s="181"/>
      <c r="J22" s="181"/>
    </row>
    <row r="23" s="182" customFormat="1" ht="25" customHeight="1" spans="1:10">
      <c r="A23" s="14">
        <v>21</v>
      </c>
      <c r="B23" s="111" t="s">
        <v>75</v>
      </c>
      <c r="C23" s="112"/>
      <c r="D23" s="159" t="s">
        <v>48</v>
      </c>
      <c r="E23" s="21">
        <v>1</v>
      </c>
      <c r="F23" s="137">
        <v>7094.037735</v>
      </c>
      <c r="G23" s="24">
        <f t="shared" si="1"/>
        <v>7094.037735</v>
      </c>
      <c r="H23" s="178"/>
      <c r="I23" s="181"/>
      <c r="J23" s="181"/>
    </row>
    <row r="24" s="182" customFormat="1" ht="25" customHeight="1" spans="1:10">
      <c r="A24" s="14">
        <v>22</v>
      </c>
      <c r="B24" s="111" t="s">
        <v>76</v>
      </c>
      <c r="C24" s="112"/>
      <c r="D24" s="159" t="s">
        <v>48</v>
      </c>
      <c r="E24" s="21">
        <v>1</v>
      </c>
      <c r="F24" s="137">
        <v>455.580405</v>
      </c>
      <c r="G24" s="24">
        <f t="shared" si="1"/>
        <v>455.580405</v>
      </c>
      <c r="H24" s="178"/>
      <c r="I24" s="181"/>
      <c r="J24" s="181"/>
    </row>
    <row r="25" s="182" customFormat="1" ht="25" customHeight="1" spans="1:10">
      <c r="A25" s="14">
        <v>23</v>
      </c>
      <c r="B25" s="111" t="s">
        <v>77</v>
      </c>
      <c r="C25" s="112"/>
      <c r="D25" s="159" t="s">
        <v>34</v>
      </c>
      <c r="E25" s="21">
        <v>4</v>
      </c>
      <c r="F25" s="137">
        <v>1366.741215</v>
      </c>
      <c r="G25" s="24">
        <f t="shared" si="1"/>
        <v>5466.96486</v>
      </c>
      <c r="H25" s="178"/>
      <c r="I25" s="181"/>
      <c r="J25" s="181"/>
    </row>
    <row r="26" s="182" customFormat="1" ht="25" customHeight="1" spans="1:10">
      <c r="A26" s="14">
        <v>24</v>
      </c>
      <c r="B26" s="111" t="s">
        <v>78</v>
      </c>
      <c r="C26" s="112"/>
      <c r="D26" s="159" t="s">
        <v>48</v>
      </c>
      <c r="E26" s="21">
        <v>1</v>
      </c>
      <c r="F26" s="137">
        <v>6560.357832</v>
      </c>
      <c r="G26" s="24">
        <f t="shared" si="1"/>
        <v>6560.357832</v>
      </c>
      <c r="H26" s="178"/>
      <c r="I26" s="181"/>
      <c r="J26" s="181"/>
    </row>
    <row r="27" s="182" customFormat="1" ht="25" customHeight="1" spans="1:10">
      <c r="A27" s="14">
        <v>25</v>
      </c>
      <c r="B27" s="111" t="s">
        <v>79</v>
      </c>
      <c r="C27" s="112"/>
      <c r="D27" s="159" t="s">
        <v>80</v>
      </c>
      <c r="E27" s="21">
        <v>1</v>
      </c>
      <c r="F27" s="137">
        <v>4555.80405</v>
      </c>
      <c r="G27" s="24">
        <f t="shared" si="1"/>
        <v>4555.80405</v>
      </c>
      <c r="H27" s="178"/>
      <c r="I27" s="181"/>
      <c r="J27" s="181"/>
    </row>
    <row r="28" s="182" customFormat="1" ht="25" customHeight="1" spans="1:10">
      <c r="A28" s="14">
        <v>26</v>
      </c>
      <c r="B28" s="111" t="s">
        <v>81</v>
      </c>
      <c r="C28" s="112"/>
      <c r="D28" s="159" t="s">
        <v>80</v>
      </c>
      <c r="E28" s="21">
        <v>1</v>
      </c>
      <c r="F28" s="137">
        <v>6378.12567</v>
      </c>
      <c r="G28" s="24">
        <f t="shared" si="1"/>
        <v>6378.12567</v>
      </c>
      <c r="H28" s="178"/>
      <c r="I28" s="181"/>
      <c r="J28" s="181"/>
    </row>
    <row r="29" s="182" customFormat="1" ht="25" customHeight="1" spans="1:10">
      <c r="A29" s="14">
        <v>27</v>
      </c>
      <c r="B29" s="111" t="s">
        <v>82</v>
      </c>
      <c r="C29" s="112"/>
      <c r="D29" s="159" t="s">
        <v>48</v>
      </c>
      <c r="E29" s="21">
        <v>1</v>
      </c>
      <c r="F29" s="137">
        <v>6768.62316</v>
      </c>
      <c r="G29" s="24">
        <f t="shared" si="1"/>
        <v>6768.62316</v>
      </c>
      <c r="H29" s="178"/>
      <c r="I29" s="181"/>
      <c r="J29" s="181"/>
    </row>
    <row r="30" s="182" customFormat="1" ht="25" customHeight="1" spans="1:10">
      <c r="A30" s="14">
        <v>28</v>
      </c>
      <c r="B30" s="111" t="s">
        <v>83</v>
      </c>
      <c r="C30" s="112"/>
      <c r="D30" s="159" t="s">
        <v>48</v>
      </c>
      <c r="E30" s="21">
        <v>1</v>
      </c>
      <c r="F30" s="137">
        <v>5857.46235</v>
      </c>
      <c r="G30" s="24">
        <f t="shared" si="1"/>
        <v>5857.46235</v>
      </c>
      <c r="H30" s="178"/>
      <c r="I30" s="181"/>
      <c r="J30" s="181"/>
    </row>
    <row r="31" s="182" customFormat="1" ht="25" customHeight="1" spans="1:10">
      <c r="A31" s="14">
        <v>29</v>
      </c>
      <c r="B31" s="111" t="s">
        <v>84</v>
      </c>
      <c r="C31" s="112"/>
      <c r="D31" s="159" t="s">
        <v>42</v>
      </c>
      <c r="E31" s="21">
        <v>1</v>
      </c>
      <c r="F31" s="137">
        <v>5206.6332</v>
      </c>
      <c r="G31" s="24">
        <f t="shared" si="1"/>
        <v>5206.6332</v>
      </c>
      <c r="H31" s="178"/>
      <c r="I31" s="181"/>
      <c r="J31" s="181"/>
    </row>
    <row r="32" ht="25" customHeight="1" spans="1:8">
      <c r="A32" s="14">
        <v>30</v>
      </c>
      <c r="B32" s="111" t="s">
        <v>85</v>
      </c>
      <c r="C32" s="117"/>
      <c r="D32" s="159" t="s">
        <v>48</v>
      </c>
      <c r="E32" s="21">
        <v>1</v>
      </c>
      <c r="F32" s="137">
        <v>16921.5579</v>
      </c>
      <c r="G32" s="24">
        <f t="shared" si="1"/>
        <v>16921.5579</v>
      </c>
      <c r="H32" s="176"/>
    </row>
    <row r="33" ht="35.1" customHeight="1" spans="1:8">
      <c r="A33" s="138" t="s">
        <v>37</v>
      </c>
      <c r="B33" s="138"/>
      <c r="C33" s="138"/>
      <c r="D33" s="138"/>
      <c r="E33" s="138"/>
      <c r="F33" s="139"/>
      <c r="G33" s="140">
        <f>SUM(G3:G32)</f>
        <v>359554.4688924</v>
      </c>
      <c r="H33" s="141"/>
    </row>
  </sheetData>
  <sheetProtection formatCells="0" insertHyperlinks="0" autoFilter="0"/>
  <mergeCells count="3">
    <mergeCell ref="A1:H1"/>
    <mergeCell ref="A33:E33"/>
    <mergeCell ref="C3:C32"/>
  </mergeCells>
  <printOptions horizontalCentered="1"/>
  <pageMargins left="0.156944444444444" right="0.156944444444444" top="0.236111111111111" bottom="0.156944444444444" header="0.314583333333333" footer="0.314583333333333"/>
  <pageSetup paperSize="9" orientation="portrait"/>
  <headerFooter/>
  <rowBreaks count="1" manualBreakCount="1">
    <brk id="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workbookViewId="0">
      <pane ySplit="2" topLeftCell="A8" activePane="bottomLeft" state="frozen"/>
      <selection/>
      <selection pane="bottomLeft" activeCell="B10" sqref="B10"/>
    </sheetView>
  </sheetViews>
  <sheetFormatPr defaultColWidth="9" defaultRowHeight="12"/>
  <cols>
    <col min="1" max="1" width="9" style="149"/>
    <col min="2" max="2" width="23.1111111111111" style="149" customWidth="1"/>
    <col min="3" max="3" width="16.8888888888889" style="149" customWidth="1"/>
    <col min="4" max="4" width="7.12962962962963" style="149" customWidth="1"/>
    <col min="5" max="5" width="7.37962962962963" style="149" customWidth="1"/>
    <col min="6" max="6" width="10.6666666666667" style="150" customWidth="1"/>
    <col min="7" max="7" width="10.5555555555556" style="150" customWidth="1"/>
    <col min="8" max="8" width="9.87962962962963" style="152" customWidth="1"/>
    <col min="9" max="9" width="9" style="149"/>
    <col min="10" max="10" width="11.5" style="149"/>
    <col min="11" max="11" width="9" style="149"/>
    <col min="12" max="12" width="11.1296296296296" style="149"/>
    <col min="13" max="16383" width="9" style="149"/>
  </cols>
  <sheetData>
    <row r="1" s="173" customFormat="1" ht="24" customHeight="1" spans="2:12">
      <c r="B1" s="101"/>
      <c r="C1" s="101"/>
      <c r="D1" s="101"/>
      <c r="E1" s="101"/>
      <c r="F1" s="153"/>
      <c r="G1" s="153"/>
      <c r="H1" s="103"/>
      <c r="L1" s="180"/>
    </row>
    <row r="2" ht="24.95" customHeight="1" spans="1:11">
      <c r="A2" s="104" t="s">
        <v>1</v>
      </c>
      <c r="B2" s="104" t="s">
        <v>27</v>
      </c>
      <c r="C2" s="104" t="s">
        <v>28</v>
      </c>
      <c r="D2" s="104" t="s">
        <v>29</v>
      </c>
      <c r="E2" s="104" t="s">
        <v>3</v>
      </c>
      <c r="F2" s="106" t="s">
        <v>30</v>
      </c>
      <c r="G2" s="106" t="s">
        <v>5</v>
      </c>
      <c r="H2" s="104" t="s">
        <v>6</v>
      </c>
      <c r="K2" s="98"/>
    </row>
    <row r="3" s="98" customFormat="1" ht="25" customHeight="1" spans="1:8">
      <c r="A3" s="107">
        <v>1</v>
      </c>
      <c r="B3" s="107" t="s">
        <v>55</v>
      </c>
      <c r="C3" s="108" t="s">
        <v>33</v>
      </c>
      <c r="D3" s="15" t="s">
        <v>56</v>
      </c>
      <c r="E3" s="14">
        <v>1</v>
      </c>
      <c r="F3" s="16">
        <v>15619.8996</v>
      </c>
      <c r="G3" s="16">
        <f t="shared" ref="G3:G33" si="0">F3*E3</f>
        <v>15619.8996</v>
      </c>
      <c r="H3" s="18"/>
    </row>
    <row r="4" s="98" customFormat="1" ht="25" customHeight="1" spans="1:8">
      <c r="A4" s="107">
        <v>2</v>
      </c>
      <c r="B4" s="111" t="s">
        <v>57</v>
      </c>
      <c r="C4" s="112"/>
      <c r="D4" s="113" t="s">
        <v>44</v>
      </c>
      <c r="E4" s="22">
        <v>1</v>
      </c>
      <c r="F4" s="24">
        <v>299.381409</v>
      </c>
      <c r="G4" s="24">
        <f t="shared" si="0"/>
        <v>299.381409</v>
      </c>
      <c r="H4" s="176"/>
    </row>
    <row r="5" s="98" customFormat="1" ht="25" customHeight="1" spans="1:8">
      <c r="A5" s="107">
        <v>3</v>
      </c>
      <c r="B5" s="111" t="s">
        <v>58</v>
      </c>
      <c r="C5" s="112"/>
      <c r="D5" s="113" t="s">
        <v>36</v>
      </c>
      <c r="E5" s="22">
        <v>1</v>
      </c>
      <c r="F5" s="24">
        <v>778.3916634</v>
      </c>
      <c r="G5" s="24">
        <f t="shared" si="0"/>
        <v>778.3916634</v>
      </c>
      <c r="H5" s="176"/>
    </row>
    <row r="6" s="174" customFormat="1" ht="25" customHeight="1" spans="1:11">
      <c r="A6" s="107">
        <v>4</v>
      </c>
      <c r="B6" s="107" t="s">
        <v>86</v>
      </c>
      <c r="C6" s="112"/>
      <c r="D6" s="15" t="s">
        <v>87</v>
      </c>
      <c r="E6" s="14">
        <v>1</v>
      </c>
      <c r="F6" s="16">
        <v>1056.9465396</v>
      </c>
      <c r="G6" s="16">
        <f t="shared" si="0"/>
        <v>1056.9465396</v>
      </c>
      <c r="H6" s="177"/>
      <c r="J6" s="98"/>
      <c r="K6" s="98"/>
    </row>
    <row r="7" s="175" customFormat="1" ht="25" customHeight="1" spans="1:11">
      <c r="A7" s="107">
        <v>5</v>
      </c>
      <c r="B7" s="107" t="s">
        <v>88</v>
      </c>
      <c r="C7" s="112"/>
      <c r="D7" s="15" t="s">
        <v>56</v>
      </c>
      <c r="E7" s="14">
        <v>1</v>
      </c>
      <c r="F7" s="16">
        <v>21067.3395855</v>
      </c>
      <c r="G7" s="16">
        <f t="shared" si="0"/>
        <v>21067.3395855</v>
      </c>
      <c r="H7" s="18"/>
      <c r="J7" s="98"/>
      <c r="K7" s="98"/>
    </row>
    <row r="8" s="98" customFormat="1" ht="25" customHeight="1" spans="1:8">
      <c r="A8" s="107">
        <v>6</v>
      </c>
      <c r="B8" s="111" t="s">
        <v>61</v>
      </c>
      <c r="C8" s="112"/>
      <c r="D8" s="113" t="s">
        <v>34</v>
      </c>
      <c r="E8" s="22">
        <v>2</v>
      </c>
      <c r="F8" s="24">
        <v>266.8399515</v>
      </c>
      <c r="G8" s="24">
        <f t="shared" si="0"/>
        <v>533.679903</v>
      </c>
      <c r="H8" s="176"/>
    </row>
    <row r="9" s="98" customFormat="1" ht="25" customHeight="1" spans="1:8">
      <c r="A9" s="107">
        <v>7</v>
      </c>
      <c r="B9" s="108" t="s">
        <v>62</v>
      </c>
      <c r="C9" s="112"/>
      <c r="D9" s="15" t="s">
        <v>34</v>
      </c>
      <c r="E9" s="22">
        <v>6</v>
      </c>
      <c r="F9" s="24">
        <v>2733.48243</v>
      </c>
      <c r="G9" s="24">
        <f t="shared" si="0"/>
        <v>16400.89458</v>
      </c>
      <c r="H9" s="21"/>
    </row>
    <row r="10" s="146" customFormat="1" ht="25" customHeight="1" spans="1:11">
      <c r="A10" s="107">
        <v>8</v>
      </c>
      <c r="B10" s="107" t="s">
        <v>89</v>
      </c>
      <c r="C10" s="112"/>
      <c r="D10" s="113" t="s">
        <v>56</v>
      </c>
      <c r="E10" s="14">
        <v>20</v>
      </c>
      <c r="F10" s="16">
        <v>2590.300017</v>
      </c>
      <c r="G10" s="16">
        <f t="shared" si="0"/>
        <v>51806.00034</v>
      </c>
      <c r="H10" s="18"/>
      <c r="J10" s="98"/>
      <c r="K10" s="98"/>
    </row>
    <row r="11" ht="25" customHeight="1" spans="1:11">
      <c r="A11" s="107">
        <v>9</v>
      </c>
      <c r="B11" s="107" t="s">
        <v>60</v>
      </c>
      <c r="C11" s="112"/>
      <c r="D11" s="15" t="s">
        <v>56</v>
      </c>
      <c r="E11" s="14">
        <v>40</v>
      </c>
      <c r="F11" s="16">
        <v>260.33166</v>
      </c>
      <c r="G11" s="16">
        <f t="shared" si="0"/>
        <v>10413.2664</v>
      </c>
      <c r="H11" s="18"/>
      <c r="J11" s="98"/>
      <c r="K11" s="98"/>
    </row>
    <row r="12" s="98" customFormat="1" ht="25" customHeight="1" spans="1:8">
      <c r="A12" s="107">
        <v>10</v>
      </c>
      <c r="B12" s="107" t="s">
        <v>63</v>
      </c>
      <c r="C12" s="112"/>
      <c r="D12" s="15" t="s">
        <v>42</v>
      </c>
      <c r="E12" s="14">
        <v>1</v>
      </c>
      <c r="F12" s="16">
        <v>25382.33685</v>
      </c>
      <c r="G12" s="16">
        <f t="shared" si="0"/>
        <v>25382.33685</v>
      </c>
      <c r="H12" s="18"/>
    </row>
    <row r="13" ht="25" customHeight="1" spans="1:11">
      <c r="A13" s="107">
        <v>11</v>
      </c>
      <c r="B13" s="107" t="s">
        <v>64</v>
      </c>
      <c r="C13" s="112"/>
      <c r="D13" s="15" t="s">
        <v>36</v>
      </c>
      <c r="E13" s="14">
        <v>1</v>
      </c>
      <c r="F13" s="16">
        <v>8460.77895</v>
      </c>
      <c r="G13" s="16">
        <f t="shared" si="0"/>
        <v>8460.77895</v>
      </c>
      <c r="H13" s="18"/>
      <c r="J13" s="98"/>
      <c r="K13" s="98"/>
    </row>
    <row r="14" ht="25" customHeight="1" spans="1:11">
      <c r="A14" s="107">
        <v>12</v>
      </c>
      <c r="B14" s="111" t="s">
        <v>65</v>
      </c>
      <c r="C14" s="112"/>
      <c r="D14" s="113" t="s">
        <v>36</v>
      </c>
      <c r="E14" s="22">
        <v>1</v>
      </c>
      <c r="F14" s="24">
        <v>7289.28648</v>
      </c>
      <c r="G14" s="24">
        <f t="shared" si="0"/>
        <v>7289.28648</v>
      </c>
      <c r="H14" s="178"/>
      <c r="J14" s="98"/>
      <c r="K14" s="98"/>
    </row>
    <row r="15" ht="25" customHeight="1" spans="1:11">
      <c r="A15" s="107">
        <v>13</v>
      </c>
      <c r="B15" s="111" t="s">
        <v>66</v>
      </c>
      <c r="C15" s="112"/>
      <c r="D15" s="113" t="s">
        <v>48</v>
      </c>
      <c r="E15" s="22">
        <v>1</v>
      </c>
      <c r="F15" s="24">
        <v>5857.46235</v>
      </c>
      <c r="G15" s="24">
        <f t="shared" si="0"/>
        <v>5857.46235</v>
      </c>
      <c r="H15" s="178"/>
      <c r="J15" s="98"/>
      <c r="K15" s="98"/>
    </row>
    <row r="16" s="149" customFormat="1" ht="25" customHeight="1" spans="1:11">
      <c r="A16" s="107">
        <v>14</v>
      </c>
      <c r="B16" s="111" t="s">
        <v>67</v>
      </c>
      <c r="C16" s="112"/>
      <c r="D16" s="113" t="s">
        <v>48</v>
      </c>
      <c r="E16" s="22">
        <v>1</v>
      </c>
      <c r="F16" s="24">
        <v>2408.067855</v>
      </c>
      <c r="G16" s="24">
        <f t="shared" si="0"/>
        <v>2408.067855</v>
      </c>
      <c r="H16" s="178"/>
      <c r="J16" s="98"/>
      <c r="K16" s="98"/>
    </row>
    <row r="17" ht="25" customHeight="1" spans="1:11">
      <c r="A17" s="107">
        <v>15</v>
      </c>
      <c r="B17" s="107" t="s">
        <v>90</v>
      </c>
      <c r="C17" s="112"/>
      <c r="D17" s="113" t="s">
        <v>34</v>
      </c>
      <c r="E17" s="14">
        <v>21</v>
      </c>
      <c r="F17" s="16">
        <v>2408.067855</v>
      </c>
      <c r="G17" s="16">
        <f t="shared" si="0"/>
        <v>50569.424955</v>
      </c>
      <c r="H17" s="18"/>
      <c r="J17" s="98"/>
      <c r="K17" s="98"/>
    </row>
    <row r="18" ht="25" customHeight="1" spans="1:11">
      <c r="A18" s="107">
        <v>16</v>
      </c>
      <c r="B18" s="111" t="s">
        <v>91</v>
      </c>
      <c r="C18" s="112"/>
      <c r="D18" s="113" t="s">
        <v>36</v>
      </c>
      <c r="E18" s="22">
        <v>1</v>
      </c>
      <c r="F18" s="24">
        <v>559.713069</v>
      </c>
      <c r="G18" s="24">
        <f t="shared" si="0"/>
        <v>559.713069</v>
      </c>
      <c r="H18" s="178"/>
      <c r="J18" s="98"/>
      <c r="K18" s="98"/>
    </row>
    <row r="19" ht="25" customHeight="1" spans="1:11">
      <c r="A19" s="107">
        <v>17</v>
      </c>
      <c r="B19" s="111" t="s">
        <v>92</v>
      </c>
      <c r="C19" s="112"/>
      <c r="D19" s="113" t="s">
        <v>36</v>
      </c>
      <c r="E19" s="22">
        <v>11</v>
      </c>
      <c r="F19" s="24">
        <v>1041.32664</v>
      </c>
      <c r="G19" s="24">
        <f t="shared" si="0"/>
        <v>11454.59304</v>
      </c>
      <c r="H19" s="178"/>
      <c r="J19" s="98"/>
      <c r="K19" s="98"/>
    </row>
    <row r="20" ht="25" customHeight="1" spans="1:11">
      <c r="A20" s="107">
        <v>18</v>
      </c>
      <c r="B20" s="111" t="s">
        <v>93</v>
      </c>
      <c r="C20" s="112"/>
      <c r="D20" s="113" t="s">
        <v>36</v>
      </c>
      <c r="E20" s="22">
        <v>1</v>
      </c>
      <c r="F20" s="24">
        <v>21737.69361</v>
      </c>
      <c r="G20" s="24">
        <f t="shared" si="0"/>
        <v>21737.69361</v>
      </c>
      <c r="H20" s="178"/>
      <c r="J20" s="98"/>
      <c r="K20" s="98"/>
    </row>
    <row r="21" ht="25" customHeight="1" spans="1:11">
      <c r="A21" s="107">
        <v>19</v>
      </c>
      <c r="B21" s="107" t="s">
        <v>94</v>
      </c>
      <c r="C21" s="112"/>
      <c r="D21" s="15" t="s">
        <v>42</v>
      </c>
      <c r="E21" s="14">
        <v>1</v>
      </c>
      <c r="F21" s="16">
        <v>16270.72875</v>
      </c>
      <c r="G21" s="16">
        <f t="shared" si="0"/>
        <v>16270.72875</v>
      </c>
      <c r="H21" s="18"/>
      <c r="J21" s="98"/>
      <c r="K21" s="98"/>
    </row>
    <row r="22" ht="25" customHeight="1" spans="1:11">
      <c r="A22" s="107">
        <v>20</v>
      </c>
      <c r="B22" s="111" t="s">
        <v>95</v>
      </c>
      <c r="C22" s="112"/>
      <c r="D22" s="113" t="s">
        <v>36</v>
      </c>
      <c r="E22" s="22">
        <v>1</v>
      </c>
      <c r="F22" s="24">
        <v>2603.3166</v>
      </c>
      <c r="G22" s="24">
        <f t="shared" si="0"/>
        <v>2603.3166</v>
      </c>
      <c r="H22" s="178"/>
      <c r="J22" s="98"/>
      <c r="K22" s="98"/>
    </row>
    <row r="23" ht="25" customHeight="1" spans="1:11">
      <c r="A23" s="107">
        <v>21</v>
      </c>
      <c r="B23" s="111" t="s">
        <v>96</v>
      </c>
      <c r="C23" s="112"/>
      <c r="D23" s="159" t="s">
        <v>36</v>
      </c>
      <c r="E23" s="21">
        <v>10</v>
      </c>
      <c r="F23" s="137">
        <v>6378.12567</v>
      </c>
      <c r="G23" s="24">
        <f t="shared" si="0"/>
        <v>63781.2567</v>
      </c>
      <c r="H23" s="178"/>
      <c r="J23" s="98"/>
      <c r="K23" s="98"/>
    </row>
    <row r="24" ht="25" customHeight="1" spans="1:11">
      <c r="A24" s="107">
        <v>22</v>
      </c>
      <c r="B24" s="111" t="s">
        <v>69</v>
      </c>
      <c r="C24" s="112"/>
      <c r="D24" s="159" t="s">
        <v>70</v>
      </c>
      <c r="E24" s="21">
        <v>10</v>
      </c>
      <c r="F24" s="137">
        <v>4620.886965</v>
      </c>
      <c r="G24" s="24">
        <f t="shared" si="0"/>
        <v>46208.86965</v>
      </c>
      <c r="H24" s="178"/>
      <c r="J24" s="98"/>
      <c r="K24" s="98"/>
    </row>
    <row r="25" ht="25" customHeight="1" spans="1:11">
      <c r="A25" s="107">
        <v>23</v>
      </c>
      <c r="B25" s="111" t="s">
        <v>71</v>
      </c>
      <c r="C25" s="112"/>
      <c r="D25" s="159" t="s">
        <v>36</v>
      </c>
      <c r="E25" s="21">
        <v>10</v>
      </c>
      <c r="F25" s="137">
        <v>715.912065</v>
      </c>
      <c r="G25" s="24">
        <f t="shared" si="0"/>
        <v>7159.12065</v>
      </c>
      <c r="H25" s="178"/>
      <c r="J25" s="98"/>
      <c r="K25" s="98"/>
    </row>
    <row r="26" ht="25" customHeight="1" spans="1:11">
      <c r="A26" s="107">
        <v>24</v>
      </c>
      <c r="B26" s="111" t="s">
        <v>72</v>
      </c>
      <c r="C26" s="112"/>
      <c r="D26" s="159" t="s">
        <v>70</v>
      </c>
      <c r="E26" s="21">
        <v>40</v>
      </c>
      <c r="F26" s="137">
        <v>104.132664</v>
      </c>
      <c r="G26" s="24">
        <f t="shared" si="0"/>
        <v>4165.30656</v>
      </c>
      <c r="H26" s="178"/>
      <c r="J26" s="98"/>
      <c r="K26" s="98"/>
    </row>
    <row r="27" ht="25" customHeight="1" spans="1:11">
      <c r="A27" s="107">
        <v>25</v>
      </c>
      <c r="B27" s="107" t="s">
        <v>72</v>
      </c>
      <c r="C27" s="112"/>
      <c r="D27" s="159" t="s">
        <v>70</v>
      </c>
      <c r="E27" s="18">
        <v>20</v>
      </c>
      <c r="F27" s="116">
        <v>846.077895</v>
      </c>
      <c r="G27" s="16">
        <f t="shared" si="0"/>
        <v>16921.5579</v>
      </c>
      <c r="H27" s="18"/>
      <c r="J27" s="98"/>
      <c r="K27" s="98"/>
    </row>
    <row r="28" ht="25" customHeight="1" spans="1:11">
      <c r="A28" s="107">
        <v>26</v>
      </c>
      <c r="B28" s="111" t="s">
        <v>72</v>
      </c>
      <c r="C28" s="112"/>
      <c r="D28" s="159" t="s">
        <v>34</v>
      </c>
      <c r="E28" s="21">
        <v>20</v>
      </c>
      <c r="F28" s="137">
        <v>104.132664</v>
      </c>
      <c r="G28" s="24">
        <f t="shared" si="0"/>
        <v>2082.65328</v>
      </c>
      <c r="H28" s="178"/>
      <c r="J28" s="98"/>
      <c r="K28" s="98"/>
    </row>
    <row r="29" ht="25" customHeight="1" spans="1:11">
      <c r="A29" s="107">
        <v>27</v>
      </c>
      <c r="B29" s="107" t="s">
        <v>97</v>
      </c>
      <c r="C29" s="112"/>
      <c r="D29" s="160" t="s">
        <v>36</v>
      </c>
      <c r="E29" s="18">
        <v>10</v>
      </c>
      <c r="F29" s="116">
        <v>1106.409555</v>
      </c>
      <c r="G29" s="16">
        <f t="shared" si="0"/>
        <v>11064.09555</v>
      </c>
      <c r="H29" s="18"/>
      <c r="J29" s="98"/>
      <c r="K29" s="98"/>
    </row>
    <row r="30" ht="25" customHeight="1" spans="1:11">
      <c r="A30" s="107">
        <v>28</v>
      </c>
      <c r="B30" s="111" t="s">
        <v>98</v>
      </c>
      <c r="C30" s="112"/>
      <c r="D30" s="159" t="s">
        <v>36</v>
      </c>
      <c r="E30" s="21">
        <v>20</v>
      </c>
      <c r="F30" s="137">
        <v>2538.233685</v>
      </c>
      <c r="G30" s="24">
        <f t="shared" si="0"/>
        <v>50764.6737</v>
      </c>
      <c r="H30" s="178"/>
      <c r="J30" s="98"/>
      <c r="K30" s="98"/>
    </row>
    <row r="31" ht="25" customHeight="1" spans="1:11">
      <c r="A31" s="107">
        <v>29</v>
      </c>
      <c r="B31" s="107" t="s">
        <v>99</v>
      </c>
      <c r="C31" s="112"/>
      <c r="D31" s="160" t="s">
        <v>36</v>
      </c>
      <c r="E31" s="14">
        <v>1</v>
      </c>
      <c r="F31" s="16">
        <v>8460.77895</v>
      </c>
      <c r="G31" s="16">
        <f t="shared" si="0"/>
        <v>8460.77895</v>
      </c>
      <c r="H31" s="18"/>
      <c r="J31" s="98"/>
      <c r="K31" s="98"/>
    </row>
    <row r="32" s="146" customFormat="1" ht="25" customHeight="1" spans="1:11">
      <c r="A32" s="107">
        <v>30</v>
      </c>
      <c r="B32" s="107" t="s">
        <v>100</v>
      </c>
      <c r="C32" s="112"/>
      <c r="D32" s="15" t="s">
        <v>36</v>
      </c>
      <c r="E32" s="14">
        <v>10</v>
      </c>
      <c r="F32" s="16">
        <v>3208.5877095</v>
      </c>
      <c r="G32" s="16">
        <f t="shared" si="0"/>
        <v>32085.877095</v>
      </c>
      <c r="H32" s="18"/>
      <c r="J32" s="98"/>
      <c r="K32" s="98"/>
    </row>
    <row r="33" s="146" customFormat="1" ht="25" customHeight="1" spans="1:11">
      <c r="A33" s="107">
        <v>31</v>
      </c>
      <c r="B33" s="107" t="s">
        <v>101</v>
      </c>
      <c r="C33" s="112"/>
      <c r="D33" s="15" t="s">
        <v>36</v>
      </c>
      <c r="E33" s="14">
        <v>10</v>
      </c>
      <c r="F33" s="16">
        <v>1150.6659372</v>
      </c>
      <c r="G33" s="16">
        <f t="shared" si="0"/>
        <v>11506.659372</v>
      </c>
      <c r="H33" s="18"/>
      <c r="J33" s="98"/>
      <c r="K33" s="98"/>
    </row>
    <row r="34" ht="25" customHeight="1" spans="1:11">
      <c r="A34" s="107">
        <v>32</v>
      </c>
      <c r="B34" s="111" t="s">
        <v>73</v>
      </c>
      <c r="C34" s="112"/>
      <c r="D34" s="159" t="s">
        <v>70</v>
      </c>
      <c r="E34" s="21">
        <v>10</v>
      </c>
      <c r="F34" s="137">
        <v>416.530656</v>
      </c>
      <c r="G34" s="24">
        <f t="shared" ref="G34:G47" si="1">F34*E34</f>
        <v>4165.30656</v>
      </c>
      <c r="H34" s="178"/>
      <c r="J34" s="98"/>
      <c r="K34" s="98"/>
    </row>
    <row r="35" ht="25" customHeight="1" spans="1:11">
      <c r="A35" s="107">
        <v>33</v>
      </c>
      <c r="B35" s="111" t="s">
        <v>74</v>
      </c>
      <c r="C35" s="112"/>
      <c r="D35" s="159" t="s">
        <v>70</v>
      </c>
      <c r="E35" s="21">
        <v>10</v>
      </c>
      <c r="F35" s="137">
        <v>585.746235</v>
      </c>
      <c r="G35" s="24">
        <f t="shared" si="1"/>
        <v>5857.46235</v>
      </c>
      <c r="H35" s="178"/>
      <c r="J35" s="98"/>
      <c r="K35" s="98"/>
    </row>
    <row r="36" ht="25" customHeight="1" spans="1:11">
      <c r="A36" s="107">
        <v>34</v>
      </c>
      <c r="B36" s="111" t="s">
        <v>75</v>
      </c>
      <c r="C36" s="112"/>
      <c r="D36" s="159" t="s">
        <v>48</v>
      </c>
      <c r="E36" s="21">
        <v>1</v>
      </c>
      <c r="F36" s="137">
        <v>7094.037735</v>
      </c>
      <c r="G36" s="24">
        <f t="shared" si="1"/>
        <v>7094.037735</v>
      </c>
      <c r="H36" s="178"/>
      <c r="J36" s="98"/>
      <c r="K36" s="98"/>
    </row>
    <row r="37" ht="25" customHeight="1" spans="1:11">
      <c r="A37" s="107">
        <v>35</v>
      </c>
      <c r="B37" s="111" t="s">
        <v>76</v>
      </c>
      <c r="C37" s="112"/>
      <c r="D37" s="159" t="s">
        <v>48</v>
      </c>
      <c r="E37" s="21">
        <v>1</v>
      </c>
      <c r="F37" s="137">
        <v>455.580405</v>
      </c>
      <c r="G37" s="24">
        <f t="shared" si="1"/>
        <v>455.580405</v>
      </c>
      <c r="H37" s="178"/>
      <c r="J37" s="98"/>
      <c r="K37" s="98"/>
    </row>
    <row r="38" ht="25" customHeight="1" spans="1:11">
      <c r="A38" s="107">
        <v>36</v>
      </c>
      <c r="B38" s="111" t="s">
        <v>102</v>
      </c>
      <c r="C38" s="112"/>
      <c r="D38" s="159" t="s">
        <v>48</v>
      </c>
      <c r="E38" s="21">
        <v>1</v>
      </c>
      <c r="F38" s="137">
        <v>4570</v>
      </c>
      <c r="G38" s="24">
        <f t="shared" si="1"/>
        <v>4570</v>
      </c>
      <c r="H38" s="178"/>
      <c r="J38" s="98"/>
      <c r="K38" s="98"/>
    </row>
    <row r="39" ht="25" customHeight="1" spans="1:11">
      <c r="A39" s="107">
        <v>37</v>
      </c>
      <c r="B39" s="111" t="s">
        <v>103</v>
      </c>
      <c r="C39" s="112"/>
      <c r="D39" s="159" t="s">
        <v>48</v>
      </c>
      <c r="E39" s="21">
        <v>1</v>
      </c>
      <c r="F39" s="137">
        <v>3265</v>
      </c>
      <c r="G39" s="24">
        <f t="shared" si="1"/>
        <v>3265</v>
      </c>
      <c r="H39" s="178"/>
      <c r="J39" s="98"/>
      <c r="K39" s="98"/>
    </row>
    <row r="40" ht="25" customHeight="1" spans="1:11">
      <c r="A40" s="107">
        <v>38</v>
      </c>
      <c r="B40" s="111" t="s">
        <v>77</v>
      </c>
      <c r="C40" s="112"/>
      <c r="D40" s="159" t="s">
        <v>34</v>
      </c>
      <c r="E40" s="21">
        <v>4</v>
      </c>
      <c r="F40" s="137">
        <v>856</v>
      </c>
      <c r="G40" s="24">
        <f t="shared" si="1"/>
        <v>3424</v>
      </c>
      <c r="H40" s="178"/>
      <c r="J40" s="98"/>
      <c r="K40" s="98"/>
    </row>
    <row r="41" ht="25" customHeight="1" spans="1:11">
      <c r="A41" s="107">
        <v>39</v>
      </c>
      <c r="B41" s="111" t="s">
        <v>78</v>
      </c>
      <c r="C41" s="112"/>
      <c r="D41" s="159" t="s">
        <v>48</v>
      </c>
      <c r="E41" s="21">
        <v>1</v>
      </c>
      <c r="F41" s="137">
        <v>4110</v>
      </c>
      <c r="G41" s="24">
        <f t="shared" si="1"/>
        <v>4110</v>
      </c>
      <c r="H41" s="178"/>
      <c r="J41" s="98"/>
      <c r="K41" s="98"/>
    </row>
    <row r="42" ht="25" customHeight="1" spans="1:11">
      <c r="A42" s="107">
        <v>40</v>
      </c>
      <c r="B42" s="111" t="s">
        <v>79</v>
      </c>
      <c r="C42" s="112"/>
      <c r="D42" s="159" t="s">
        <v>80</v>
      </c>
      <c r="E42" s="21">
        <v>1</v>
      </c>
      <c r="F42" s="137">
        <v>2860</v>
      </c>
      <c r="G42" s="24">
        <f t="shared" si="1"/>
        <v>2860</v>
      </c>
      <c r="H42" s="178"/>
      <c r="J42" s="98"/>
      <c r="K42" s="98"/>
    </row>
    <row r="43" ht="25" customHeight="1" spans="1:11">
      <c r="A43" s="107">
        <v>41</v>
      </c>
      <c r="B43" s="111" t="s">
        <v>81</v>
      </c>
      <c r="C43" s="112"/>
      <c r="D43" s="159" t="s">
        <v>80</v>
      </c>
      <c r="E43" s="21">
        <v>1</v>
      </c>
      <c r="F43" s="137">
        <v>4000</v>
      </c>
      <c r="G43" s="24">
        <f t="shared" si="1"/>
        <v>4000</v>
      </c>
      <c r="H43" s="178"/>
      <c r="J43" s="98"/>
      <c r="K43" s="98"/>
    </row>
    <row r="44" ht="25" customHeight="1" spans="1:11">
      <c r="A44" s="107">
        <v>42</v>
      </c>
      <c r="B44" s="111" t="s">
        <v>82</v>
      </c>
      <c r="C44" s="112"/>
      <c r="D44" s="159" t="s">
        <v>48</v>
      </c>
      <c r="E44" s="21">
        <v>1</v>
      </c>
      <c r="F44" s="137">
        <v>4400</v>
      </c>
      <c r="G44" s="24">
        <f t="shared" si="1"/>
        <v>4400</v>
      </c>
      <c r="H44" s="178"/>
      <c r="J44" s="98"/>
      <c r="K44" s="98"/>
    </row>
    <row r="45" ht="25" customHeight="1" spans="1:11">
      <c r="A45" s="107">
        <v>43</v>
      </c>
      <c r="B45" s="111" t="s">
        <v>83</v>
      </c>
      <c r="C45" s="112"/>
      <c r="D45" s="159" t="s">
        <v>48</v>
      </c>
      <c r="E45" s="21">
        <v>1</v>
      </c>
      <c r="F45" s="137">
        <v>4010</v>
      </c>
      <c r="G45" s="24">
        <f t="shared" si="1"/>
        <v>4010</v>
      </c>
      <c r="H45" s="178"/>
      <c r="J45" s="98"/>
      <c r="K45" s="98"/>
    </row>
    <row r="46" s="149" customFormat="1" ht="25" customHeight="1" spans="1:11">
      <c r="A46" s="107">
        <v>44</v>
      </c>
      <c r="B46" s="111" t="s">
        <v>84</v>
      </c>
      <c r="C46" s="112"/>
      <c r="D46" s="159" t="s">
        <v>42</v>
      </c>
      <c r="E46" s="21">
        <v>1</v>
      </c>
      <c r="F46" s="137">
        <v>3270</v>
      </c>
      <c r="G46" s="24">
        <f t="shared" si="1"/>
        <v>3270</v>
      </c>
      <c r="H46" s="21"/>
      <c r="J46" s="98"/>
      <c r="K46" s="98"/>
    </row>
    <row r="47" s="98" customFormat="1" ht="25" customHeight="1" spans="1:12">
      <c r="A47" s="107">
        <v>45</v>
      </c>
      <c r="B47" s="111" t="s">
        <v>85</v>
      </c>
      <c r="C47" s="117"/>
      <c r="D47" s="159" t="s">
        <v>48</v>
      </c>
      <c r="E47" s="21">
        <v>1</v>
      </c>
      <c r="F47" s="137">
        <v>12214</v>
      </c>
      <c r="G47" s="24">
        <f t="shared" si="1"/>
        <v>12214</v>
      </c>
      <c r="H47" s="21"/>
      <c r="L47" s="149"/>
    </row>
    <row r="48" ht="25" customHeight="1" spans="2:8">
      <c r="B48" s="138" t="s">
        <v>37</v>
      </c>
      <c r="C48" s="138"/>
      <c r="D48" s="138"/>
      <c r="E48" s="138"/>
      <c r="F48" s="166"/>
      <c r="G48" s="166">
        <f>SUM(G3:G47)</f>
        <v>588465.4389865</v>
      </c>
      <c r="H48" s="166"/>
    </row>
    <row r="53" spans="7:7">
      <c r="G53" s="179"/>
    </row>
  </sheetData>
  <mergeCells count="3">
    <mergeCell ref="B1:H1"/>
    <mergeCell ref="B48:E48"/>
    <mergeCell ref="C3:C47"/>
  </mergeCells>
  <printOptions horizontalCentered="1"/>
  <pageMargins left="0.196527777777778" right="0.15625" top="0.235416666666667" bottom="0.15625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40"/>
  <sheetViews>
    <sheetView workbookViewId="0">
      <pane ySplit="2" topLeftCell="A3" activePane="bottomLeft" state="frozen"/>
      <selection/>
      <selection pane="bottomLeft" activeCell="B8" sqref="B8"/>
    </sheetView>
  </sheetViews>
  <sheetFormatPr defaultColWidth="9" defaultRowHeight="12"/>
  <cols>
    <col min="1" max="1" width="7.25" style="149" customWidth="1"/>
    <col min="2" max="2" width="26.3333333333333" style="149" customWidth="1"/>
    <col min="3" max="3" width="16.5555555555556" style="149" customWidth="1"/>
    <col min="4" max="4" width="10.5" style="149" customWidth="1"/>
    <col min="5" max="5" width="9.62962962962963" style="149" customWidth="1"/>
    <col min="6" max="6" width="12.4444444444444" style="150" customWidth="1"/>
    <col min="7" max="7" width="11" style="150" customWidth="1"/>
    <col min="8" max="8" width="11.3796296296296" style="151" customWidth="1"/>
    <col min="9" max="199" width="9" style="152"/>
    <col min="200" max="16384" width="9" style="149"/>
  </cols>
  <sheetData>
    <row r="1" ht="24" customHeight="1" spans="1:8">
      <c r="A1" s="100" t="s">
        <v>104</v>
      </c>
      <c r="B1" s="101"/>
      <c r="C1" s="101"/>
      <c r="D1" s="101"/>
      <c r="E1" s="101"/>
      <c r="F1" s="153"/>
      <c r="G1" s="153"/>
      <c r="H1" s="154"/>
    </row>
    <row r="2" ht="25" customHeight="1" spans="1:8">
      <c r="A2" s="104" t="s">
        <v>26</v>
      </c>
      <c r="B2" s="104" t="s">
        <v>27</v>
      </c>
      <c r="C2" s="104" t="s">
        <v>28</v>
      </c>
      <c r="D2" s="104" t="s">
        <v>29</v>
      </c>
      <c r="E2" s="104" t="s">
        <v>3</v>
      </c>
      <c r="F2" s="106" t="s">
        <v>30</v>
      </c>
      <c r="G2" s="106" t="s">
        <v>5</v>
      </c>
      <c r="H2" s="106" t="s">
        <v>6</v>
      </c>
    </row>
    <row r="3" s="98" customFormat="1" ht="25" customHeight="1" spans="1:199">
      <c r="A3" s="14">
        <v>1</v>
      </c>
      <c r="B3" s="107" t="s">
        <v>55</v>
      </c>
      <c r="C3" s="108" t="s">
        <v>33</v>
      </c>
      <c r="D3" s="15" t="s">
        <v>56</v>
      </c>
      <c r="E3" s="14">
        <v>1</v>
      </c>
      <c r="F3" s="16">
        <v>15619.8996</v>
      </c>
      <c r="G3" s="16">
        <f t="shared" ref="G3:G27" si="0">F3*E3</f>
        <v>15619.8996</v>
      </c>
      <c r="H3" s="116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</row>
    <row r="4" s="145" customFormat="1" ht="25" customHeight="1" spans="1:199">
      <c r="A4" s="14">
        <v>2</v>
      </c>
      <c r="B4" s="107" t="s">
        <v>57</v>
      </c>
      <c r="C4" s="112"/>
      <c r="D4" s="15" t="s">
        <v>44</v>
      </c>
      <c r="E4" s="14">
        <v>1</v>
      </c>
      <c r="F4" s="16">
        <v>299.381409</v>
      </c>
      <c r="G4" s="16">
        <f t="shared" si="0"/>
        <v>299.381409</v>
      </c>
      <c r="H4" s="16"/>
      <c r="I4" s="168"/>
      <c r="J4" s="167"/>
      <c r="K4" s="167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</row>
    <row r="5" s="145" customFormat="1" ht="25" customHeight="1" spans="1:199">
      <c r="A5" s="14">
        <v>3</v>
      </c>
      <c r="B5" s="111" t="s">
        <v>58</v>
      </c>
      <c r="C5" s="112"/>
      <c r="D5" s="113" t="s">
        <v>36</v>
      </c>
      <c r="E5" s="22">
        <v>1</v>
      </c>
      <c r="F5" s="24">
        <v>778.3916634</v>
      </c>
      <c r="G5" s="24">
        <f t="shared" si="0"/>
        <v>778.3916634</v>
      </c>
      <c r="H5" s="24"/>
      <c r="I5" s="168"/>
      <c r="J5" s="167"/>
      <c r="K5" s="167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</row>
    <row r="6" s="98" customFormat="1" ht="25" customHeight="1" spans="1:199">
      <c r="A6" s="14">
        <v>4</v>
      </c>
      <c r="B6" s="111" t="s">
        <v>61</v>
      </c>
      <c r="C6" s="112"/>
      <c r="D6" s="113" t="s">
        <v>34</v>
      </c>
      <c r="E6" s="22">
        <v>2</v>
      </c>
      <c r="F6" s="24">
        <v>266.8399515</v>
      </c>
      <c r="G6" s="24">
        <f t="shared" si="0"/>
        <v>533.679903</v>
      </c>
      <c r="H6" s="13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</row>
    <row r="7" s="98" customFormat="1" ht="25" customHeight="1" spans="1:199">
      <c r="A7" s="14">
        <v>5</v>
      </c>
      <c r="B7" s="108" t="s">
        <v>62</v>
      </c>
      <c r="C7" s="112"/>
      <c r="D7" s="15" t="s">
        <v>34</v>
      </c>
      <c r="E7" s="14">
        <v>6</v>
      </c>
      <c r="F7" s="16">
        <v>2733.48243</v>
      </c>
      <c r="G7" s="16">
        <f t="shared" si="0"/>
        <v>16400.89458</v>
      </c>
      <c r="H7" s="116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</row>
    <row r="8" s="146" customFormat="1" ht="25" customHeight="1" spans="1:199">
      <c r="A8" s="14">
        <v>6</v>
      </c>
      <c r="B8" s="107" t="s">
        <v>89</v>
      </c>
      <c r="C8" s="112"/>
      <c r="D8" s="15" t="s">
        <v>56</v>
      </c>
      <c r="E8" s="14">
        <v>20</v>
      </c>
      <c r="F8" s="16">
        <v>2590.300017</v>
      </c>
      <c r="G8" s="16">
        <f t="shared" si="0"/>
        <v>51806.00034</v>
      </c>
      <c r="H8" s="116"/>
      <c r="I8" s="169"/>
      <c r="J8" s="167"/>
      <c r="K8" s="167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</row>
    <row r="9" s="98" customFormat="1" ht="25" customHeight="1" spans="1:199">
      <c r="A9" s="14">
        <v>7</v>
      </c>
      <c r="B9" s="107" t="s">
        <v>60</v>
      </c>
      <c r="C9" s="112"/>
      <c r="D9" s="15" t="s">
        <v>56</v>
      </c>
      <c r="E9" s="14">
        <v>40</v>
      </c>
      <c r="F9" s="16">
        <v>260.33166</v>
      </c>
      <c r="G9" s="16">
        <f t="shared" si="0"/>
        <v>10413.2664</v>
      </c>
      <c r="H9" s="116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</row>
    <row r="10" s="98" customFormat="1" ht="25" customHeight="1" spans="1:199">
      <c r="A10" s="14">
        <v>8</v>
      </c>
      <c r="B10" s="107" t="s">
        <v>63</v>
      </c>
      <c r="C10" s="112"/>
      <c r="D10" s="15" t="s">
        <v>42</v>
      </c>
      <c r="E10" s="14">
        <v>1</v>
      </c>
      <c r="F10" s="16">
        <v>24080.67855</v>
      </c>
      <c r="G10" s="16">
        <f t="shared" si="0"/>
        <v>24080.67855</v>
      </c>
      <c r="H10" s="116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</row>
    <row r="11" s="147" customFormat="1" ht="25" customHeight="1" spans="1:200">
      <c r="A11" s="14">
        <v>9</v>
      </c>
      <c r="B11" s="155" t="s">
        <v>64</v>
      </c>
      <c r="C11" s="112"/>
      <c r="D11" s="156" t="s">
        <v>36</v>
      </c>
      <c r="E11" s="156">
        <v>1</v>
      </c>
      <c r="F11" s="157">
        <v>8460.77895</v>
      </c>
      <c r="G11" s="157">
        <f t="shared" si="0"/>
        <v>8460.77895</v>
      </c>
      <c r="H11" s="158"/>
      <c r="I11" s="152"/>
      <c r="J11" s="167"/>
      <c r="K11" s="167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72"/>
    </row>
    <row r="12" ht="25" customHeight="1" spans="1:11">
      <c r="A12" s="14">
        <v>10</v>
      </c>
      <c r="B12" s="107" t="s">
        <v>65</v>
      </c>
      <c r="C12" s="112"/>
      <c r="D12" s="15" t="s">
        <v>36</v>
      </c>
      <c r="E12" s="14">
        <v>1</v>
      </c>
      <c r="F12" s="16">
        <v>7289.28648</v>
      </c>
      <c r="G12" s="16">
        <f t="shared" si="0"/>
        <v>7289.28648</v>
      </c>
      <c r="H12" s="116"/>
      <c r="J12" s="167"/>
      <c r="K12" s="167"/>
    </row>
    <row r="13" ht="25" customHeight="1" spans="1:11">
      <c r="A13" s="14">
        <v>11</v>
      </c>
      <c r="B13" s="107" t="s">
        <v>66</v>
      </c>
      <c r="C13" s="112"/>
      <c r="D13" s="15" t="s">
        <v>48</v>
      </c>
      <c r="E13" s="14">
        <v>1</v>
      </c>
      <c r="F13" s="16">
        <v>5857.46235</v>
      </c>
      <c r="G13" s="16">
        <f t="shared" si="0"/>
        <v>5857.46235</v>
      </c>
      <c r="H13" s="116"/>
      <c r="J13" s="167"/>
      <c r="K13" s="167"/>
    </row>
    <row r="14" ht="25" customHeight="1" spans="1:11">
      <c r="A14" s="14">
        <v>12</v>
      </c>
      <c r="B14" s="111" t="s">
        <v>67</v>
      </c>
      <c r="C14" s="112"/>
      <c r="D14" s="113" t="s">
        <v>48</v>
      </c>
      <c r="E14" s="22">
        <v>1</v>
      </c>
      <c r="F14" s="24">
        <v>2408.067855</v>
      </c>
      <c r="G14" s="24">
        <f t="shared" si="0"/>
        <v>2408.067855</v>
      </c>
      <c r="H14" s="137"/>
      <c r="J14" s="167"/>
      <c r="K14" s="167"/>
    </row>
    <row r="15" ht="25" customHeight="1" spans="1:11">
      <c r="A15" s="14">
        <v>13</v>
      </c>
      <c r="B15" s="111" t="s">
        <v>96</v>
      </c>
      <c r="C15" s="112"/>
      <c r="D15" s="159" t="s">
        <v>36</v>
      </c>
      <c r="E15" s="21">
        <v>10</v>
      </c>
      <c r="F15" s="137">
        <v>6378.12567</v>
      </c>
      <c r="G15" s="24">
        <f t="shared" si="0"/>
        <v>63781.2567</v>
      </c>
      <c r="H15" s="137"/>
      <c r="J15" s="167"/>
      <c r="K15" s="167"/>
    </row>
    <row r="16" ht="25" customHeight="1" spans="1:11">
      <c r="A16" s="14">
        <v>14</v>
      </c>
      <c r="B16" s="107" t="s">
        <v>69</v>
      </c>
      <c r="C16" s="112"/>
      <c r="D16" s="160" t="s">
        <v>70</v>
      </c>
      <c r="E16" s="18">
        <v>10</v>
      </c>
      <c r="F16" s="116">
        <v>4620.886965</v>
      </c>
      <c r="G16" s="16">
        <f t="shared" si="0"/>
        <v>46208.86965</v>
      </c>
      <c r="H16" s="116"/>
      <c r="J16" s="167"/>
      <c r="K16" s="167"/>
    </row>
    <row r="17" ht="25" customHeight="1" spans="1:11">
      <c r="A17" s="14">
        <v>15</v>
      </c>
      <c r="B17" s="107" t="s">
        <v>71</v>
      </c>
      <c r="C17" s="112"/>
      <c r="D17" s="160" t="s">
        <v>36</v>
      </c>
      <c r="E17" s="18">
        <v>10</v>
      </c>
      <c r="F17" s="116">
        <v>715.912065</v>
      </c>
      <c r="G17" s="16">
        <f t="shared" si="0"/>
        <v>7159.12065</v>
      </c>
      <c r="H17" s="116"/>
      <c r="J17" s="167"/>
      <c r="K17" s="167"/>
    </row>
    <row r="18" s="148" customFormat="1" ht="25" customHeight="1" spans="1:199">
      <c r="A18" s="14">
        <v>16</v>
      </c>
      <c r="B18" s="161" t="s">
        <v>72</v>
      </c>
      <c r="C18" s="112"/>
      <c r="D18" s="162" t="s">
        <v>70</v>
      </c>
      <c r="E18" s="163">
        <v>40</v>
      </c>
      <c r="F18" s="164">
        <v>104.132664</v>
      </c>
      <c r="G18" s="165">
        <f t="shared" si="0"/>
        <v>4165.30656</v>
      </c>
      <c r="H18" s="164"/>
      <c r="I18" s="170"/>
      <c r="J18" s="171"/>
      <c r="K18" s="171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</row>
    <row r="19" ht="25" customHeight="1" spans="1:11">
      <c r="A19" s="14">
        <v>17</v>
      </c>
      <c r="B19" s="107" t="s">
        <v>72</v>
      </c>
      <c r="C19" s="112"/>
      <c r="D19" s="160" t="s">
        <v>70</v>
      </c>
      <c r="E19" s="18">
        <v>20</v>
      </c>
      <c r="F19" s="116">
        <v>846.077895</v>
      </c>
      <c r="G19" s="16">
        <f t="shared" si="0"/>
        <v>16921.5579</v>
      </c>
      <c r="H19" s="116"/>
      <c r="J19" s="167"/>
      <c r="K19" s="167"/>
    </row>
    <row r="20" ht="25" customHeight="1" spans="1:11">
      <c r="A20" s="14">
        <v>18</v>
      </c>
      <c r="B20" s="111" t="s">
        <v>72</v>
      </c>
      <c r="C20" s="112"/>
      <c r="D20" s="159" t="s">
        <v>34</v>
      </c>
      <c r="E20" s="21">
        <v>20</v>
      </c>
      <c r="F20" s="137">
        <v>104.132664</v>
      </c>
      <c r="G20" s="24">
        <f t="shared" si="0"/>
        <v>2082.65328</v>
      </c>
      <c r="H20" s="137"/>
      <c r="J20" s="167"/>
      <c r="K20" s="167"/>
    </row>
    <row r="21" ht="25" customHeight="1" spans="1:11">
      <c r="A21" s="14">
        <v>19</v>
      </c>
      <c r="B21" s="107" t="s">
        <v>97</v>
      </c>
      <c r="C21" s="112"/>
      <c r="D21" s="160" t="s">
        <v>36</v>
      </c>
      <c r="E21" s="18">
        <v>10</v>
      </c>
      <c r="F21" s="116">
        <v>1106.409555</v>
      </c>
      <c r="G21" s="16">
        <f t="shared" si="0"/>
        <v>11064.09555</v>
      </c>
      <c r="H21" s="116"/>
      <c r="J21" s="167"/>
      <c r="K21" s="167"/>
    </row>
    <row r="22" ht="25" customHeight="1" spans="1:11">
      <c r="A22" s="14">
        <v>20</v>
      </c>
      <c r="B22" s="111" t="s">
        <v>98</v>
      </c>
      <c r="C22" s="112"/>
      <c r="D22" s="159" t="s">
        <v>36</v>
      </c>
      <c r="E22" s="21">
        <v>20</v>
      </c>
      <c r="F22" s="137">
        <v>2538.233685</v>
      </c>
      <c r="G22" s="24">
        <f t="shared" si="0"/>
        <v>50764.6737</v>
      </c>
      <c r="H22" s="137"/>
      <c r="J22" s="167"/>
      <c r="K22" s="167"/>
    </row>
    <row r="23" ht="25" customHeight="1" spans="1:11">
      <c r="A23" s="14">
        <v>21</v>
      </c>
      <c r="B23" s="107" t="s">
        <v>99</v>
      </c>
      <c r="C23" s="112"/>
      <c r="D23" s="160" t="s">
        <v>36</v>
      </c>
      <c r="E23" s="14">
        <v>1</v>
      </c>
      <c r="F23" s="16">
        <v>8460.77895</v>
      </c>
      <c r="G23" s="16">
        <f t="shared" si="0"/>
        <v>8460.77895</v>
      </c>
      <c r="H23" s="116"/>
      <c r="J23" s="167"/>
      <c r="K23" s="167"/>
    </row>
    <row r="24" s="146" customFormat="1" ht="25" customHeight="1" spans="1:199">
      <c r="A24" s="14">
        <v>22</v>
      </c>
      <c r="B24" s="107" t="s">
        <v>100</v>
      </c>
      <c r="C24" s="112"/>
      <c r="D24" s="15" t="s">
        <v>36</v>
      </c>
      <c r="E24" s="14">
        <v>10</v>
      </c>
      <c r="F24" s="16">
        <v>3208.5877095</v>
      </c>
      <c r="G24" s="16">
        <f t="shared" si="0"/>
        <v>32085.877095</v>
      </c>
      <c r="H24" s="116"/>
      <c r="I24" s="169"/>
      <c r="J24" s="167"/>
      <c r="K24" s="167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</row>
    <row r="25" s="146" customFormat="1" ht="25" customHeight="1" spans="1:199">
      <c r="A25" s="14">
        <v>23</v>
      </c>
      <c r="B25" s="107" t="s">
        <v>101</v>
      </c>
      <c r="C25" s="112"/>
      <c r="D25" s="15" t="s">
        <v>36</v>
      </c>
      <c r="E25" s="14">
        <v>10</v>
      </c>
      <c r="F25" s="16">
        <v>1150.6659372</v>
      </c>
      <c r="G25" s="16">
        <f t="shared" si="0"/>
        <v>11506.659372</v>
      </c>
      <c r="H25" s="116"/>
      <c r="I25" s="169"/>
      <c r="J25" s="167"/>
      <c r="K25" s="167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</row>
    <row r="26" ht="25" customHeight="1" spans="1:11">
      <c r="A26" s="14">
        <v>24</v>
      </c>
      <c r="B26" s="111" t="s">
        <v>73</v>
      </c>
      <c r="C26" s="112"/>
      <c r="D26" s="159" t="s">
        <v>70</v>
      </c>
      <c r="E26" s="21">
        <v>10</v>
      </c>
      <c r="F26" s="137">
        <v>416.530656</v>
      </c>
      <c r="G26" s="24">
        <f t="shared" si="0"/>
        <v>4165.30656</v>
      </c>
      <c r="H26" s="137"/>
      <c r="J26" s="167"/>
      <c r="K26" s="167"/>
    </row>
    <row r="27" ht="25" customHeight="1" spans="1:11">
      <c r="A27" s="14">
        <v>25</v>
      </c>
      <c r="B27" s="107" t="s">
        <v>74</v>
      </c>
      <c r="C27" s="112"/>
      <c r="D27" s="160" t="s">
        <v>70</v>
      </c>
      <c r="E27" s="18">
        <v>10</v>
      </c>
      <c r="F27" s="116">
        <v>585.746235</v>
      </c>
      <c r="G27" s="16">
        <f t="shared" si="0"/>
        <v>5857.46235</v>
      </c>
      <c r="H27" s="116"/>
      <c r="J27" s="167"/>
      <c r="K27" s="167"/>
    </row>
    <row r="28" ht="25" customHeight="1" spans="1:11">
      <c r="A28" s="14">
        <v>26</v>
      </c>
      <c r="B28" s="111" t="s">
        <v>75</v>
      </c>
      <c r="C28" s="112"/>
      <c r="D28" s="159" t="s">
        <v>48</v>
      </c>
      <c r="E28" s="21">
        <v>1</v>
      </c>
      <c r="F28" s="137">
        <v>7094.037735</v>
      </c>
      <c r="G28" s="24">
        <f t="shared" ref="G28:G39" si="1">F28*E28</f>
        <v>7094.037735</v>
      </c>
      <c r="H28" s="137"/>
      <c r="J28" s="167"/>
      <c r="K28" s="167"/>
    </row>
    <row r="29" ht="25" customHeight="1" spans="1:11">
      <c r="A29" s="14">
        <v>27</v>
      </c>
      <c r="B29" s="111" t="s">
        <v>76</v>
      </c>
      <c r="C29" s="112"/>
      <c r="D29" s="159" t="s">
        <v>48</v>
      </c>
      <c r="E29" s="21">
        <v>1</v>
      </c>
      <c r="F29" s="137">
        <v>455.580405</v>
      </c>
      <c r="G29" s="24">
        <f t="shared" si="1"/>
        <v>455.580405</v>
      </c>
      <c r="H29" s="137"/>
      <c r="J29" s="167"/>
      <c r="K29" s="167"/>
    </row>
    <row r="30" ht="25" customHeight="1" spans="1:11">
      <c r="A30" s="14">
        <v>28</v>
      </c>
      <c r="B30" s="111" t="s">
        <v>102</v>
      </c>
      <c r="C30" s="112"/>
      <c r="D30" s="159" t="s">
        <v>48</v>
      </c>
      <c r="E30" s="21">
        <v>1</v>
      </c>
      <c r="F30" s="137">
        <v>7289.28648</v>
      </c>
      <c r="G30" s="24">
        <f t="shared" si="1"/>
        <v>7289.28648</v>
      </c>
      <c r="H30" s="137"/>
      <c r="J30" s="167"/>
      <c r="K30" s="167"/>
    </row>
    <row r="31" ht="25" customHeight="1" spans="1:11">
      <c r="A31" s="14">
        <v>29</v>
      </c>
      <c r="B31" s="111" t="s">
        <v>103</v>
      </c>
      <c r="C31" s="112"/>
      <c r="D31" s="159" t="s">
        <v>48</v>
      </c>
      <c r="E31" s="21">
        <v>1</v>
      </c>
      <c r="F31" s="137">
        <v>5206.6332</v>
      </c>
      <c r="G31" s="24">
        <f t="shared" si="1"/>
        <v>5206.6332</v>
      </c>
      <c r="H31" s="137"/>
      <c r="J31" s="167"/>
      <c r="K31" s="167"/>
    </row>
    <row r="32" ht="25" customHeight="1" spans="1:11">
      <c r="A32" s="14">
        <v>30</v>
      </c>
      <c r="B32" s="111" t="s">
        <v>77</v>
      </c>
      <c r="C32" s="112"/>
      <c r="D32" s="159" t="s">
        <v>34</v>
      </c>
      <c r="E32" s="21">
        <v>4</v>
      </c>
      <c r="F32" s="137">
        <v>1366.741215</v>
      </c>
      <c r="G32" s="24">
        <f t="shared" si="1"/>
        <v>5466.96486</v>
      </c>
      <c r="H32" s="137"/>
      <c r="J32" s="167"/>
      <c r="K32" s="167"/>
    </row>
    <row r="33" ht="25" customHeight="1" spans="1:11">
      <c r="A33" s="14">
        <v>31</v>
      </c>
      <c r="B33" s="111" t="s">
        <v>78</v>
      </c>
      <c r="C33" s="112"/>
      <c r="D33" s="159" t="s">
        <v>48</v>
      </c>
      <c r="E33" s="21">
        <v>1</v>
      </c>
      <c r="F33" s="137">
        <v>6560.357832</v>
      </c>
      <c r="G33" s="24">
        <f t="shared" si="1"/>
        <v>6560.357832</v>
      </c>
      <c r="H33" s="137"/>
      <c r="J33" s="167"/>
      <c r="K33" s="167"/>
    </row>
    <row r="34" ht="25" customHeight="1" spans="1:11">
      <c r="A34" s="14">
        <v>32</v>
      </c>
      <c r="B34" s="111" t="s">
        <v>79</v>
      </c>
      <c r="C34" s="112"/>
      <c r="D34" s="159" t="s">
        <v>80</v>
      </c>
      <c r="E34" s="21">
        <v>1</v>
      </c>
      <c r="F34" s="137">
        <v>4555.80405</v>
      </c>
      <c r="G34" s="24">
        <f t="shared" si="1"/>
        <v>4555.80405</v>
      </c>
      <c r="H34" s="137"/>
      <c r="J34" s="167"/>
      <c r="K34" s="167"/>
    </row>
    <row r="35" ht="25" customHeight="1" spans="1:11">
      <c r="A35" s="14">
        <v>33</v>
      </c>
      <c r="B35" s="111" t="s">
        <v>81</v>
      </c>
      <c r="C35" s="112"/>
      <c r="D35" s="159" t="s">
        <v>80</v>
      </c>
      <c r="E35" s="21">
        <v>1</v>
      </c>
      <c r="F35" s="137">
        <v>6378.12567</v>
      </c>
      <c r="G35" s="24">
        <f t="shared" si="1"/>
        <v>6378.12567</v>
      </c>
      <c r="H35" s="137"/>
      <c r="J35" s="167"/>
      <c r="K35" s="167"/>
    </row>
    <row r="36" ht="25" customHeight="1" spans="1:11">
      <c r="A36" s="14">
        <v>34</v>
      </c>
      <c r="B36" s="111" t="s">
        <v>82</v>
      </c>
      <c r="C36" s="112"/>
      <c r="D36" s="159" t="s">
        <v>48</v>
      </c>
      <c r="E36" s="21">
        <v>1</v>
      </c>
      <c r="F36" s="137">
        <v>6768.62316</v>
      </c>
      <c r="G36" s="24">
        <f t="shared" si="1"/>
        <v>6768.62316</v>
      </c>
      <c r="H36" s="137"/>
      <c r="J36" s="167"/>
      <c r="K36" s="167"/>
    </row>
    <row r="37" ht="25" customHeight="1" spans="1:11">
      <c r="A37" s="14">
        <v>35</v>
      </c>
      <c r="B37" s="111" t="s">
        <v>83</v>
      </c>
      <c r="C37" s="112"/>
      <c r="D37" s="159" t="s">
        <v>48</v>
      </c>
      <c r="E37" s="21">
        <v>1</v>
      </c>
      <c r="F37" s="137">
        <v>5857.46235</v>
      </c>
      <c r="G37" s="24">
        <f t="shared" si="1"/>
        <v>5857.46235</v>
      </c>
      <c r="H37" s="137"/>
      <c r="J37" s="167"/>
      <c r="K37" s="167"/>
    </row>
    <row r="38" ht="25" customHeight="1" spans="1:11">
      <c r="A38" s="14">
        <v>36</v>
      </c>
      <c r="B38" s="111" t="s">
        <v>84</v>
      </c>
      <c r="C38" s="112"/>
      <c r="D38" s="159" t="s">
        <v>42</v>
      </c>
      <c r="E38" s="21">
        <v>1</v>
      </c>
      <c r="F38" s="137">
        <v>5206.6332</v>
      </c>
      <c r="G38" s="24">
        <f t="shared" si="1"/>
        <v>5206.6332</v>
      </c>
      <c r="H38" s="137"/>
      <c r="J38" s="167"/>
      <c r="K38" s="167"/>
    </row>
    <row r="39" s="98" customFormat="1" ht="25" customHeight="1" spans="1:199">
      <c r="A39" s="14">
        <v>37</v>
      </c>
      <c r="B39" s="111" t="s">
        <v>85</v>
      </c>
      <c r="C39" s="117"/>
      <c r="D39" s="159" t="s">
        <v>48</v>
      </c>
      <c r="E39" s="21">
        <v>1</v>
      </c>
      <c r="F39" s="137">
        <v>16921.5579</v>
      </c>
      <c r="G39" s="24">
        <f t="shared" si="1"/>
        <v>16921.5579</v>
      </c>
      <c r="H39" s="13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  <c r="CX39" s="167"/>
      <c r="CY39" s="167"/>
      <c r="CZ39" s="167"/>
      <c r="DA39" s="167"/>
      <c r="DB39" s="167"/>
      <c r="DC39" s="167"/>
      <c r="DD39" s="167"/>
      <c r="DE39" s="167"/>
      <c r="DF39" s="167"/>
      <c r="DG39" s="167"/>
      <c r="DH39" s="167"/>
      <c r="DI39" s="167"/>
      <c r="DJ39" s="167"/>
      <c r="DK39" s="167"/>
      <c r="DL39" s="167"/>
      <c r="DM39" s="167"/>
      <c r="DN39" s="167"/>
      <c r="DO39" s="167"/>
      <c r="DP39" s="167"/>
      <c r="DQ39" s="167"/>
      <c r="DR39" s="167"/>
      <c r="DS39" s="167"/>
      <c r="DT39" s="167"/>
      <c r="DU39" s="167"/>
      <c r="DV39" s="167"/>
      <c r="DW39" s="167"/>
      <c r="DX39" s="167"/>
      <c r="DY39" s="167"/>
      <c r="DZ39" s="167"/>
      <c r="EA39" s="167"/>
      <c r="EB39" s="167"/>
      <c r="EC39" s="167"/>
      <c r="ED39" s="167"/>
      <c r="EE39" s="167"/>
      <c r="EF39" s="167"/>
      <c r="EG39" s="167"/>
      <c r="EH39" s="167"/>
      <c r="EI39" s="167"/>
      <c r="EJ39" s="167"/>
      <c r="EK39" s="167"/>
      <c r="EL39" s="167"/>
      <c r="EM39" s="167"/>
      <c r="EN39" s="167"/>
      <c r="EO39" s="167"/>
      <c r="EP39" s="167"/>
      <c r="EQ39" s="167"/>
      <c r="ER39" s="167"/>
      <c r="ES39" s="167"/>
      <c r="ET39" s="167"/>
      <c r="EU39" s="167"/>
      <c r="EV39" s="167"/>
      <c r="EW39" s="167"/>
      <c r="EX39" s="167"/>
      <c r="EY39" s="167"/>
      <c r="EZ39" s="167"/>
      <c r="FA39" s="167"/>
      <c r="FB39" s="167"/>
      <c r="FC39" s="167"/>
      <c r="FD39" s="167"/>
      <c r="FE39" s="167"/>
      <c r="FF39" s="167"/>
      <c r="FG39" s="167"/>
      <c r="FH39" s="167"/>
      <c r="FI39" s="167"/>
      <c r="FJ39" s="167"/>
      <c r="FK39" s="167"/>
      <c r="FL39" s="167"/>
      <c r="FM39" s="167"/>
      <c r="FN39" s="167"/>
      <c r="FO39" s="167"/>
      <c r="FP39" s="167"/>
      <c r="FQ39" s="167"/>
      <c r="FR39" s="167"/>
      <c r="FS39" s="167"/>
      <c r="FT39" s="167"/>
      <c r="FU39" s="167"/>
      <c r="FV39" s="167"/>
      <c r="FW39" s="167"/>
      <c r="FX39" s="167"/>
      <c r="FY39" s="167"/>
      <c r="FZ39" s="167"/>
      <c r="GA39" s="167"/>
      <c r="GB39" s="167"/>
      <c r="GC39" s="167"/>
      <c r="GD39" s="167"/>
      <c r="GE39" s="167"/>
      <c r="GF39" s="167"/>
      <c r="GG39" s="167"/>
      <c r="GH39" s="167"/>
      <c r="GI39" s="167"/>
      <c r="GJ39" s="167"/>
      <c r="GK39" s="167"/>
      <c r="GL39" s="167"/>
      <c r="GM39" s="167"/>
      <c r="GN39" s="167"/>
      <c r="GO39" s="167"/>
      <c r="GP39" s="167"/>
      <c r="GQ39" s="167"/>
    </row>
    <row r="40" s="98" customFormat="1" ht="25" customHeight="1" spans="1:199">
      <c r="A40" s="138" t="s">
        <v>37</v>
      </c>
      <c r="B40" s="138"/>
      <c r="C40" s="138"/>
      <c r="D40" s="138"/>
      <c r="E40" s="138"/>
      <c r="F40" s="166"/>
      <c r="G40" s="166">
        <f>SUM(G3:G39)</f>
        <v>485932.4732394</v>
      </c>
      <c r="H40" s="166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67"/>
      <c r="BZ40" s="167"/>
      <c r="CA40" s="167"/>
      <c r="CB40" s="167"/>
      <c r="CC40" s="167"/>
      <c r="CD40" s="167"/>
      <c r="CE40" s="167"/>
      <c r="CF40" s="167"/>
      <c r="CG40" s="167"/>
      <c r="CH40" s="167"/>
      <c r="CI40" s="167"/>
      <c r="CJ40" s="167"/>
      <c r="CK40" s="167"/>
      <c r="CL40" s="167"/>
      <c r="CM40" s="167"/>
      <c r="CN40" s="167"/>
      <c r="CO40" s="167"/>
      <c r="CP40" s="167"/>
      <c r="CQ40" s="167"/>
      <c r="CR40" s="167"/>
      <c r="CS40" s="167"/>
      <c r="CT40" s="167"/>
      <c r="CU40" s="167"/>
      <c r="CV40" s="167"/>
      <c r="CW40" s="167"/>
      <c r="CX40" s="167"/>
      <c r="CY40" s="167"/>
      <c r="CZ40" s="167"/>
      <c r="DA40" s="167"/>
      <c r="DB40" s="167"/>
      <c r="DC40" s="167"/>
      <c r="DD40" s="167"/>
      <c r="DE40" s="167"/>
      <c r="DF40" s="167"/>
      <c r="DG40" s="167"/>
      <c r="DH40" s="167"/>
      <c r="DI40" s="167"/>
      <c r="DJ40" s="167"/>
      <c r="DK40" s="167"/>
      <c r="DL40" s="167"/>
      <c r="DM40" s="167"/>
      <c r="DN40" s="167"/>
      <c r="DO40" s="167"/>
      <c r="DP40" s="167"/>
      <c r="DQ40" s="167"/>
      <c r="DR40" s="167"/>
      <c r="DS40" s="167"/>
      <c r="DT40" s="167"/>
      <c r="DU40" s="167"/>
      <c r="DV40" s="167"/>
      <c r="DW40" s="167"/>
      <c r="DX40" s="167"/>
      <c r="DY40" s="167"/>
      <c r="DZ40" s="167"/>
      <c r="EA40" s="167"/>
      <c r="EB40" s="167"/>
      <c r="EC40" s="167"/>
      <c r="ED40" s="167"/>
      <c r="EE40" s="167"/>
      <c r="EF40" s="167"/>
      <c r="EG40" s="167"/>
      <c r="EH40" s="167"/>
      <c r="EI40" s="167"/>
      <c r="EJ40" s="167"/>
      <c r="EK40" s="167"/>
      <c r="EL40" s="167"/>
      <c r="EM40" s="167"/>
      <c r="EN40" s="167"/>
      <c r="EO40" s="167"/>
      <c r="EP40" s="167"/>
      <c r="EQ40" s="167"/>
      <c r="ER40" s="167"/>
      <c r="ES40" s="167"/>
      <c r="ET40" s="167"/>
      <c r="EU40" s="167"/>
      <c r="EV40" s="167"/>
      <c r="EW40" s="167"/>
      <c r="EX40" s="167"/>
      <c r="EY40" s="167"/>
      <c r="EZ40" s="167"/>
      <c r="FA40" s="167"/>
      <c r="FB40" s="167"/>
      <c r="FC40" s="167"/>
      <c r="FD40" s="167"/>
      <c r="FE40" s="167"/>
      <c r="FF40" s="167"/>
      <c r="FG40" s="167"/>
      <c r="FH40" s="167"/>
      <c r="FI40" s="167"/>
      <c r="FJ40" s="167"/>
      <c r="FK40" s="167"/>
      <c r="FL40" s="167"/>
      <c r="FM40" s="167"/>
      <c r="FN40" s="167"/>
      <c r="FO40" s="167"/>
      <c r="FP40" s="167"/>
      <c r="FQ40" s="167"/>
      <c r="FR40" s="167"/>
      <c r="FS40" s="167"/>
      <c r="FT40" s="167"/>
      <c r="FU40" s="167"/>
      <c r="FV40" s="167"/>
      <c r="FW40" s="167"/>
      <c r="FX40" s="167"/>
      <c r="FY40" s="167"/>
      <c r="FZ40" s="167"/>
      <c r="GA40" s="167"/>
      <c r="GB40" s="167"/>
      <c r="GC40" s="167"/>
      <c r="GD40" s="167"/>
      <c r="GE40" s="167"/>
      <c r="GF40" s="167"/>
      <c r="GG40" s="167"/>
      <c r="GH40" s="167"/>
      <c r="GI40" s="167"/>
      <c r="GJ40" s="167"/>
      <c r="GK40" s="167"/>
      <c r="GL40" s="167"/>
      <c r="GM40" s="167"/>
      <c r="GN40" s="167"/>
      <c r="GO40" s="167"/>
      <c r="GP40" s="167"/>
      <c r="GQ40" s="167"/>
    </row>
  </sheetData>
  <mergeCells count="3">
    <mergeCell ref="A1:H1"/>
    <mergeCell ref="A40:E40"/>
    <mergeCell ref="C3:C39"/>
  </mergeCells>
  <pageMargins left="0.314583333333333" right="0.15625" top="0.275" bottom="0.15625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29"/>
  <sheetViews>
    <sheetView tabSelected="1" workbookViewId="0">
      <selection activeCell="O8" sqref="O8"/>
    </sheetView>
  </sheetViews>
  <sheetFormatPr defaultColWidth="9" defaultRowHeight="10.8"/>
  <cols>
    <col min="1" max="1" width="4.12962962962963" style="135" customWidth="1"/>
    <col min="2" max="2" width="33.1111111111111" style="135" customWidth="1"/>
    <col min="3" max="3" width="21.7777777777778" style="136" customWidth="1"/>
    <col min="4" max="4" width="5.25" style="135" customWidth="1"/>
    <col min="5" max="5" width="5.62962962962963" style="135" customWidth="1"/>
    <col min="6" max="6" width="8.37962962962963" style="135" customWidth="1"/>
    <col min="7" max="7" width="9.62962962962963" style="135" customWidth="1"/>
    <col min="8" max="16384" width="9" style="135"/>
  </cols>
  <sheetData>
    <row r="1" s="132" customFormat="1" ht="27" customHeight="1" spans="1:199">
      <c r="A1" s="100" t="s">
        <v>105</v>
      </c>
      <c r="B1" s="101"/>
      <c r="C1" s="101"/>
      <c r="D1" s="101"/>
      <c r="E1" s="101"/>
      <c r="F1" s="101"/>
      <c r="G1" s="101"/>
      <c r="H1" s="103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CX1" s="142"/>
      <c r="CY1" s="142"/>
      <c r="CZ1" s="142"/>
      <c r="DA1" s="142"/>
      <c r="DB1" s="142"/>
      <c r="DC1" s="142"/>
      <c r="DD1" s="142"/>
      <c r="DE1" s="142"/>
      <c r="DF1" s="142"/>
      <c r="DG1" s="142"/>
      <c r="DH1" s="142"/>
      <c r="DI1" s="142"/>
      <c r="DJ1" s="142"/>
      <c r="DK1" s="142"/>
      <c r="DL1" s="142"/>
      <c r="DM1" s="142"/>
      <c r="DN1" s="142"/>
      <c r="DO1" s="142"/>
      <c r="DP1" s="142"/>
      <c r="DQ1" s="142"/>
      <c r="DR1" s="142"/>
      <c r="DS1" s="142"/>
      <c r="DT1" s="142"/>
      <c r="DU1" s="142"/>
      <c r="DV1" s="142"/>
      <c r="DW1" s="142"/>
      <c r="DX1" s="142"/>
      <c r="DY1" s="142"/>
      <c r="DZ1" s="142"/>
      <c r="EA1" s="142"/>
      <c r="EB1" s="142"/>
      <c r="EC1" s="142"/>
      <c r="ED1" s="142"/>
      <c r="EE1" s="142"/>
      <c r="EF1" s="142"/>
      <c r="EG1" s="142"/>
      <c r="EH1" s="142"/>
      <c r="EI1" s="142"/>
      <c r="EJ1" s="142"/>
      <c r="EK1" s="142"/>
      <c r="EL1" s="142"/>
      <c r="EM1" s="142"/>
      <c r="EN1" s="142"/>
      <c r="EO1" s="142"/>
      <c r="EP1" s="142"/>
      <c r="EQ1" s="142"/>
      <c r="ER1" s="142"/>
      <c r="ES1" s="142"/>
      <c r="ET1" s="142"/>
      <c r="EU1" s="142"/>
      <c r="EV1" s="142"/>
      <c r="EW1" s="142"/>
      <c r="EX1" s="142"/>
      <c r="EY1" s="142"/>
      <c r="EZ1" s="142"/>
      <c r="FA1" s="142"/>
      <c r="FB1" s="142"/>
      <c r="FC1" s="142"/>
      <c r="FD1" s="142"/>
      <c r="FE1" s="142"/>
      <c r="FF1" s="142"/>
      <c r="FG1" s="142"/>
      <c r="FH1" s="142"/>
      <c r="FI1" s="142"/>
      <c r="FJ1" s="142"/>
      <c r="FK1" s="142"/>
      <c r="FL1" s="142"/>
      <c r="FM1" s="142"/>
      <c r="FN1" s="142"/>
      <c r="FO1" s="142"/>
      <c r="FP1" s="142"/>
      <c r="FQ1" s="142"/>
      <c r="FR1" s="142"/>
      <c r="FS1" s="142"/>
      <c r="FT1" s="142"/>
      <c r="FU1" s="142"/>
      <c r="FV1" s="142"/>
      <c r="FW1" s="142"/>
      <c r="FX1" s="142"/>
      <c r="FY1" s="142"/>
      <c r="FZ1" s="142"/>
      <c r="GA1" s="142"/>
      <c r="GB1" s="142"/>
      <c r="GC1" s="142"/>
      <c r="GD1" s="142"/>
      <c r="GE1" s="142"/>
      <c r="GF1" s="142"/>
      <c r="GG1" s="142"/>
      <c r="GH1" s="142"/>
      <c r="GI1" s="142"/>
      <c r="GJ1" s="142"/>
      <c r="GK1" s="142"/>
      <c r="GL1" s="142"/>
      <c r="GM1" s="142"/>
      <c r="GN1" s="142"/>
      <c r="GO1" s="142"/>
      <c r="GP1" s="142"/>
      <c r="GQ1" s="142"/>
    </row>
    <row r="2" s="133" customFormat="1" ht="33" customHeight="1" spans="1:199">
      <c r="A2" s="104" t="s">
        <v>26</v>
      </c>
      <c r="B2" s="104" t="s">
        <v>27</v>
      </c>
      <c r="C2" s="104" t="s">
        <v>28</v>
      </c>
      <c r="D2" s="104" t="s">
        <v>29</v>
      </c>
      <c r="E2" s="104" t="s">
        <v>3</v>
      </c>
      <c r="F2" s="106" t="s">
        <v>30</v>
      </c>
      <c r="G2" s="106" t="s">
        <v>5</v>
      </c>
      <c r="H2" s="106" t="s">
        <v>6</v>
      </c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3"/>
      <c r="EW2" s="143"/>
      <c r="EX2" s="143"/>
      <c r="EY2" s="143"/>
      <c r="EZ2" s="143"/>
      <c r="FA2" s="143"/>
      <c r="FB2" s="143"/>
      <c r="FC2" s="143"/>
      <c r="FD2" s="143"/>
      <c r="FE2" s="143"/>
      <c r="FF2" s="143"/>
      <c r="FG2" s="143"/>
      <c r="FH2" s="143"/>
      <c r="FI2" s="143"/>
      <c r="FJ2" s="143"/>
      <c r="FK2" s="143"/>
      <c r="FL2" s="143"/>
      <c r="FM2" s="143"/>
      <c r="FN2" s="143"/>
      <c r="FO2" s="143"/>
      <c r="FP2" s="143"/>
      <c r="FQ2" s="143"/>
      <c r="FR2" s="143"/>
      <c r="FS2" s="143"/>
      <c r="FT2" s="143"/>
      <c r="FU2" s="143"/>
      <c r="FV2" s="143"/>
      <c r="FW2" s="143"/>
      <c r="FX2" s="143"/>
      <c r="FY2" s="143"/>
      <c r="FZ2" s="143"/>
      <c r="GA2" s="143"/>
      <c r="GB2" s="143"/>
      <c r="GC2" s="143"/>
      <c r="GD2" s="143"/>
      <c r="GE2" s="143"/>
      <c r="GF2" s="143"/>
      <c r="GG2" s="143"/>
      <c r="GH2" s="143"/>
      <c r="GI2" s="143"/>
      <c r="GJ2" s="143"/>
      <c r="GK2" s="143"/>
      <c r="GL2" s="143"/>
      <c r="GM2" s="143"/>
      <c r="GN2" s="143"/>
      <c r="GO2" s="143"/>
      <c r="GP2" s="143"/>
      <c r="GQ2" s="143"/>
    </row>
    <row r="3" s="134" customFormat="1" ht="25" customHeight="1" spans="1:199">
      <c r="A3" s="14">
        <v>1</v>
      </c>
      <c r="B3" s="107" t="s">
        <v>55</v>
      </c>
      <c r="C3" s="108"/>
      <c r="D3" s="15" t="s">
        <v>56</v>
      </c>
      <c r="E3" s="14">
        <v>1</v>
      </c>
      <c r="F3" s="16">
        <v>15619.8996</v>
      </c>
      <c r="G3" s="16">
        <f t="shared" ref="G3:G14" si="0">F3*E3</f>
        <v>15619.8996</v>
      </c>
      <c r="H3" s="16"/>
      <c r="I3" s="144"/>
      <c r="J3" s="142"/>
      <c r="K3" s="142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</row>
    <row r="4" s="132" customFormat="1" ht="25" customHeight="1" spans="1:199">
      <c r="A4" s="14">
        <v>2</v>
      </c>
      <c r="B4" s="111" t="s">
        <v>106</v>
      </c>
      <c r="C4" s="112"/>
      <c r="D4" s="113" t="s">
        <v>107</v>
      </c>
      <c r="E4" s="22">
        <v>1</v>
      </c>
      <c r="F4" s="24">
        <v>976.243725</v>
      </c>
      <c r="G4" s="24">
        <f t="shared" si="0"/>
        <v>976.243725</v>
      </c>
      <c r="H4" s="137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</row>
    <row r="5" s="132" customFormat="1" ht="25" customHeight="1" spans="1:199">
      <c r="A5" s="14">
        <v>3</v>
      </c>
      <c r="B5" s="107" t="s">
        <v>89</v>
      </c>
      <c r="C5" s="112"/>
      <c r="D5" s="113" t="s">
        <v>56</v>
      </c>
      <c r="E5" s="14">
        <v>24</v>
      </c>
      <c r="F5" s="16">
        <v>2590.300017</v>
      </c>
      <c r="G5" s="16">
        <f t="shared" si="0"/>
        <v>62167.200408</v>
      </c>
      <c r="H5" s="116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</row>
    <row r="6" s="132" customFormat="1" ht="25" customHeight="1" spans="1:199">
      <c r="A6" s="14">
        <v>4</v>
      </c>
      <c r="B6" s="111" t="s">
        <v>60</v>
      </c>
      <c r="C6" s="112"/>
      <c r="D6" s="113" t="s">
        <v>56</v>
      </c>
      <c r="E6" s="22">
        <v>48</v>
      </c>
      <c r="F6" s="24">
        <v>260.33166</v>
      </c>
      <c r="G6" s="24">
        <f t="shared" si="0"/>
        <v>12495.91968</v>
      </c>
      <c r="H6" s="137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</row>
    <row r="7" s="132" customFormat="1" ht="25" customHeight="1" spans="1:199">
      <c r="A7" s="14">
        <v>5</v>
      </c>
      <c r="B7" s="107" t="s">
        <v>100</v>
      </c>
      <c r="C7" s="112"/>
      <c r="D7" s="15" t="s">
        <v>36</v>
      </c>
      <c r="E7" s="14">
        <v>13</v>
      </c>
      <c r="F7" s="16">
        <v>3208.5877095</v>
      </c>
      <c r="G7" s="16">
        <f t="shared" si="0"/>
        <v>41711.6402235</v>
      </c>
      <c r="H7" s="116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2"/>
      <c r="GA7" s="142"/>
      <c r="GB7" s="142"/>
      <c r="GC7" s="142"/>
      <c r="GD7" s="142"/>
      <c r="GE7" s="142"/>
      <c r="GF7" s="142"/>
      <c r="GG7" s="142"/>
      <c r="GH7" s="142"/>
      <c r="GI7" s="142"/>
      <c r="GJ7" s="142"/>
      <c r="GK7" s="142"/>
      <c r="GL7" s="142"/>
      <c r="GM7" s="142"/>
      <c r="GN7" s="142"/>
      <c r="GO7" s="142"/>
      <c r="GP7" s="142"/>
      <c r="GQ7" s="142"/>
    </row>
    <row r="8" s="132" customFormat="1" ht="25" customHeight="1" spans="1:199">
      <c r="A8" s="14">
        <v>6</v>
      </c>
      <c r="B8" s="107" t="s">
        <v>101</v>
      </c>
      <c r="C8" s="112"/>
      <c r="D8" s="15" t="s">
        <v>36</v>
      </c>
      <c r="E8" s="14">
        <v>13</v>
      </c>
      <c r="F8" s="16">
        <v>1150.6659372</v>
      </c>
      <c r="G8" s="16">
        <f t="shared" si="0"/>
        <v>14958.6571836</v>
      </c>
      <c r="H8" s="116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</row>
    <row r="9" s="132" customFormat="1" ht="25" customHeight="1" spans="1:199">
      <c r="A9" s="14">
        <v>7</v>
      </c>
      <c r="B9" s="107" t="s">
        <v>62</v>
      </c>
      <c r="C9" s="112"/>
      <c r="D9" s="15" t="s">
        <v>34</v>
      </c>
      <c r="E9" s="14">
        <v>6</v>
      </c>
      <c r="F9" s="16">
        <v>2733.48243</v>
      </c>
      <c r="G9" s="16">
        <f t="shared" si="0"/>
        <v>16400.89458</v>
      </c>
      <c r="H9" s="116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</row>
    <row r="10" s="132" customFormat="1" ht="25" customHeight="1" spans="1:199">
      <c r="A10" s="14">
        <v>8</v>
      </c>
      <c r="B10" s="107" t="s">
        <v>63</v>
      </c>
      <c r="C10" s="112"/>
      <c r="D10" s="15" t="s">
        <v>42</v>
      </c>
      <c r="E10" s="14">
        <v>1</v>
      </c>
      <c r="F10" s="16">
        <v>24080.67855</v>
      </c>
      <c r="G10" s="16">
        <f t="shared" si="0"/>
        <v>24080.67855</v>
      </c>
      <c r="H10" s="116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</row>
    <row r="11" s="132" customFormat="1" ht="25" customHeight="1" spans="1:199">
      <c r="A11" s="14">
        <v>9</v>
      </c>
      <c r="B11" s="107" t="s">
        <v>64</v>
      </c>
      <c r="C11" s="112"/>
      <c r="D11" s="15" t="s">
        <v>36</v>
      </c>
      <c r="E11" s="14">
        <v>1</v>
      </c>
      <c r="F11" s="16">
        <v>8460.77895</v>
      </c>
      <c r="G11" s="16">
        <f t="shared" si="0"/>
        <v>8460.77895</v>
      </c>
      <c r="H11" s="116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2"/>
      <c r="EF11" s="142"/>
      <c r="EG11" s="142"/>
      <c r="EH11" s="142"/>
      <c r="EI11" s="142"/>
      <c r="EJ11" s="142"/>
      <c r="EK11" s="142"/>
      <c r="EL11" s="142"/>
      <c r="EM11" s="142"/>
      <c r="EN11" s="142"/>
      <c r="EO11" s="142"/>
      <c r="EP11" s="142"/>
      <c r="EQ11" s="142"/>
      <c r="ER11" s="142"/>
      <c r="ES11" s="142"/>
      <c r="ET11" s="142"/>
      <c r="EU11" s="142"/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2"/>
      <c r="FG11" s="142"/>
      <c r="FH11" s="142"/>
      <c r="FI11" s="142"/>
      <c r="FJ11" s="142"/>
      <c r="FK11" s="142"/>
      <c r="FL11" s="142"/>
      <c r="FM11" s="142"/>
      <c r="FN11" s="142"/>
      <c r="FO11" s="142"/>
      <c r="FP11" s="142"/>
      <c r="FQ11" s="142"/>
      <c r="FR11" s="142"/>
      <c r="FS11" s="142"/>
      <c r="FT11" s="142"/>
      <c r="FU11" s="142"/>
      <c r="FV11" s="142"/>
      <c r="FW11" s="142"/>
      <c r="FX11" s="142"/>
      <c r="FY11" s="142"/>
      <c r="FZ11" s="142"/>
      <c r="GA11" s="142"/>
      <c r="GB11" s="142"/>
      <c r="GC11" s="142"/>
      <c r="GD11" s="142"/>
      <c r="GE11" s="142"/>
      <c r="GF11" s="142"/>
      <c r="GG11" s="142"/>
      <c r="GH11" s="142"/>
      <c r="GI11" s="142"/>
      <c r="GJ11" s="142"/>
      <c r="GK11" s="142"/>
      <c r="GL11" s="142"/>
      <c r="GM11" s="142"/>
      <c r="GN11" s="142"/>
      <c r="GO11" s="142"/>
      <c r="GP11" s="142"/>
      <c r="GQ11" s="142"/>
    </row>
    <row r="12" s="132" customFormat="1" ht="25" customHeight="1" spans="1:199">
      <c r="A12" s="14">
        <v>10</v>
      </c>
      <c r="B12" s="111" t="s">
        <v>65</v>
      </c>
      <c r="C12" s="112"/>
      <c r="D12" s="113" t="s">
        <v>36</v>
      </c>
      <c r="E12" s="22">
        <v>1</v>
      </c>
      <c r="F12" s="24">
        <v>7289.28648</v>
      </c>
      <c r="G12" s="24">
        <f t="shared" si="0"/>
        <v>7289.28648</v>
      </c>
      <c r="H12" s="137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2"/>
      <c r="FZ12" s="142"/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142"/>
      <c r="GO12" s="142"/>
      <c r="GP12" s="142"/>
      <c r="GQ12" s="142"/>
    </row>
    <row r="13" s="132" customFormat="1" ht="25" customHeight="1" spans="1:199">
      <c r="A13" s="14">
        <v>11</v>
      </c>
      <c r="B13" s="111" t="s">
        <v>66</v>
      </c>
      <c r="C13" s="112"/>
      <c r="D13" s="113" t="s">
        <v>48</v>
      </c>
      <c r="E13" s="22">
        <v>1</v>
      </c>
      <c r="F13" s="24">
        <v>5857.46235</v>
      </c>
      <c r="G13" s="24">
        <f t="shared" si="0"/>
        <v>5857.46235</v>
      </c>
      <c r="H13" s="137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2"/>
      <c r="FG13" s="142"/>
      <c r="FH13" s="142"/>
      <c r="FI13" s="142"/>
      <c r="FJ13" s="142"/>
      <c r="FK13" s="142"/>
      <c r="FL13" s="142"/>
      <c r="FM13" s="142"/>
      <c r="FN13" s="142"/>
      <c r="FO13" s="142"/>
      <c r="FP13" s="142"/>
      <c r="FQ13" s="142"/>
      <c r="FR13" s="142"/>
      <c r="FS13" s="142"/>
      <c r="FT13" s="142"/>
      <c r="FU13" s="142"/>
      <c r="FV13" s="142"/>
      <c r="FW13" s="142"/>
      <c r="FX13" s="142"/>
      <c r="FY13" s="142"/>
      <c r="FZ13" s="142"/>
      <c r="GA13" s="142"/>
      <c r="GB13" s="142"/>
      <c r="GC13" s="142"/>
      <c r="GD13" s="142"/>
      <c r="GE13" s="142"/>
      <c r="GF13" s="142"/>
      <c r="GG13" s="142"/>
      <c r="GH13" s="142"/>
      <c r="GI13" s="142"/>
      <c r="GJ13" s="142"/>
      <c r="GK13" s="142"/>
      <c r="GL13" s="142"/>
      <c r="GM13" s="142"/>
      <c r="GN13" s="142"/>
      <c r="GO13" s="142"/>
      <c r="GP13" s="142"/>
      <c r="GQ13" s="142"/>
    </row>
    <row r="14" s="132" customFormat="1" ht="25" customHeight="1" spans="1:199">
      <c r="A14" s="14">
        <v>12</v>
      </c>
      <c r="B14" s="111" t="s">
        <v>67</v>
      </c>
      <c r="C14" s="112"/>
      <c r="D14" s="113" t="s">
        <v>48</v>
      </c>
      <c r="E14" s="22">
        <v>1</v>
      </c>
      <c r="F14" s="24">
        <v>2408.067855</v>
      </c>
      <c r="G14" s="24">
        <f t="shared" si="0"/>
        <v>2408.067855</v>
      </c>
      <c r="H14" s="137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</row>
    <row r="15" s="132" customFormat="1" ht="25" customHeight="1" spans="1:199">
      <c r="A15" s="14">
        <v>13</v>
      </c>
      <c r="B15" s="111" t="s">
        <v>108</v>
      </c>
      <c r="C15" s="112"/>
      <c r="D15" s="113" t="s">
        <v>36</v>
      </c>
      <c r="E15" s="22">
        <v>6</v>
      </c>
      <c r="F15" s="24">
        <v>4048.157313</v>
      </c>
      <c r="G15" s="24">
        <f t="shared" ref="G15:G28" si="1">F15*E15</f>
        <v>24288.943878</v>
      </c>
      <c r="H15" s="137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2"/>
      <c r="FP15" s="142"/>
      <c r="FQ15" s="142"/>
      <c r="FR15" s="142"/>
      <c r="FS15" s="142"/>
      <c r="FT15" s="142"/>
      <c r="FU15" s="142"/>
      <c r="FV15" s="142"/>
      <c r="FW15" s="142"/>
      <c r="FX15" s="142"/>
      <c r="FY15" s="142"/>
      <c r="FZ15" s="142"/>
      <c r="GA15" s="142"/>
      <c r="GB15" s="142"/>
      <c r="GC15" s="142"/>
      <c r="GD15" s="142"/>
      <c r="GE15" s="142"/>
      <c r="GF15" s="142"/>
      <c r="GG15" s="142"/>
      <c r="GH15" s="142"/>
      <c r="GI15" s="142"/>
      <c r="GJ15" s="142"/>
      <c r="GK15" s="142"/>
      <c r="GL15" s="142"/>
      <c r="GM15" s="142"/>
      <c r="GN15" s="142"/>
      <c r="GO15" s="142"/>
      <c r="GP15" s="142"/>
      <c r="GQ15" s="142"/>
    </row>
    <row r="16" s="132" customFormat="1" ht="25" customHeight="1" spans="1:199">
      <c r="A16" s="14">
        <v>14</v>
      </c>
      <c r="B16" s="111" t="s">
        <v>109</v>
      </c>
      <c r="C16" s="112"/>
      <c r="D16" s="113" t="s">
        <v>36</v>
      </c>
      <c r="E16" s="22">
        <v>6</v>
      </c>
      <c r="F16" s="24">
        <v>2408.067855</v>
      </c>
      <c r="G16" s="24">
        <f t="shared" si="1"/>
        <v>14448.40713</v>
      </c>
      <c r="H16" s="137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142"/>
      <c r="GJ16" s="142"/>
      <c r="GK16" s="142"/>
      <c r="GL16" s="142"/>
      <c r="GM16" s="142"/>
      <c r="GN16" s="142"/>
      <c r="GO16" s="142"/>
      <c r="GP16" s="142"/>
      <c r="GQ16" s="142"/>
    </row>
    <row r="17" s="132" customFormat="1" ht="25" customHeight="1" spans="1:199">
      <c r="A17" s="14">
        <v>15</v>
      </c>
      <c r="B17" s="111" t="s">
        <v>96</v>
      </c>
      <c r="C17" s="112"/>
      <c r="D17" s="113" t="s">
        <v>34</v>
      </c>
      <c r="E17" s="22">
        <v>12</v>
      </c>
      <c r="F17" s="24">
        <v>5141.550285</v>
      </c>
      <c r="G17" s="24">
        <f t="shared" si="1"/>
        <v>61698.60342</v>
      </c>
      <c r="H17" s="137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2"/>
      <c r="GA17" s="142"/>
      <c r="GB17" s="142"/>
      <c r="GC17" s="142"/>
      <c r="GD17" s="142"/>
      <c r="GE17" s="142"/>
      <c r="GF17" s="142"/>
      <c r="GG17" s="142"/>
      <c r="GH17" s="142"/>
      <c r="GI17" s="142"/>
      <c r="GJ17" s="142"/>
      <c r="GK17" s="142"/>
      <c r="GL17" s="142"/>
      <c r="GM17" s="142"/>
      <c r="GN17" s="142"/>
      <c r="GO17" s="142"/>
      <c r="GP17" s="142"/>
      <c r="GQ17" s="142"/>
    </row>
    <row r="18" s="132" customFormat="1" ht="25" customHeight="1" spans="1:199">
      <c r="A18" s="14">
        <v>16</v>
      </c>
      <c r="B18" s="111" t="s">
        <v>110</v>
      </c>
      <c r="C18" s="112"/>
      <c r="D18" s="113" t="s">
        <v>34</v>
      </c>
      <c r="E18" s="22">
        <v>12</v>
      </c>
      <c r="F18" s="24">
        <v>286.364826</v>
      </c>
      <c r="G18" s="24">
        <f t="shared" si="1"/>
        <v>3436.377912</v>
      </c>
      <c r="H18" s="137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2"/>
      <c r="GC18" s="142"/>
      <c r="GD18" s="142"/>
      <c r="GE18" s="142"/>
      <c r="GF18" s="142"/>
      <c r="GG18" s="142"/>
      <c r="GH18" s="142"/>
      <c r="GI18" s="142"/>
      <c r="GJ18" s="142"/>
      <c r="GK18" s="142"/>
      <c r="GL18" s="142"/>
      <c r="GM18" s="142"/>
      <c r="GN18" s="142"/>
      <c r="GO18" s="142"/>
      <c r="GP18" s="142"/>
      <c r="GQ18" s="142"/>
    </row>
    <row r="19" s="132" customFormat="1" ht="25" customHeight="1" spans="1:199">
      <c r="A19" s="14">
        <v>17</v>
      </c>
      <c r="B19" s="111" t="s">
        <v>111</v>
      </c>
      <c r="C19" s="112"/>
      <c r="D19" s="113" t="s">
        <v>34</v>
      </c>
      <c r="E19" s="22">
        <v>12</v>
      </c>
      <c r="F19" s="24">
        <v>195.248745</v>
      </c>
      <c r="G19" s="24">
        <f t="shared" si="1"/>
        <v>2342.98494</v>
      </c>
      <c r="H19" s="137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2"/>
      <c r="EO19" s="142"/>
      <c r="EP19" s="142"/>
      <c r="EQ19" s="142"/>
      <c r="ER19" s="142"/>
      <c r="ES19" s="142"/>
      <c r="ET19" s="142"/>
      <c r="EU19" s="142"/>
      <c r="EV19" s="142"/>
      <c r="EW19" s="142"/>
      <c r="EX19" s="142"/>
      <c r="EY19" s="142"/>
      <c r="EZ19" s="142"/>
      <c r="FA19" s="142"/>
      <c r="FB19" s="142"/>
      <c r="FC19" s="142"/>
      <c r="FD19" s="142"/>
      <c r="FE19" s="142"/>
      <c r="FF19" s="142"/>
      <c r="FG19" s="142"/>
      <c r="FH19" s="142"/>
      <c r="FI19" s="142"/>
      <c r="FJ19" s="142"/>
      <c r="FK19" s="142"/>
      <c r="FL19" s="142"/>
      <c r="FM19" s="142"/>
      <c r="FN19" s="142"/>
      <c r="FO19" s="142"/>
      <c r="FP19" s="142"/>
      <c r="FQ19" s="142"/>
      <c r="FR19" s="142"/>
      <c r="FS19" s="142"/>
      <c r="FT19" s="142"/>
      <c r="FU19" s="142"/>
      <c r="FV19" s="142"/>
      <c r="FW19" s="142"/>
      <c r="FX19" s="142"/>
      <c r="FY19" s="142"/>
      <c r="FZ19" s="142"/>
      <c r="GA19" s="142"/>
      <c r="GB19" s="142"/>
      <c r="GC19" s="142"/>
      <c r="GD19" s="142"/>
      <c r="GE19" s="142"/>
      <c r="GF19" s="142"/>
      <c r="GG19" s="142"/>
      <c r="GH19" s="142"/>
      <c r="GI19" s="142"/>
      <c r="GJ19" s="142"/>
      <c r="GK19" s="142"/>
      <c r="GL19" s="142"/>
      <c r="GM19" s="142"/>
      <c r="GN19" s="142"/>
      <c r="GO19" s="142"/>
      <c r="GP19" s="142"/>
      <c r="GQ19" s="142"/>
    </row>
    <row r="20" s="132" customFormat="1" ht="25" customHeight="1" spans="1:199">
      <c r="A20" s="14">
        <v>18</v>
      </c>
      <c r="B20" s="111" t="s">
        <v>112</v>
      </c>
      <c r="C20" s="112"/>
      <c r="D20" s="113" t="s">
        <v>34</v>
      </c>
      <c r="E20" s="22">
        <v>12</v>
      </c>
      <c r="F20" s="24">
        <v>195.248745</v>
      </c>
      <c r="G20" s="24">
        <f t="shared" si="1"/>
        <v>2342.98494</v>
      </c>
      <c r="H20" s="137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2"/>
      <c r="EI20" s="142"/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2"/>
      <c r="FM20" s="142"/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2"/>
      <c r="GQ20" s="142"/>
    </row>
    <row r="21" s="132" customFormat="1" ht="25" customHeight="1" spans="1:199">
      <c r="A21" s="14">
        <v>19</v>
      </c>
      <c r="B21" s="111" t="s">
        <v>113</v>
      </c>
      <c r="C21" s="112"/>
      <c r="D21" s="113" t="s">
        <v>48</v>
      </c>
      <c r="E21" s="22">
        <v>1</v>
      </c>
      <c r="F21" s="24">
        <v>7094.037735</v>
      </c>
      <c r="G21" s="24">
        <f t="shared" si="1"/>
        <v>7094.037735</v>
      </c>
      <c r="H21" s="137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2"/>
      <c r="EI21" s="142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2"/>
      <c r="GK21" s="142"/>
      <c r="GL21" s="142"/>
      <c r="GM21" s="142"/>
      <c r="GN21" s="142"/>
      <c r="GO21" s="142"/>
      <c r="GP21" s="142"/>
      <c r="GQ21" s="142"/>
    </row>
    <row r="22" s="132" customFormat="1" ht="25" customHeight="1" spans="1:199">
      <c r="A22" s="14">
        <v>20</v>
      </c>
      <c r="B22" s="111" t="s">
        <v>114</v>
      </c>
      <c r="C22" s="112"/>
      <c r="D22" s="113" t="s">
        <v>36</v>
      </c>
      <c r="E22" s="22">
        <v>12</v>
      </c>
      <c r="F22" s="24">
        <v>585.746235</v>
      </c>
      <c r="G22" s="24">
        <f t="shared" si="1"/>
        <v>7028.95482</v>
      </c>
      <c r="H22" s="137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142"/>
      <c r="DX22" s="142"/>
      <c r="DY22" s="142"/>
      <c r="DZ22" s="142"/>
      <c r="EA22" s="142"/>
      <c r="EB22" s="142"/>
      <c r="EC22" s="142"/>
      <c r="ED22" s="142"/>
      <c r="EE22" s="142"/>
      <c r="EF22" s="142"/>
      <c r="EG22" s="142"/>
      <c r="EH22" s="142"/>
      <c r="EI22" s="142"/>
      <c r="EJ22" s="142"/>
      <c r="EK22" s="142"/>
      <c r="EL22" s="142"/>
      <c r="EM22" s="142"/>
      <c r="EN22" s="142"/>
      <c r="EO22" s="142"/>
      <c r="EP22" s="142"/>
      <c r="EQ22" s="142"/>
      <c r="ER22" s="142"/>
      <c r="ES22" s="142"/>
      <c r="ET22" s="142"/>
      <c r="EU22" s="142"/>
      <c r="EV22" s="142"/>
      <c r="EW22" s="142"/>
      <c r="EX22" s="142"/>
      <c r="EY22" s="142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  <c r="FL22" s="142"/>
      <c r="FM22" s="142"/>
      <c r="FN22" s="142"/>
      <c r="FO22" s="142"/>
      <c r="FP22" s="142"/>
      <c r="FQ22" s="142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</row>
    <row r="23" s="132" customFormat="1" ht="25" customHeight="1" spans="1:199">
      <c r="A23" s="14">
        <v>21</v>
      </c>
      <c r="B23" s="111" t="s">
        <v>99</v>
      </c>
      <c r="C23" s="112"/>
      <c r="D23" s="113" t="s">
        <v>36</v>
      </c>
      <c r="E23" s="22">
        <v>12</v>
      </c>
      <c r="F23" s="24">
        <v>5857.46235</v>
      </c>
      <c r="G23" s="24">
        <f t="shared" si="1"/>
        <v>70289.5482</v>
      </c>
      <c r="H23" s="137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2"/>
      <c r="FW23" s="142"/>
      <c r="FX23" s="142"/>
      <c r="FY23" s="142"/>
      <c r="FZ23" s="142"/>
      <c r="GA23" s="142"/>
      <c r="GB23" s="142"/>
      <c r="GC23" s="142"/>
      <c r="GD23" s="142"/>
      <c r="GE23" s="142"/>
      <c r="GF23" s="142"/>
      <c r="GG23" s="142"/>
      <c r="GH23" s="142"/>
      <c r="GI23" s="142"/>
      <c r="GJ23" s="142"/>
      <c r="GK23" s="142"/>
      <c r="GL23" s="142"/>
      <c r="GM23" s="142"/>
      <c r="GN23" s="142"/>
      <c r="GO23" s="142"/>
      <c r="GP23" s="142"/>
      <c r="GQ23" s="142"/>
    </row>
    <row r="24" s="132" customFormat="1" ht="25" customHeight="1" spans="1:199">
      <c r="A24" s="14">
        <v>22</v>
      </c>
      <c r="B24" s="111" t="s">
        <v>115</v>
      </c>
      <c r="C24" s="112"/>
      <c r="D24" s="113" t="s">
        <v>36</v>
      </c>
      <c r="E24" s="22">
        <v>12</v>
      </c>
      <c r="F24" s="24">
        <v>1171.49247</v>
      </c>
      <c r="G24" s="24">
        <f t="shared" si="1"/>
        <v>14057.90964</v>
      </c>
      <c r="H24" s="137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</row>
    <row r="25" s="132" customFormat="1" ht="25" customHeight="1" spans="1:199">
      <c r="A25" s="14">
        <v>23</v>
      </c>
      <c r="B25" s="111" t="s">
        <v>116</v>
      </c>
      <c r="C25" s="112"/>
      <c r="D25" s="113" t="s">
        <v>48</v>
      </c>
      <c r="E25" s="22">
        <v>1</v>
      </c>
      <c r="F25" s="24">
        <v>7289.28648</v>
      </c>
      <c r="G25" s="24">
        <f t="shared" si="1"/>
        <v>7289.28648</v>
      </c>
      <c r="H25" s="137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</row>
    <row r="26" s="132" customFormat="1" ht="25" customHeight="1" spans="1:199">
      <c r="A26" s="14">
        <v>24</v>
      </c>
      <c r="B26" s="111" t="s">
        <v>117</v>
      </c>
      <c r="C26" s="112"/>
      <c r="D26" s="113" t="s">
        <v>48</v>
      </c>
      <c r="E26" s="22">
        <v>1</v>
      </c>
      <c r="F26" s="24">
        <v>5206.6332</v>
      </c>
      <c r="G26" s="24">
        <f t="shared" si="1"/>
        <v>5206.6332</v>
      </c>
      <c r="H26" s="137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</row>
    <row r="27" s="132" customFormat="1" ht="25" customHeight="1" spans="1:199">
      <c r="A27" s="14">
        <v>25</v>
      </c>
      <c r="B27" s="111" t="s">
        <v>118</v>
      </c>
      <c r="C27" s="112"/>
      <c r="D27" s="113" t="s">
        <v>36</v>
      </c>
      <c r="E27" s="22">
        <v>1</v>
      </c>
      <c r="F27" s="24">
        <v>12600.052344</v>
      </c>
      <c r="G27" s="24">
        <f t="shared" si="1"/>
        <v>12600.052344</v>
      </c>
      <c r="H27" s="137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</row>
    <row r="28" s="132" customFormat="1" ht="25" customHeight="1" spans="1:199">
      <c r="A28" s="14">
        <v>26</v>
      </c>
      <c r="B28" s="111" t="s">
        <v>119</v>
      </c>
      <c r="C28" s="117"/>
      <c r="D28" s="113" t="s">
        <v>48</v>
      </c>
      <c r="E28" s="22">
        <v>1</v>
      </c>
      <c r="F28" s="24">
        <v>4490.721135</v>
      </c>
      <c r="G28" s="24">
        <f t="shared" si="1"/>
        <v>4490.721135</v>
      </c>
      <c r="H28" s="137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</row>
    <row r="29" s="133" customFormat="1" ht="15" customHeight="1" spans="1:199">
      <c r="A29" s="138" t="s">
        <v>37</v>
      </c>
      <c r="B29" s="138"/>
      <c r="C29" s="138"/>
      <c r="D29" s="138"/>
      <c r="E29" s="138"/>
      <c r="F29" s="139"/>
      <c r="G29" s="140">
        <f>SUM(G3:G28)</f>
        <v>449042.1753591</v>
      </c>
      <c r="H29" s="141"/>
      <c r="I29" s="143"/>
      <c r="J29" s="142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3"/>
      <c r="EC29" s="143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3"/>
      <c r="ER29" s="143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3"/>
      <c r="FG29" s="143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/>
      <c r="GF29" s="143"/>
      <c r="GG29" s="143"/>
      <c r="GH29" s="143"/>
      <c r="GI29" s="143"/>
      <c r="GJ29" s="143"/>
      <c r="GK29" s="143"/>
      <c r="GL29" s="143"/>
      <c r="GM29" s="143"/>
      <c r="GN29" s="143"/>
      <c r="GO29" s="143"/>
      <c r="GP29" s="143"/>
      <c r="GQ29" s="143"/>
    </row>
  </sheetData>
  <mergeCells count="3">
    <mergeCell ref="A1:H1"/>
    <mergeCell ref="A29:E29"/>
    <mergeCell ref="C3:C2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G22" sqref="G22"/>
    </sheetView>
  </sheetViews>
  <sheetFormatPr defaultColWidth="9" defaultRowHeight="13.8"/>
  <cols>
    <col min="1" max="1" width="5.44444444444444" style="120" customWidth="1"/>
    <col min="2" max="2" width="29.1111111111111" style="96" customWidth="1"/>
    <col min="3" max="3" width="18" style="96" customWidth="1"/>
    <col min="4" max="5" width="5.44444444444444" style="96" customWidth="1"/>
    <col min="6" max="6" width="10.6666666666667" style="121" customWidth="1"/>
    <col min="7" max="7" width="15.4444444444444" style="122" customWidth="1"/>
    <col min="8" max="8" width="5.44444444444444" style="122" customWidth="1"/>
    <col min="9" max="16384" width="9" style="96"/>
  </cols>
  <sheetData>
    <row r="1" ht="24" customHeight="1" spans="1:8">
      <c r="A1" s="104" t="s">
        <v>120</v>
      </c>
      <c r="B1" s="104"/>
      <c r="C1" s="104"/>
      <c r="D1" s="104"/>
      <c r="E1" s="104"/>
      <c r="F1" s="105"/>
      <c r="G1" s="106"/>
      <c r="H1" s="106"/>
    </row>
    <row r="2" s="97" customFormat="1" ht="25" customHeight="1" spans="1:8">
      <c r="A2" s="123" t="s">
        <v>26</v>
      </c>
      <c r="B2" s="123" t="s">
        <v>27</v>
      </c>
      <c r="C2" s="123" t="s">
        <v>28</v>
      </c>
      <c r="D2" s="123" t="s">
        <v>29</v>
      </c>
      <c r="E2" s="123" t="s">
        <v>3</v>
      </c>
      <c r="F2" s="124" t="s">
        <v>30</v>
      </c>
      <c r="G2" s="125" t="s">
        <v>5</v>
      </c>
      <c r="H2" s="125" t="s">
        <v>6</v>
      </c>
    </row>
    <row r="3" ht="25" customHeight="1" spans="1:8">
      <c r="A3" s="14">
        <v>1</v>
      </c>
      <c r="B3" s="14" t="s">
        <v>55</v>
      </c>
      <c r="C3" s="107" t="s">
        <v>33</v>
      </c>
      <c r="D3" s="15" t="s">
        <v>56</v>
      </c>
      <c r="E3" s="14">
        <v>1</v>
      </c>
      <c r="F3" s="109">
        <v>12971.0249595</v>
      </c>
      <c r="G3" s="16">
        <f t="shared" ref="G3:G21" si="0">F3*E3</f>
        <v>12971.0249595</v>
      </c>
      <c r="H3" s="110"/>
    </row>
    <row r="4" s="98" customFormat="1" ht="25" customHeight="1" spans="1:10">
      <c r="A4" s="14">
        <v>2</v>
      </c>
      <c r="B4" s="22" t="s">
        <v>57</v>
      </c>
      <c r="C4" s="126"/>
      <c r="D4" s="113" t="s">
        <v>44</v>
      </c>
      <c r="E4" s="22">
        <v>1</v>
      </c>
      <c r="F4" s="23">
        <v>299.381409</v>
      </c>
      <c r="G4" s="24">
        <f t="shared" si="0"/>
        <v>299.381409</v>
      </c>
      <c r="H4" s="114"/>
      <c r="I4" s="96"/>
      <c r="J4" s="96"/>
    </row>
    <row r="5" s="98" customFormat="1" ht="25" customHeight="1" spans="1:10">
      <c r="A5" s="14">
        <v>3</v>
      </c>
      <c r="B5" s="22" t="s">
        <v>58</v>
      </c>
      <c r="C5" s="126"/>
      <c r="D5" s="113" t="s">
        <v>36</v>
      </c>
      <c r="E5" s="22">
        <v>1</v>
      </c>
      <c r="F5" s="23">
        <v>778.3916634</v>
      </c>
      <c r="G5" s="24">
        <f t="shared" si="0"/>
        <v>778.3916634</v>
      </c>
      <c r="H5" s="114"/>
      <c r="I5" s="96"/>
      <c r="J5" s="96"/>
    </row>
    <row r="6" s="98" customFormat="1" ht="25" customHeight="1" spans="1:10">
      <c r="A6" s="14">
        <v>4</v>
      </c>
      <c r="B6" s="22" t="s">
        <v>106</v>
      </c>
      <c r="C6" s="126"/>
      <c r="D6" s="113" t="s">
        <v>107</v>
      </c>
      <c r="E6" s="22">
        <v>1</v>
      </c>
      <c r="F6" s="23">
        <v>976.243725</v>
      </c>
      <c r="G6" s="24">
        <f t="shared" si="0"/>
        <v>976.243725</v>
      </c>
      <c r="H6" s="114"/>
      <c r="I6" s="96"/>
      <c r="J6" s="96"/>
    </row>
    <row r="7" ht="25" customHeight="1" spans="1:8">
      <c r="A7" s="14">
        <v>5</v>
      </c>
      <c r="B7" s="14" t="s">
        <v>121</v>
      </c>
      <c r="C7" s="126"/>
      <c r="D7" s="15" t="s">
        <v>56</v>
      </c>
      <c r="E7" s="14">
        <v>4</v>
      </c>
      <c r="F7" s="109">
        <v>9840.536748</v>
      </c>
      <c r="G7" s="16">
        <f t="shared" si="0"/>
        <v>39362.146992</v>
      </c>
      <c r="H7" s="110"/>
    </row>
    <row r="8" ht="25" customHeight="1" spans="1:8">
      <c r="A8" s="14">
        <v>6</v>
      </c>
      <c r="B8" s="22" t="s">
        <v>122</v>
      </c>
      <c r="C8" s="126"/>
      <c r="D8" s="113" t="s">
        <v>36</v>
      </c>
      <c r="E8" s="22">
        <v>16</v>
      </c>
      <c r="F8" s="23">
        <v>377.480907</v>
      </c>
      <c r="G8" s="24">
        <f t="shared" si="0"/>
        <v>6039.694512</v>
      </c>
      <c r="H8" s="115"/>
    </row>
    <row r="9" ht="25" customHeight="1" spans="1:8">
      <c r="A9" s="14">
        <v>7</v>
      </c>
      <c r="B9" s="22" t="s">
        <v>123</v>
      </c>
      <c r="C9" s="126"/>
      <c r="D9" s="113" t="s">
        <v>34</v>
      </c>
      <c r="E9" s="22">
        <v>16</v>
      </c>
      <c r="F9" s="23">
        <v>527.1716115</v>
      </c>
      <c r="G9" s="24">
        <f t="shared" si="0"/>
        <v>8434.745784</v>
      </c>
      <c r="H9" s="115"/>
    </row>
    <row r="10" ht="25" customHeight="1" spans="1:8">
      <c r="A10" s="14">
        <v>8</v>
      </c>
      <c r="B10" s="14" t="s">
        <v>124</v>
      </c>
      <c r="C10" s="126"/>
      <c r="D10" s="15" t="s">
        <v>36</v>
      </c>
      <c r="E10" s="14">
        <v>1</v>
      </c>
      <c r="F10" s="109">
        <v>5206.6332</v>
      </c>
      <c r="G10" s="16">
        <f t="shared" si="0"/>
        <v>5206.6332</v>
      </c>
      <c r="H10" s="110"/>
    </row>
    <row r="11" ht="25" customHeight="1" spans="1:8">
      <c r="A11" s="14">
        <v>9</v>
      </c>
      <c r="B11" s="22" t="s">
        <v>60</v>
      </c>
      <c r="C11" s="126"/>
      <c r="D11" s="113" t="s">
        <v>56</v>
      </c>
      <c r="E11" s="22">
        <v>24</v>
      </c>
      <c r="F11" s="23">
        <v>260.33166</v>
      </c>
      <c r="G11" s="24">
        <f t="shared" si="0"/>
        <v>6247.95984</v>
      </c>
      <c r="H11" s="115"/>
    </row>
    <row r="12" s="98" customFormat="1" ht="25" customHeight="1" spans="1:10">
      <c r="A12" s="14">
        <v>10</v>
      </c>
      <c r="B12" s="14" t="s">
        <v>125</v>
      </c>
      <c r="C12" s="126"/>
      <c r="D12" s="15" t="s">
        <v>56</v>
      </c>
      <c r="E12" s="14">
        <v>1</v>
      </c>
      <c r="F12" s="109">
        <v>18171.149868</v>
      </c>
      <c r="G12" s="16">
        <f t="shared" si="0"/>
        <v>18171.149868</v>
      </c>
      <c r="H12" s="116"/>
      <c r="I12" s="96"/>
      <c r="J12" s="96"/>
    </row>
    <row r="13" s="99" customFormat="1" ht="25" customHeight="1" spans="1:17">
      <c r="A13" s="14">
        <v>11</v>
      </c>
      <c r="B13" s="22" t="s">
        <v>126</v>
      </c>
      <c r="C13" s="126"/>
      <c r="D13" s="113" t="s">
        <v>34</v>
      </c>
      <c r="E13" s="22">
        <v>1</v>
      </c>
      <c r="F13" s="23">
        <v>937.193976</v>
      </c>
      <c r="G13" s="24">
        <f t="shared" si="0"/>
        <v>937.193976</v>
      </c>
      <c r="H13" s="114"/>
      <c r="I13" s="96"/>
      <c r="J13" s="96"/>
      <c r="K13" s="98"/>
      <c r="L13" s="98"/>
      <c r="M13" s="98"/>
      <c r="N13" s="98"/>
      <c r="O13" s="98"/>
      <c r="P13" s="98"/>
      <c r="Q13" s="98"/>
    </row>
    <row r="14" s="98" customFormat="1" ht="25" customHeight="1" spans="1:10">
      <c r="A14" s="14">
        <v>12</v>
      </c>
      <c r="B14" s="22" t="s">
        <v>57</v>
      </c>
      <c r="C14" s="126"/>
      <c r="D14" s="113" t="s">
        <v>44</v>
      </c>
      <c r="E14" s="22">
        <v>4</v>
      </c>
      <c r="F14" s="23">
        <v>299.381409</v>
      </c>
      <c r="G14" s="24">
        <f t="shared" si="0"/>
        <v>1197.525636</v>
      </c>
      <c r="H14" s="114"/>
      <c r="I14" s="96"/>
      <c r="J14" s="96"/>
    </row>
    <row r="15" s="98" customFormat="1" ht="25" customHeight="1" spans="1:10">
      <c r="A15" s="14">
        <v>13</v>
      </c>
      <c r="B15" s="22" t="s">
        <v>58</v>
      </c>
      <c r="C15" s="126"/>
      <c r="D15" s="113" t="s">
        <v>36</v>
      </c>
      <c r="E15" s="22">
        <v>4</v>
      </c>
      <c r="F15" s="23">
        <v>778.3916634</v>
      </c>
      <c r="G15" s="24">
        <f t="shared" si="0"/>
        <v>3113.5666536</v>
      </c>
      <c r="H15" s="114"/>
      <c r="I15" s="96"/>
      <c r="J15" s="96"/>
    </row>
    <row r="16" s="98" customFormat="1" ht="25" customHeight="1" spans="1:10">
      <c r="A16" s="14">
        <v>14</v>
      </c>
      <c r="B16" s="14" t="s">
        <v>62</v>
      </c>
      <c r="C16" s="126"/>
      <c r="D16" s="15" t="s">
        <v>34</v>
      </c>
      <c r="E16" s="14">
        <v>6</v>
      </c>
      <c r="F16" s="109">
        <v>2733.48243</v>
      </c>
      <c r="G16" s="16">
        <f t="shared" si="0"/>
        <v>16400.89458</v>
      </c>
      <c r="H16" s="116"/>
      <c r="I16" s="96"/>
      <c r="J16" s="96"/>
    </row>
    <row r="17" ht="25" customHeight="1" spans="1:8">
      <c r="A17" s="14">
        <v>15</v>
      </c>
      <c r="B17" s="22" t="s">
        <v>127</v>
      </c>
      <c r="C17" s="126"/>
      <c r="D17" s="113" t="s">
        <v>36</v>
      </c>
      <c r="E17" s="22">
        <v>1</v>
      </c>
      <c r="F17" s="23">
        <v>494.630154</v>
      </c>
      <c r="G17" s="24">
        <f t="shared" si="0"/>
        <v>494.630154</v>
      </c>
      <c r="H17" s="115"/>
    </row>
    <row r="18" ht="25" customHeight="1" spans="1:8">
      <c r="A18" s="14">
        <v>16</v>
      </c>
      <c r="B18" s="22" t="s">
        <v>128</v>
      </c>
      <c r="C18" s="126"/>
      <c r="D18" s="113" t="s">
        <v>36</v>
      </c>
      <c r="E18" s="22">
        <v>1</v>
      </c>
      <c r="F18" s="23">
        <v>7289.28648</v>
      </c>
      <c r="G18" s="24">
        <f t="shared" si="0"/>
        <v>7289.28648</v>
      </c>
      <c r="H18" s="127"/>
    </row>
    <row r="19" ht="25" customHeight="1" spans="1:8">
      <c r="A19" s="14">
        <v>17</v>
      </c>
      <c r="B19" s="22" t="s">
        <v>129</v>
      </c>
      <c r="C19" s="126"/>
      <c r="D19" s="113" t="s">
        <v>36</v>
      </c>
      <c r="E19" s="22">
        <v>1</v>
      </c>
      <c r="F19" s="23">
        <v>6508.2915</v>
      </c>
      <c r="G19" s="24">
        <f t="shared" si="0"/>
        <v>6508.2915</v>
      </c>
      <c r="H19" s="127"/>
    </row>
    <row r="20" ht="25" customHeight="1" spans="1:8">
      <c r="A20" s="14">
        <v>18</v>
      </c>
      <c r="B20" s="22" t="s">
        <v>130</v>
      </c>
      <c r="C20" s="126"/>
      <c r="D20" s="113" t="s">
        <v>131</v>
      </c>
      <c r="E20" s="22">
        <v>100</v>
      </c>
      <c r="F20" s="23">
        <v>780.99498</v>
      </c>
      <c r="G20" s="24">
        <f t="shared" si="0"/>
        <v>78099.498</v>
      </c>
      <c r="H20" s="127"/>
    </row>
    <row r="21" ht="25" customHeight="1" spans="1:8">
      <c r="A21" s="14">
        <v>19</v>
      </c>
      <c r="B21" s="22" t="s">
        <v>132</v>
      </c>
      <c r="C21" s="128"/>
      <c r="D21" s="113" t="s">
        <v>131</v>
      </c>
      <c r="E21" s="22">
        <v>100</v>
      </c>
      <c r="F21" s="23">
        <v>156.198996</v>
      </c>
      <c r="G21" s="24">
        <f t="shared" si="0"/>
        <v>15619.8996</v>
      </c>
      <c r="H21" s="127"/>
    </row>
    <row r="22" ht="45" customHeight="1" spans="1:10">
      <c r="A22" s="100" t="s">
        <v>133</v>
      </c>
      <c r="B22" s="101"/>
      <c r="C22" s="101"/>
      <c r="D22" s="101"/>
      <c r="E22" s="101"/>
      <c r="F22" s="129"/>
      <c r="G22" s="130">
        <f>SUM(G3:G21)</f>
        <v>228148.1585325</v>
      </c>
      <c r="H22" s="131"/>
      <c r="J22"/>
    </row>
    <row r="23" customFormat="1" ht="14.4"/>
    <row r="24" customFormat="1" ht="14.4"/>
    <row r="25" customFormat="1" ht="14.4"/>
    <row r="26" customFormat="1" ht="14.4"/>
    <row r="27" customFormat="1" ht="14.4"/>
    <row r="28" customFormat="1" ht="14.4"/>
    <row r="29" customFormat="1" ht="14.4"/>
    <row r="30" customFormat="1" ht="14.4"/>
    <row r="31" customFormat="1" ht="14.4"/>
    <row r="32" customFormat="1" ht="14.4"/>
    <row r="33" customFormat="1" ht="14.4"/>
    <row r="34" customFormat="1" ht="14.4"/>
    <row r="35" customFormat="1" ht="14.4"/>
    <row r="36" customFormat="1" ht="14.4"/>
    <row r="37" customFormat="1" ht="14.4"/>
    <row r="38" customFormat="1" ht="14.4"/>
    <row r="39" customFormat="1" ht="14.4"/>
    <row r="40" customFormat="1" ht="14.4"/>
    <row r="41" customFormat="1" ht="14.4"/>
    <row r="42" customFormat="1" ht="14.4"/>
    <row r="43" customFormat="1" ht="14.4"/>
    <row r="44" customFormat="1" ht="14.4"/>
    <row r="45" customFormat="1" ht="14.4"/>
    <row r="46" customFormat="1" ht="14.4"/>
    <row r="47" customFormat="1" ht="14.4"/>
    <row r="48" customFormat="1" ht="14.4"/>
    <row r="49" customFormat="1" ht="14.4"/>
    <row r="50" customFormat="1" ht="14.4"/>
  </sheetData>
  <mergeCells count="3">
    <mergeCell ref="A1:H1"/>
    <mergeCell ref="A22:E22"/>
    <mergeCell ref="C3:C21"/>
  </mergeCells>
  <pageMargins left="0.75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K23" sqref="K23"/>
    </sheetView>
  </sheetViews>
  <sheetFormatPr defaultColWidth="9" defaultRowHeight="14.4"/>
  <cols>
    <col min="1" max="1" width="8.22222222222222" customWidth="1"/>
    <col min="2" max="2" width="33.3333333333333" customWidth="1"/>
    <col min="3" max="3" width="17.5555555555556" style="3" customWidth="1"/>
    <col min="4" max="5" width="4.87962962962963" customWidth="1"/>
    <col min="6" max="6" width="9.37962962962963" customWidth="1"/>
    <col min="7" max="7" width="14.7777777777778" customWidth="1"/>
    <col min="8" max="8" width="7.25" customWidth="1"/>
  </cols>
  <sheetData>
    <row r="1" s="96" customFormat="1" ht="24" customHeight="1" spans="1:8">
      <c r="A1" s="100" t="s">
        <v>134</v>
      </c>
      <c r="B1" s="101"/>
      <c r="C1" s="101"/>
      <c r="D1" s="101"/>
      <c r="E1" s="101"/>
      <c r="F1" s="102"/>
      <c r="G1" s="101"/>
      <c r="H1" s="103"/>
    </row>
    <row r="2" s="97" customFormat="1" ht="24" customHeight="1" spans="1:10">
      <c r="A2" s="104" t="s">
        <v>26</v>
      </c>
      <c r="B2" s="104" t="s">
        <v>27</v>
      </c>
      <c r="C2" s="104" t="s">
        <v>28</v>
      </c>
      <c r="D2" s="104" t="s">
        <v>29</v>
      </c>
      <c r="E2" s="104" t="s">
        <v>3</v>
      </c>
      <c r="F2" s="105" t="s">
        <v>30</v>
      </c>
      <c r="G2" s="106" t="s">
        <v>5</v>
      </c>
      <c r="H2" s="106" t="s">
        <v>6</v>
      </c>
      <c r="I2" s="96"/>
      <c r="J2" s="96"/>
    </row>
    <row r="3" s="96" customFormat="1" ht="25" customHeight="1" spans="1:8">
      <c r="A3" s="14">
        <v>1</v>
      </c>
      <c r="B3" s="107" t="s">
        <v>55</v>
      </c>
      <c r="C3" s="108" t="s">
        <v>33</v>
      </c>
      <c r="D3" s="15" t="s">
        <v>56</v>
      </c>
      <c r="E3" s="14">
        <v>1</v>
      </c>
      <c r="F3" s="109">
        <v>12971.0249595</v>
      </c>
      <c r="G3" s="16">
        <f>F3*E3</f>
        <v>12971.0249595</v>
      </c>
      <c r="H3" s="110"/>
    </row>
    <row r="4" s="98" customFormat="1" ht="25" customHeight="1" spans="1:10">
      <c r="A4" s="14">
        <v>2</v>
      </c>
      <c r="B4" s="111" t="s">
        <v>57</v>
      </c>
      <c r="C4" s="112"/>
      <c r="D4" s="113" t="s">
        <v>44</v>
      </c>
      <c r="E4" s="22">
        <v>1</v>
      </c>
      <c r="F4" s="23">
        <v>299.381409</v>
      </c>
      <c r="G4" s="24">
        <f>F4*E4</f>
        <v>299.381409</v>
      </c>
      <c r="H4" s="114"/>
      <c r="I4" s="96"/>
      <c r="J4" s="96"/>
    </row>
    <row r="5" s="98" customFormat="1" ht="25" customHeight="1" spans="1:10">
      <c r="A5" s="14">
        <v>3</v>
      </c>
      <c r="B5" s="111" t="s">
        <v>58</v>
      </c>
      <c r="C5" s="112"/>
      <c r="D5" s="113" t="s">
        <v>36</v>
      </c>
      <c r="E5" s="22">
        <v>1</v>
      </c>
      <c r="F5" s="23">
        <v>778.3916634</v>
      </c>
      <c r="G5" s="24">
        <f>F5*E5</f>
        <v>778.3916634</v>
      </c>
      <c r="H5" s="114"/>
      <c r="I5" s="96"/>
      <c r="J5" s="96"/>
    </row>
    <row r="6" s="98" customFormat="1" ht="25" customHeight="1" spans="1:10">
      <c r="A6" s="14">
        <v>4</v>
      </c>
      <c r="B6" s="111" t="s">
        <v>106</v>
      </c>
      <c r="C6" s="112"/>
      <c r="D6" s="113" t="s">
        <v>107</v>
      </c>
      <c r="E6" s="22">
        <v>1</v>
      </c>
      <c r="F6" s="23">
        <v>976.243725</v>
      </c>
      <c r="G6" s="24">
        <f>F6*E6</f>
        <v>976.243725</v>
      </c>
      <c r="H6" s="114"/>
      <c r="I6" s="96"/>
      <c r="J6" s="96"/>
    </row>
    <row r="7" s="96" customFormat="1" ht="25" customHeight="1" spans="1:8">
      <c r="A7" s="14">
        <v>5</v>
      </c>
      <c r="B7" s="107" t="s">
        <v>121</v>
      </c>
      <c r="C7" s="112"/>
      <c r="D7" s="15" t="s">
        <v>56</v>
      </c>
      <c r="E7" s="14">
        <v>6</v>
      </c>
      <c r="F7" s="109">
        <v>9840.536748</v>
      </c>
      <c r="G7" s="16">
        <f>F7*E7</f>
        <v>59043.220488</v>
      </c>
      <c r="H7" s="110"/>
    </row>
    <row r="8" s="96" customFormat="1" ht="25" customHeight="1" spans="1:8">
      <c r="A8" s="14">
        <v>6</v>
      </c>
      <c r="B8" s="111" t="s">
        <v>122</v>
      </c>
      <c r="C8" s="112"/>
      <c r="D8" s="113" t="s">
        <v>36</v>
      </c>
      <c r="E8" s="22">
        <v>24</v>
      </c>
      <c r="F8" s="23">
        <v>377.480907</v>
      </c>
      <c r="G8" s="24">
        <f t="shared" ref="G8:G16" si="0">F8*E8</f>
        <v>9059.541768</v>
      </c>
      <c r="H8" s="115"/>
    </row>
    <row r="9" s="96" customFormat="1" ht="25" customHeight="1" spans="1:8">
      <c r="A9" s="14">
        <v>7</v>
      </c>
      <c r="B9" s="111" t="s">
        <v>123</v>
      </c>
      <c r="C9" s="112"/>
      <c r="D9" s="113" t="s">
        <v>34</v>
      </c>
      <c r="E9" s="22">
        <v>24</v>
      </c>
      <c r="F9" s="23">
        <v>527.1716115</v>
      </c>
      <c r="G9" s="24">
        <f t="shared" si="0"/>
        <v>12652.118676</v>
      </c>
      <c r="H9" s="115"/>
    </row>
    <row r="10" s="96" customFormat="1" ht="25" customHeight="1" spans="1:8">
      <c r="A10" s="14">
        <v>8</v>
      </c>
      <c r="B10" s="107" t="s">
        <v>124</v>
      </c>
      <c r="C10" s="112"/>
      <c r="D10" s="15" t="s">
        <v>36</v>
      </c>
      <c r="E10" s="14">
        <v>1</v>
      </c>
      <c r="F10" s="109">
        <v>5206.6332</v>
      </c>
      <c r="G10" s="16">
        <f t="shared" si="0"/>
        <v>5206.6332</v>
      </c>
      <c r="H10" s="110"/>
    </row>
    <row r="11" s="96" customFormat="1" ht="25" customHeight="1" spans="1:8">
      <c r="A11" s="14">
        <v>9</v>
      </c>
      <c r="B11" s="111" t="s">
        <v>60</v>
      </c>
      <c r="C11" s="112"/>
      <c r="D11" s="113" t="s">
        <v>56</v>
      </c>
      <c r="E11" s="22">
        <v>48</v>
      </c>
      <c r="F11" s="23">
        <v>260.33166</v>
      </c>
      <c r="G11" s="24">
        <f t="shared" si="0"/>
        <v>12495.91968</v>
      </c>
      <c r="H11" s="115"/>
    </row>
    <row r="12" s="98" customFormat="1" ht="25" customHeight="1" spans="1:10">
      <c r="A12" s="14">
        <v>10</v>
      </c>
      <c r="B12" s="107" t="s">
        <v>125</v>
      </c>
      <c r="C12" s="112"/>
      <c r="D12" s="15" t="s">
        <v>56</v>
      </c>
      <c r="E12" s="14">
        <v>1</v>
      </c>
      <c r="F12" s="109">
        <v>18171.149868</v>
      </c>
      <c r="G12" s="16">
        <f t="shared" si="0"/>
        <v>18171.149868</v>
      </c>
      <c r="H12" s="116"/>
      <c r="I12" s="96"/>
      <c r="J12" s="96"/>
    </row>
    <row r="13" s="99" customFormat="1" ht="25" customHeight="1" spans="1:17">
      <c r="A13" s="14">
        <v>11</v>
      </c>
      <c r="B13" s="111" t="s">
        <v>126</v>
      </c>
      <c r="C13" s="112"/>
      <c r="D13" s="113" t="s">
        <v>34</v>
      </c>
      <c r="E13" s="22">
        <v>1</v>
      </c>
      <c r="F13" s="23">
        <v>937.193976</v>
      </c>
      <c r="G13" s="24">
        <f t="shared" si="0"/>
        <v>937.193976</v>
      </c>
      <c r="H13" s="114"/>
      <c r="I13" s="96"/>
      <c r="J13" s="96"/>
      <c r="K13" s="98"/>
      <c r="L13" s="98"/>
      <c r="M13" s="98"/>
      <c r="N13" s="98"/>
      <c r="O13" s="98"/>
      <c r="P13" s="98"/>
      <c r="Q13" s="98"/>
    </row>
    <row r="14" s="98" customFormat="1" ht="25" customHeight="1" spans="1:10">
      <c r="A14" s="14">
        <v>12</v>
      </c>
      <c r="B14" s="111" t="s">
        <v>57</v>
      </c>
      <c r="C14" s="112"/>
      <c r="D14" s="113" t="s">
        <v>44</v>
      </c>
      <c r="E14" s="22">
        <v>6</v>
      </c>
      <c r="F14" s="23">
        <v>299.381409</v>
      </c>
      <c r="G14" s="24">
        <f t="shared" si="0"/>
        <v>1796.288454</v>
      </c>
      <c r="H14" s="114"/>
      <c r="I14" s="96"/>
      <c r="J14" s="96"/>
    </row>
    <row r="15" s="98" customFormat="1" ht="25" customHeight="1" spans="1:10">
      <c r="A15" s="14">
        <v>13</v>
      </c>
      <c r="B15" s="111" t="s">
        <v>58</v>
      </c>
      <c r="C15" s="112"/>
      <c r="D15" s="113" t="s">
        <v>36</v>
      </c>
      <c r="E15" s="22">
        <v>6</v>
      </c>
      <c r="F15" s="23">
        <v>778.3916634</v>
      </c>
      <c r="G15" s="24">
        <f t="shared" si="0"/>
        <v>4670.3499804</v>
      </c>
      <c r="H15" s="114"/>
      <c r="I15" s="96"/>
      <c r="J15" s="96"/>
    </row>
    <row r="16" s="98" customFormat="1" ht="25" customHeight="1" spans="1:10">
      <c r="A16" s="14">
        <v>14</v>
      </c>
      <c r="B16" s="107" t="s">
        <v>62</v>
      </c>
      <c r="C16" s="112"/>
      <c r="D16" s="15" t="s">
        <v>34</v>
      </c>
      <c r="E16" s="14">
        <v>6</v>
      </c>
      <c r="F16" s="109">
        <v>2733.48243</v>
      </c>
      <c r="G16" s="16">
        <f t="shared" si="0"/>
        <v>16400.89458</v>
      </c>
      <c r="H16" s="116"/>
      <c r="I16" s="96"/>
      <c r="J16" s="96"/>
    </row>
    <row r="17" s="96" customFormat="1" ht="25" customHeight="1" spans="1:8">
      <c r="A17" s="14">
        <v>15</v>
      </c>
      <c r="B17" s="111" t="s">
        <v>127</v>
      </c>
      <c r="C17" s="112"/>
      <c r="D17" s="113" t="s">
        <v>36</v>
      </c>
      <c r="E17" s="22">
        <v>1</v>
      </c>
      <c r="F17" s="23">
        <v>494.630154</v>
      </c>
      <c r="G17" s="24">
        <f t="shared" ref="G17:G22" si="1">F17*E17</f>
        <v>494.630154</v>
      </c>
      <c r="H17" s="115"/>
    </row>
    <row r="18" s="96" customFormat="1" ht="25" customHeight="1" spans="1:8">
      <c r="A18" s="14">
        <v>16</v>
      </c>
      <c r="B18" s="111" t="s">
        <v>135</v>
      </c>
      <c r="C18" s="112"/>
      <c r="D18" s="113" t="s">
        <v>36</v>
      </c>
      <c r="E18" s="22">
        <v>1</v>
      </c>
      <c r="F18" s="23">
        <v>1496.907045</v>
      </c>
      <c r="G18" s="24">
        <f t="shared" si="1"/>
        <v>1496.907045</v>
      </c>
      <c r="H18" s="115"/>
    </row>
    <row r="19" s="96" customFormat="1" ht="25" customHeight="1" spans="1:8">
      <c r="A19" s="14">
        <v>17</v>
      </c>
      <c r="B19" s="111" t="s">
        <v>128</v>
      </c>
      <c r="C19" s="112"/>
      <c r="D19" s="113" t="s">
        <v>36</v>
      </c>
      <c r="E19" s="22">
        <v>1</v>
      </c>
      <c r="F19" s="23">
        <v>7289.28648</v>
      </c>
      <c r="G19" s="24">
        <f t="shared" si="1"/>
        <v>7289.28648</v>
      </c>
      <c r="H19" s="115"/>
    </row>
    <row r="20" s="96" customFormat="1" ht="25" customHeight="1" spans="1:8">
      <c r="A20" s="14">
        <v>18</v>
      </c>
      <c r="B20" s="111" t="s">
        <v>129</v>
      </c>
      <c r="C20" s="112"/>
      <c r="D20" s="113" t="s">
        <v>36</v>
      </c>
      <c r="E20" s="22">
        <v>1</v>
      </c>
      <c r="F20" s="23">
        <v>5532</v>
      </c>
      <c r="G20" s="24">
        <f t="shared" si="1"/>
        <v>5532</v>
      </c>
      <c r="H20" s="115"/>
    </row>
    <row r="21" s="96" customFormat="1" ht="25" customHeight="1" spans="1:8">
      <c r="A21" s="14">
        <v>19</v>
      </c>
      <c r="B21" s="111" t="s">
        <v>130</v>
      </c>
      <c r="C21" s="112"/>
      <c r="D21" s="113" t="s">
        <v>131</v>
      </c>
      <c r="E21" s="22">
        <v>100</v>
      </c>
      <c r="F21" s="23">
        <v>780.99498</v>
      </c>
      <c r="G21" s="24">
        <f t="shared" si="1"/>
        <v>78099.498</v>
      </c>
      <c r="H21" s="115"/>
    </row>
    <row r="22" s="96" customFormat="1" ht="25" customHeight="1" spans="1:8">
      <c r="A22" s="14">
        <v>20</v>
      </c>
      <c r="B22" s="111" t="s">
        <v>132</v>
      </c>
      <c r="C22" s="117"/>
      <c r="D22" s="113" t="s">
        <v>131</v>
      </c>
      <c r="E22" s="22">
        <v>100</v>
      </c>
      <c r="F22" s="23">
        <v>156.198996</v>
      </c>
      <c r="G22" s="24">
        <f t="shared" si="1"/>
        <v>15619.8996</v>
      </c>
      <c r="H22" s="115"/>
    </row>
    <row r="23" s="96" customFormat="1" ht="26.1" customHeight="1" spans="1:8">
      <c r="A23" s="100" t="s">
        <v>37</v>
      </c>
      <c r="B23" s="101"/>
      <c r="C23" s="101"/>
      <c r="D23" s="101"/>
      <c r="E23" s="103"/>
      <c r="F23" s="118"/>
      <c r="G23" s="106">
        <f>SUM(G3:G22)</f>
        <v>263990.5737063</v>
      </c>
      <c r="H23" s="119"/>
    </row>
  </sheetData>
  <mergeCells count="3">
    <mergeCell ref="A1:H1"/>
    <mergeCell ref="A23:E23"/>
    <mergeCell ref="C3:C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采购清单汇总</vt:lpstr>
      <vt:lpstr>1.小学易燃品储存柜</vt:lpstr>
      <vt:lpstr>2.初中危化品柜</vt:lpstr>
      <vt:lpstr>3.物理吊装实验室40人位</vt:lpstr>
      <vt:lpstr>4.化学吊装实验室40人位</vt:lpstr>
      <vt:lpstr>5.生物吊装实验室40人位</vt:lpstr>
      <vt:lpstr>6.生物吊装实验室48人位</vt:lpstr>
      <vt:lpstr>7.小学科学实验室24人位</vt:lpstr>
      <vt:lpstr>8.小学科学实验室48人位</vt:lpstr>
      <vt:lpstr>9.初中物理实验箱40人位</vt:lpstr>
      <vt:lpstr>10.初中化学实验箱40人位</vt:lpstr>
      <vt:lpstr>11.初中生物实验箱40人位</vt:lpstr>
      <vt:lpstr>12.初中生物实验箱48人位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亲爱的偏执狂</cp:lastModifiedBy>
  <dcterms:created xsi:type="dcterms:W3CDTF">2023-03-24T04:47:00Z</dcterms:created>
  <dcterms:modified xsi:type="dcterms:W3CDTF">2023-06-12T02:35:49Z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8F3629AD21174A9B964527636A4732D0_13</vt:lpwstr>
  </property>
  <property fmtid="{D5CDD505-2E9C-101B-9397-08002B2CF9AE}" pid="3" name="KSOProductBuildVer">
    <vt:lpwstr>2052-11.1.0.14309</vt:lpwstr>
  </property>
</Properties>
</file>