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735" activeTab="5"/>
  </bookViews>
  <sheets>
    <sheet name="汇总表 " sheetId="9" r:id="rId1"/>
    <sheet name="附表-1幼儿园各功能室教具" sheetId="6" r:id="rId2"/>
    <sheet name="附表2- 幼儿园户外各类玩具" sheetId="10" r:id="rId3"/>
    <sheet name="附表3-幼儿园遮阳、安全防护设备" sheetId="4" r:id="rId4"/>
    <sheet name="附表4- 舞台、系统及会议音响设备" sheetId="7" r:id="rId5"/>
    <sheet name="附表5-户外游戏材料及设施" sheetId="8" r:id="rId6"/>
  </sheets>
  <externalReferences>
    <externalReference r:id="rId7"/>
  </externalReferences>
  <definedNames>
    <definedName name="_xlnm._FilterDatabase" localSheetId="1" hidden="1">'附表-1幼儿园各功能室教具'!$A$2:$I$9</definedName>
    <definedName name="_xlnm._FilterDatabase" localSheetId="2" hidden="1">'附表2- 幼儿园户外各类玩具'!$A$2:$I$30</definedName>
    <definedName name="_x_f039a">[1]options!$C$47</definedName>
    <definedName name="_x_f041a">[1]options!$C$49</definedName>
  </definedNames>
  <calcPr calcId="144525"/>
</workbook>
</file>

<file path=xl/sharedStrings.xml><?xml version="1.0" encoding="utf-8"?>
<sst xmlns="http://schemas.openxmlformats.org/spreadsheetml/2006/main" count="2958" uniqueCount="1498">
  <si>
    <t>新建幼儿园玩教具、安防及功能室等设备采购-清单汇总表</t>
  </si>
  <si>
    <t>一、幼儿园各功能室教具</t>
  </si>
  <si>
    <t>序号</t>
  </si>
  <si>
    <t>名称</t>
  </si>
  <si>
    <t>预算金额（元）</t>
  </si>
  <si>
    <t>投标金额（元）</t>
  </si>
  <si>
    <t>备注</t>
  </si>
  <si>
    <t>户外冲锋衣道具</t>
  </si>
  <si>
    <t>见附表-户外冲锋衣道具</t>
  </si>
  <si>
    <t>教师健身器材</t>
  </si>
  <si>
    <t>见附表-教师健身器材</t>
  </si>
  <si>
    <t>陶泥室道具</t>
  </si>
  <si>
    <t>见附表-陶泥室道具</t>
  </si>
  <si>
    <t>木工坊道具</t>
  </si>
  <si>
    <t>见附表-木工坊道具</t>
  </si>
  <si>
    <t>美工道具</t>
  </si>
  <si>
    <t>见附表-美工道具</t>
  </si>
  <si>
    <t>音乐室道具</t>
  </si>
  <si>
    <t>见附表-音乐室道具</t>
  </si>
  <si>
    <t>保健室道具</t>
  </si>
  <si>
    <t>见附表-保健室道具</t>
  </si>
  <si>
    <t>预算合计（元）</t>
  </si>
  <si>
    <t>//</t>
  </si>
  <si>
    <t>二、幼儿园户外各类玩具</t>
  </si>
  <si>
    <t>教室玩具</t>
  </si>
  <si>
    <t>见附表-教室玩具</t>
  </si>
  <si>
    <t>综合运动材料</t>
  </si>
  <si>
    <t>见附表-综合运动材料</t>
  </si>
  <si>
    <t>齿轮螺母</t>
  </si>
  <si>
    <t>见附表-齿轮螺母</t>
  </si>
  <si>
    <t>卡普乐积木</t>
  </si>
  <si>
    <t>见附表-卡普乐积木</t>
  </si>
  <si>
    <t>标准螺母</t>
  </si>
  <si>
    <t>见附表-标准螺母</t>
  </si>
  <si>
    <t>积木5.0</t>
  </si>
  <si>
    <t>见附表-积木5.0</t>
  </si>
  <si>
    <t>积木4.5</t>
  </si>
  <si>
    <t>见附表-积木4.5</t>
  </si>
  <si>
    <t>积木3.5</t>
  </si>
  <si>
    <t>见附表-积木3.5</t>
  </si>
  <si>
    <t>三、幼儿园遮阳、安全防护设备</t>
  </si>
  <si>
    <t>幼儿园遮阳、安全防护设备</t>
  </si>
  <si>
    <t>见附表幼儿园遮阳、安全防护设备</t>
  </si>
  <si>
    <t>四、舞台及会议音响设备</t>
  </si>
  <si>
    <t>舞台及会议音响设备</t>
  </si>
  <si>
    <t>见附表-舞台、系统及会议音响设备</t>
  </si>
  <si>
    <t>五、户外游戏材料及设施</t>
  </si>
  <si>
    <t>户外游戏材料</t>
  </si>
  <si>
    <t>见附表-户外游戏材料</t>
  </si>
  <si>
    <t>沙水游乐材料</t>
  </si>
  <si>
    <t>见附表-沙水游乐材料</t>
  </si>
  <si>
    <t>户外游乐设施</t>
  </si>
  <si>
    <t>见附表-户外游乐设施</t>
  </si>
  <si>
    <t>预算总价（元）</t>
  </si>
  <si>
    <r>
      <rPr>
        <sz val="12"/>
        <color theme="1"/>
        <rFont val="宋体"/>
        <charset val="134"/>
        <scheme val="minor"/>
      </rPr>
      <t>投标总价：</t>
    </r>
    <r>
      <rPr>
        <u/>
        <sz val="12"/>
        <color theme="1"/>
        <rFont val="宋体"/>
        <charset val="134"/>
        <scheme val="minor"/>
      </rPr>
      <t xml:space="preserve">                </t>
    </r>
    <r>
      <rPr>
        <sz val="12"/>
        <color theme="1"/>
        <rFont val="宋体"/>
        <charset val="134"/>
        <scheme val="minor"/>
      </rPr>
      <t>元</t>
    </r>
  </si>
  <si>
    <t>户外冲锋衣道具-清单</t>
  </si>
  <si>
    <t>数量</t>
  </si>
  <si>
    <t>单位</t>
  </si>
  <si>
    <t xml:space="preserve">预算单价（元） </t>
  </si>
  <si>
    <t>采购技术参数</t>
  </si>
  <si>
    <t>投标产品技术参数</t>
  </si>
  <si>
    <t>偏离程度（满足/响应或正偏离/负偏离）</t>
  </si>
  <si>
    <t>投标单价（元）</t>
  </si>
  <si>
    <t>合计（元）</t>
  </si>
  <si>
    <t>冲锋衣</t>
  </si>
  <si>
    <t>套</t>
  </si>
  <si>
    <t>1.儿童级别亲肤防水环保布，透气无甲醛。外套和背带为一套。2.尺寸：M；
3.颜色：蓝色</t>
  </si>
  <si>
    <t>1.儿童级别亲肤防水环保布，透气无甲醛。外套和背带为一套。2.尺寸：L；
3.颜色：绿色</t>
  </si>
  <si>
    <t>1.儿童级别亲肤防水环保布，透气无甲醛。外套和背带为一套。2.尺寸：XL；
3.颜色：粉色</t>
  </si>
  <si>
    <t>成人冲锋衣（女）</t>
  </si>
  <si>
    <t>1.儿童级别亲肤防水环保布，透气无甲醛。外套和背带为一套。2.尺寸：XL；
3.颜色：绿色</t>
  </si>
  <si>
    <t>成人冲锋衣（男）</t>
  </si>
  <si>
    <t>投标合计（元）</t>
  </si>
  <si>
    <t>教师健身器材-清单</t>
  </si>
  <si>
    <t>简易配重式排球柱</t>
  </si>
  <si>
    <t>组</t>
  </si>
  <si>
    <t>国产优质冷轧钢板，一次成型，环保油漆工艺</t>
  </si>
  <si>
    <t>排球</t>
  </si>
  <si>
    <t>个</t>
  </si>
  <si>
    <t>色彩鲜艳的排球是用软质PVC制成，内胆采用生胶，手感舒适、耐用容易抓握。</t>
  </si>
  <si>
    <t>气排球</t>
  </si>
  <si>
    <t>需要充气的经典排球，红黑设计，轻质弹性好，厚厚的布料让小朋友更喜欢触摸。</t>
  </si>
  <si>
    <t>移动式羽毛球柱</t>
  </si>
  <si>
    <t>羽毛球拍</t>
  </si>
  <si>
    <t>副</t>
  </si>
  <si>
    <t>排杆材质：钢；拍框材质：铝合金；类型：攻防兼备；是否穿线：已穿线；建议磅数：16-20磅；</t>
  </si>
  <si>
    <t>羽毛球（12只/筒）</t>
  </si>
  <si>
    <t>筒</t>
  </si>
  <si>
    <t>毛片材质：水鸭毛；毛片：16只；球头：双拼复合软木；毛色：白色；球速：77</t>
  </si>
  <si>
    <t>乒乓球台</t>
  </si>
  <si>
    <t>台面采用12毫米高密度板，表用采用环保蓝色油漆，具有良好的高弹性能，腿部采用三角加强钢架支撑，机械锁紧系统，安全方便，带有可以拆卸乒乓球网，球网杆既可以调整桌面平整度，又能固定台面。</t>
  </si>
  <si>
    <t>乒乓球拍</t>
  </si>
  <si>
    <t>一套6色，一体成型，双面都为颗粒状，手柄（9*2cm）上有花纹设计，防滑；可以进行单人颠球、运球游戏或者双人对抗比赛。</t>
  </si>
  <si>
    <t>减压拳击沙袋</t>
  </si>
  <si>
    <t>采用超纤皮饰面材质+高回弹泡棉+优质河沙，金属配重底座</t>
  </si>
  <si>
    <t>动感单车</t>
  </si>
  <si>
    <t>产品尺寸：1200*620*1050（长X宽X高mm）
最大承重：150kg
净重：    59kg
毛重：    66kg
颜色：    银白银珠
阻力系统：摩擦阻
驱动系统：皮带
刹车方式：下压手柄紧急刹车
调节：    车把垂直可调、座椅水平和垂直可调
车身：    壁厚2.0mm平椭管
飞轮：    22KG实心镀铬飞轮
中轴：    商用密封轴承/高强度加粗40mm轴心
曲柄：    商用曲柄
把手：    专业多位加粗防滑浸塑把手
显示屏（选配）：液晶大显示屏
控制台功能：
显示时间、卡路里、转速、距离、心率、阻力等数据显示
其他：移动轮、水壶架、Ipad支架
认证：本产品通过NSCC国体认证；</t>
  </si>
  <si>
    <t>跑步机</t>
  </si>
  <si>
    <t>1、产品尺寸：2180*830*1370（长X宽X高mm）
2、最大承重：150kg
3、净重：    154kg
4、毛重：    183kg
5、颜色：    铁灰
6、电源要求：AC220±20V  10A
7、马达驱动：AC3.0HP（最大功率7.0HP）
8、速度范围：0.8-22.0km/h
9、坡度范围：0%-15%（15档调节）
10、减震系统：自动补偿式缓冲装置
11、心率测试：手握心率片侦测 
12、跑步区域：1600X560（长X宽mm) 
13、跑带：    T2.2mm 上海永利跑带
14、跑板：    25T跑板
15、立柱管材：110*50*T2 矩形管
16、显示屏：  9寸电容式触摸屏
控制台功能：显示参数：时间、距离、速度、坡度、热量、心率、步数；目标模式、实景模式、自定义模式、地图模式、影音娱乐；
上传运动数据、分享朋友圈； 播放外置音频、支持蓝牙音乐
17、其他：高保真立体音响、移动轮、拨片式调节、MP3耳机孔、USB接口</t>
  </si>
  <si>
    <t>陶泥室道具-清单</t>
  </si>
  <si>
    <t>预算单价（元）</t>
  </si>
  <si>
    <t>教室Logo</t>
  </si>
  <si>
    <t>材质：亚克力uv+pvc
规格：整套尺寸1500mm*700mm
单字尺寸：450mm*450mm</t>
  </si>
  <si>
    <t>陶瓷纹样画</t>
  </si>
  <si>
    <t>材质：布面金属框
规格：300mm*400mm/幅 
描述：青花瓷艺术画，超写实主义绘画，清晰的色彩和纹样展示中国传统特色器物纹样图形制，可以启发幼儿彩绘思路</t>
  </si>
  <si>
    <t>盘架</t>
  </si>
  <si>
    <t>材质：塑料
规格：8寸
描述：安放展示用的青花纸盘、素坯彩绘盘</t>
  </si>
  <si>
    <t>手绘花瓶</t>
  </si>
  <si>
    <t>材质：陶瓷
规格：口径75mm-115mm，高120mm-180mm3件/套
描述：摆放在陈列架中，展示古今陶瓷制作的各种生活器具，启发幼儿创作思路手绘纹样随机、花鸟鱼虫</t>
  </si>
  <si>
    <t>陈列青花纸盘</t>
  </si>
  <si>
    <t>材质：纸质,覆PVC膜
规格：直径180mm/幅
描述：初期展示用，12个/套</t>
  </si>
  <si>
    <t>挂衣钩</t>
  </si>
  <si>
    <t>材质：竹木
规格：630mm*55mm
描述：一排8个挂钩</t>
  </si>
  <si>
    <t>拉坯机</t>
  </si>
  <si>
    <t>台</t>
  </si>
  <si>
    <t>材质：铝合金转台
电压：220V
功率：150W
尺寸：350mm*500mm*250mm
功能：液晶显示面板</t>
  </si>
  <si>
    <t>转台</t>
  </si>
  <si>
    <t>规格：上台面直径170mm；下台面直径100mm；转盘厚度10mm净重1.6kg
材质：硬塑
描述：陶艺辅助工具</t>
  </si>
  <si>
    <t>黄陶泥</t>
  </si>
  <si>
    <t>袋</t>
  </si>
  <si>
    <t>材质：黄泥
属性：水性泥料
储存要求：干燥防潮通风
规格：500g/袋
泥料特点：无杂质，无异味，细腻环保</t>
  </si>
  <si>
    <t>精品红陶泥</t>
  </si>
  <si>
    <t>材质：红陶泥
属性：水性泥料
储存要求：干燥防潮通风
规格：500g/袋
泥料特点：无杂质，无异味，细腻环保。</t>
  </si>
  <si>
    <t>精装白瓷泥</t>
  </si>
  <si>
    <t>材质：白泥
属性：水性泥料
储存要求：干燥防潮通风
规格：500g/袋
泥料特点：无杂质，无异味，细腻环保</t>
  </si>
  <si>
    <t>免烧彩泥</t>
  </si>
  <si>
    <t>规格：60g/袋 24色/套
材质：免烧泥
烧成温度：180-200°微波炉加热20分钟
备注：在制作过程中使用多种泥料时，需要擦干净手以免串色。</t>
  </si>
  <si>
    <t>釉上马克笔</t>
  </si>
  <si>
    <t>规格：12色
烧成温度：180-200°微波炉加热20分钟
备注：用于各种陶瓷、玻璃器皿手绘，DIY手工彩绘等</t>
  </si>
  <si>
    <t>彩色泥浆</t>
  </si>
  <si>
    <t>瓶</t>
  </si>
  <si>
    <t>1.材质：天然泥浆上色
2.规格：350ml/瓶
3.备注：每瓶一种颜色，用于灌模等工艺学习与体验，可以烧制</t>
  </si>
  <si>
    <t>特白泥浆</t>
  </si>
  <si>
    <t>桶</t>
  </si>
  <si>
    <t>1.材质：天然泥浆
2.规格：350ml/瓶
3.备注：用于灌模等工艺学习与体验，可以烧制</t>
  </si>
  <si>
    <t>多色针筒模具</t>
  </si>
  <si>
    <t>1.规格：5件/套，直径2.9cm，长6.3cm
2.材质：环保塑料，无气味</t>
  </si>
  <si>
    <t>水果模具</t>
  </si>
  <si>
    <t>1.材质：塑料
2.规格：7-12cm
3.备注6种水果/套，共计2套</t>
  </si>
  <si>
    <t>不锈钢模具</t>
  </si>
  <si>
    <t>材质：不锈钢
规格：最大长度4-7cm8个/套
描述：用于陶艺泥板压制成型工艺创作</t>
  </si>
  <si>
    <t>雪糕模具</t>
  </si>
  <si>
    <t>1.数量：33/套
2.材质：塑料
3.备注：立体雕花，33种样式</t>
  </si>
  <si>
    <t>素坯花瓶</t>
  </si>
  <si>
    <t>1.材质：高白泥素烧
2.规格：梅瓶口径3.5cm/瓶肚8.5cm/高17cm/底径4.6cm  葫芦瓶口径2.4cm/直径7.5cm/高度12.3cm；各6个
3.用途：彩绘、肌理、上釉，初期陈列在陶艺展示架上</t>
  </si>
  <si>
    <t>素坯白碗</t>
  </si>
  <si>
    <t>材质：高白泥素烧
规格：130mm*50mm
描述：适用于釉料彩绘，施釉创作，可烧制。</t>
  </si>
  <si>
    <t>圆杯素坯</t>
  </si>
  <si>
    <t>材质：陶泥
尺寸：116mm*940mm
用途：用于素坯彩绘</t>
  </si>
  <si>
    <t>素坯盘子</t>
  </si>
  <si>
    <t>材质：高白泥素烧
规格：6寸
描述：适用于釉料彩绘，施釉创作，可烧制。</t>
  </si>
  <si>
    <t>青花贴纸</t>
  </si>
  <si>
    <t>张</t>
  </si>
  <si>
    <t>材质：纸质
尺寸：53*37cm
烧制温度：1200-1300度
描述：花纸的纹样有满花也有朵花，根据需要去剪裁尺寸，再贴到坯体上去。</t>
  </si>
  <si>
    <t>教师专用修坯刀</t>
  </si>
  <si>
    <t>规格：8件/套，长144-153mm
材质：海绵、不锈钢、实木、竹
描述：适用于修干坯、湿坯，好用顺手，价格实惠，购买即用，无需打磨，教师专用</t>
  </si>
  <si>
    <t>拉坯工具套装</t>
  </si>
  <si>
    <t>规格：8件/套，长14-15cm
材质：海绵、不锈钢、实木、竹
描述：适用于各种泥塑、雕刻</t>
  </si>
  <si>
    <t>迷你工具</t>
  </si>
  <si>
    <t>材质：塑料
规格：长约135mm 7件套
说明：适用于各种泥塑、雕刻，安全简单易操作</t>
  </si>
  <si>
    <t>擀泥杖</t>
  </si>
  <si>
    <t>根</t>
  </si>
  <si>
    <t>材质：木制
规格：长240mm，直径40mm，不含握手110mm
描述：泥板擀制工具，适用于泥板成型工艺。</t>
  </si>
  <si>
    <t>肌理泥滚</t>
  </si>
  <si>
    <t>材质：木制
规格：长350mm，直径600mm，不含握手110mm
描述：纹路清晰，操作简单易上手</t>
  </si>
  <si>
    <t>釉下彩勾线笔</t>
  </si>
  <si>
    <t>支</t>
  </si>
  <si>
    <t>材质：竹制笔杆+狼毫笔头
规格：1支
描述：陶瓷彩绘勾线、填色工具，用于勾勒比较精细的线条，轻巧方便，设计合理</t>
  </si>
  <si>
    <t>打孔刀</t>
  </si>
  <si>
    <t>1.材质：木质+不锈钢 
2.刀型：半型
3.规格：直径7mm</t>
  </si>
  <si>
    <t>毛巾套装</t>
  </si>
  <si>
    <t>规格:大号/小号 小号：240*240mm 大号：280*560mm
厚度：中厚
描述：擦拭工具两条装，颜色随机，吸水性强、大小合适于陶艺制作过程、易清洗。</t>
  </si>
  <si>
    <t>儿童喷壶</t>
  </si>
  <si>
    <t>材质：塑料
规格：容量200ml
备注：耐弱酸PET材质，防止被腐蚀，坚决使用食品级原生塑料，安全守护健康，用途广泛放心使用</t>
  </si>
  <si>
    <t>水性亮油</t>
  </si>
  <si>
    <t>材质：液体
规格：10ml/瓶
描述：本工具为手工制作，可用作陶土、软陶泥，增加光亮及防尘度。</t>
  </si>
  <si>
    <t>梅花型调色盘</t>
  </si>
  <si>
    <t>材质：塑料
规格：直径155mm
描述：让陶艺创作变得更简单，简单实用，多格区分设计，加厚壁盘，不易损坏，外观简洁美观</t>
  </si>
  <si>
    <t>折叠水桶</t>
  </si>
  <si>
    <t>材质：塑料
规格：高170mm，底宽110mm，顶宽205mm
描述：拉坯用水桶，用途广泛，节省空间</t>
  </si>
  <si>
    <t>泥浆容器（小）</t>
  </si>
  <si>
    <t>材质：塑料碗一次性
规格：口径120mm，高45mm，底径75mm
描述：方便制陶过程用水用泥浆，110个/组</t>
  </si>
  <si>
    <t>麻布</t>
  </si>
  <si>
    <t>材质：麻
规格：1000mm*1500mm
描述：陶艺手工专业布，可做陶艺肌理，桌垫，可机洗，经久耐用，不易变形</t>
  </si>
  <si>
    <t>收纳箱</t>
  </si>
  <si>
    <t>材质：藤编材质,手工工艺
规格：290*250*150mm
描述：无漂染、无污染，低碳环保</t>
  </si>
  <si>
    <t>儿童
围裙</t>
  </si>
  <si>
    <t>材质：涤纶
规格：每套由1条围裙+一副套袖组成
尺寸:560mm*440mm
用途：用于制作时防护、防止衣服弄脏</t>
  </si>
  <si>
    <t>教师围裙</t>
  </si>
  <si>
    <t>材质：涤纶
规格：每套由1条围裙+一副套袖组成
尺寸:730mm*68mm
用途：用于制作时防护、防止衣服弄脏</t>
  </si>
  <si>
    <t>面巾纸</t>
  </si>
  <si>
    <t>包</t>
  </si>
  <si>
    <t>尺寸：170*115mm</t>
  </si>
  <si>
    <t>纸质材料</t>
  </si>
  <si>
    <t>生宣纸</t>
  </si>
  <si>
    <t>尺寸：500*260mm，每包10张</t>
  </si>
  <si>
    <t>熟宣纸</t>
  </si>
  <si>
    <t>浅色皱纹纸</t>
  </si>
  <si>
    <t>卷</t>
  </si>
  <si>
    <t>尺寸：500*2500mm，白色、米白色、浅粉色、草绿色</t>
  </si>
  <si>
    <t>黑卡纸</t>
  </si>
  <si>
    <t>A4尺寸，每包20张</t>
  </si>
  <si>
    <t>白纸卡</t>
  </si>
  <si>
    <t>折扇</t>
  </si>
  <si>
    <t>把</t>
  </si>
  <si>
    <t>扇面尺寸：d420mm，扇骨尺寸：18*235mm</t>
  </si>
  <si>
    <t>旗袍造型纸卡</t>
  </si>
  <si>
    <t>尺寸：220*180mm，卡纸材质</t>
  </si>
  <si>
    <t>方巾</t>
  </si>
  <si>
    <t>块</t>
  </si>
  <si>
    <t>尺寸：380*380mm，纯棉材质</t>
  </si>
  <si>
    <t>布质材料</t>
  </si>
  <si>
    <t>白色小T恤</t>
  </si>
  <si>
    <t>件</t>
  </si>
  <si>
    <t>尺寸：胸围300mm，衣长400mm</t>
  </si>
  <si>
    <t>白色袜子</t>
  </si>
  <si>
    <t>双</t>
  </si>
  <si>
    <t>尺寸：40*180mm，纯棉材质</t>
  </si>
  <si>
    <t>帆布包</t>
  </si>
  <si>
    <t>尺寸：340*290mm，帆布材质</t>
  </si>
  <si>
    <t>束口袋</t>
  </si>
  <si>
    <t>尺寸：180*220mm，帆布材质</t>
  </si>
  <si>
    <t>白色纯棉手套</t>
  </si>
  <si>
    <t>尺寸:80*170mm，纯棉材质</t>
  </si>
  <si>
    <t>三角巾</t>
  </si>
  <si>
    <t>尺寸：1260*860mm，纯棉材质</t>
  </si>
  <si>
    <t>白色围裙</t>
  </si>
  <si>
    <t>条</t>
  </si>
  <si>
    <t>尺寸：470*580mm，纯棉材质</t>
  </si>
  <si>
    <t>小围巾</t>
  </si>
  <si>
    <t>尺寸：1850*580mm，纯棉材质</t>
  </si>
  <si>
    <t>抱枕套</t>
  </si>
  <si>
    <t>尺寸：400*400mm，纯棉材质</t>
  </si>
  <si>
    <t>杯垫</t>
  </si>
  <si>
    <t>尺寸：100*100mm，帆布材质</t>
  </si>
  <si>
    <t>水粉笔</t>
  </si>
  <si>
    <t>尺寸：画笔长232mm</t>
  </si>
  <si>
    <t>印染区</t>
  </si>
  <si>
    <t>水彩笔</t>
  </si>
  <si>
    <t>尺寸：笔长280mm</t>
  </si>
  <si>
    <t>调色盘</t>
  </si>
  <si>
    <t>尺寸：直径160mm，深17mm</t>
  </si>
  <si>
    <t>水粉颜料</t>
  </si>
  <si>
    <t>容量：120ml，为常用的12种颜色</t>
  </si>
  <si>
    <t>滴管</t>
  </si>
  <si>
    <t>容积：3ml，刻度精确，塑料材质</t>
  </si>
  <si>
    <t>棉签</t>
  </si>
  <si>
    <t>盒</t>
  </si>
  <si>
    <t>尺寸：长72mm，500支/盒</t>
  </si>
  <si>
    <t>美纹纸胶带</t>
  </si>
  <si>
    <t>尺寸：宽15mm</t>
  </si>
  <si>
    <t>海绵拓印棒</t>
  </si>
  <si>
    <t>每套5支，尺寸不一，直径15-50mm</t>
  </si>
  <si>
    <t>海绵块</t>
  </si>
  <si>
    <t>尺寸：200*120*16mm</t>
  </si>
  <si>
    <t>一次性透明杯子</t>
  </si>
  <si>
    <t>尺寸：d40*66mm</t>
  </si>
  <si>
    <t>胶棒</t>
  </si>
  <si>
    <t>管</t>
  </si>
  <si>
    <t>尺寸：200*800mm，含量为9g</t>
  </si>
  <si>
    <t>几何木片</t>
  </si>
  <si>
    <t>长方形小木块28*38mm，其他均为34*34mm</t>
  </si>
  <si>
    <t>扎染区</t>
  </si>
  <si>
    <t>拆线器</t>
  </si>
  <si>
    <t>刀柄长98mm，刀头长35mm，刀尖长13mm，做工精致，牢固耐用</t>
  </si>
  <si>
    <t>星形玻璃珠</t>
  </si>
  <si>
    <t>颗</t>
  </si>
  <si>
    <t>尺寸：30*30mm</t>
  </si>
  <si>
    <t>毛球</t>
  </si>
  <si>
    <t>尺寸：直径10-30mm，每包约100个左右</t>
  </si>
  <si>
    <t>保丽龙球</t>
  </si>
  <si>
    <t>尺寸：d25mm</t>
  </si>
  <si>
    <t>苏木</t>
  </si>
  <si>
    <t>每包100g，染色效果：绛色或绯红、红色、赤色、朱色等，用水量约3000ml</t>
  </si>
  <si>
    <t>植物染区</t>
  </si>
  <si>
    <t>姜黄</t>
  </si>
  <si>
    <t>每包100g，染色效果：黄色，用水量约3000ml</t>
  </si>
  <si>
    <t>栀子</t>
  </si>
  <si>
    <t>每包100g，染色效果：黄色，如先用靛蓝泥染色，则染出颜色为绿色，用水量约3000ml</t>
  </si>
  <si>
    <t>黄柏</t>
  </si>
  <si>
    <t>蓝靛泥</t>
  </si>
  <si>
    <t>每包100g，需要配25g还原剂、50g纯碱、20g白酒，按此配比可兑水约5000ml</t>
  </si>
  <si>
    <t>黑豆皮</t>
  </si>
  <si>
    <t>尺寸：一包500g</t>
  </si>
  <si>
    <t>不锈钢盆</t>
  </si>
  <si>
    <t>尺寸：d18mm</t>
  </si>
  <si>
    <t>垫板</t>
  </si>
  <si>
    <t>尺寸：d450*300</t>
  </si>
  <si>
    <t>镊子</t>
  </si>
  <si>
    <t>尺寸：长75mm</t>
  </si>
  <si>
    <t>敲拓锤</t>
  </si>
  <si>
    <t>尺寸：250*70mm</t>
  </si>
  <si>
    <t>宽胶带</t>
  </si>
  <si>
    <t>尺寸：d130mm</t>
  </si>
  <si>
    <t>融料壶</t>
  </si>
  <si>
    <t>尺寸：d40mm</t>
  </si>
  <si>
    <t>毛笔</t>
  </si>
  <si>
    <t>每套3支，分大楷、中楷、小楷，狼毫毛笔</t>
  </si>
  <si>
    <t>蜡染区</t>
  </si>
  <si>
    <t>铅笔</t>
  </si>
  <si>
    <t>HB铅笔，总长174mm</t>
  </si>
  <si>
    <t>蜡笔</t>
  </si>
  <si>
    <t>12色蜡笔，色彩鲜艳，可水洗</t>
  </si>
  <si>
    <t>漏斗</t>
  </si>
  <si>
    <t>尺寸：115*105mm，PP材质</t>
  </si>
  <si>
    <t>量杯</t>
  </si>
  <si>
    <t>尺寸：90*80mm，容积250ml，PP材质</t>
  </si>
  <si>
    <t>托盘</t>
  </si>
  <si>
    <t>整体尺寸：250*350mm，托盘内部尺寸：230*330mm</t>
  </si>
  <si>
    <t>公共材料1</t>
  </si>
  <si>
    <t>G形夹</t>
  </si>
  <si>
    <t>整体长155mm，夹口宽85mm，45＃钢材质</t>
  </si>
  <si>
    <t>陶瓷刻刀</t>
  </si>
  <si>
    <t>全长127mm，刀尖角度大于60°，微型刀尖不伤手</t>
  </si>
  <si>
    <t>燕尾夹</t>
  </si>
  <si>
    <t>尺寸：25mm宽</t>
  </si>
  <si>
    <t>笔筒</t>
  </si>
  <si>
    <t>尺寸：d70*100mm</t>
  </si>
  <si>
    <t>洗笔筒</t>
  </si>
  <si>
    <t>硅胶PP材质，可折叠尺寸200*165*128mm，容量为3L</t>
  </si>
  <si>
    <t>电子秤</t>
  </si>
  <si>
    <t>称量精度：0.1g，最大称量3kg</t>
  </si>
  <si>
    <t>量勺套装</t>
  </si>
  <si>
    <t>每套含10个量勺，称量1—250ml</t>
  </si>
  <si>
    <t>活性颗粒染料</t>
  </si>
  <si>
    <t>艳绿、藏青、橙色、翠兰、大红、黄色各一包，每包25g</t>
  </si>
  <si>
    <t>尖嘴瓶</t>
  </si>
  <si>
    <t>尺寸：d35*145mm，与颗粒染料配合使用</t>
  </si>
  <si>
    <t>染液</t>
  </si>
  <si>
    <t>每套8瓶，容积120ml/瓶，有西瓜红，桔色，柠檬黄，翠绿色，靛青蓝，翠兰，紫色，玫红色8种颜色</t>
  </si>
  <si>
    <t>儿童围裙</t>
  </si>
  <si>
    <t>尺寸：140码，其上印有染艺坊字样</t>
  </si>
  <si>
    <t>公共材料2</t>
  </si>
  <si>
    <t>雪糕棒</t>
  </si>
  <si>
    <t>尺寸：约150*18*1.6mm</t>
  </si>
  <si>
    <t>一次性围裙</t>
  </si>
  <si>
    <t>均码，用于幼儿染色穿戴</t>
  </si>
  <si>
    <t>木夹子</t>
  </si>
  <si>
    <t>尺寸：7*35mm，木质</t>
  </si>
  <si>
    <t>一次性手套</t>
  </si>
  <si>
    <t>尺寸：中童码，食品级PE材质，耐撕扯，不宜扎破</t>
  </si>
  <si>
    <t>安全剪刀</t>
  </si>
  <si>
    <t>尺寸：63*137mm，颜色有天蓝色、玫红色、荧光绿</t>
  </si>
  <si>
    <t>橡皮筋</t>
  </si>
  <si>
    <t>直径40mm，粗度1.5mm，1包约200个</t>
  </si>
  <si>
    <t>塑封袋</t>
  </si>
  <si>
    <t>尺寸：240*160mm，PE材质</t>
  </si>
  <si>
    <t>绘蜡刀</t>
  </si>
  <si>
    <t>大号蜡刀总长150mm，刀口宽32mm；中号蜡刀总长140mm，刀口宽28mm；小号蜡刀总长140mm，刀口宽23mm，红铜蜡刀，保温性好</t>
  </si>
  <si>
    <t>教师专用材料</t>
  </si>
  <si>
    <t>熔蜡器</t>
  </si>
  <si>
    <t>尺寸：210*140*60mm，熔炉内径80*40mm，功率280W</t>
  </si>
  <si>
    <t>颗粒蜂蜡</t>
  </si>
  <si>
    <t>每包约1000g</t>
  </si>
  <si>
    <t>熨斗</t>
  </si>
  <si>
    <t>额定功率1000W，额定频率50Hz，重量0.8kg，水箱容量100ml，预热时间约10秒</t>
  </si>
  <si>
    <t>竹夹</t>
  </si>
  <si>
    <t>尺寸：约300*25mm，弧度圆滑，边角打磨光滑细腻，韧性好，不起倒刺</t>
  </si>
  <si>
    <t>橡胶手套</t>
  </si>
  <si>
    <t>尺寸：S码，密封性好，不透水，柔软有弹力</t>
  </si>
  <si>
    <t>尺寸：170码，其上印有染艺坊字样</t>
  </si>
  <si>
    <t>扎染白布</t>
  </si>
  <si>
    <t>尺寸：1500*1000mm，纯棉材质</t>
  </si>
  <si>
    <t>滤筛</t>
  </si>
  <si>
    <t>尺寸：长330mm，漏网直径135mm</t>
  </si>
  <si>
    <t>固色剂</t>
  </si>
  <si>
    <t>液体状，50g规格，染后洗干净浸泡棉布，增加色牢度</t>
  </si>
  <si>
    <t>动物白胚</t>
  </si>
  <si>
    <t>尺寸：约300mm，带填充棉</t>
  </si>
  <si>
    <t>环创材料</t>
  </si>
  <si>
    <t>绣绷</t>
  </si>
  <si>
    <t>100*100mm，150*150mm，200*200mm，250*250mm，300*300mm各一个</t>
  </si>
  <si>
    <t>区域牌</t>
  </si>
  <si>
    <t>尺寸：210*297mm，磁吸</t>
  </si>
  <si>
    <t>染艺坊标题字</t>
  </si>
  <si>
    <t>单字尺寸约250*250mm，整体宽约2100mm，亚克力背喷设计，烘托染工坊氛围</t>
  </si>
  <si>
    <t>扎染历史及分类</t>
  </si>
  <si>
    <t>多种尺寸，介绍了扎染的历史以及分类和扎染过程</t>
  </si>
  <si>
    <t>古法染艺分类画轴</t>
  </si>
  <si>
    <t>布质，每套3幅，单幅尺寸：480*1260mm</t>
  </si>
  <si>
    <t>染艺坊背景画</t>
  </si>
  <si>
    <t>根据场地尺寸制作</t>
  </si>
  <si>
    <t>木工坊道具-清单</t>
  </si>
  <si>
    <t>测绘垫板</t>
  </si>
  <si>
    <t>材质：pvc
尺寸：300mm*220mm
特点：多功能标尺网格线</t>
  </si>
  <si>
    <t>教具尺</t>
  </si>
  <si>
    <t>材质：铝合金
尺寸：250mm*122mm</t>
  </si>
  <si>
    <t>卷尺</t>
  </si>
  <si>
    <t>材质：塑料+金属
尺带尺寸：3000mm*19mm
产品尺寸：64mm*35mm*63mm</t>
  </si>
  <si>
    <t>木工铅笔</t>
  </si>
  <si>
    <t>材质：木+铅芯
尺寸：180mm*14mm
用途：勾线绘图</t>
  </si>
  <si>
    <t>木质墨斗</t>
  </si>
  <si>
    <t>材质：竹木
规格：每套由1个墨斗+5块海绵+1瓶墨水+1筒线组成
尺寸：240mm*75mm*60mm</t>
  </si>
  <si>
    <t>台钳</t>
  </si>
  <si>
    <t>材质：铸铁
钳口宽度：50mm
重量：1.5kg</t>
  </si>
  <si>
    <t>A字固定夹</t>
  </si>
  <si>
    <t>材质：ABS塑料+钢
尺寸：110mm*105mm
重量：39g</t>
  </si>
  <si>
    <t>F固定夹</t>
  </si>
  <si>
    <t>材质：钢制轨道
长度：230mm
夹距：145mm
夹口深度：35mm</t>
  </si>
  <si>
    <t>G型夹</t>
  </si>
  <si>
    <t>材质：铸铁
规格：3寸
尺寸：170mm*95mm*25mm</t>
  </si>
  <si>
    <t>小号手锯</t>
  </si>
  <si>
    <t>材质：铝
规格：6寸</t>
  </si>
  <si>
    <t>小号手锯锯条</t>
  </si>
  <si>
    <t>材质：高碳钢
规格：24齿
长度：150mm
用途：搭配小号手锯使用</t>
  </si>
  <si>
    <t>手板锯</t>
  </si>
  <si>
    <t>材质：合金钢+木质 
规格：15.5寸 
长度：400mm</t>
  </si>
  <si>
    <t>框锯</t>
  </si>
  <si>
    <t>材质：红木
尺寸：400mm*180mm
锯条长度：300mm</t>
  </si>
  <si>
    <t>U型锯</t>
  </si>
  <si>
    <t>材质：碳钢
规格：每套由1把锯+5根锯条组成
尺寸：280mm*90m</t>
  </si>
  <si>
    <t>小线锯</t>
  </si>
  <si>
    <t>材质：不锈钢+TPR塑料
规格：每套由1把锯+10根锯条组成
长度：390mm
重量：120g</t>
  </si>
  <si>
    <t>迷你刨</t>
  </si>
  <si>
    <t>材质：红木+轴承钢
尺寸：127mm*40mm*25mm
重量：160g</t>
  </si>
  <si>
    <t>木工刨</t>
  </si>
  <si>
    <t>材质：红木+轴承钢
尺寸：180mm*60mm*45mm
重量：800g</t>
  </si>
  <si>
    <t>大号刨</t>
  </si>
  <si>
    <t>材质：木+轴承钢
尺寸：280mm*60mm*45mm
重量：1100g</t>
  </si>
  <si>
    <t>鸟刨</t>
  </si>
  <si>
    <t>材质：合金钢
尺寸：240mm*52mm
重量：404g</t>
  </si>
  <si>
    <t>壁纸刀</t>
  </si>
  <si>
    <t>材质：塑料+钢
长度：130mm
刀片宽度：9mm</t>
  </si>
  <si>
    <t>雕刻刀套装</t>
  </si>
  <si>
    <t>材质：钢+原木
规格：12件/套
尺寸：195mm</t>
  </si>
  <si>
    <t>木工锉刀</t>
  </si>
  <si>
    <t>材质：轴承钢
规格：10支/套
尺寸：3mm*140mm</t>
  </si>
  <si>
    <t>螺丝刀
套装</t>
  </si>
  <si>
    <t>材质：铬钒钢+硅胶
规格：9个/套
尺寸：160mm-266mm</t>
  </si>
  <si>
    <t>迷你羊角锤</t>
  </si>
  <si>
    <t>材质：不锈钢
尺寸：160mm*110mm</t>
  </si>
  <si>
    <t>传统木钻</t>
  </si>
  <si>
    <t>材质：木质+钢
规格：可夹持1mm-10mm钻头
长度：400mm</t>
  </si>
  <si>
    <t>折叠手钻</t>
  </si>
  <si>
    <t>材质：金属钻头+塑胶外身
额定电压：3.6V
规格：包含塑料箱子及常用电钻配件</t>
  </si>
  <si>
    <t>工具
挂板</t>
  </si>
  <si>
    <t>材质：欧松板
尺寸：1200mm*800mm
用途：摆放木工工具</t>
  </si>
  <si>
    <t>带孔
横板</t>
  </si>
  <si>
    <t>材质：欧松板
尺寸：125mm*400mm
用途：用于悬挂木工工具</t>
  </si>
  <si>
    <t>木塞</t>
  </si>
  <si>
    <t>材质：木质
规格：100个/包
直径：10mm
用途：用于悬挂木工工具</t>
  </si>
  <si>
    <t>热熔胶枪</t>
  </si>
  <si>
    <t>材质：塑料+铝
功率：50w
适用胶棒：7mm
枪口直径：1.6</t>
  </si>
  <si>
    <t>热熔胶棒</t>
  </si>
  <si>
    <t>材质：固体胶
规格：10个/套
尺寸：直径7mm</t>
  </si>
  <si>
    <t>木工胶</t>
  </si>
  <si>
    <t>材质：PVAC
净含量：118ml</t>
  </si>
  <si>
    <t>白乳胶</t>
  </si>
  <si>
    <t>涂抹面积：0.4m²
产品含量：60g
特点：无甲醛 无毒 无害</t>
  </si>
  <si>
    <t>直钉</t>
  </si>
  <si>
    <t>材质：碳钢
规格：100只/盒
尺寸：40mm</t>
  </si>
  <si>
    <t>螺丝钉</t>
  </si>
  <si>
    <t>材质：碳钢
规格：100只/盒
尺寸：300mm</t>
  </si>
  <si>
    <t>水粉笔套装</t>
  </si>
  <si>
    <t>材质：狼毫+木质
规格：2支/套
2号水粉笔尺寸：287mm*6mm
8号水粉笔尺寸：302mm*12mm</t>
  </si>
  <si>
    <t>材质：桐木
尺寸：90mm*90mm*110mm</t>
  </si>
  <si>
    <t>材质：塑料               
规格：12色/盒</t>
  </si>
  <si>
    <t>水粉颜料套装</t>
  </si>
  <si>
    <t>材质：水粉
规格：12瓶/套
容量：500ml</t>
  </si>
  <si>
    <t>材质：塑料
尺寸：直径130mm</t>
  </si>
  <si>
    <t>桌面无线吸尘器</t>
  </si>
  <si>
    <t>功率：120w
真空：29000pa
体积：330mm*95mm*95mm
重量：500g</t>
  </si>
  <si>
    <t>木工剪刀</t>
  </si>
  <si>
    <t>材质：PP+不锈钢
尺寸：120mm*65mm</t>
  </si>
  <si>
    <t>砂纸套装</t>
  </si>
  <si>
    <t>材质：碳化硅
规格：6张/套
目数：2张320目和4张600目
单张尺寸：230mm*280mm</t>
  </si>
  <si>
    <t>木工
材料筐</t>
  </si>
  <si>
    <t>材质：木
尺寸：250mmcm*150mm*84mm
用途：用于置物架盛放材料</t>
  </si>
  <si>
    <t>桌面收纳盒</t>
  </si>
  <si>
    <t>材质：原木
规格：6格/套
尺寸：310mm*210mm*38mm
用途：放置桌面便于幼儿拿取材料</t>
  </si>
  <si>
    <t>电源插排</t>
  </si>
  <si>
    <t>功率：2500w
规格：3插位3000mm线长
尺寸：174mm*54mm*32mm</t>
  </si>
  <si>
    <t>桌面
清扫刷</t>
  </si>
  <si>
    <t>材质：优质PP                            
尺寸：190mm*130mm</t>
  </si>
  <si>
    <t>主题墙</t>
  </si>
  <si>
    <t>材质：PVC
总体尺寸：1200mm*900mm</t>
  </si>
  <si>
    <t>木工流程图</t>
  </si>
  <si>
    <t>材质：雪弗板
规格：7幅/套
单幅边长：190mm
特点：单幅为六边形</t>
  </si>
  <si>
    <t>名人挂画</t>
  </si>
  <si>
    <t>材质：pvc覆膜
规格：3幅/套
单幅尺寸：500mm*700mm</t>
  </si>
  <si>
    <t>墙面木雕套装</t>
  </si>
  <si>
    <t>材质：香樟木
规格：4个/套
单个尺寸：350mm*190mm*15mm</t>
  </si>
  <si>
    <t>木艺置物架</t>
  </si>
  <si>
    <t>材质：松木
规格：每套由1个架子+10只木头动物组成
尺寸：400mm*450mm</t>
  </si>
  <si>
    <t>防护
手套</t>
  </si>
  <si>
    <t>材质：纤维材质
规格：适用3-6岁幼儿</t>
  </si>
  <si>
    <t>教师防切割手套</t>
  </si>
  <si>
    <t>材质：HPPE、尼龙、氨纶
规格：成人通用均码</t>
  </si>
  <si>
    <t>儿童
护目镜</t>
  </si>
  <si>
    <t>材质：优质PP
尺寸：150mm*40mm</t>
  </si>
  <si>
    <t>教师
护目镜</t>
  </si>
  <si>
    <t>材质：优质PP
尺寸：160mm*45mm</t>
  </si>
  <si>
    <t>材质：涤纶
规格：每套由1个围裙+2只套袖组成
围裙尺寸:410mm*510mm</t>
  </si>
  <si>
    <t>教师
围裙</t>
  </si>
  <si>
    <t>材质：涤纶
规格：每套由1个围裙+2只套袖组成
围裙尺寸:730mm*680mm</t>
  </si>
  <si>
    <t>挂钩</t>
  </si>
  <si>
    <t>材质：竹木
规格：连排8个挂钩
尺寸：630mm*55mm</t>
  </si>
  <si>
    <t>微型磨床</t>
  </si>
  <si>
    <t>材质：ABS工程塑料
马达转速：20000转/分钟
输入电压/电流/功率：12VDC/2A/24W 
尺寸：中心高25mm
变压器具有过电流，过压，过热保护。</t>
  </si>
  <si>
    <t>微型锯床</t>
  </si>
  <si>
    <t>材质：ABS工程塑料
马达转速：20000转/分钟
输入电压/电流/功率：12VDC/2A/24W
工作台尺寸：90mm*90mm                       
特点：变压器具有过电流过压、过热保护</t>
  </si>
  <si>
    <t>微型车床</t>
  </si>
  <si>
    <t>材质：ABS工程塑料
马达转速：20000转/分钟
输入电压/电流/功率：12VDC/2A/24W
尺寸：中心高25mm 中心距135mm                  
特点：变压器具有过电流过压、过热保护</t>
  </si>
  <si>
    <t>微型钻床</t>
  </si>
  <si>
    <t>材质：ABS工程塑料
马达转速：20000转/分钟
输入电压/电流/功率：12VDC/2A/24W
滑块行程：30mm 50mm
特点：变压器具有过电流过压、过热保护</t>
  </si>
  <si>
    <t>机床车刀</t>
  </si>
  <si>
    <t>材质：碳钢+木质
长度：220mm</t>
  </si>
  <si>
    <t>三通
鲁班锁</t>
  </si>
  <si>
    <t>材质：实木                           
尺寸：30mm*90mm</t>
  </si>
  <si>
    <t>好汉
鲁班锁</t>
  </si>
  <si>
    <t>材质：木                            
尺寸：65mm*65mm</t>
  </si>
  <si>
    <t>七巧板
拼图</t>
  </si>
  <si>
    <t>材质：实木
尺寸：120mm*120mm</t>
  </si>
  <si>
    <t>积木套盒</t>
  </si>
  <si>
    <t>材质：实木
数量：100块/套</t>
  </si>
  <si>
    <t>木块材料套装</t>
  </si>
  <si>
    <t>材质：木
规格：100块/套
单个尺寸：20mm*20mm</t>
  </si>
  <si>
    <t>圆木棒材料套装</t>
  </si>
  <si>
    <t>材质：木
规格：50根/套
单个尺寸：20mm*100mm</t>
  </si>
  <si>
    <t>木条材料套装</t>
  </si>
  <si>
    <t>材质：木
规格：50根/套
尺寸：10mm*30mm*200mm</t>
  </si>
  <si>
    <t>麻绳套装</t>
  </si>
  <si>
    <t>材质：麻
尺寸：2mm*200000mm</t>
  </si>
  <si>
    <t>树枝材料</t>
  </si>
  <si>
    <t>捆</t>
  </si>
  <si>
    <t>材质：天然树枝
尺寸：15cm</t>
  </si>
  <si>
    <t>松果材料</t>
  </si>
  <si>
    <t>份</t>
  </si>
  <si>
    <t>材质：松果
规格：15个/份</t>
  </si>
  <si>
    <t>木段材料套装</t>
  </si>
  <si>
    <t>材质：木头
规格：每套由半圆木段、椭圆木段、原木片。木条等木质材料组成
整体尺寸：240mm*160mm
重量：480g</t>
  </si>
  <si>
    <t>木质帆船</t>
  </si>
  <si>
    <t>材质：木质
配件板子尺寸：50mm*150mm*3mm
描述：本产品属于半成品，需要幼儿通过机床及其他木工工具操作之后拼接完成</t>
  </si>
  <si>
    <t>木质飞机</t>
  </si>
  <si>
    <t>材质：木质
配件板子尺寸：230mm*185mm*3mm
描述：本产品属于半成品，需要幼儿通过机床及其他木工工具操作之后拼接完成</t>
  </si>
  <si>
    <t>木质自行车</t>
  </si>
  <si>
    <t>木质麋鹿</t>
  </si>
  <si>
    <t>木质太阳能车</t>
  </si>
  <si>
    <t>材质：木质
配件板子尺寸：210mm*170mm*3mm
描述：本产品属于半成品，需要幼儿通过机床及其他木工工具操作之后拼接完成</t>
  </si>
  <si>
    <t>手工风车</t>
  </si>
  <si>
    <t>手工直升机</t>
  </si>
  <si>
    <t>教学
资源库</t>
  </si>
  <si>
    <t>课程指导用书1套分为小中大3本纸质书籍，每节课程包含课程设计意图、活动目标、活动准备、课程导入及课程操作步骤一系列的详细讲解
每学期16节课程，全套共计96节课
后期课程免费升级更新</t>
  </si>
  <si>
    <t>入园培训</t>
  </si>
  <si>
    <t>1.专业的培训师落地到园所进行安装教室。包含桌椅橱柜的安装、环创挂画的摆放、器具的组装与收纳
2.给园所老师进行专业的讲解教室功能培训、课程培训、工具使用培训与技能培训</t>
  </si>
  <si>
    <t>安装工具套装</t>
  </si>
  <si>
    <t>内含1份配货验收清单、1副手套、2管免钉胶、2卷纸胶带、30个无痕钉、1把锤子和1把壁纸刀
工具用于教室的安装属于耗材，不参与产品清点验收</t>
  </si>
  <si>
    <t>美工道具-清单</t>
  </si>
  <si>
    <t>幼儿专用便携式沙画桌（带支架）</t>
  </si>
  <si>
    <t>规格：55*35*13cm，可以升高至60cm
材质：航空箱板材料、防火防水面板、耐高温、防撞击、防潮，表面采用圆角包角，作画不伤手。</t>
  </si>
  <si>
    <t>国
画
系
列
材
料</t>
  </si>
  <si>
    <t>收纳筐</t>
  </si>
  <si>
    <r>
      <rPr>
        <sz val="11"/>
        <rFont val="宋体"/>
        <charset val="134"/>
      </rPr>
      <t>规格：26*18*11cm，
材质：纸质
传统手工编织，安全环保，无毒无害</t>
    </r>
    <r>
      <rPr>
        <sz val="11"/>
        <color rgb="FFFF0000"/>
        <rFont val="宋体"/>
        <charset val="134"/>
      </rPr>
      <t>。</t>
    </r>
  </si>
  <si>
    <t>水桶</t>
  </si>
  <si>
    <t>规格约为：15cm
材质：塑料
幼儿国画课程专用水桶</t>
  </si>
  <si>
    <t>苏式窗镜卡纸</t>
  </si>
  <si>
    <t>规格：约8k
重量：约300g
材质：环保原木浆</t>
  </si>
  <si>
    <t>真丝团扇</t>
  </si>
  <si>
    <t>规格：直径20.5cm
毛重：0.06kg</t>
  </si>
  <si>
    <t>规格：33*33cm</t>
  </si>
  <si>
    <t>绘画用纸</t>
  </si>
  <si>
    <t>尺寸A4,100张，160g</t>
  </si>
  <si>
    <t>彩墨汁</t>
  </si>
  <si>
    <t>规格：约6cm高
用于幼儿国画课程的绘画工具</t>
  </si>
  <si>
    <t>国画毛笔</t>
  </si>
  <si>
    <t>规格：1*24cm
用于幼儿国画课程的绘画工具</t>
  </si>
  <si>
    <t>国画颜色</t>
  </si>
  <si>
    <t>规格：12色
单支12ml，12支/套</t>
  </si>
  <si>
    <t>国画墨汁</t>
  </si>
  <si>
    <t>规格：单瓶500g
颜色：高黑</t>
  </si>
  <si>
    <t>笔架</t>
  </si>
  <si>
    <t>规格：25*36*10cm
材料：塑料</t>
  </si>
  <si>
    <t>印泥</t>
  </si>
  <si>
    <t>规格：φ7cm
材料：陶瓷+印泥</t>
  </si>
  <si>
    <t>白云笔</t>
  </si>
  <si>
    <t>规格：小号</t>
  </si>
  <si>
    <t>幼儿专用安全剪刀</t>
  </si>
  <si>
    <t>规格：8.5*5*0.5cm
用于版画课程的工具</t>
  </si>
  <si>
    <t>版
画
系
列
材
料</t>
  </si>
  <si>
    <t>吹塑纸</t>
  </si>
  <si>
    <t>规格：A4纸，厚0.1cm
用于幼儿版画课程的绘画材料</t>
  </si>
  <si>
    <t>版画拓印滚轮</t>
  </si>
  <si>
    <t>规格：3.4*9.5cm
材质：塑柄滚筒 
儿童版画拓印工具</t>
  </si>
  <si>
    <t>厚朴定制版画——-外国名画</t>
  </si>
  <si>
    <t>规格：15*15cm
材质：KS</t>
  </si>
  <si>
    <t>厚朴定制版画——-中国名画</t>
  </si>
  <si>
    <t>规格：φ25cm
材质：KS</t>
  </si>
  <si>
    <t>规格：21*30cm
材质：KS</t>
  </si>
  <si>
    <t>厚朴定制版画——-动物单图</t>
  </si>
  <si>
    <t>厚朴定制版画——-人物单图</t>
  </si>
  <si>
    <t>厚朴定制版画——-年画单图</t>
  </si>
  <si>
    <t>砂纸</t>
  </si>
  <si>
    <t>规格：100目，28*23cm
材质：碳化硅水纸</t>
  </si>
  <si>
    <t>拓包</t>
  </si>
  <si>
    <t>规格：5cm
材质：棉+丝绸</t>
  </si>
  <si>
    <t>油墨颜料</t>
  </si>
  <si>
    <t>规格：60ml
材质：油墨</t>
  </si>
  <si>
    <t>版画24色</t>
  </si>
  <si>
    <t>规格：24色/套</t>
  </si>
  <si>
    <t>a4切割点板</t>
  </si>
  <si>
    <t>规格：30*22cm
材质：pvc</t>
  </si>
  <si>
    <t>调色盒</t>
  </si>
  <si>
    <t>规格：16*7*3cm，10格
材质：硬塑料材质，橡胶软盖，可两两拼接</t>
  </si>
  <si>
    <t>油
画
系
列
材
料</t>
  </si>
  <si>
    <t>幼儿专用安全色粉</t>
  </si>
  <si>
    <t>规格：12色/套
用于幼儿色粉课程的绘画耗材</t>
  </si>
  <si>
    <t>幼儿专用安全重彩油画棒</t>
  </si>
  <si>
    <t>规格：12色/套
用于绘画课程的材料</t>
  </si>
  <si>
    <t>幼儿专用安全蜡笔</t>
  </si>
  <si>
    <t>油画呢绒笔套组</t>
  </si>
  <si>
    <t>规格：10支/套
用于幼儿油画课程的绘画工具</t>
  </si>
  <si>
    <t>材质：呢绒+优质纤维ABS
用于幼儿水彩课程的绘画工具</t>
  </si>
  <si>
    <t>幼儿专用安全吹风机</t>
  </si>
  <si>
    <t>规格：22*21*4.5cm
用于幼儿油画课程的绘画工具</t>
  </si>
  <si>
    <t>圆形油画框</t>
  </si>
  <si>
    <t>规格：φ15cm</t>
  </si>
  <si>
    <t>方形油画框</t>
  </si>
  <si>
    <t>规格：15*15cm</t>
  </si>
  <si>
    <t>幼儿专用安全彩泥套组</t>
  </si>
  <si>
    <t>规格：50g
颜色：24色</t>
  </si>
  <si>
    <t>雕
塑
系
列
材
料</t>
  </si>
  <si>
    <t>麻绳</t>
  </si>
  <si>
    <t>规格：20000*0.3cm</t>
  </si>
  <si>
    <t>棉花</t>
  </si>
  <si>
    <t>斤</t>
  </si>
  <si>
    <t>规格：500g</t>
  </si>
  <si>
    <t>唐代人物砖模具</t>
  </si>
  <si>
    <t>规格：约10*8cm，5个/组
用途：用于课程中人物形象制作，让学生了解历史用人物的形象动作及着装</t>
  </si>
  <si>
    <t>四神瓦当模具套组</t>
  </si>
  <si>
    <t>规格：约φ8cm，4个/组
用途：用于课程中四神瓦当制作，了解古代瓦当用途及四神图案含义</t>
  </si>
  <si>
    <t>历代瓷瓶形状教学成型模具</t>
  </si>
  <si>
    <t>规格：约5*8cm，5个/组
用途：用于课程陶瓷器型制作，让学生了解陶瓷的器型及其背后含义</t>
  </si>
  <si>
    <t>青铜器器型成型套组</t>
  </si>
  <si>
    <t>规格：约5*8cm，5个/组
用途：用于课程青铜器器型制作，让学生了解青铜器的器型及其深厚文化</t>
  </si>
  <si>
    <t>陶瓷音乐成型套组</t>
  </si>
  <si>
    <t>规格：约21*15cm
用途：用于课程音乐器型的制作，了解古代打击音乐</t>
  </si>
  <si>
    <t>钱币成型套组</t>
  </si>
  <si>
    <t>规格：约5*8cm，4个/组
用途：用于课程钱币形状制作，了解古代货币知识</t>
  </si>
  <si>
    <t>中国风非遗模具</t>
  </si>
  <si>
    <t>规格：1cm，6个/套
用途：用于课程中非遗神话动物图案的制作</t>
  </si>
  <si>
    <t>海底动物模具</t>
  </si>
  <si>
    <t>规格：约1cm
用途：用于课程中海底动物图案的制作</t>
  </si>
  <si>
    <t>丸棒</t>
  </si>
  <si>
    <t>规格：约13cm
材质：不锈钢+塑料</t>
  </si>
  <si>
    <t>圆形作品托板</t>
  </si>
  <si>
    <t>规格φ15cm</t>
  </si>
  <si>
    <t>普通瓷泥</t>
  </si>
  <si>
    <t>规格：200g/袋
材质：高岭土、长石、瓷矿石等  
保两年不干</t>
  </si>
  <si>
    <t>灰陶</t>
  </si>
  <si>
    <t>红陶</t>
  </si>
  <si>
    <t>规格：200g/袋
材质：石英、云母
保两年不干</t>
  </si>
  <si>
    <t>刮画纸</t>
  </si>
  <si>
    <t>规格：10*14cm
重量：57g</t>
  </si>
  <si>
    <t>创
意
绘
画
系
列
材
料</t>
  </si>
  <si>
    <t>幼儿浮水画套装</t>
  </si>
  <si>
    <t>参数：6色6ml每套，包含工具搅拌棒2个，说明书1个，6ml颜料6瓶，10ml浓缩画液1瓶，画纸10张
玩法：上手简单，土耳其水上绘画玩法，可以用于多种材质表面，幼儿最新最潮流的绘画玩法</t>
  </si>
  <si>
    <t>趣味西游皮影戏套组</t>
  </si>
  <si>
    <t>规格：约25*29.5cm
重量：约31g
组成：8件/套，纸质皮影人物8个，皮影戏台背景1个
让孩子感受中国古老皮影戏的乐趣</t>
  </si>
  <si>
    <t>幼儿夜光丙烯套装</t>
  </si>
  <si>
    <t>尺寸：18*5cm
每套6种颜色，蓝色1只，肤色1只，粉色1只，紫色1只，亮黄1只，绿色1只
色彩鲜艳、质地细腻，适用多种材质
膏体颜料，颜色鲜艳饱和
幼儿最新最潮流的绘画玩法</t>
  </si>
  <si>
    <t>中国风白坯挂件</t>
  </si>
  <si>
    <t>规格：约31*29cm
重量：约65g
材质：环保原木浆
幼儿可以搭配超轻黏土，丙烯颜料等进行创作，提高孩子的动手能力和专注力</t>
  </si>
  <si>
    <t>手绘中式寸鼓</t>
  </si>
  <si>
    <t>规格：约φ20cm，高度约14cm
材质：优质天然牛皮、塑胶</t>
  </si>
  <si>
    <t>幼儿专用彩色压花器套装</t>
  </si>
  <si>
    <t>规格：3个/套
材质：ABS+合金
幼儿可以用来装饰日记本、DIY贺卡等</t>
  </si>
  <si>
    <t>幼儿手指画</t>
  </si>
  <si>
    <r>
      <rPr>
        <sz val="11"/>
        <rFont val="宋体"/>
        <charset val="134"/>
      </rPr>
      <t>规格：约18cm
可以水洗，颜色多样，满足幼儿各种DIY手工制作需求，让幼儿的想象力更加丰富</t>
    </r>
    <r>
      <rPr>
        <sz val="11"/>
        <color rgb="FFFF0000"/>
        <rFont val="宋体"/>
        <charset val="134"/>
      </rPr>
      <t>。</t>
    </r>
  </si>
  <si>
    <t>创意DIY绘画日历</t>
  </si>
  <si>
    <t>规格：约38*52.5cm
适合水彩笔、油画棒、彩铅、马克笔、毛笔等绘画用笔</t>
  </si>
  <si>
    <t>幼儿绘本朗读手偶</t>
  </si>
  <si>
    <t>规格：高度约24cm，下端开口宽约14cm
材质：pp棉，面料为毛绒
教师及幼儿朗读绘本时，可以使用手偶扮演</t>
  </si>
  <si>
    <t>石膏涂色包</t>
  </si>
  <si>
    <t>材质：硬质石膏
让孩子尽情享受涂抹雕塑的快乐</t>
  </si>
  <si>
    <t>转印及印染纯棉服</t>
  </si>
  <si>
    <t>材质：棉
尺寸：100cm
纯天然，安全环保，方便印色，柔软有型</t>
  </si>
  <si>
    <t>幼儿专用安全重彩水彩笔</t>
  </si>
  <si>
    <t>重彩水彩笔，效果艳丽，用于绘画课程的工具</t>
  </si>
  <si>
    <t>皱纹纸</t>
  </si>
  <si>
    <t>规格：30*0.2cm
颜色：12色</t>
  </si>
  <si>
    <t>彩卡</t>
  </si>
  <si>
    <t>规格：35*52cm
颜色：10色
用于幼儿创意美术课程的绘画材料</t>
  </si>
  <si>
    <t>DIY手工风筝</t>
  </si>
  <si>
    <t>规格：100*131cm</t>
  </si>
  <si>
    <t>小眼睛</t>
  </si>
  <si>
    <t>尺寸：直径10mm
每包≤100个
环保素材，适合幼儿园手工制作</t>
  </si>
  <si>
    <t>蘑菇拓印刷</t>
  </si>
  <si>
    <t>规格：4.8*9.8*12cm
用于幼儿创意美术课程的绘画工具</t>
  </si>
  <si>
    <t>幼儿专用安全扎染颜料套组</t>
  </si>
  <si>
    <t>规格：100ml
组成5色，含辅材
用于幼儿染织课程的材料</t>
  </si>
  <si>
    <t>厚朴定制非遗操作工具
蝙蝠纹</t>
  </si>
  <si>
    <t>规格：5*5*3cm
材质：超硬KS
了解中国非遗文化知识，欣赏中国图腾艺术之美</t>
  </si>
  <si>
    <t>非
遗
手
工
系
列
材
料</t>
  </si>
  <si>
    <t>厚朴定制非遗操作工具
双喜纹</t>
  </si>
  <si>
    <t>厚朴定制非遗操作工具
敦煌佛手</t>
  </si>
  <si>
    <t>厚朴定制非遗操作工具
三星堆画像</t>
  </si>
  <si>
    <t>厚朴定制非遗操作工具
梅花团纹</t>
  </si>
  <si>
    <t>厚朴定制非遗操作工具
京剧脸谱</t>
  </si>
  <si>
    <t>厚朴定制非遗操作工具
福字剪纸图案</t>
  </si>
  <si>
    <t>厚朴定制非遗操作工具
敦煌佛手2</t>
  </si>
  <si>
    <t>厚朴定制非遗操作工具
樱花图案</t>
  </si>
  <si>
    <t>厚朴定制非遗操作工具
团鹤纹</t>
  </si>
  <si>
    <t>厚朴定制非遗操作工具
方鹤纹</t>
  </si>
  <si>
    <t>厚朴定制非遗操作工具
松树纹</t>
  </si>
  <si>
    <t>厚朴定制非遗操作工具
海浪纹</t>
  </si>
  <si>
    <t>厚朴定制非遗操作工具
兽面饕餮纹</t>
  </si>
  <si>
    <t>厚朴定制非遗操作工具
祥云纹</t>
  </si>
  <si>
    <t>厚朴定制非遗操作工具
乳钉纹</t>
  </si>
  <si>
    <t>规格：8*8*3cm
材质：超硬KS
了解中国非遗文化知识，欣赏中国图腾艺术之美</t>
  </si>
  <si>
    <t>厚朴定制非遗操作工具
吉祥娃娃</t>
  </si>
  <si>
    <t>厚朴定制非遗操作工具
画像砖车马图</t>
  </si>
  <si>
    <t>厚朴定制非遗操作工具
藏族佛教</t>
  </si>
  <si>
    <t>厚朴定制非遗操作工具
敦煌飞天图</t>
  </si>
  <si>
    <t>厚朴定制非遗操作工具
画像石</t>
  </si>
  <si>
    <t>规格：10*10*3cm
材质：超硬KS
了解中国非遗文化知识，欣赏中国图腾艺术之美</t>
  </si>
  <si>
    <t>厚朴定制非遗操作工具
敦煌飞天图2</t>
  </si>
  <si>
    <t>厚朴定制非遗操作工具
饕餮纹</t>
  </si>
  <si>
    <t>厚朴定制非遗操作工具
狮纹</t>
  </si>
  <si>
    <t>厚朴定制非遗操作工具
剪纸图案</t>
  </si>
  <si>
    <t>肌理球</t>
  </si>
  <si>
    <t>规格：φ5cm(误差15%±）
材质：泥塑
对人体肌肤及嗅觉无任何刺激性伤害</t>
  </si>
  <si>
    <t>肌理刷</t>
  </si>
  <si>
    <t>规格：10*6cm
材质：新西兰松
对人体肌肤及嗅觉无任何刺激性伤害</t>
  </si>
  <si>
    <t>教室主体墙装饰材料</t>
  </si>
  <si>
    <t>规格：约40*60cm
材质：综合材料装饰
美育室教室主题墙设计安装</t>
  </si>
  <si>
    <t>环
境
创
设
材
料</t>
  </si>
  <si>
    <t>海浪贝壳立体装饰画</t>
  </si>
  <si>
    <t>规格：50*20cm，6副/套
材质：实木画框、贝壳、浮雕海洋
立体浮雕综合装饰材料制作的海洋画，从视觉认知上启发学生们的想象力和创造力
独特的手工质感烘托教室教学氛围，美化教学空间</t>
  </si>
  <si>
    <t>美工常用材料装饰画</t>
  </si>
  <si>
    <t>规格：30*30cm，6副/套
材质：实木、瓷片、毛球、纽扣、保利龙、蜡笔、贝壳等
纯手工立体浮雕综合装饰材料装饰画，从常见的手工创作材料上启发引导学生对创作手法的无限想象力和创造力</t>
  </si>
  <si>
    <t>区域区分展示牌</t>
  </si>
  <si>
    <t>规格：约20*60cm，3副/套
材质：PVC
组成：分别为材料储藏区、废品回收区、作品展示区</t>
  </si>
  <si>
    <t>隔断中岛环创</t>
  </si>
  <si>
    <t>木箱规格：80cm
材质：木头，一组4根木头</t>
  </si>
  <si>
    <t>幼儿作品展示画</t>
  </si>
  <si>
    <t>学龄前幼儿创作，高清相纸打印
用于装饰作品展板（园所后期使用时可替换为本园幼儿作品）</t>
  </si>
  <si>
    <t>多功能展示洞洞板</t>
  </si>
  <si>
    <t>1、规格100*60cm，包含配套木棍
2、材质：松木</t>
  </si>
  <si>
    <t>现代主义装饰画</t>
  </si>
  <si>
    <t>单幅规格：约30*30cm，5副/组
材质：木头、丙烯综合手工艺术品</t>
  </si>
  <si>
    <t>环创画-使用管理制度</t>
  </si>
  <si>
    <t>幅</t>
  </si>
  <si>
    <t>规格：40*50cm
实木相框条，厚3cm
带布质印刷帆布内框，印有美工坊注意事项</t>
  </si>
  <si>
    <t>国潮美学浅浮雕手工装饰画</t>
  </si>
  <si>
    <t>规格：30*30cm，6副/套
材质：实木板、蓝染布、凸印材料
中国传统美学蓝靛型糊染创新美学装饰画，通过浅浮雕的表达形式让学生们认识到中国的传统美学，在美化教学空间的同时，也会启发学生们对美的认知和思考</t>
  </si>
  <si>
    <t>装饰瓷瓶</t>
  </si>
  <si>
    <t>规格：约35cm
材质：陶瓷</t>
  </si>
  <si>
    <t>装饰花束</t>
  </si>
  <si>
    <t>材质：塑料仿花
需与花瓶数量配套</t>
  </si>
  <si>
    <t>幼儿专用大号胸章机</t>
  </si>
  <si>
    <t>组成：胸章机+模具+切圆套+胸章配件100套+图纸100张
重量轻，体积小
包装：塑料瓶 
学校活动课必备产品</t>
  </si>
  <si>
    <t>辅
助
材
料</t>
  </si>
  <si>
    <t>幼儿园专用五合一美术作品转印机</t>
  </si>
  <si>
    <t>机器箱规格：52*46*51cm
本产品为热转印多功能烫画机，双显控制箱，可华氏度和摄氏度互换
毛重：25kg
最大功率：1250W
本机可将任何彩色色标、人像照片、风景图案等印制在瓷杯上，T恤上，帽子上，盘子上</t>
  </si>
  <si>
    <t>幼儿专用3d绘画笔套组</t>
  </si>
  <si>
    <t>原装电芯、安全认证，LED数字显示，随时显示，可usb充电，含耗材
专属强功率电池、智能省电≤2小时长续航
锻炼学生3d立体思维</t>
  </si>
  <si>
    <t>幼儿美工专用罩衣</t>
  </si>
  <si>
    <t>规格：M、L码
材质：米黄色防水布</t>
  </si>
  <si>
    <t>规格：81*63cm
材质：米黄色防水布</t>
  </si>
  <si>
    <t>陶瓷胶套装</t>
  </si>
  <si>
    <t>超粘陶瓷胶2支、胶枪1把</t>
  </si>
  <si>
    <t>KT胶</t>
  </si>
  <si>
    <t>规格：宽2.0cm</t>
  </si>
  <si>
    <t>落地入园培训</t>
  </si>
  <si>
    <t>次</t>
  </si>
  <si>
    <t>专业的培训师入园培训，技能培训、梳理课程、授课培训</t>
  </si>
  <si>
    <t>课
程
教
学
资
源</t>
  </si>
  <si>
    <t>美工坊教案</t>
  </si>
  <si>
    <t>纸质教案，包含大、中、小、学前班，根据采购时间匹配上或下学期，持续更新</t>
  </si>
  <si>
    <t>音乐室道具-清单</t>
  </si>
  <si>
    <t>8寸非洲鼓</t>
  </si>
  <si>
    <t>规格：8''
颜      色：民族风鼓身，天然羊皮色鼓面
材      质：木质鼓身，羊皮鼓面
包      装：纸箱包装
使用方式：1、坐在椅子上，鼓身微微向前倾斜，双脚夹住鼓，背部挺直。
2、用背带把鼓绑在身上，站立并把鼓夹在双腿之间，身体微微向下倾斜。
3、把鼓横放在地上，坐在上面击打。请先把手上的饰物取下以避免伤及手部和鼓面。</t>
  </si>
  <si>
    <t>8寸铃鼓</t>
  </si>
  <si>
    <t>规格：20*4.5cm
颜      色：天然羊皮色鼓面，原木色鼓圈
材      质：杨木鼓圈，羊皮鼓面
包      装：透明密封塑料包装
使用方式：可以用手掌敲击鼓心，其音柔和，可以用手掌敲击鼓边，其声音明朗干脆，可以用鼓面击身体部位（如肩  肘  膝 ）铃的声音较为明显，可以用手腕连续的抖动，会产生颤音的效果。</t>
  </si>
  <si>
    <t>金属键桥型打琴</t>
  </si>
  <si>
    <t>规格：63.5*26*12.5cm
颜      色：琴片枣红色，琴箱原木色
材      质：红花梨琴片+松木琴箱
包      装：牛皮纸箱
使用方式：手拿琴槌尾部，双手弯曲自然放于身体两侧，敲击琴片中心位置，敲击时单个琴槌敲击单个琴块，不要触碰到其他琴块。木琴由硬木制成的带有共鸣箱的音条乐器，它的音色温和，常作旋律声部，就是整个合奏的核心，木琴同样分高中低三种，还有专做低音用的大音块，一个音一块，一般为主音，属音，下属音三个，放在地面上敲打。</t>
  </si>
  <si>
    <t>鱼蛙</t>
  </si>
  <si>
    <t>规格：16*5.5cm
颜      色：清漆原木色
材      质：松木
包      装：透明密封塑料包装，配有打击锤
使用方式：用木槌敲击筒身，发出类似于的嘟嘟的马蹄声，音色干脆而清亮，没有延续音</t>
  </si>
  <si>
    <t>圆舞板</t>
  </si>
  <si>
    <t>规格：5.5cm
颜      色：原木色
材      质：榉木
包      装：透明密封塑料包装
使用方式：可把圆午板放置手掌中心，用另一只手进行敲击演奏，还可用中指和拇指的捏合使两块板相击发出声音</t>
  </si>
  <si>
    <t>双响筒</t>
  </si>
  <si>
    <t>规格：19.5*3.4cm
颜      色：清漆原木色
材      质：椿木
包      装：透明密封塑料包装，配木质打击棒
使用方式：左手握住手柄位置，敲击筒身进行演奏。区分高音与低音：用木槌放在桶内，筒身越深音高越高，筒身越浅音高高越低。一般情况下左手边为低音，右手边为高音进行演奏。</t>
  </si>
  <si>
    <t>沙锤</t>
  </si>
  <si>
    <t>规格：20.5*5.5cm
颜      色：原木色
材      质：橡木
包      装：透明密封塑料包装
使用方式：双手各持沙球，用手臂带动手腕交替上下摇动或振动进行演奏。还可用沙球敲击身体部位发出声音进行演奏。</t>
  </si>
  <si>
    <t>5铃手摇铃</t>
  </si>
  <si>
    <t>规格：15*10cm
颜      色：棕色
材      质：木质+牛皮+盐雾处理铃铛
包      装：透明密封塑料包装
使用方式：手握手柄，抖动或者摇晃引起的振动而发音，可以在音乐的弱拍上使用，声音清脆。</t>
  </si>
  <si>
    <t>三角铁</t>
  </si>
  <si>
    <t>规格：8''
颜      色：镀银色
材      质：铁
包      装：透明密封塑料包装防氧化
使用方式：将橡皮圈套在中指处，三角铁开口在手臂内层方向，另一只手拿起金属锤，敲击三角铁开口所对另一侧的边，敲击中间部位或将金属锤至于三角铁内部，进行画圈演奏。</t>
  </si>
  <si>
    <t>空灵鼓</t>
  </si>
  <si>
    <t>规格：10''
材      质：碳钢
包      装：纸箱包装，配有鼓锤
使用方式：可以运用橡胶鼓槌跟着节奏来进行演奏，也可以单手单槌演奏，也可以双手双槌演奏，一般可以根据自己独特的演奏风格进行创造。柔软的橡胶鼓槌能带来深沉柔和的声音。</t>
  </si>
  <si>
    <t>立式钢琴</t>
  </si>
  <si>
    <t>音板:云杉实木背柱:硬质实木加厚加宽背柱(10cm)弦轴板:18层硬木热压弦轴板铸铁板:真空铸造全围式铸铁板弦码:整根实木弦码琴键:欧洲实木琴键平衡加铅弦槌:F:钢条加固</t>
  </si>
  <si>
    <t>电子钢琴</t>
  </si>
  <si>
    <t>琴弦:勒斯劳ROSLAU琴弦</t>
  </si>
  <si>
    <t xml:space="preserve">击弦机:LUO实木总档击弦机五金:纯铜镀铬金属配件油漆:环保漆联动:实木榉木湿度计:优质防潮管:优质发热源 </t>
  </si>
  <si>
    <t>保健室配置-清单</t>
  </si>
  <si>
    <t>血压计</t>
  </si>
  <si>
    <t>规格：140*112*82mm，测量范围：0~299mmHg,脉搏数：40-180/分，智能加压技术，血压偏高提示；附件：袖带、空气管、5号干电池4节，使用说明书（附产品保证书、有害物质含有表，EMC技术资料）</t>
  </si>
  <si>
    <t>听诊器</t>
  </si>
  <si>
    <t>材质：不锈钢，葫芦式硅胶耳塞，贴合人耳，佩戴舒适自然，PVC听头，清晰声波传送，听音更方便。</t>
  </si>
  <si>
    <t>视力表灯箱</t>
  </si>
  <si>
    <t>规格：95*35*1cm。2.5米E字，可调光；
E字采用UV激光喷墨打印技术，清晰度高，不会褪色，开灯后立体感更强；面板采用PS磨砂面板，增强立体感，坚韧不易碎；灯箱采用LED灯珠，发光均匀拒绝刺眼；更准确的检查视力。</t>
  </si>
  <si>
    <t>身高坐高计</t>
  </si>
  <si>
    <t>材质：铝合金、高纤维板
规格：身高量程60~200cm  坐高量程30~120cm
分度值：0.1cm
精度：0.1cm
可用于测量人体身高及坐高，适用于学校及各类体检</t>
  </si>
  <si>
    <t>体重计</t>
  </si>
  <si>
    <t>最大承重：120kg
材质：金属
规格：88*30*27cm
称量范围：0.1KG-120KG
台面规格：38.5*28cm
毛重：10公斤
可量身高体重结实耐用。</t>
  </si>
  <si>
    <t>氧气袋</t>
  </si>
  <si>
    <t>材质：塑料
规格：42L，50*27*32cm
净重：0.37Kg
氧气袋内的压缩空气压力须小于10.6KPA，超过10.6KPA会影响氧气袋的使用寿命，造成氧气袋破裂。使用时将输氧管浸入到盛水的杯子中并缓慢松开夹头，观察气泡连续派出为宜</t>
  </si>
  <si>
    <t>担架</t>
  </si>
  <si>
    <t>便携式折叠担架
1.材质：采用牛津布材质，更加牢固安全；
2.结构：带有安全防护绑带，体积小巧，采用加固支架更牢固安全；
3.规格：200*53*17cm</t>
  </si>
  <si>
    <t>急救箱</t>
  </si>
  <si>
    <t>箱体：1个，铝合金材质；专用板手：1把；氧桥：1个；鼻氧管：1支；简易呼吸器：1具；吸氧面罩：一支；医用供氧器合格证：1个；血压计（表式）：1具；体温计：1支；金属压舌板：1支；笔式手电筒：1支；舌钳：1个；丁字开口器：1个；普通手术剪（直）：1把；敷料镊子：1把；导尿管：1根；外科缝合包：1包；手术刀柄：1把；手术刀片：1包；大小药瓶各一个； 一次性注射器2支；普通止血钳（直）：1把；组织镊子（有钩）：1把；医用手术手套：1副；脱脂棉球：25个　</t>
  </si>
  <si>
    <t>外伤处理器械包</t>
  </si>
  <si>
    <t>305*170*190CM 内含碘伏、酒精、、创可贴、、压舌板、毛巾等</t>
  </si>
  <si>
    <t>卫生箱</t>
  </si>
  <si>
    <t>材质：铝合金、中纤板
规格：35*19*22cm
可用于出诊或户外救助。分层、分隔设计托盘可独立取出，配有安全锁，开合方便、防止儿童误食</t>
  </si>
  <si>
    <t>胸围尺</t>
  </si>
  <si>
    <t>规格：拆带长1.5m，宽1.5cm，外壳直径5.5cm；
材质：选用ABS材质,PU皮与纳米材料合成，不会因长期使用使刻度变形，保证测量的准确，经过严格测试和质量监控。</t>
  </si>
  <si>
    <t>辨色图谱</t>
  </si>
  <si>
    <t>本</t>
  </si>
  <si>
    <t>色盲检查图(第三版)，测试插图，鉴别色弱</t>
  </si>
  <si>
    <t>屏风</t>
  </si>
  <si>
    <t>四折门，单屏50cm，总高180cm，脚长36cm，采用优质尼龙布料，精选布料，水洗不褪色，透光性好，稳固底部，固定结实，不易倾倒，安全放心，不适用时，轻松折叠，节省空间；</t>
  </si>
  <si>
    <t>器械台（车）</t>
  </si>
  <si>
    <t>材质：不锈钢
规格：66*44*86CM
坚固耐用、易清洗不变形。加厚设计，静音防滑锁轮，边角打磨设计不割伤不刮伤。
便于幼儿园晨检工作。</t>
  </si>
  <si>
    <t>污物桶</t>
  </si>
  <si>
    <t>规格：30L；
1.材质：采用工程塑料材质，100%高密度聚乙烯材质，不含PVC，健康环保，安全耐用，加厚型医疗垃圾桶；
2.结构：容量大，承重力强</t>
  </si>
  <si>
    <t>敷料缸</t>
  </si>
  <si>
    <t>材质：304不锈钢防碘伏
产品规格：9*10mm
304不锈钢制成，表面光滑。耐腐、耐热性能力强。不锈钢内壁防滑耐用，盖子边缘卷边设计，圆润细腻防止划伤手掌。</t>
  </si>
  <si>
    <t>棉球缸</t>
  </si>
  <si>
    <t>器械缸</t>
  </si>
  <si>
    <t>贮槽</t>
  </si>
  <si>
    <t>20号，加厚不锈钢贮槽
用途：不锈钢贮槽是供医疗部门用于贮藏消毒敷料或手术器械高压消毒和灭菌用的容器</t>
  </si>
  <si>
    <t>方盘</t>
  </si>
  <si>
    <t>产品规格：310mm×240mm
304不锈钢制成，表面光滑。耐腐、耐热性能力强。不锈钢内壁防滑耐用，盖子边缘卷边设计，圆润细腻防止划伤手掌。</t>
  </si>
  <si>
    <t>带盖方盘</t>
  </si>
  <si>
    <t>产品规格：230mm×150mm
304不锈钢制成，表面光滑。耐腐、耐热性能力强。不锈钢内壁防滑耐用，边缘卷边设计，圆润细腻防止划伤手掌。</t>
  </si>
  <si>
    <t>冲眼壶</t>
  </si>
  <si>
    <t>玻璃，直径9cm</t>
  </si>
  <si>
    <t>受水器</t>
  </si>
  <si>
    <t>材质：不锈钢，边缘圆润，无毛刺，精选优质不锈钢,
规格：直径13.5*8.5</t>
  </si>
  <si>
    <t>医用剪刀</t>
  </si>
  <si>
    <t>12把，140mm～220mm
采用优质不锈钢材质，剪刀全身采用优质不锈钢制成，抗氧化，易清洗；精细打磨无毛刺，全身圆润精细，无棱角，无毛刺，握持舒适；多款可选，直尖剪刀，弯尖剪刀，拆线剪，多种款式，多种规格，满足不同需求。</t>
  </si>
  <si>
    <t>医用镊子</t>
  </si>
  <si>
    <t>12.5cm～25cm，采用不锈钢材质加工防锈耐磨，硬度高不易变形；尾部一次液压成型，保证镊子开口张力，弹性十足；使用完毕后，擦拭干净再套上塑料圈减少镊子张力，延长使用寿命。</t>
  </si>
  <si>
    <t>压舌板</t>
  </si>
  <si>
    <t>独立包装，规格：150*18mm
采用优质木，无毛刺，独立包装，干净卫生；</t>
  </si>
  <si>
    <t>口镜</t>
  </si>
  <si>
    <t>直径2.4cm；
1.材质：采用不锈钢材质；
2.工艺：采用镜面抛光处理，钻石纹理防滑设计；
3.用途：观察牙齿直接照镜子时看不到的地方。</t>
  </si>
  <si>
    <t>止血带</t>
  </si>
  <si>
    <t>材质：天然橡胶
口径：6*9mm
颜色：黄色
乳胶管止血带弹性好、拉力好，不易断裂。用于倒液、医用止血，也可用于止血绑带用</t>
  </si>
  <si>
    <t>高压灭菌器</t>
  </si>
  <si>
    <t>产品:18L,内桶直径280mm,内桶高240mm,外桶直径340mm,外桶高360mm
重量14kg,体积：400*400*400mm/安全阀公称直径：8mm,内胆规格：280*235mm
额定工作压力：0.4-0.165MPa</t>
  </si>
  <si>
    <t>音叉</t>
  </si>
  <si>
    <t>采用钢质材质；
用途：音叉为声学之基本仪器，演示声音的发生，声音的干涉可以测定声速及验证声波的传导，并可做其他各种声学实验。
规格：11*2cm</t>
  </si>
  <si>
    <t>异物针</t>
  </si>
  <si>
    <t>材质：采用不锈钢材质，直、弯各一只，用于挑出异物,
规格：长12.5cm</t>
  </si>
  <si>
    <t>放大镜</t>
  </si>
  <si>
    <t>10倍放大镜，手持式，人体工程学设计，握持舒适，不易累，轻便简单，手感轻巧，久握不累；</t>
  </si>
  <si>
    <t>工作服</t>
  </si>
  <si>
    <t>标准专用医用工作服，面料透气，吸湿排汗，手感厚实，健康环保</t>
  </si>
  <si>
    <t>工作帽</t>
  </si>
  <si>
    <t>顶</t>
  </si>
  <si>
    <t>标准专用医用工作，纯棉材质，柔软舒适，吸汗透气，牢固不脱线，持久耐用；背后绑带设计，方便调整松紧大小时尚百搭。</t>
  </si>
  <si>
    <t>体温计</t>
  </si>
  <si>
    <t>材质：玻璃菱形水银体温计
最高测量体温：42℃
使用前用75°酒精消毒，并将水银柱甩到35.5℃常人腋下温度为30-37℃，口腔温度比腋下高0.2-0.4度，直肠温度比口腔温度高0.3-0.5℃
儿童测量需在成人的监护下进行，防止水银中毒。</t>
  </si>
  <si>
    <t>额温枪</t>
  </si>
  <si>
    <t>规格：164*93*48mm
非接触式测温，测温距离3-5cm、测温范围32-42.9℃、三色背光，发烧提醒。</t>
  </si>
  <si>
    <t>幼儿园各功能室教具预算合计</t>
  </si>
  <si>
    <r>
      <rPr>
        <b/>
        <sz val="11"/>
        <rFont val="宋体"/>
        <charset val="134"/>
      </rPr>
      <t>幼儿园各功能室教具投标合计</t>
    </r>
    <r>
      <rPr>
        <b/>
        <u/>
        <sz val="11"/>
        <rFont val="宋体"/>
        <charset val="134"/>
      </rPr>
      <t xml:space="preserve">          </t>
    </r>
    <r>
      <rPr>
        <b/>
        <sz val="11"/>
        <rFont val="宋体"/>
        <charset val="134"/>
      </rPr>
      <t xml:space="preserve"> （元）</t>
    </r>
  </si>
  <si>
    <t>教室玩具-清单</t>
  </si>
  <si>
    <t>鹅卵石积木</t>
  </si>
  <si>
    <t>抵抗腐朽菌及抗潮湿特性，独特木质纹理，保持天然独特木香。无甲醛无小零件；无可触及的危险锐利尖端；无木刺。积木木色碳化色；工艺：边缘和表面进行抛圆处理，环保水性漆2底2面表面处理；
长条状A40cm*10cm**5cm 4件   
长条状B30cm*10cm*5cm6件   
多边形A20cm*10cm*5cm10件  
多边形B10cm*10cm*5cm10件 
多边形C10cm*10cm*10cm10件  
多边形D20cm*5cm*5cm 4件 
多边形E10cm *5cm*5cm5件   
多边形F6*6*6cm 20件   
多边形G4*4*4cm21件  
多边形H5*5*5cm20件</t>
  </si>
  <si>
    <t>成人雨靴</t>
  </si>
  <si>
    <t>环保PVC防水材料；36码10双、38码10双、39码5双、40码5双。</t>
  </si>
  <si>
    <t>磁力片</t>
  </si>
  <si>
    <t>300片强磁磁力片/套，钻面大自然色200片+管道100片环保材料。强磁力豪华版</t>
  </si>
  <si>
    <t>磁力棒</t>
  </si>
  <si>
    <t>153件大自然护眼色，收纳箱、说明书、环保材料。强磁力豪华版</t>
  </si>
  <si>
    <t>缓冲垫</t>
  </si>
  <si>
    <t>规格：L220×H180cm
1.采用优质尼龙纱线环保材料，弹性好而且富有光泽，具有很好的耐磨性和脚感，底部带防滑垫。
2.山林穿梭绿色地毯内容丰富多彩，可让小朋友在游戏中学会认知，在课室的区角摆放中增添色彩。</t>
  </si>
  <si>
    <t>教具收纳盒</t>
  </si>
  <si>
    <t>规格：36*24*16cm
采用环保pp材质，加厚设计，光滑无毛刺，更耐用；盒盖采用叠加设计，盒盖凹槽与底部紧密结合，叠加不易倾倒；箱体透明，方便查找，干净整洁，美化空间。</t>
  </si>
  <si>
    <t>规格：31*21*13.5cm
采用环保pp材质，加厚设计，光滑无毛刺，更耐用；盒盖采用叠加设计，盒盖凹槽与底部紧密结合，叠加不易倾倒；箱体透明，方便查找，干净整洁，美化空间。</t>
  </si>
  <si>
    <t>围栏</t>
  </si>
  <si>
    <t>规格：80*10*66.6cm，±0.5cm。
▲1.材质：采用AA级橡胶木板材，厚度不低于1.6cm；依据GB/T 35601-2017的检测标准，提供橡胶木板关于挥发性有机化合物（至少包含苯、甲苯、二甲苯、总挥发性有机化合物）、可溶性重金属（铅、镉、铬、汞）总含量均未检出的检测报告
2.结构：栅栏由多根长短不一的木条组成，带有两根横撑加固，造型为对称的屋顶状，两侧和底部均带有立板进行加固，更加稳定；
3.整体：外表面和内表面以及儿童手指可触及的隐蔽处，均无锐利的棱角、毛刺以及五金部件露出的锐利尖端，所有接触人体的边棱均为倒圆角</t>
  </si>
  <si>
    <t>游乐设施</t>
  </si>
  <si>
    <t>规格：80*10*130cm，±0.5cm
1.材质：橡胶木板材，厚度不低于1.6cm；
2.涂层：环保水性清漆；
▲3.结构：顶部圆弧造型板，印有children' home标识，采用UV打印技术，图案清晰无晕染，立体感强，下方带有布制门帘装饰；选用优质布料，请放心使用。依据GB 20286-2006的检测标准，提供布关于阻燃性能氧指数≥35、损毁长度≤0mm、续燃时间≤3s、产烟毒性等级不低于ZA2 级的检测报告</t>
  </si>
  <si>
    <t>角色扮演-沙发</t>
  </si>
  <si>
    <t>规格：116*45*60cm
▲材质：木架框结构十海棉十优质皮革，依据QB/T 4672-2014、GB 20286-2006的检测标准，提供皮革关于耐黄变等级不低于4级、阻燃性能等级不低于Ⅰ级的检测报告；</t>
  </si>
  <si>
    <t>地毯</t>
  </si>
  <si>
    <t>规格：φ200cm
1.采用优质尼龙环保材料，弹性好而且富有光泽，具有很好的耐磨性和脚感，底部带防滑垫。
2.树枝圆形地毯内容丰富多彩，可让小朋友在游戏中学会认知，在课室的区角摆放中增添色彩。</t>
  </si>
  <si>
    <t>挡板</t>
  </si>
  <si>
    <t xml:space="preserve">规格：左一80*35*81.5cm，右一80*35*61.5cm，±0.5cm
1.材质：选用优质多层板；
▲2.涂层：环保水性清漆；依据GB/T 1865-2009、GB/T 1766-2008的检测标准，提供油漆关于人工气候老化无失光、变色、粉化、泛金、斑点、沾污、开裂、起泡、脱落、生锈，达到0级的检测报告
3.结构：左侧挡板顶部为坡型，右侧为常规矩形，底部支架支撑，挡板均有五处镂空设计，挡板之间用木制连接件衔接，连接处带板可与柜、门连接；彩色部分选用UV彩色打印技术，所有接触人体的边棱均为倒圆角，安全环保；
</t>
  </si>
  <si>
    <r>
      <rPr>
        <sz val="11"/>
        <color theme="1"/>
        <rFont val="宋体"/>
        <charset val="134"/>
      </rPr>
      <t>规格：180*180cm                      
1.材质：精选水晶绒面料，毯面舒适，不藏碎屑，容易打理；                            2.安全无异味</t>
    </r>
    <r>
      <rPr>
        <sz val="11"/>
        <color rgb="FFFF0000"/>
        <rFont val="宋体"/>
        <charset val="134"/>
      </rPr>
      <t>，</t>
    </r>
    <r>
      <rPr>
        <sz val="11"/>
        <color theme="1"/>
        <rFont val="宋体"/>
        <charset val="134"/>
      </rPr>
      <t xml:space="preserve">                     
3.地毯底部采用点塑防滑，防滑防潮，不伤地板。</t>
    </r>
  </si>
  <si>
    <t>悠芽入口门架</t>
  </si>
  <si>
    <t>规格：80*10*115cm，±0.5cm。
▲1.材质：采用AA级橡胶木板材，厚度不低于1.6cm，外观质量：AA级实木拼接板的正反两面外观质量应达到A级提供相关检测报告
2.涂层：环保水性漆，三底两面喷涂工艺，
3.结构：入门采用拱形结构，所有棱角均圆弧倒棱倒角，无危险锐利边缘，门上带有卡通字体的“home”标识，更加童趣可爱；
4.整体：外表面和内表面以及儿童手指可触及的隐蔽处，均无锐利的棱角、毛刺以及五金部件露出的锐利尖端，所有接触人体的边棱均为倒圆角。</t>
  </si>
  <si>
    <t>厨房玩具</t>
  </si>
  <si>
    <t>规格：75*35*95cm，±0.5cm
▲1.材质：橡胶木板材，厚度不低于1.6cm；依据HJ 571-2010的检测标准，提供橡胶木关于总挥发性有机化合物（TVOC）的释放率≤0.1mg/㎡·h(72h)的检测报告
2.涂层：环保水性清漆；
3.结构：模拟真实的厨房环境，含油烟机、微波炉、烤箱造型等，以供幼儿进行角色扮演和想象游戏；木制结构，为幼儿提供安全的环境；培养幼儿的创造力、想象力和社交技能；通过游戏学习厨房安全知识，了解烹饪流程，并发展基本生活技能。底部采用踢脚板设计；彩色部分选用UV彩色打印技术，所有接触人体的边棱均为倒圆角，安全环保；</t>
  </si>
  <si>
    <t>入口门架</t>
  </si>
  <si>
    <t>规格：100*30*130cm，±0.5cm
1.材质：橡胶木板材，厚度不低于1.6cm；
▲2.涂层：环保水性清漆；提供油漆关于抗病毒率-手足口病毒(EV71)≥90%，抗病毒性活性率-腺病毒(ADV41)≥90%的检测报告
3.结构：水波纹屋顶造型；彩色部分选用UV彩色打印技术，所有接触人体的边棱均为倒圆角，安全环保；</t>
  </si>
  <si>
    <t>1.规格：80*35*61.5cm,±0.5cm
2.材质：采用优质多层板材质；
▲3.涂层：环保水性清漆；依据GB/T 35602-2017的检测标准，提供油漆关于挥发性有机化合物（VOC)含量、总挥发性有机化合物（TVOC）释放量、甲醛释放量、游离甲醛含量、甲醛含量、重金属元素含量（至少包含铅、镉、六价铬、汞、砷、钡、硒、锑等）未检出的检测报告
4.结构：方形栅栏造型，间隙适中，防止幼儿夹手，所有棱角均圆弧倒棱，倒角，无危险锐利边缘。</t>
  </si>
  <si>
    <t>动物造型地毯</t>
  </si>
  <si>
    <t>规格：企鹅：L29×W29×H4cm            
青蛙：L31×W27×H4cm            
小熊：L30×W23×H4cm            
狮子：L30×W30×H4cm
1.面料采用厚度1.5mm聚氨酯合成革超柔皮质，触感轻柔，绿色环保，耐磨耐用。
2.填充材质海绵，密度≥30kg/m³，回弹性强，不易变形。
3.企鹅、青蛙、小熊、狮子四种造型，可单独使用，可搭配沙发使用。</t>
  </si>
  <si>
    <t>数字圆形皮质软垫（1-40）</t>
  </si>
  <si>
    <t>规格：Ф30×H2cm（单个圆垫）
1.底板采用厚度25mm的环保实木多层板，圆棒采用桦木原木。
2.收纳架采用环保的水性漆，全封闭涂装工艺，漆面光泽高透，颜色均匀。
3.采用环保五金，无生锈、无气泡、无粉化等腐蚀现象。
4脚轮采用1.5寸TPR静音万向脚轮，轮面光洁，无裂纹、伤痕、毛边等缺陷。
5.数字圆垫面料采用厚度1.5mm聚氨酯合成革超柔皮质，触感轻柔，绿色环保，耐磨耐用。
6.数字圆垫填充材质：海绵，密度≥30kg/m³，回弹性强，不易变形。</t>
  </si>
  <si>
    <t>规格：左一80*35*81.5cm，右一80*35*61.5cm，±0.5cm
1.材质：选用优质多层板；
▲2.涂层：环保水性清漆；依据HJ 2537-2014的检测标准，提供油漆关于工业涂料中有害物质限量—卤代烃（以二氯甲烷计）未检出的检测报告
3.结构：左侧挡板顶部为坡型，右侧为常规矩形，底部支架支撑，挡板均有五处镂空设计，挡板之间用木制连接件衔接，连接处带板可与柜、门连接；彩色部分选用UV彩色打印技术，所有接触人体的边棱均为倒圆角，安全环保；</t>
  </si>
  <si>
    <t>乐高玩具</t>
  </si>
  <si>
    <t>1、材质 ：Pp食品级环保塑料、安全无毒，颜色艳丽，耐光照不褪色，抗压耐磨，光滑不伤手，                              2、产品由红、黄、蓝、绿、浅蓝、浅绿、橙、紫8种颜色组成 规格（允许尺寸误差±3mm）：
2孔：31*24*31mm 4孔：31*24*31mm                              长方形（8孔）：63*24*31mm                             长方形（6孔）：47*24*31mm                                       3、件数：339件</t>
  </si>
  <si>
    <t>教具收纳盒分类盒</t>
  </si>
  <si>
    <t>1、材质：安全塑料；
2、规格：28*26*10cm；</t>
  </si>
  <si>
    <t>教具收纳盒收纳筐</t>
  </si>
  <si>
    <t>规格：28*19.5*8.5cm 采用环保PP 塑料，经注塑成型。边缘圆角设计，无毒无味不伤手。
开放式设计方便拿取玩具，带方格网眼。</t>
  </si>
  <si>
    <t>写字板</t>
  </si>
  <si>
    <t>800*1000mm双面白板</t>
  </si>
  <si>
    <t>游戏-厨房</t>
  </si>
  <si>
    <t>规格：80*40*50cm，±0.5cm。
▲1.材质：采用AA级橡胶木板材，厚度不低于1.6cm；依据LY/T 3230-2020的检测标准，提供橡胶木关于总醛酮化合物释放量分级不低于Ⅰ级的检测报告
2.涂层：彩色部分采用UV打印技术
3.结构：双层结构，上层是装饰洗手池和菜板，中间立板设计仿真按键，下层为双格中空储物柜，趣味性十足；
4.整体：外表面和内表面以及儿童手指可触及的隐蔽处，均无锐利的棱角、毛刺以及五金部件露出的锐利尖端，所有接触人体的边棱均为倒圆角。</t>
  </si>
  <si>
    <t>游戏-梳妆台</t>
  </si>
  <si>
    <t>规格：60*40*70cm，±0.5cm
1.材质：橡胶木板材，厚度不低于1.6cm；
2.涂层：环保水性清漆；
▲3.结构：上方中间部分为镜子，两侧分别为两格储物柜，下方一侧带有双层单开门储物柜，方便储存物品，底部采用踢脚板设计；彩色部分选用UV彩色打印技术，所有接触人体的边棱均为倒圆角，安全环保；提供油墨符合GB 38507-2020《油墨中可挥发性有机化合物（VOCs）含量的限值》的检测报告</t>
  </si>
  <si>
    <t>太空巴士围栏门</t>
  </si>
  <si>
    <t>1.规格：80*35*111.5cm,±0.5cm
2.材质：采用优质多层板材质；
▲3.涂层：环保水性清漆；依据GB/T 21866-2008的检测标准，提供油漆关于抗细菌率（至少包含肺炎链球菌、甲型溶血性链球菌等）≥99%的检测报告
4.结构：拱形栅栏采用多层板材质，保证产品的稳定性，下部是方形围栏设计，间隙适中，防止幼儿夹手。
5.整体：外表面和内表面以及儿童手指可触及的隐蔽处，均无锐利的棱角、毛刺以及五金部件露出的锐利尖端，所有接触人体的边棱均为倒圆角。</t>
  </si>
  <si>
    <t>综合运动材料-清单</t>
  </si>
  <si>
    <t>滚筒1</t>
  </si>
  <si>
    <t>规格：直径560mm，长600mm
采用PP材质，壁厚12mm，耐磨耐用</t>
  </si>
  <si>
    <t>滚筒2</t>
  </si>
  <si>
    <t>规格：直径560mm，长900mm
采用PP材质，壁厚12mm，耐磨耐用。</t>
  </si>
  <si>
    <t>滚筒3</t>
  </si>
  <si>
    <t>规格：直径630mm，长600mm
采用PP材质，壁厚12mm，耐磨耐用</t>
  </si>
  <si>
    <t>滚筒4</t>
  </si>
  <si>
    <t>规格：直径630mm，长900mm
采用PP材质，壁厚12mm，耐磨耐用。</t>
  </si>
  <si>
    <t>平板车1</t>
  </si>
  <si>
    <t>辆</t>
  </si>
  <si>
    <t>规格：400*400mm
环保标准免漆PE材质，承重力强，安全无毒</t>
  </si>
  <si>
    <t>平板车2</t>
  </si>
  <si>
    <t>规格：600*600mm
环保标准免漆PE材质，承重力强，安全无毒</t>
  </si>
  <si>
    <t>平板车3</t>
  </si>
  <si>
    <t>规格：800*800mm
环保标准免漆PE材质，承重力强，安全无毒</t>
  </si>
  <si>
    <t>箱型推车1</t>
  </si>
  <si>
    <t>规格：460*360*150mm
环保标准免漆多层板材质，承重力强，安全无毒</t>
  </si>
  <si>
    <t>箱型推车2</t>
  </si>
  <si>
    <t>规格：800*600*400mm
环保标准免漆PE材质，承重力强，安全无毒</t>
  </si>
  <si>
    <t>箱型推车3</t>
  </si>
  <si>
    <t>规格：1000*600*400mm
环保标准免漆PE材质，承重力强，安全无毒</t>
  </si>
  <si>
    <t>长板</t>
  </si>
  <si>
    <t>规格：120*20*4cm,采用新西兰松木材质，反复精细打磨，所有棱角深度倒圆，无锐利边缘，表面碳化处理，经久耐用，环保油漆，无毒无害，宽度适宜，带有2个卡槽，搭建便捷稳固。</t>
  </si>
  <si>
    <t>规格：150*20*4cm,采用新西兰松木材质，反复精细打磨，所有棱角深度倒圆，无锐利边缘，表面碳化处理，经久耐用，环保油漆，无毒无害，宽度适宜，带有2个卡槽，搭建便捷稳固，玩法多样，也更加稳固。</t>
  </si>
  <si>
    <t>规格：180*20*4cm,采用新西兰松木材质，反复精细打磨，所有棱角深度倒圆，无锐利边缘，表面碳化处理，经久耐用，环保油漆，无毒无害，宽度适宜，带有3个卡槽，搭建便捷稳固，玩法多样，也更加稳固。</t>
  </si>
  <si>
    <t>箱子1(颜色随机）</t>
  </si>
  <si>
    <t>规格：边长600mm
海洋板（可沸水煮72小时不开胶），选用优质饰面材料，安全无毒；安全环保，所有棱角深度倒圆。</t>
  </si>
  <si>
    <t>箱子2(颜色随机）</t>
  </si>
  <si>
    <t>规格：边长800mm
海洋板（可沸水煮72小时不开胶），选用优质饰面材料，安全无毒，安全环保，所有棱角深度倒圆。</t>
  </si>
  <si>
    <t>箱子3(颜色随机）</t>
  </si>
  <si>
    <t>规格：边长1000mm
海洋板（可沸水煮72小时不开胶），选用优质饰面材料，安全无毒，。安全环保，所有棱角深度倒圆。</t>
  </si>
  <si>
    <t>井字梯</t>
  </si>
  <si>
    <t>规格：高度800mm
材质：松木，反复精细打磨，所有棱角深度倒圆，无锐利边缘，经久耐用，环保油漆，无毒无害，四方体造型扎实稳固，玩法多样。</t>
  </si>
  <si>
    <t>规格：高度1000mm
材质：松木，反复精细打磨，所有棱角深度倒圆，无锐利边缘，经久耐用，环保油漆，无毒无害，四方体造型扎实稳固，玩法多样。</t>
  </si>
  <si>
    <t>规格：高度1200mm
材质：松木，反复精细打磨，所有棱角深度倒圆，无锐利边缘，经久耐用，环保油漆，无毒无害，四方体造型扎实稳固，玩法多样。</t>
  </si>
  <si>
    <t>单梯1</t>
  </si>
  <si>
    <t>规格：高600mm
采用新西兰松材质，打磨光滑无毛刺、两端带卡槽。</t>
  </si>
  <si>
    <t>单梯2</t>
  </si>
  <si>
    <t>规格：高1000mm
采用新西兰松材质，打磨光滑无毛刺、两端带卡槽。</t>
  </si>
  <si>
    <t>单梯3</t>
  </si>
  <si>
    <t>规格：高1200mm
采用新西兰松材质，打磨光滑无毛刺</t>
  </si>
  <si>
    <t>单梯4</t>
  </si>
  <si>
    <t>规格：高1500mm
采用新西兰松材质，打磨光滑无毛刺、两端带卡槽。</t>
  </si>
  <si>
    <t>双梯1</t>
  </si>
  <si>
    <t>规格：高600mm
新西兰松材质，打磨光滑无毛刺。</t>
  </si>
  <si>
    <t>双梯2</t>
  </si>
  <si>
    <t>规格：高1000mm
采用新西兰松材质，打磨光滑无毛刺。</t>
  </si>
  <si>
    <t>双梯3</t>
  </si>
  <si>
    <t>规格：高1200mm
采用新西兰松材质，打磨光滑无毛刺。</t>
  </si>
  <si>
    <t>双梯4</t>
  </si>
  <si>
    <t>规格：高1500mm
采用新西兰松材质，打磨光滑无毛刺。</t>
  </si>
  <si>
    <t>平衡凳</t>
  </si>
  <si>
    <t>规格：180*18*35CM
1.材质：采用菠萝格木材质，无缝，无疤结，表面进行防腐、防火、防蛀处理；
3.涂层：产品采用优质油漆对木质部分进行处理，表面光滑，防腐耐磨。</t>
  </si>
  <si>
    <t>体操垫3</t>
  </si>
  <si>
    <t>迷彩，加厚帆布，内填充加厚珍珠棉，厚13cm。800mm*1600mm*130mm
四边安装把手</t>
  </si>
  <si>
    <t>迷彩，加厚帆布，内填充加厚珍珠棉，厚13cm。1000mm*2000mm*130mm
边安装把手</t>
  </si>
  <si>
    <t>车轮</t>
  </si>
  <si>
    <t>组（两付为一组）</t>
  </si>
  <si>
    <t>尺寸：65cm*35cm
材质：塑料轮辐+发泡轮</t>
  </si>
  <si>
    <t>尺寸：65cm*53cm
材质：塑料轮辐+发泡轮</t>
  </si>
  <si>
    <t>支撑杆</t>
  </si>
  <si>
    <t>尺寸：120CM*4.5cm 采用松木材质，打磨光滑无毛刺、炭烧色。</t>
  </si>
  <si>
    <t>齿轮螺母-清单</t>
  </si>
  <si>
    <t>弧形连接短板</t>
  </si>
  <si>
    <t>/</t>
  </si>
  <si>
    <t>600*100*25、材质：海洋版</t>
  </si>
  <si>
    <t>齿轮螺母是1套，合计金额为：28560元</t>
  </si>
  <si>
    <t>弧形连接长板</t>
  </si>
  <si>
    <t>800*100*25、材质：海洋版</t>
  </si>
  <si>
    <t>转角</t>
  </si>
  <si>
    <t>100*100、材质：海洋版</t>
  </si>
  <si>
    <t>连接短板</t>
  </si>
  <si>
    <t>400*100*25、材质：海洋版</t>
  </si>
  <si>
    <t>连接中长板</t>
  </si>
  <si>
    <t>连接长板</t>
  </si>
  <si>
    <t>连接加长板</t>
  </si>
  <si>
    <t>1000*100*25、材质：海洋版</t>
  </si>
  <si>
    <t>轮</t>
  </si>
  <si>
    <t>d150、材质：海洋版</t>
  </si>
  <si>
    <t>滑轮</t>
  </si>
  <si>
    <r>
      <rPr>
        <sz val="11"/>
        <color rgb="FF000000"/>
        <rFont val="宋体"/>
        <charset val="134"/>
      </rPr>
      <t>外直径</t>
    </r>
    <r>
      <rPr>
        <sz val="11"/>
        <color theme="1"/>
        <rFont val="宋体"/>
        <charset val="134"/>
      </rPr>
      <t>115、材质：塑料+金属</t>
    </r>
  </si>
  <si>
    <r>
      <rPr>
        <sz val="11"/>
        <color rgb="FF000000"/>
        <rFont val="宋体"/>
        <charset val="134"/>
      </rPr>
      <t>直径</t>
    </r>
    <r>
      <rPr>
        <sz val="11"/>
        <color theme="1"/>
        <rFont val="宋体"/>
        <charset val="134"/>
      </rPr>
      <t>220、材质：塑料</t>
    </r>
  </si>
  <si>
    <t>绳子</t>
  </si>
  <si>
    <t>6×6×1000、材质：尼龙</t>
  </si>
  <si>
    <t>长螺丝</t>
  </si>
  <si>
    <t>79*103mm、材质：塑料</t>
  </si>
  <si>
    <t>螺母</t>
  </si>
  <si>
    <t>72*16mm、材质：塑料</t>
  </si>
  <si>
    <t>卡普乐积木-清单</t>
  </si>
  <si>
    <t>800件套，
单片尺寸：12*2.5*1.2CM
材质：松木</t>
  </si>
  <si>
    <t>标准螺母-清单</t>
  </si>
  <si>
    <t>标准螺母是1套，合计金额为：21720元</t>
  </si>
  <si>
    <t>积木5.0-清单</t>
  </si>
  <si>
    <t>积木(5.0正方块)</t>
  </si>
  <si>
    <t>边长:100*100mm厚度:25 mm边角角度r2；材质：花旗松；颜色：碳烧色</t>
  </si>
  <si>
    <t>积木5.0为一套，金额合计为：72080.00元</t>
  </si>
  <si>
    <t>边长:100*100mm厚度:50 mm边角角度r2；材质：花旗松；颜色：碳烧色</t>
  </si>
  <si>
    <t>积木(5.0正方体)</t>
  </si>
  <si>
    <t>边长:100*100mm厚度:100 mm边角角度r2；材质：花旗松；颜色：碳烧色</t>
  </si>
  <si>
    <t>积木(5.0长方体)</t>
  </si>
  <si>
    <t>边长:200mm*100mm厚度:25 mm边角角度r2；材质：花旗松；颜色：碳烧色</t>
  </si>
  <si>
    <t>边长:200mm*100mm厚度:50 mm边角角度r2；材质：花旗松；颜色：碳烧色</t>
  </si>
  <si>
    <t>积木(5.0长方块)</t>
  </si>
  <si>
    <t>边长:200mm*100mm厚度:100 mm边角角度r2；材质：花旗松；颜色：碳烧色</t>
  </si>
  <si>
    <t>边长:400mm*100mm厚度:50 mm边角角度r2；材质：花旗松；颜色：碳烧色</t>
  </si>
  <si>
    <t>边长:600mm*100mm厚度:50 mm边角角度r2；材质：花旗松；颜色：碳烧色</t>
  </si>
  <si>
    <t>积木(5.0三角形)</t>
  </si>
  <si>
    <t>直角边长:138mm*138mm厚度:50 mm边角角度r2；材质：花旗松(实木胶合)；颜色：碳烧色</t>
  </si>
  <si>
    <t>直角边长:198mm*198mm厚度:50 mm边角角度r2；材质：花旗松(实木胶合)；颜色：碳烧色</t>
  </si>
  <si>
    <t>积木(5.0半圆)</t>
  </si>
  <si>
    <t>直径:198mm厚度:50 mm边角角度r2；材质：花旗松(实木胶合)；颜色：碳烧色</t>
  </si>
  <si>
    <t>积木(5.0半圆环)</t>
  </si>
  <si>
    <t>外直径:400mm内直径:200mm厚度:50mm边角角度r2；材质：花旗松(实木胶合)；颜色：碳烧色</t>
  </si>
  <si>
    <t>积木(5.0圆)</t>
  </si>
  <si>
    <t>直径:198mm厚度:50mm边角角度r2；材质：花旗松(实木胶合)；颜色：碳烧色</t>
  </si>
  <si>
    <t>积木(5.0长板)</t>
  </si>
  <si>
    <t>边长:800*100mm厚度:25mm边角角度r2；材质：花旗松；颜色：碳烧色</t>
  </si>
  <si>
    <t>边长:1000*100mm厚度:25mm边角角度r2；材质：花旗松；颜色：碳烧色</t>
  </si>
  <si>
    <t>积木(5.0圆柱)</t>
  </si>
  <si>
    <t>直径:100mm高度:50mm边角角度r2；材质：花旗松；颜色：碳烧色</t>
  </si>
  <si>
    <t>直径:100mm高度:100mm边角角度r2；材质：花旗松；颜色：碳烧色</t>
  </si>
  <si>
    <t>直径:100mm高度:200mm边角角度r2；材质：花旗松；颜色：碳烧色</t>
  </si>
  <si>
    <t>直径:100mm高度:400mm边角角度r2；材质：花旗松；颜色：碳烧色</t>
  </si>
  <si>
    <t>积木4.5-清单</t>
  </si>
  <si>
    <t>积木(4.5正方块)</t>
  </si>
  <si>
    <t>边长:90*90mm厚度:22.5mm边角角度r2；材质：花旗松；颜色：碳烧色</t>
  </si>
  <si>
    <t>积木4.5为一套，金额合计为：31280.00元</t>
  </si>
  <si>
    <t>边长:90*90mm厚度:45mm边角角度r2；材质：花旗松；颜色：碳烧色</t>
  </si>
  <si>
    <t>积木(4.5正方体)</t>
  </si>
  <si>
    <t>边长:90*90mm厚度:90mm边角角度r2；材质：花旗松；颜色：碳烧色</t>
  </si>
  <si>
    <t>积木(4.5长方体)</t>
  </si>
  <si>
    <t>边长:180*90mm厚度:22.5mm边角角度r2；材质：花旗松；颜色：碳烧色</t>
  </si>
  <si>
    <t>边长:180*90mm厚度:45mm边角角度r2；材质：花旗松；颜色：碳烧色</t>
  </si>
  <si>
    <t>积木(4.5长方块)</t>
  </si>
  <si>
    <t>边长:180*90mm厚度:90mm边角角度r2；材质：花旗松；颜色：碳烧色</t>
  </si>
  <si>
    <t>边长:360*90mm厚度:45mm边角角度r2；材质：花旗松；颜色：碳烧色</t>
  </si>
  <si>
    <t>边长:540*90mm厚度:45mm边角角度r2；材质：花旗松；颜色：碳烧色</t>
  </si>
  <si>
    <t>积木(4.5三角形)</t>
  </si>
  <si>
    <t>直角边长:124*124mm 厚度:45mm边角角度r2；材质：花旗松(实木胶合)；颜色：碳烧色</t>
  </si>
  <si>
    <t>直角边长:178*178mm 厚度:45mm边角角度r2；材质：花旗松(实木胶合)；颜色：碳烧色</t>
  </si>
  <si>
    <t>积木(4.5半圆)</t>
  </si>
  <si>
    <t>直径:180mm厚度:45mm边角角度r2；材质：花旗松(实木胶合)；颜色：碳烧色</t>
  </si>
  <si>
    <t>积木(4.5半圆环)</t>
  </si>
  <si>
    <t>外直径:360mm内直径:181mm厚度:45mm边角角度r2；材质：花旗松(实木胶合)；颜色：碳烧色</t>
  </si>
  <si>
    <t>积木(4.5圆)</t>
  </si>
  <si>
    <t>积木(4.5长板)</t>
  </si>
  <si>
    <t>边长:720*90mm厚度:22.5mm边角角度r2；材质：花旗松；颜色：碳烧色</t>
  </si>
  <si>
    <t>边长:900*90mm厚度:22.5mm边角角度r2；材质：花旗松；颜色：碳烧色</t>
  </si>
  <si>
    <t>积木(4.5圆柱)</t>
  </si>
  <si>
    <t>直径:90mm高度:45mm边角角度r2；材质：花旗松；颜色：碳烧色</t>
  </si>
  <si>
    <t>直径:90mm高度:90mm边角角度r2；材质：花旗松；颜色：碳烧色</t>
  </si>
  <si>
    <t>直径:90mm高度:180mm边角角度r2；材质：花旗松；颜色：碳烧色</t>
  </si>
  <si>
    <t>直径:90mm高度:360mm边角角度r2；材质：花旗松；颜色：碳烧色</t>
  </si>
  <si>
    <t>积木3.5-清单</t>
  </si>
  <si>
    <t>积木(3.5长方体)</t>
  </si>
  <si>
    <t>边长:70*70mm厚度:35mm边角角度r2；材质：花旗松；颜色：清水积木色</t>
  </si>
  <si>
    <t>积木3.5：一套金额是5440.00，数量为12套。金额合计为：65280.00元</t>
  </si>
  <si>
    <t>边长:140mm*70mm 厚度:35mm边角角度r2；材质：花旗松；颜色：清水积木色</t>
  </si>
  <si>
    <t>边长:280mm*70mm厚度:35mm边角角度r2；材质：花旗松；颜色：清水积木色</t>
  </si>
  <si>
    <t>边长:560mm*70mm厚度:35mm边角角度r2；材质：花旗松；颜色：清水积木色</t>
  </si>
  <si>
    <t>边长:280mm*70mm厚度:17.5mm边角角度r2；材质：花旗松；颜色：清水积木色</t>
  </si>
  <si>
    <t>边长:140mm*35mm厚度:35mm边角角度r2；材质：花旗松；颜色：清水积木色</t>
  </si>
  <si>
    <t>边长:280mm*35mm厚度:35mm边角角度r2；材质：花旗松；颜色：清水积木色</t>
  </si>
  <si>
    <t>边长:140mm*70mm厚度:70mm边角角度r2；材质：花旗松；颜色：清水积木色</t>
  </si>
  <si>
    <t>积木(3.5正方体)</t>
  </si>
  <si>
    <t>边长:70mm*70mm厚度:70mm边角角度r2；材质：花旗松；颜色：清水积木色</t>
  </si>
  <si>
    <t>积木(3.5三角形)</t>
  </si>
  <si>
    <t>直角边长:138*68mm厚度:35mm边角角度r2；材质：花旗松；颜色：清水积木色</t>
  </si>
  <si>
    <t>边长:99*99*140mm厚度:35mm边角角度r2；材质：花旗松；颜色：清水积木色</t>
  </si>
  <si>
    <t>边长:138*138*195mm厚度:35mm边角角度r2；材质：花旗松；颜色：清水积木色</t>
  </si>
  <si>
    <t>积木(3.5半圆)</t>
  </si>
  <si>
    <t>直径:138mm厚度:35mm边角角度r2；材质：花旗松；颜色：清水积木色</t>
  </si>
  <si>
    <t>积木(3.5圆)</t>
  </si>
  <si>
    <t>积木(3.5四分之一圆环)</t>
  </si>
  <si>
    <t>外直径:280mm内直径:140mm厚度:35mm边角角度r2；材质：花旗松；颜色：清水积木色</t>
  </si>
  <si>
    <t>积木(3.5半圆环)</t>
  </si>
  <si>
    <t>积木(3.5圆柱体)</t>
  </si>
  <si>
    <t>直径:70mm 高:70mm边角角度r2；材质：花旗松；颜色：清水积木色</t>
  </si>
  <si>
    <t>直径:70mm高:140mm边角角度r2；材质：花旗松；颜色：清水积木色</t>
  </si>
  <si>
    <t>幼儿园户外各类玩具-预算合计</t>
  </si>
  <si>
    <t>幼儿园户外各类玩具-投标合计           （元）</t>
  </si>
  <si>
    <t>幼儿园遮阳、安全防护设备清单</t>
  </si>
  <si>
    <t>产品名称</t>
  </si>
  <si>
    <t>程控电话主机</t>
  </si>
  <si>
    <t>1、具有硬件板卡故障监测功能，故障自动屏蔽功能，在后台可完整查看板卡运行状态
2、支持光纤或者E1线路直接接入数字交换机进行远端模块的延伸，大大降低了人工布线的成本，维护简单方便。PCM板卡集成了远端PCM设备光口接入或者E1接入，；每个板卡可对应2个远端光口接入的PCM设备，每个远端可带8～48路电话，灵活设置
3、内部可以通过电脑软件设置32个群呼组，每个群呼组中最大支持48个分机，内部任意分机输入某一组的群呼代码，该组的所有分机同时振铃，便于进行广播通知或紧急情况下进行紧急通知使用。
4、中继接口全面混合汇接NO.7、ETSI（PRI）、NO.1环路等之间混合汇接。</t>
  </si>
  <si>
    <t>电话机</t>
  </si>
  <si>
    <t xml:space="preserve">电话机座机 固定电话 办公家用 免提通话 免电池 来电显示 </t>
  </si>
  <si>
    <t>电话机座机 固定电话 办公家用 壁挂机 桌壁两用 免电池 一键拨号</t>
  </si>
  <si>
    <t>讲解系统发射机</t>
  </si>
  <si>
    <t>重量：70g
电源：内置锂电池供电
解码：ISO11172-3（MPEG1.0 Layer 3）
比特率：50kbps
采样率：32Khz
频率范围：910MHz-920MHz
传输距离80-120米
发射功率：50mw
频道模式：H0,H1
频道数：100，50       
充电方式：USB单充/充电箱插充</t>
  </si>
  <si>
    <t>讲解系统接收机</t>
  </si>
  <si>
    <t>尺寸（长X宽X高）：70mm*25mm*11mm
重量：17g
电源：内置锂电池供电
解码：ISO11172-3（MPEG1.0 Layer 3）
比特率：50kbps
采样率：32Khz
频率范围：910MHz-920Hz
喇叭输出功率：5mw
传输接收距离：80-120米
频道模式：HO, H1， 
频道数：100，50，
充电方式：USB单充/充电箱直插充</t>
  </si>
  <si>
    <t>讲解系统充电箱</t>
  </si>
  <si>
    <t>1. 直流输入：5  交流输入：110-240V
2. 输出：5V 1000mA / 2400mA
3. 功率：5V-50W</t>
  </si>
  <si>
    <t>校门口电动防撞柱</t>
  </si>
  <si>
    <t>柱体直径：219mm
柱体壁厚：6mm
柱体材质：304不锈钢
拦截高度：600mm
上升速度：2～4秒
下降速度：1.5～2秒
驱动装置：液压一体驱动器
工作电压：220V50HZ
额定功率：300W
使用频率：500次/日
表面处理：拉丝
防护等级：IP68
警示方式：3M反光带（LED灯）
工作温度：-30℃-70℃
外筒尺寸：外筒直径400mm，高度1100mm</t>
  </si>
  <si>
    <t>校门口防护栏</t>
  </si>
  <si>
    <t>米</t>
  </si>
  <si>
    <t>定制</t>
  </si>
  <si>
    <t>一键紧急求助报警桩</t>
  </si>
  <si>
    <t>集成摄像头，视频压缩标准H.264/H.265；视频视场角105*88*44；分辨率704*480、640*480、1280*720、1920*1080；帧率1~25FPS
红外补光范围30米；支持昼夜切换；
音频压缩标准G.711a\G.711U\PM\G.726\AA；支持1路音频输入,可外接拾音器;本最拾音距离5米;
音频输出1路，可外接有源音箱，本喇叭最功率30W;支持音量调节，支持语音对讲，支持多种音频格式的音频播放；
2个功能指示灯（警灯 、紧急呼叫按键灯），个紧急求助呼叫按键；
支持2路报警输入，支持2路报警输出，2个RJ-45 10M/100M以太网口，支持1路PSTN电话接口，4G模块可选，1个RS-232接口,1路RS-485接口，可接点阵屏；支持1路12V 1A辅电输出，1个Mro SD卡槽；
支持电话告警，支持视频联动，支持联动视频抓图，WEB端支持OSD叠加，最支持五行，每行20个汉字.支持web端布撤防；
支持远程升级，支持FTP服务器；支持2路门磁防拆；
支持64个远程用户；支持远程WEB访问、快速设置；支持10000条日志记录，包括报警事件、操作日志等, 支持远程报警事件检索；
应能录制通话开始前5s的视频图像
1.10M/100M有线网口（RJ45）：2个；
2.喇叭（30W）接口：2个；
3.PSTN电话网络：1个
供电A110~240V；空载功耗：20W，满载功耗：55W；工作温度-30℃~65℃；工作湿度93%&amp;40℃；</t>
  </si>
  <si>
    <t>钢叉</t>
  </si>
  <si>
    <t>材质：不锈钢； 叉口直径：35cm； 壁厚1.0mm；重：0.9kg</t>
  </si>
  <si>
    <t>警棍</t>
  </si>
  <si>
    <t>材质：高强度PC；长度：50cm；外观形状：圆柱形</t>
  </si>
  <si>
    <t>防刺背心</t>
  </si>
  <si>
    <t>防护级别：24焦耳动能，不露尖刀；防护面积：0.3平方米</t>
  </si>
  <si>
    <t>脚叉</t>
  </si>
  <si>
    <t>材质：不锈钢；上管径：28cm；叉口直接：11cm；重：1.7kg</t>
  </si>
  <si>
    <t>强光手电</t>
  </si>
  <si>
    <t>材质：铝合金；长度：16cm；最大功率：3W；三挡调焦</t>
  </si>
  <si>
    <t>防刺手套</t>
  </si>
  <si>
    <t>材质：高强度涤纶丝+不锈钢丝；防护级别：5级防割</t>
  </si>
  <si>
    <t>钢盔</t>
  </si>
  <si>
    <t>材质：抗冲击PC；重量：560g；厚度：4mm</t>
  </si>
  <si>
    <t>防爆装备柜</t>
  </si>
  <si>
    <t>防暴柜 安全器材柜防爆装备柜安保工具器械存放柜 (不含器材)180*90*40cm BYyn-182</t>
  </si>
  <si>
    <t>钢叉架</t>
  </si>
  <si>
    <t>安保器材八件套防爆盾牌钢叉头盔防刺服安防保安反恐防暴装备套装 蓝防暴装备组合架</t>
  </si>
  <si>
    <t>微型消防站</t>
  </si>
  <si>
    <t>干粉：5KG*2个  其余标配</t>
  </si>
  <si>
    <t>防狼喷雾</t>
  </si>
  <si>
    <t>成分：强效催泪；重量：110g；喷射距离：3m</t>
  </si>
  <si>
    <t>盾牌</t>
  </si>
  <si>
    <t>材质：透明PC;冲击强度：147J；厚度：3.0mm</t>
  </si>
  <si>
    <t>对讲机</t>
  </si>
  <si>
    <t>6信道间隔25 KHz /12.5 KHz工作温度-20℃~+60℃天线阻抗5畴0只工縲滞作电压DC 3.7V(+20%)电池容量2000mAh频率稳定度≤±2.5 ppm外形尺寸58(L)*35(W)*107(H)mm重量195g(含电池)射频输出功率≤5W肴姉统捍调制方式11K中F3E/16KФF3E最大频偏≤ ± 2.5KHz /± 5.0KHz音频失真&lt;5%邻道功率60dB</t>
  </si>
  <si>
    <t>警戒线(1米)</t>
  </si>
  <si>
    <t>警戒线：隔离带伸缩带、一米线栏杆、礼宾杆、排队护栏警示柱伸缩围栏、不锈钢</t>
  </si>
  <si>
    <t>升旗系统</t>
  </si>
  <si>
    <t>项</t>
  </si>
  <si>
    <t>手动、电动双用,9m不锈钢材质</t>
  </si>
  <si>
    <t>遮阳棚</t>
  </si>
  <si>
    <t>平米</t>
  </si>
  <si>
    <t>电动遮阳棚定制</t>
  </si>
  <si>
    <t>预算合计</t>
  </si>
  <si>
    <t>幼儿园遮阳、安全防护设备预算合计</t>
  </si>
  <si>
    <r>
      <rPr>
        <b/>
        <sz val="11"/>
        <rFont val="宋体"/>
        <charset val="134"/>
      </rPr>
      <t>幼儿园遮阳、安全防护设备投标合计</t>
    </r>
    <r>
      <rPr>
        <b/>
        <u/>
        <sz val="11"/>
        <rFont val="宋体"/>
        <charset val="134"/>
      </rPr>
      <t xml:space="preserve">          </t>
    </r>
    <r>
      <rPr>
        <b/>
        <sz val="11"/>
        <rFont val="宋体"/>
        <charset val="134"/>
      </rPr>
      <t xml:space="preserve"> （元）</t>
    </r>
  </si>
  <si>
    <t>舞台及会议音响设备清单</t>
  </si>
  <si>
    <t>智慧图书管理系统软件</t>
  </si>
  <si>
    <t xml:space="preserve">系统结构  
1.采用 Delphi、.Net、C#或 Java等高级程序语言开发，支持 SQLSever,Oracle等大型关系数据库。 
2.图书馆自动化管理软件可平稳运行于 Windows 7 及更高版本等系统平台。 
3.系统所有核心业务（采访、编目、典藏、流通、期刊、系统管理、OPAC 功能等）要求具有C/S、B/S结构。 
4.所有业务功能模块集成在一个界面上。
二.采访模块：
1.提供的标准 marc 征订目录数据的转入接口。 
2.根据订单，批量自动验收书商加工好的 marc 数据、批量更新MARC数据和订购价格并能直接送交编目。 
3.能够自动给财产登录号，可以连续分配或者分段分配，保证个人财产登录号的相对连续性。 
4.支持验收同时对预订图书和非预订图书同时查重。 
5.支持验收时进行编目资源表 MARC 的套录。 
6.方便的订购管理与多种格式订单输出，提供订单自动催缺，可对超期订单进行退订处理。 
7.提供经费管理等功能。 
8.提供统计报表、采购数据的维护等功能。 
9.支持分馆独立采购，独立验收。
三.编辑模块：
1.支持 UNICODE 字符集，支持多语种编目；遵循国际国内标准，支持处理 CN、US MARC以及规范MARC等。 
2.支持套录标准 MARC，支持 WEB 页面 MARC 数据套录。 
3.用户可以根据 MARC 内容，自定义设置索引参数与检索点，实现可扩展的各种检索要求。 
4.自动查重复索书号、登录号、条码号。 
5.支持对种次号缺号的自动查找。 
6.可对主书目重复书目记录进行查重及书目馆藏数据的合并。 
7.可根据 ISBN、ISSN 自动生成出版项的出版地、出版者，并把它们置于相应字段等。 
8.支持编目同时进行采访的验收操作。 
9.支持套录数据时对 MARC 字段进行过滤，如 calis 的 920 字段。 
10.根据书商加工的 MARC 数据深度，可将数据导入编目、典藏、流通等多个系统中， 同时支持馆藏字段的自定义，即可根据书商加工的字段进行自行设置。 
11.支持编目的同时进行典藏的操作，即条码号的自动生成及 库位、属性的分配，数据直接发送到流通系统，待流通接收 
12.支持 MARC 的名称规范和主题规范。 
13.支持多种光盘等附件的录入，如单独资料类型著录、MARC 字段标记、随书附件添加。
14.支持分馆独立编目，不同分馆采用各自独立的排架号流水。 支持国图网站 marc 数据直接复制，粘贴到 marc 编辑屏中。 
15.图书管理系统在没有互联网的条件下可以保证在校园局域网内正常使用。 
四.典藏模块：
1.提供典藏分配，可以根据分配规则自动分配，可以生成多种报送清单报表 
2.可以根据指定条件，批量指定分配 
3.可以指定图书借还属性、目标分馆、目标馆藏第，通过扫描条码号进行新书分配 
4.提供随书附件（如光盘）二次分配管理 
5.可以按编目批次、索书号、分类号、典藏部分、按种、按册等多种方式典藏分配同时支持多分馆之间互相调配 
五.流通模块：
1.提供借、还、续借、预约、预借等多种流通管理；可以实现借、还、续借、预约预借分项操作权限控制 
2.阅览室提供读者登到、阅览借书、阅览还书、扫描图书条码或读者条码阅览；阅览室可以选择读者借还、读者借，批还、 读者不借，工作人员等多种借还方式 
3.多个馆之间可以开通馆际互借功能，并在馆际借还界面直接借还其他馆的图书 
4.提供批量注册、修改、注销读者证件；支持导出、导入导出照片；提供挂失解挂补换证、违章超期罚款、遗失罚款、遗失赔书等读者管理；提供图书催还、图书到期提醒。 
5.支持节假日和周休息日分别设置 
6.支持多种收费方式，可以选择图书馆现金收费、图书馆帐户收费、校园一卡通收费等并可选择是否允许欠款 
7.支持读者自助借还限制，自助借书可输入借书册数或读者密码，实现读者自助借还
8.提供门禁限制功能，可实现门禁刷卡与借还书关联 
9.提供新书入库、剔旧、装订、调整库位、盘点的管理 
10.盘点支持数据采集设备数据导入和批量处理 
11.支持多种收费方式，可以选择图书馆现金收费、图书馆帐户收费、校园一卡通收费等并可选择是否允许欠款 
12.支持分校区检索，分校区预借预还 
六.期刊模块：
1.支持 EXCEL 等多着外部期刊征订目录的转入；提供订购数据之间转入 
2.提供各种续停订功能，可以按统一订购、按书商订购、浏览订购等多种方式实现单独续订和各种批量续订；。 
3.可以实现订单批次管理功能，实现各种订单统一管理 
4.支持按种登到和按册登到，支持期刊各种变更处理，支持合刊、分刊、部分合刊、部分分刊等各种期刊变化处理 
5.支持批量登到 
6.持期刊目次管理以及全文链接的管理功能；提供期刊催缺功能 
7.提供期刊的批量装订和自动装订，提供装订刊流程管理，便于现刊作为过刊 
8.支持现刊借阅、并可以设置相关的借阅权限控制，提供 ISSN 号、条码等多种检索
借阅方式 
七.管理模块：
1.提供分馆代码、部门代码、工作人员、书目属性等基本参数的设置与管理 
2.支持多分馆（校区）参数设置，实现异地预借功能 
3.可对工作人员的操作权限，处理所有馆、本馆、本人等进行限制，确保系统的安全
4.实现书 MARC 目录、MARC 字段、子字段任意设置和管理 
5.提供对题名等 MARC 索引参数动态管理 
6.支持对各个子系统参数设置集中控制，各个子系统运行参数可统一管理 
7.可对读者自动累计违章超过违章规则进行自动停借处理和恢复停借处理 
八、电子资源模块
▲1.本系统内置有声图书分馆、电子图书分馆、英语分馆、美术分馆、书法分馆和音乐分馆等数字阅读资源。
▲2.电子图书分馆：本系统包含1万册纯文本电子图书，内容严格按照《中国图书馆分类法》分类，分为哲学、文学、经济、医药卫生、法律、历史、地理、文化、科学、教育、体育等22个分类。全部采用国际通用的非加密的纯文本PDF格式，制作精美，适用于各种电子终端：如电脑、手机、平板电脑和各种电子阅读设备。
▲3.有声图书分馆说明：本系统有声图书馆至少包含1000集有声图书，分为古典文学、现代文学、哲学、经济、管理、历史、地理、旅游、小说、评书等20多个分类。
▲4.英语分馆说明：本系统提供不少于1000集的英语有声读物（原版外国名著、英语广播剧、英语话剧、英语诗歌、英语散文、英语戏剧、英语演讲词以及英语名作原著），要求原版引进、地道发音，并配有同步文本。
▲5.音乐分馆说明：本系统至少包含音乐名家专辑、中国传世名曲和外国传世名曲三大部分。音乐名家专辑包含贝多芬、巴赫、柴可夫斯基、肖邦、莫扎特、门德尔松、舒伯特、舒曼、韩德尔、和李斯特等中外音乐大师的传世杰作，不少于1000首。中国传世名曲包含二泉映月、梁祝、春江花月夜、高山流水、渔舟唱晚、彩云追月等中国传世名曲，不少于100首。外国传世名曲包含命运交响曲、蓝色的多瑙河、萧邦降E大调夜曲、贝多芬田园交响曲、韩德尔水上音乐F大调、舒曼小提琴奏鸣曲、李斯特林中烟雾、卡门序曲等外国传世名曲，不少于100首。
▲6.美术分馆说明：本系统至少包含绘画名家视频教学、中国传世名画库、外国传世名画库和中外传世雕塑库四大部分。绘画名家视频教学包含各位绘画名师的教学视频，至少包含如王成喜画梅技法、陈平画山水、张志民（张大石头）山水画技法、龚文桢工笔画技法、吴作人书画技法等，不少于200集视频。中国传世名画库说明以中国绘画的历史发展为线索，以图文结合的方式收藏从原始、先秦至近现代具有欣赏与收藏价值的传世名画，中国名画不少于1000副，有图文介绍。外国传世名画库说明收藏15世纪以来各位绘画大师的作品及其赏析介绍，如梵高、马蒂斯、夏加尔、米勒、毕加索等大师作品，外国名画不少于1000副，有图文介绍。中外传世雕塑库说明收藏远古时期至至今西方古典与现代雕塑作品，按照年代时期、国家、流派和用途等予以分类介绍，雕塑不少于500副，有图文介绍。
▲7.书法分馆说明：本系统至少包含书法名家视频教学库和古今名家书法库两部分。书法名家视频教学库说明收藏了各位书法名师的教学视频，汇集了楷、行、草、隶、篆，是一套权威、完整、严谨的书法教学视频库，不少于200集书法名家视频教学。古今名家书法库说明收藏了历代书法大家传世墨迹，书法鉴赏不少于1000副。
▲九.国学资源库对接说明：本系统能对接基于云服务的数字国学资源库，提供基于云服务的数字国学资源库三年使用权。基于云服务的数字国学资源库包含国学诵读、经典导读、中华礼仪、戏曲荟萃、诗词鉴赏、棋乐融融、国画书法、中华武术、中华茶道、名作赏析、道德展厅和国学讲堂等分类。
▲十.有声数字图书馆对接要求：要求本系统能对接基于云服务的有声数字图书馆，提供基于云服务的有声数字图书馆三年使用权，基于云服务的有声数字图书馆要求包含不少于 15 万集的有声图书，分为古典文学、现代文学、哲学、经济、管理、历史、地理、旅游、小说、评书、戏曲、体育健身、青少年有声读物（包括中外童话、青少年故事、中外寓言、国学启蒙、同步教学、诗歌精选、散文精选、益智小说和青少年教育等类别）和原版英语有声读物（包括原版外国名著、英语广播剧、英语话剧英语诗歌、英语散文、英语戏剧、英语演讲词以及英语学习）等 20 多个大分类。 
注：标注“▲”的功能，投标人需提供功能流程对应的软件截图与文字说明，截图需加盖公章。 
▲十一、投标方必须确保所提供的产品是正版合法的，必须提供标注有“图书馆管理系统”、“有声”、“国学”和“电子图书”字样的计算机软件著作权证书。
</t>
  </si>
  <si>
    <t>馆员工作站</t>
  </si>
  <si>
    <t>一、硬件要求：
1.用于连接电脑后对纸质图书进行条码转换，设备内置读写模块和天线，设备表面图书放置区域。
2.可对一个RFID标签非接触式地进行阅读，必须有读取RFID图书标签、编写图书标签改写图书标签的能力。
3.系统可以处理ISO15693标准、ISO18000-3标准的RFID标签。
4.可通过标准串口连接至计算机设备。
5.可对条形码进行识别转换后将条码号写入RFID标签 。
6.须符合国际相关行业标准，如ISO15693标准、ISO18000-3标准等。
7.要求图书标签读写器、天线及电源开关为整体型设计，非散件方式 。
8.工作频率：13.56MHz.
二、功能要求：
1、典藏功能：至少包括标签转换、报警修改、标签销毁、搜索查询等。
▲2、读者功能：至少包括人脸录入、办卡、挂失、暂停、注销、退证、延期、换证、收费、退费、人脸注销、查看日志等。
▲3、流通功能：至少包括借还管理(读卡)、借还管理（人脸识别)、丢失管理、延期管理、污损管理等。
4、其他功能：至少包括登录、设定销毁密码、账号密码修改、人流统计等。</t>
  </si>
  <si>
    <t>自助借还机</t>
  </si>
  <si>
    <t>一、功能基本要求
1、要求系统通过中间件应用服务器系统与图书馆的图书管理系统无缝连接，协调工作。
2、系统支持同时多本图书借还书，支持读者查询，续借（多本图书续借，选择续借）。
3、借书时，可以配置读者必须选择一次借书数量。
4、如后台系统提供支持，需借书，读者查询，续借时可以配置为要求读者输入密码。
5、读者自助操作的实时记录日志功能。
6、须符合国际相关行业标准。
7、设备系统通过简单的硬件转换可以升级，紧跟最新技术发展。
二、技术要求
1.响应速度：不少于每秒3个标签
2.通信接口：USB 或 RS232、RJ45等
3.防冲突：一次至少可有效识读6个标签。
4.参考尺吋：约660*690*1460mm
5. 主机不低于以下配置：显示器15.6吋，分辨率1920*1080,多点触摸，2G内存，1T机械硬盘，双核处理器，Windows操作系统。
6、工作频率：13.56 MHz.
▲7、纸电同步要求：本系统拥有纸电同步功能，即用户在本机上搜索某一本馆藏的纸质图书时，可以显示与本纸质图书相同或相近的电子图书或音视频等电子资源，并且该电子资源可以在线阅览或播放。（投标人须在投标文件中提供满足以上要求的相应的软件截图或照片以及文字说明，截图或照片须为加盖公章的扫描件。投标人提供的内容如果不是来自真实产品的，视为虚假应标）。   
8、内置数字阅读要求：
▲（1）要求本机至少内置有声图书分馆、电子图书分馆、动画分馆、美术分馆、书法分馆和音乐分馆等数字阅读资源。
▲（2）有声图书分馆要求内容不少于300集的有声图书，包含古典文学、现代文学、哲学、经济、管理、历史、地理、旅游、小说、评书、戏曲、体育健身、青少年有声读物（包括中外童话、青少年故事、中外寓言、国学启蒙、同步教学、诗歌精选、散文精选、益智小说和青少年教育等类别）和原版英语有声读物（包括原版外国名著、英语广播剧、英语话剧、英语诗歌、英语散文、英语戏剧、英语演讲词以及英语学习）等20多个大分类。
▲（3）电子图书分馆要求内容不少于6000册图书，图书要求全部采用国际通用的非加密的、纯文本的PDF格式制作。
▲（4）动画分馆包含中外童话、中外寓言、故事等绘本动画不少于100集，全部为为SWF格式。
▲（5）音乐分馆要求至少包含音乐名家专辑、中国传世名曲和外国传世名曲三大部分。音乐名家专辑包含贝多芬、巴赫、柴可夫斯基、肖邦、莫扎特、门德尔松、舒伯特、舒曼、韩德尔、和李斯特等中外音乐大师的传世杰作，不少于1000首。
▲（6）绘画分馆要求包含各位绘画名师的教学视频，至少包含如王成喜画梅技法、陈平画山水、张志民（张大石头）山水画技法、龚文桢工笔画技法、吴作人书画技法等，视频不少于100集。
▲（7）书法分馆要求包含书法名家视频教学，该分馆要求汇集了楷、行、草、隶、篆教学，是一套权威、完整、严谨的书法教学视频库，视频不少于100集。
▲（8）投标人须在投标文件中提供满足以上要求的相应的软件截图或照片以及文字说明，截图或照片须为加盖公章的扫描件。</t>
  </si>
  <si>
    <t>电动装订机</t>
  </si>
  <si>
    <t>装订厚度≤50mm(约500张A4纸)
打孔直径6.0mm
预热时间2min-4min
产品尺寸420mmx308mmx437mm
产品净重6.9KG
适配耗材得力3839钻刀，得力3844铆管得力GB122刀垫</t>
  </si>
  <si>
    <t>录音笔</t>
  </si>
  <si>
    <t>1、设备外形尺寸应≤108*38*14.5mm，采用内置锂电池设计，不可拆卸，设备质量（主机）≤72克；
2、开机时间，录音笔从按下开机键到进入主页面所用时间应≤30秒；
1、录音笔麦克风数量≥3颗；
2、录音笔设备具备屏幕功能：屏幕尺寸≥1.4英寸，分辨率≥240*240；
3、WIFI连接：2.4G，802.11 b/g/n； 
4、蓝牙连接：BT支持蓝牙4.2及以上的协议；
5、TYPE-C接口，支持数据传输，快速充电；
6、存储32GB，不支持内存卡扩展；
7、转写功能：支持录音准写成文字，并可以将文字文本导出；
8、实时转写功能：边录音边将录音转写成文字，转写的延迟低于5秒；
9、翻译功能：支持中英文的实时翻译，并将翻译内容实时呈现在屏幕上；翻译内容的延迟低于5秒；插入耳机，通过TTS将翻译内容实时播放；
10、录音场景模式：支持不同的录音场景模式，场景数量2个；
11、转写功能：支持录音准写成文字，并可以将文字文本导出；
12、云空间：支持云空间上传功能，联网后，可以实时将录音文件上传到云空间；
13、转写功能：支持录音准写成文字，并可以将文字文本导出；</t>
  </si>
  <si>
    <t>RFID图书标签</t>
  </si>
  <si>
    <t>1、标签可以非接触式地读取和写入，加快文献流通的处理速度。 
2、标签具有一定的抗冲突性，能保证多个标签地同时可靠识别。 
3、标签为无源标签，须符合国际相关行业标准，如 ISO15693 标准、ISO 18000-3 标准 等。 
4、标签的天线为铝或铜质天线，采用蚀刻法工艺制造。 
5、图书用标签采用 AFI 或 EAS 位作为防盗的安全标志方法。且 AFI 标志位必须可以 用户自由修改。 
6、标签带不干胶的、单片的标签，在粘贴到书籍时不需要再刷胶或者配粘纸，并粘贴 后不易撕毁脱落，芯片数据保存时间可以保证10年，同时应保证采用中性粘胶对图书 及其它介质黏贴表面无损害。另外使用 PH 值为 6-8 之间的中性背胶。
7、工作频率：13.56 MHz 
8、有效使用寿命：≥10 年 
9、内存容量：≥1024bits 
10、有效擦写次数：≥10 万次</t>
  </si>
  <si>
    <t>扫描枪</t>
  </si>
  <si>
    <t>手持激光条形码扫描器，符合人体工学设计,采用国际先进的激光扫描解码技术,数据读 取传输扳机控制。光学传感器: 2088PixelscCD，分辨率: ≥0.1mm (4mil) ，光源:红光 LED，扫描景深:≥ 30cm (0.39 Code39)，扫描距离:≥ 15cm(15.6mil Barcode) ，扫描速度:≥ 100 次/秒，指示灯:绿色/红色，接口: USB 数据接口。</t>
  </si>
  <si>
    <t>户外便携式音响   大  （双话筒）</t>
  </si>
  <si>
    <t>12寸低音单元，音圈：25mm 磁钢：航天Y30、100mm，频宽：80-20KHZ 鼓纸、70磁高音单元
12寸低音、号角高音
电池：4Ah锂电池、充放电管理IC、60%音量可连续播放约5-9小时
功能：蓝牙、双USB接口、录音、话筒优先、室内外声场模式、带咪架、带遥控、IPX-2防雨水溅淋、14CM超大坦克轮、0.8厚全铝拉杆。
U段无线咪双咪
功率：80W
专利：外观专利/防水专利
适应环境：-30°低温 ,60°高温</t>
  </si>
  <si>
    <t>智能音响</t>
  </si>
  <si>
    <t>1.6.5寸90磁双音圈2*30W
2.蓝牙5.0版本，高达10米稳定连接
3.多功能控制面板：话筒混响、话筒音量、乐器音量、低音调节、话筒优先、录音建、变声、监听、数字点歌
4.四种播放模式：蓝牙连接、U盘播放、AUX输入、TF卡播放
5.电池规格：动力电池7.4V/5A，4000毫安
6.尺寸：260*255*142mm
7.输出功率：30W
8.频率响应：70HZ-20KHZ(3DB)
9.无线话筒18650电池，充电版本
10.遥控器</t>
  </si>
  <si>
    <t>三脚架</t>
  </si>
  <si>
    <t>三脚架 便携单反相机专业摄影摄像碳纤维扳扣三脚架小巧</t>
  </si>
  <si>
    <t>单反相机</t>
  </si>
  <si>
    <t>全画幅微单相机 数码相机 微单套机（24-50mm f/4-6.3微单镜头）Vlog相机视频拍摄</t>
  </si>
  <si>
    <t>镜头</t>
  </si>
  <si>
    <t>24-70mm F4S 微单相机镜头、卡口镜头 风景人像 24-70mm f4</t>
  </si>
  <si>
    <t>摄像收音器</t>
  </si>
  <si>
    <t>无线麦克风领夹手机相机直播一拖二小蜜蜂收音麦vlog视频唱歌声卡单反录音设备全套</t>
  </si>
  <si>
    <t>相机云台稳定器设备</t>
  </si>
  <si>
    <t>稳定器 三轴防抖手持拍摄稳定器 4.5千克负载 旗舰专业单反云台</t>
  </si>
  <si>
    <t>手持云台</t>
  </si>
  <si>
    <t>暗岩灰:309克
浅银灰:304克
展开:长276毫米，宽 111.5
毫米，高 99毫米
状态显示面板(四种云台模式一目了然)
侧面拨轮(可实现变焦和对焦功能 )
折叠轴锁(收纳方便、智能跟随6.0、通过 M 按键切换云台模式、拍摄指导、快速开拍、内置延长杆(最长拉伸至 215毫米)</t>
  </si>
  <si>
    <t>室外手提小音响</t>
  </si>
  <si>
    <t xml:space="preserve">
COB面光灯</t>
  </si>
  <si>
    <t>额定电压：AC100V~240V ±10﹪，50Hz～60Hz         
总功率：250W                                                                                          
LED光源：4颗50W高亮度LED
LED颜色：暖白或者正白或者暖白+正白
LED寿命：6-10万小时
光学透镜：磨砂或者光滑表面，出厂默认25°(15°、45°、60°可选)
旋转角度：灯不可自动旋转，不能手动调节左右角度，只能手动调节上下角度
控制模式：DMX512、主从、自走、声控
通道模式：8个标准DMX512通道
频闪：频闪速度每秒1-20次
调光：0%-100%线性调光
显示：数码显示+按键 
防水等级：IP20</t>
  </si>
  <si>
    <t>智能染色电脑灯</t>
  </si>
  <si>
    <t>技术参数: 电压:AC120V-240V,50/60Hz,额定功率: 180W,LED灯珠: 18颗*10W,RGBW全彩灯珠.透镜角度: 常规25°（8°/15°/45°可选）；颜色:连续的红绿蓝白颜色转换,RGBW无限混色.控制模式:DMX-512控制操作、主从机模式、单机模式,通道:7种内置程序可以通过DMX控台和彩虹效果,可调速,整合调光: 0-100%,频闪:电子频闪 1-25fps/秒
防护等级:IP20,灯体尺寸:L295*W217*H320(mm)净重:3.5KG</t>
  </si>
  <si>
    <t>LED会议平板灯</t>
  </si>
  <si>
    <t>输入电源：AC100V-240V，50Hz/60Hz；额定功率：260W；灯珠： LED 250W，白光；色温：3200K或5600K可选；显色指数（CRI）：≥85Ra或≥95Ra可选；调光：0-100%线性调光；频闪：多种频闪功能，1-20次/秒；显示：LCD显示；控制模式：国际标准的DMX512信号，配有XLR3Pin与XLR5Pin两种信号插座；通道模式：1通道与2通道两种通道模式，可自行设定；包装尺寸：555*340*205mm；净重：11.3kg。毛重：12.6kg。防护等级：IP20。</t>
  </si>
  <si>
    <t>光束摇头电脑灯</t>
  </si>
  <si>
    <t>电压: 110-240V 50/60Hz，额定功率: 400W，光源: PHILIPS 280W光源，灯泡色温: 8400K，灯泡寿命:2000小时，显示: 1.7寸彩屏显示，颜色盘: 14个颜色+白光，图案盘: 五个玻璃图案，共14个图案+白光孔，效果盘: 七彩效果盘，当雾化出时，介入效雾化效果，会出现七彩棱镜效果，棱镜: 1个8棱镜，56棱镜(32+16+8+1四层)具有棱镜叠加功能，出光角度: 4°，通道模式: 18CH，水平: 540° ,解析度8/16Bit，垂直: 270° ,解析度8/16Bit，防护等级: IP20。</t>
  </si>
  <si>
    <t>灯具杆</t>
  </si>
  <si>
    <t>珍珠1024控台</t>
  </si>
  <si>
    <t>DMX512/1990标准，最大1024个DMX控制通道，光电隔离信号输出。最大控制120台电脑灯或120路调光，使用珍珠灯库，R20格式。内置图形轨迹发生器，有200多个内置图形，方便用户对电脑灯进行图形轨迹控制，如画圆，螺旋，彩虹，追逐等多种效果。图形参数（如：振幅、速度、间隔、波浪、方向）均可独立设置。120个素材，拥有4种模式，更加灵活。120个重演场景，用于储存多步场景和单步场景。单步场景和场景集合。多步场景最多可储存600步。带背光的LCD显示屏，中英文显示。关机数据保存。电源：AC 100-240V/50-60Hz。</t>
  </si>
  <si>
    <t>胸麦 演出</t>
  </si>
  <si>
    <t>1、二次变频技术
2、双锁相环频率合成技术
3.200个频道可供选择
4、红外对频技术
5、二重静噪控制
6、接收灵敏度在一定范围内连续可调
发射器：手持式　会议式　领夹式发射器
发射天线：内置微带，外置天线
频道数目：取决于接收机
发射器结构：金属管 塑料管
发射器指示：电源开关指示、低压指示、对频确认指示
发射器操作：电源控制
接收机技术参数：
频率范围：730-790MHz
振荡模式：双相位锁定频率合成（PLL）
调节方式：FM
最大频偏：±50KHz
灵敏度：18dBuV（可调）
信噪比：≥89dB
音频响应：60Hz-15KHz(±3dB)
音频输出：0-300mV/600Ω
平衡输出：0-300mV/600Ω
动态范围：≥105dB
显示：液晶显示频道数
工作电压：DC 14V
工作电流 400mA
工作温度：-10℃~+40℃</t>
  </si>
  <si>
    <t xml:space="preserve">
信号放大器</t>
  </si>
  <si>
    <t>1 路DMX512数码输入，1 路DMX512直接输出。输入/输出光电隔离。 8 路独立放大驱动输出。 信号放大整形功能，延长信号传输距离。增强数据总线接入设备的能力。保护灯光控制台DMX512输出接口，故障现场隔离，提高数字式灯光控制系统的安全运行可靠性。电源：AC100-240V，50-60Hz。</t>
  </si>
  <si>
    <t>大灯钩</t>
  </si>
  <si>
    <t>宽度：30mm，承重：100kg，适用管径：38--52mm，材料：铝合金 6016加强处理。</t>
  </si>
  <si>
    <t>保险绳</t>
  </si>
  <si>
    <t>直径5MM 长度950MM 承重≤65KG</t>
  </si>
  <si>
    <t>双通道真分集无线话筒（接收机）</t>
  </si>
  <si>
    <t>系统指标:
频率范围：640-690MHz
调制方式：宽带FM
可调范围：50MHz
信道数目：200
信道间隔：200KHz
频率稳定度：±0.005%以内
动态范围：&gt;105dB
最大频偏：±45KHz
音频响应：40Hz-18KHz(±3dB)
综合信噪比：&gt;110dB
综合失真：≤0.2%
工作温度：-25℃--+40℃
接收机指标：
接收机方式：二次变频超外差
输入功率：5W
中频频率：第一中频：110MHz,第二中频10.7MHz
无线接口：BNC/50Ω
灵敏度：12 dBμV (80dBS/N)
灵敏度调节范围：10-32dBμV
杂散抑制：≥95dB
最大输出电平：+10 dBV</t>
  </si>
  <si>
    <t>真分集无线话筒（纯手持麦）</t>
  </si>
  <si>
    <t>只</t>
  </si>
  <si>
    <t>发射器指标：
天线程式：佩挂发射器采用1/4 波长鞭状天线,手持麦克风
          内置天线
输出功率： 20mW
杂散抑制：-60dB
供电：两节 AA 电池
使用时间：约8-10小时</t>
  </si>
  <si>
    <t>专业音箱（12寸）</t>
  </si>
  <si>
    <t>技术参数：规格1*12寸低音
频率响应：50Hz-20KHz（-3dB）
灵敏度：95dB(1M/1W)
最大声压级：116dB SPL,124dB SPL PEAK
标称阻抗：8Ω
低频单元：1x12"woofer(2.6"voice coil)
高频单元：1x3"exit compression driver(1.4"voice coil)
额定功率：350W
指向性：90°(H)x40°(V)(-6dB)
连接插口：2Neutrik NL4MP connectors
分频点：2.5KHz
吊装系统：M8 Rigging point
尺寸：（HxWxD）（600×352×352）。</t>
  </si>
  <si>
    <t>专业音箱壁挂支架</t>
  </si>
  <si>
    <t>1.可上下调节角度 
2.可左右调节角度                
3.中间杆子可伸缩调节
4.架子厚重扎实，稳定性强
5.单只架子可称重40KG
6固定在墙上的铁板长25  宽13.5</t>
  </si>
  <si>
    <t>超低音箱（18寸800W）</t>
  </si>
  <si>
    <t>频率响应：40Hz-300KHz（-3dB）
灵敏度：97dB(1M/1W)
最大声压级：125dB sPL.131dB SPL PEAK
低频单元：1x18"woofer(4"voice coi)
标称阻抗：8Ω
额定功率：800W（AES）
指向性：45°x55°
连接插口：2Neutrik NL4MP connectors
尺寸：（HxWxD）（560×780×542）
箱体：夹板</t>
  </si>
  <si>
    <t>专业数字功放（2*600W）</t>
  </si>
  <si>
    <t>技术参数
额定输出功率：8Ω立体声600W×2
额定输出功率：4Ω立体声950W×2
额定桥接输出功率：8Ω桥接1800W
电源要求：AC220V (可以定制AC110V)
结构：1.5U金属机箱设计 
通道数：2CH              
谐波失真+噪声（1kHz,-10dB,4ohms) ：&lt;0.1% 
频率响应：20Hz-20kHz: ±0.1/0.3dB (1W/8Ω) 
灵敏度:0.775V
信噪比：≥100dB
阻尼系数:（350:1,1Khz 8ohms）
转换速率：28V/US
输出级：Class-D 
LED指示灯：电源/信号/失真/削波 
输入连接器：平衡卡侬公母座 
输出连接器：SPEAKON(可以定制）,接线柱
散热系统：双变速风扇，从前到后排风 
保护功能：过热，短路，直流输出 
尺寸：482×295×66mm</t>
  </si>
  <si>
    <t>专业数字功放（2*1200W）</t>
  </si>
  <si>
    <t>额定输出功率：8Ω立体声1200W×2
额定输出功率：4Ω立体声1900W×2
额定输出功率：2Ω立体声2300W×2
额定桥接输出功率：8Ω桥接3800W 
额定桥接输出功率：4Ω桥接4500W
电源要求：AC220V (可以定制AC110V)
结构：2U金属机箱设计 
通道数：2CH             
谐波失真+噪声（1kHz,-10dB,4ohms) ：&lt;0.1% 
频率响应：15Hz-30kHz: ±1dB 
灵敏度20dB、23dB、26dB、29dB、32dB、35dB、38dB、41dB (八种可选） 
7颗LED指示灯（4颗指示信号指示灯 一颗电源指示灯 一颗削峰灯  一颗保护灯）
信噪比：≥100dB
阻尼系数:（大于240,1Khz 8ohms）
转换速率：28V/US
输出级：Class-D 
LED指示灯：电源/信号/失真/削波 
输入连接器：平衡卡侬公母座 
输出连接器：SPEAKON,接线柱
散热系统：双变速风扇，从前到后排风 
保护功能：过热，短路，直流输出 
尺寸：（W×H×D): 483×88×370mm</t>
  </si>
  <si>
    <t>专业数字功放（2*800W）</t>
  </si>
  <si>
    <t>额定输出功率：8Ω立体声800W×2
额定输出功率：4Ω立体声1300W×2
额定桥接输出功率：8Ω桥接2400W
电源要求：AC220V (可以定制AC110V)
结构：1.5U金属机箱设计 
通道数：2CH             
谐波失真+噪声（1kHz,-10dB,4ohms) ：&lt;0.1% 
频率响应：20Hz-20kHz: ±0.1/0.3dB (1W/8Ω) 
灵敏度:0.775V
信噪比：≥100dB
阻尼系数:（350:1,1Khz 8ohms）
转换速率：28V/US
输出级：Class-D 
LED指示灯：电源/信号/失真/削波 
输入连接器：平衡卡侬公母座 
输出连接器：SPEAKON(可以定制）,接线柱
散热系统：双变速风扇，从前到后排风 
保护功能：过热，短路，直流输出 
尺寸：482×295×66mm</t>
  </si>
  <si>
    <t>专业返听音箱(12"300W)</t>
  </si>
  <si>
    <t>单元构成：低音 1×12"   高音 1×1.73"   
频率回应：50Hz-18 KHz   
功率（额定/ 峰值）：300w / 1200w   
灵敏度：1w/1m 97dB
最大声压：SPL 126dB
阻抗：8Ω   
覆盖角度（H×V）：80°×50°                                               
产品尺寸（W*D*H）：594*484*322MM
箱体材质：18MM高密度多层夹板</t>
  </si>
  <si>
    <t>调音台（12路/2编组/USB及蓝牙播放）</t>
  </si>
  <si>
    <t>12路低噪音设计
通道3段EQ
2编组，2辅助输出
1路立体声返回
USB 播放器，蓝牙播放器
16 DSP Echo效果器
通道哑音功能
宽电压90V240V/50Hz/60Hz</t>
  </si>
  <si>
    <t>8路电源时序器(控制/净化)</t>
  </si>
  <si>
    <t>1. 8路电源时序控制，每路延时1秒。
2. 整机容量40A（带滤波功能的为30A） 。
3. 每路输出采用万能插座AC220V（13A），适用各种类型插头。
4. MCU控制的智能化设计，具有标准RS232 串口控制功能，连接集控系统。
5. 采用大屏幕电流电压一体化数字表头。
6. 面板单路控制开关及BY PASS紧急起动开关。USB灯接口及控制。
7. 面板翘板开关控制。
8. 具有外控部闭合控制接口和级联控口.(to upper 和to next)
9.　每路独立净化专用EMI滤波器（符合欧洲CISPR，美国FCC规范）,消除系统间特别是灯光系统的电磁干扰,保证系统工作稳定,对于音频系统提高音质也有明显作用。
10. 结构：黑色拉丝铝合金面板
技术参数：
电源： AC 220V/110V  50Hz,单相3线
指示：1-8路输出LED,100A电流电压显示表头
总容量：Maximal 30A
输出：Channel 1~8,单相三线13A万能插座
面板控制：1-8旁路开关，BYPASS开关、ON/OFF开关、USB灯开关、
外部控制：标准RS232串口控制、IO控制和级联控口
净化功能：8路独立净化功能
产品尺寸(宽×深×高)：482x260x44 mm
重量：4.0kg
附件：说明书、保修卡、机脚。</t>
  </si>
  <si>
    <t>媒体矩阵处理器（16*16，带回声消除、噪声消除、带效果器）</t>
  </si>
  <si>
    <t>1、16路模拟平衡输入16路模拟平衡输出，最大输入输出17dBu（5.48Vrms）不失真。
2、输入每通道带48V幻像电源。
3、输入每通道带麦克风放大器，0~40dB增益可调，步进1dB。
4、立体声USB声卡功能，支持播放和录音。
5、USB接口，电脑软件控制和USB声卡传输功能。
6、RS232接口，电脑软件控制和中控功能。
7、RS485接口，电脑软件控制和中控功能。
8、网络接口，电脑软件控制和中控功能，通过网络连接可同时管理多设备。
9、外置8路GPIO接口。
10、液晶屏，支持配置设备名称、设备预设、设备IP、输入音量、输出音量、输入模式、设备版本查看等功能。
11、DSP功能有，AFC（反馈抑制）、AEC（回声消除）、ANC（噪声消除）、AGC（自动增益）AUTO MIX（自动混音）、MATRIX MIX（矩阵混音）、噪声门、PEQ（参量均衡器）、延时器、PHASE相位滤波器、高低通分频、压缩器、限幅器。
12、输入8段PEQ，输出8段PEQ。
13、每通道输入2000ms延时器，输出2000ms延时器。
14、输入每通道语音激励功能（摄像跟踪），支持带PELCO-D、PELCO-P、VISCA协议摄像头控制。
15、60个预设记忆位置。
16、支持线控盒控制。
17、安卓APP网络控制。
18、支持存档加锁，隐藏设置参数，保证项目技术安全。</t>
  </si>
  <si>
    <t>广播机柜</t>
  </si>
  <si>
    <t>名称：1.8米广播机柜
规格：37U
尺寸（H*W*L，mm）：1800*600*600
19英寸机柜柜体；
前门(钢化玻璃),侧门,后门均可拆卸；
轴流风机 2-4只；
万向轮,调正脚 各4只；</t>
  </si>
  <si>
    <t>自动反馈抑制器（两路）</t>
  </si>
  <si>
    <t>额定电压：220V~±10%50Hz
消耗功率：7w
取样频率：32KHz
频率响应：125Hz~15KHz(语音模式)20Hz~15KHz(音乐模式)
失真：&lt;0.1%@ 1KHz
信噪比：&gt;90dB
信号延迟：7ms(音乐模式)11ms(语音模式)
输入阻抗：20KQ
输出阻抗(平衡)：200Q
温度范围：-10~50°℃
重量：4.5kg / 3.5kg
尺寸：480x250x66mm / 480x250x44mm</t>
  </si>
  <si>
    <t>无线有线会议主机（标准版）</t>
  </si>
  <si>
    <t>1.采用全数字会议技术，基于数字网络架构开发，内置高性能CPU处理器，处理速度更快，音质更佳，支持讨论、视像跟踪功能
2.高性能开关电源供电，长距离传输对音质不会有任何影响
3.全新概念的抗电磁干扰电路设计，杜绝手机等电子产品的电磁干扰
4.采用FM调频传输音频，配合高还原电路及防啸叫设设计，加上采用新型防啸叫单指向高灵敏度电容咪芯，使会议声音音质实现高保真度还原
5.控制及音频信号皆采用无线高频信号通讯，避免布设话筒线缆，安装简单方便灵
6.采用4.3寸全视角IPS电容触摸屏，直观显示和方便调节系统的各项参数
7.支持USB录音，高保真WAV格式输出
8.主机具有20组固定的频率通道，可在同一场所使用多套无线系统，也可避免与会场其他无线产品的互相干扰。
9.每套系统可支持200个无线会议单元，同时发言人数可设定为1-6人，最大支持6个主席同时发言。
10.兼容有线会议单元同时使用，支持话筒单元热插拔，具有1组共2路RJ45的话筒单元接口，采用闭环以太网链接模式，支持有线网线话筒单元的双边供电，支持20个网线接口的单元。另外具有1路8芯话筒单元接口，支持30个8芯接口的单元
11.具有多种会议模式： FIFO（先进先出模式）、APPLY（申请模式）、FREE（自由模式）、LIMIT（限制模式）
12.系统具备会议服务功能，发言单元可申请茶水、纸笔、帮助等服务
13.采用高性能DSP处理器对音频进行高低音调节、降噪处理，使声音清晰透彻；配合现场调整参数并有效的抑制啸叫
14.具有USB接口，可连接电脑对主机进行操作设置
15.具有摄像头232和485通讯接口（6P凤凰插），连接标清或高清摄像头，支持SONY VISCA、PELCO P/D通讯协议
16.具有视频切换232接口（3P凤凰插），可连接高清视频矩阵
17.具有4x1 HDMI高清视频切换接口(选配)
18.具有中控代码232接口（3P凤凰插），可连接中控系统
19.具有1路平衡音频输出接口（3P凤凰插），可连接扩声或录音设备
20.具有1路非平衡音频输出接口（3P凤凰插），可连接扩声或录音设备
21.具有1路DANTE音频输出接口，可连接其他DANTE设备(选配)
22.具有1路非平衡音频输入接口（2P凤凰插），可输入外部音频信号（如：背景音乐或远程语音信号）
23.具有警报信号输入接口（警报电压接口+1路2P凤凰插警报音频输入口），当公共广播警报系统启动时，可自动暂停会议，并向与会单元发送警报信息
24.RF有效通信距离为：室内60米，室外100米
25.可安装于19英寸标准机柜上，易于存放和保管
参数规格
主机供电   AC110V-220V/50Hz
消耗功率   &lt; 7.2W
主控机尺寸 （L×W×H）483mm x 322mm x 90mm
主控机重量   4.5 kg
音频信号   
传输方式   UHF无线方式（单向）
信道数   l6
传输频段   UHF530-590MHz
解调方式   FM
灵敏度   -90dBm
控制信号
传输方式   UHF无线方式（双向）Wireless (two-way)
信道数   20
传输频段   UHF423-436MHz
调制方式   FSK
灵敏度   -90dBm
辐射功率   ≦+7dBm
频率偏差   &lt;0.003
数据速率   110KBPS
接口   
录音接口   USB
音频信号接收接口   BNC x3
数据信号接口   TNC x1
有线话筒单元接口   DIN-8 x1, RJ45 x1 (group)
数据扩展接口   4P connector
中控连接口   RS-232（3P connector） x1
视频切换通讯接口   RS-232（3P connector） x1
视频接口 HDMI 4x1
摄像头控制连接口   6P connector
电脑接口   USB x1
音频输入   （unbal）   x1
RCA（unbal） x1   
2P connector（unbal）   x1（alarm device）
音频输出   3P connector（bal）   x1
2P connector（unbal）   x1
XLR（bal） x1
6.35mm（unbal）   x1
RCA（unbal） x3   
数字音频接口   Dante x1</t>
  </si>
  <si>
    <t>无线会议主席单元</t>
  </si>
  <si>
    <t>1.金属面板设计，整体高档庄重，符合现代审美标准
2.专业高保真电容咪芯，拾音灵敏、语音清晰，带宽达到20Hz~20KHz
3.话筒头部带双色发言灯环，单元发言时灯环为常亮红色，单元申请发言时灯环为常亮绿色
4.灵敏的触摸式开关，待机未按时图案常亮发光绿色，按下后图案常亮发光红色
5.2.4寸高亮度IPS TFT显示屏，显示内容清晰，可以显示话筒状态、通道地址、电池电量、单元参数、日期时间、发言音量等，清晰了解当前的使用情况
6.话筒带发言计时功能
7.侧边带机械式电子音量开关，可单独调节话筒发言音量
8.发言单元可申请茶水、纸笔、帮助等服务
9.全新概念的抗电磁干扰电路设计，杜绝手机等电子产品的电磁干扰
10.单元采用UHF无线技术传输音频及控制信号，F有效通信距离为：室内50米 室外90米
11.内置高性能锂电池，自带TYPE-C接口，可以边充电边使用
12.超低功耗电路设计，连续发言时间不少于8小时，待机时间不少于12小时
13.主席单元具有批准代表的发言申请功能;
14.主席单元具有全权控制会议秩序的优先功能;
参数规格：
工作电压：DC 3.7V -- 4.5V
消耗功率：待机 :≦350mW, 讲话状态 :≦620mW
显示屏：2.4寸320x240 IPS TFT
工作时间：8-10小时
工作温度：-9℃ --   40℃
尺寸：（L×W×H）
底座：101.7*148*56.5mm，
方管：227*35*31mm
方管：220*34.5*24mm
鹅颈咪管：420mm
重量：
底座：0.68 kg，
方管：0.35kg
方管：0.31kg
鹅颈咪管：0.07kg
音频信号
传输方式 ：UHF无线方式（单向）
信道数：6
传输频段：UHF530-590MHz
解调方式：FM
灵敏度：-90dBm
最大调制量：60K
辐射功率：≦+9dBm
频率偏差：&lt;0.002
控制信号
传输方式：UHF无线方式（双向）
信道数：20
传输频段：UHF423-436MHz
调制方式：FSK
灵敏度：-90dBm
辐射功率：≦+7dBm
频率偏差：&lt;0.003
数据速率：110KBPS</t>
  </si>
  <si>
    <t>无线会议代表单元</t>
  </si>
  <si>
    <t>1.金属面板设计，整体高档庄重，符合现代审美标准
2.专业高保真电容咪芯，拾音灵敏、语音清晰，带宽达到20Hz~20KHz
3.话筒头部带双色发言灯环，单元发言时灯环为常亮红色，单元申请发言时灯环为常亮绿色
4.灵敏的触摸式开关，待机未按时图案常亮发光绿色，按下后图案常亮发光红色
5.2.4寸高亮度IPS TFT显示屏，显示内容清晰，可以显示话筒状态、通道地址、电池电量、单元参数、日期时间、发言音量等，清晰了解当前的使用情况
6.话筒带发言计时功能
7.侧边带机械式电子音量开关，可单独调节话筒发言音量
8.发言单元可申请茶水、纸笔、帮助等服务
9.全新概念的抗电磁干扰电路设计，杜绝手机等电子产品的电磁干扰
10.单元采用UHF无线技术传输音频及控制信号，F有效通信距离为：室内50米 室外90米
11.内置高性能锂电池，自带TYPE-C接口，可以边充电边使用
12.超低功耗电路设计，连续发言时间不少于8小时，待机时间不少于12小时
13.主席单元具有批准代表的发言申请功能;
14.主席单元具有全权控制会议秩序的优先功能;
参数规格：
工作电压：DC 3.7V -- 4.5V
消耗功率：待机 :≦350mW, 讲话状态 :≦620mW
显示屏：2.4寸320x240 IPS TFT
工作时间：8-10小时
工作温度：-9℃ --   40℃
尺寸：（L×W×H）底座 ：101.7*148*56.5mm，
方管：227*35*31mm
方管：220*34.5*24mm
鹅颈咪管：420mm
重量：底座 ：0.68 kg，
方管：0.35kg
方管：0.31kg
鹅颈咪管：0.07kg
音频信号
传输方式：UHF无线方式（单向）
信道数：6
传输频段：UHF530-590MHz
解调方式：FM
灵敏度：-90dBm
最大调制量：60K
辐射功率：≦+9dBm
频率偏差：&lt;0.002
控制信号
传输方式：UHF无线方式（双向）
信道数：20
传输频段：UHF423-436MHz
调制方式：FSK
灵敏度：-90dBm
辐射功率：≦+7dBm
频率偏差：&lt;0.003
数据速率：110KBPS</t>
  </si>
  <si>
    <t>30路USB充电主机</t>
  </si>
  <si>
    <t>1.采用DSP智能控制保护芯片，保证在充电过程中发生短路等意外故障时候，自动切断电源输出，同时不影响其他端口的正常充电，充电安全更稳定
2.采用环保材质高性能开关电源，供电稳定可靠；
3.具备30路USB充电接口，可为30台单元充电；
4.具备充电过流保护，防止电池充电电流过大；
5.具备充电过充保护，防止电池过度充电；
参数规格：
主机供电：AC110V-220V/50Hz
输出电压：5V
主控机尺寸（L×W×H）：483mm x 235mm x 45.3mm
主控机重量：2.9 kg</t>
  </si>
  <si>
    <t>无线数据扩展器</t>
  </si>
  <si>
    <t>1.采用全数字会议技术，基于数字网络架构开发，内置高性能CPU处理器
2.无线数据扩展器与无线会议主机之间采用有线连接，实现供电与通讯
3.可安装在在会场的天花处，从根本上避免了因隔墙等原因而导致系统数据通讯失败，确保无线会议主机与无线会议单元之间进行有效的数据通讯，
4.单个收发半径为40米
参数规格：
工作电压：DC24V
主控机尺寸（L×W×H）：99mm x 90mm x 28mm
主控机重量：0.22 kg
控制信号
传输方式：UHF无线方式（双向）
信道数：20
传输频段：UHF423-436MHz
调制方式：FSK
灵敏度：-90dBm
辐射功率：≦+7dBm
频率偏差：&lt;0.003
数据速率：110KBPS
接口
数据扩展接口：4P connector
数据信号接口：TNC x1</t>
  </si>
  <si>
    <t>便携互动录播主机</t>
  </si>
  <si>
    <t>1、终端高度集成多种功能应用于一体，包括高清显示触控、无线画面传输、音视频采集、音视频编解码、音视频处理、视频录制、视频点播、视频直播、视频导播、远程互动、运维管理、HID反向控制、UVC/UAC、扬声器、无线麦克风等功能；
▲2、终端搭载15.6英寸IPS FHD A级高清触控显示屏，采用采用桌面平板式设计，全铝材质机箱，美观大方，并配备防刮花钢化玻璃材质面板，触控显示屏可直接预监到导播画面，并支持通过触控显示屏实现一键录像、直播、互动、视频回放、视频下载等操作；（提供官网截图加盖公章）
3、为保证系统稳定性，主机采用嵌入式架构设计，ARM多核处理器，采用国产自主嵌入式操作系统，非Windows系统、非 Android系统，支持7*24小时工作；
▲4、设备内置无线视频传输模块，支持无线视频收发功能；双无线配置，无线信号在无阻挡、无干扰的室外场景下，传输距离不小于120米，最大数据速率可达300Mbps；支持无线自动配对、自动组网；（提供官网截图加盖公章）
5、设备内置150WH大容量可充电电池，终端可续航时间6-8小时；集成电池充放电管理、过充过放保护等；
6、隐藏式天线，减少用户天线拆装动作，同时也提高了可靠性；
7、设备支持wifi上网功能，连接本地无线网络或手机热点即可实现给设备提供互联网，设备可通过无线网实现推流直播、远程互动等功能；同时也支持有线以太网接入方式；
8、内置音频处理模块，支持反馈消除、回声消除、自动混音、噪声抑制、音频矩阵等功能；远程互动双讲无压制、无断续、无大小声；支持对无线麦、线性输入音频信号进行本地扩声；
9、内置无线麦克风音频模块，支持手持麦、领夹麦等多种形态，可根据不同环境修改频段，避免频段干扰，保证通讯质量；
10、内置高灵敏度全向拾音麦，无需外部全向麦即可拾取现场环境音频；
11、内置4Ω高保真喇叭，可直接回放录制音频、互动远端音频等；
12、支持UVC/UAC 可无缝对接第三音视频互动系统，实现线上线下融合；
13、支持HID功能，远端和本地用户可以实现同屏交互或者远程控制；
14、支持≥1路1000M网络RJ-45接口；
15、支持≥1路HDMI输入接口，并具备4K输入、采集、编码、录制能力以及音频采集录制能力；
▲16、支持≥2路HDMI输出接口，并具备音频输出能力，最高可支持3840x2160分辨率输出；（提供官网截图加盖公章）
17、支持支持≥3路声音输入，其中HDMI音频输入≥1路，线路立体声音频输入≥1路，UAC音频输入≥1路；
18、支持≥5路声音输出，其中≥2路HDMI音频输出，≥2路线路立体声音频输出，≥1路UAC音频输出；
19、支持≥4个USB接口，其中USB Type-A接口≥1个，USB Type-C接口≥3个；
20、终端可选配内置互动功能，无需增加云端/本地互动服务器，终端即可实现十方远程互动，同时可支持外扩自主互动平台服务器实现大规模互动场景，最大可扩建至10000方以上的应用场景；
21、终端内置高速稳定1TB硬盘，用于录制文件本地存储数据，支持存储空间扩展；
▲22、终端具备Reset复位键，支持硬件复位功能，可通过Reset复位键实现整机系统还原；（提供官网截图加盖公章）
23、终端供电方式采用DC 19v安全供电，具有低功耗环保特性。</t>
  </si>
  <si>
    <t>无线录播系统软件</t>
  </si>
  <si>
    <t>1、系统软件须安装于终端主机内，基于B/S及C/S双管理操作界面架构，支持本地导播、远程导播，导播画面响应快，延时低；
2、系统软件集视频实时预览，视频导播切换、云台控制，录制/直播控制，字幕、台标LOGO、OSD、片头片尾、直播监视、视频点播等多功能于一体；
3、系统支持多种控制方式，可对终端设备进行录制、直播、互动、导播等控制，控制方式包括：web后台、本地导播、安卓APP、PC客户端；
▲4、系统支持在导播界面可实时观看电影、电脑、教师特写、教师全景、学生特写、学生全景、互动等至少7路视频通道画面，同时支持通过点击画面进行切换；（提供官网截图并加盖公章）
5、系统支持可选择任意画面通道进行录制，最多可同时录制7路画面通道，支持生成MP4或TS格式标准视频文件；
6、系统支持异常视频资源修复功能，支持对设备异常断电、宕机造成的异常损坏视频文件进行修复；
7、系统支持录制时长设定，录制时长到达后自动停止录制；
8、系统支持开机录制功能、设备开启自动录制，支持定时录制功能、可设置8组定时录制任务，支持录制倒计时功能；
9、系统支持循环录制，当存储容量快满时，系统会自动删除时间靠前的视频，来存储新录制的视频，避免造成存储不足导致无法录制的现象；
10、所录制的视频文件既可存储在本地硬盘，也支持通过FTP上传至平台、FTP上传具备定时、实时、闲暇等上传模式，同时支持用户随时通过录播主机点播回放视频，并可使用移动磁盘或硬盘拷贝下载；
11、系统支持U盘等外部存储接入主机后，实现本机与U盘同步视频保存的功能。主机正常录制结束保存文件后，自动把文件拷贝保存到U盘中；
▲12、系统支持可选择任意画面通道进行直播，最多可同时直播8路画面通道，支持不少于RTMP（push）直播、RTMPS (push)、HLS直播等多种不同直播模式，以适应不同场景直播需求。支持主机开机后自动开始直播功能；支持定时直播功能，提供不少于8组定时直播设置功能；（提供官网截图并加盖公章）
▲13、系统内置流媒体广播功能，在无需部署任何平台服务器的前提下，可通过网络将直播画面实时推送到指定分组的观看端。观看端无需进行任何操作即可直接观看高清直播，最大可支持并发50个点；（提供官网截图并加盖公章）
14、系统支持相机控制，可以对相机进行放大缩小变焦调节、上下左右控制、云台转动灵敏度等控制，同时支持为每路相机设置/调用≥8 个预置位，满足导播过程中快速调用的需求；
▲15、系统支持手动模式鼠标点击跟踪功能，可在通过点击导播视频画面，系统将以点击坐标为中心，控制摄像机进行转动，快速定位。并支持使用鼠标滑轮控制摄像机变焦；（提供官网截图并加盖公章）
16、系统支持8种画面布局模式，包括单画面、画中画、双分屏、三分屏、四分屏等布局，并支持自定义布局画面，满足个性化需求；
17、系统支持11种转场切换特效，包括淡入淡出、格栅、上切、下切、左切、右切等主流转场切换特效，使画面切换柔和自然；
18、支持在线语音转写功能，实现将语音转写成文本并自动生成字幕；
19、支持设置≥5条预设字幕，支持对字幕字体、文字大小、颜色进行设置，可支持通过拖拽方式自定义字幕显示位置；
20、支持设置≥5个预设台标，台标大小比例支持自定义调节，台标显示位置支持通过自带的常用位置快捷快速设定，同时支持自定义拖拽调节台标大小比例及位置；
21、支持设置≥5个预设片头片尾，支持自定义片头片尾持续时间，同时支持通过U盘接入终端的方式，将U盘内的图片作为片头片尾素材；
22、系统界面自带虚拟软键盘，无需外接 USB 键盘，即可进行中英文、数字、符号输入等操作功能；
23、系统支持对视频文件进行点播回放，拖拽播放进度条播放，视频文件下载；
24、系统支持网络检测功能，可对当前终端所接入网络的状态进行检测，包括：网络连通性、上下行速度等信息；
25、系统支持导入导出终端配置文件，方便用户进行升级、调试、后期维护；
26、提供无线直录播系统软件著作权证书。</t>
  </si>
  <si>
    <t>实时巡课软件</t>
  </si>
  <si>
    <t>1、平台为管理者提供实时巡课功能，管理者可以分页查看各个班级的网课实时视频，也可以分年级、分课程查看。
2、登录用户才能查看实时巡课，并支持按年级，学科等筛选巡课内容。
3、支持公网访问，满足在线远程巡课，并对巡课教室进行评课表评分。</t>
  </si>
  <si>
    <t>远程互动课堂软件</t>
  </si>
  <si>
    <t>1、互动功能不依赖于专线接入和专线骨干网传输，可基于普通的宽带互联网即可实现互动，不但能支持国内互联网应用，同时还能支持全球互联网应用；
2、系统支持双流互动，无需设置，终端自动发送双流，建立互动后，作为听讲可根据互动需求选择是否接收双流；
3、互动软件支持接收平台下发的预约互动课表，用户只需点击预约课程信息，即可进入预约好的互动课堂；
4、支持多种互动协议，除私有协议外，同时还支持标准323、SIP协议，通过SIP或H.323协议可无缝对接第三方MCU或视频会议终端；
5、互动系统支持自动入课功能，作为听课端会自动接通来自主讲端的互动请求，无需用户操作；
6、互动系统支持多种方式进入互动，包括通讯录邀请、手动输入课程号加入；
7、支持互动画面实时轮询显示，且轮询时间可支持自定义，当互动数量超过单屏最大显示数量时，互动画面自动按照设置好的时间将听讲画面进行自动轮询方式呈现；
8、支持自定义设置开启互动后默认发送给远端的视频画面，且互动过程中支持手动切换发给远端的视频画面，以便适应不同的互动应用需求；
9、支持自定义设置发言画面全屏功能，开启后在授课过程中选择听讲发言，发言方的画面即自动全屏放大，关闭后在授课过程中选择听讲发言，发言方的画面不全屏放大；
10、支持举手申请发言，听讲端如需发言，点击举手按钮即可申请发言，主讲教室在收到发言申请后，可选择是否运行发言；
11、支持通过PC客户端软件进行互动发起/结束、画面切换、发言管理、听课端列表查看等功能。
12、支持实时网络监测，可实时显示当前互动网络丢包率、网络延时等信息；
13、系统支持在2Mbps的网络带宽下即可呈现1080P高清互动画质；
14、支持码率自适应，可根据网络状态，自适应调整码流大小，始终保障互动过程音视频流畅；
15、支持抗丢包处理能力，双向互动过程中，在系统总丢包率≤30%的网络环境下，视频清晰，语音连贯；
16、支持将双方交互的音视频过程进行录制和直播；
17、支持外扩自主互动平台服务器实现大规模互动场景，最大可扩建至10000方以上的应用场景。</t>
  </si>
  <si>
    <t>录播精灵客户端软件</t>
  </si>
  <si>
    <t>1、客户端控制软件支持通过网络方式连接录播终端；
2、客户端控制软件支持课堂实录控制，通过软件可一键启动/停止录制； 
3、客户端控制软件支持对课堂直播控制，通过软件可一键启动/停止直播；
4、客户端控制软件支持录像文件管理，通过软件可获取录播终端的录像文件信息，并支持下载、删除等操作，同时也支持查看录播终端的文件存储空间信息；
5、支持通过客户端控制软件互动查看通讯录以及在线状态，可对通讯录内的终端进行批量快速开启互动；
6、进行互动教学过程中支持通过客户端软件查看参与互动的教室的网络连接情况，内容不少于上下行丢包率、上下行网络延时和实时码率等信息；
7、主讲教室可通过终端控制软件选择听讲教室进行连麦对讲互动，并支持主讲教室一键选择听讲画面切换，帮助主讲老师全面掌控听讲教室情况；
9、听课教室可通过终端控制软件点击举手按钮申请发言，申请后主讲教室可收到申请，并选择是否接受申请；
10、进行互动教学过程中支持通过终端控制软件一键调用双向互动白板、共享桌面的工具；
11、进行互动教学过程中支持通过客户端控制软件支持对终端声音大小进行实时调节。</t>
  </si>
  <si>
    <t>5G云台摄像机</t>
  </si>
  <si>
    <t>采用 1/2.8 英寸、214万像素的高品质 CMOS 传感器，可实现 1080P、720P 等多种分辨率。
支持网口音视频编码输出，支持H.264/265/视频编码标准，音频AAC编码标准；支持TCP/IP,  RTSP, RTMP, Onvif, DHCP, 组播等网络协议；
内置5200mAh超大容量锂电池，低功耗设计，6h持久续航。
同时具有2D和3D降噪算法，降低图像噪声，图像信噪比≥55dB。
支持5G WiFi传输，天线方式 2*2MIMO,Beamforming，最大传输速率 300Mbps，传输距离远达 200 米。具自动搜索和智能配置功能，传输效率高。标准协议 802.11a/n，信道带宽 20/40/80MHz 信道宽度选择。
采用，最大视角必须≥55.8°，光学变焦≥20倍，数字变焦≥12倍。
支持多种白平衡方式供选择，包括自动, 室内, 室外, 一键式, 手动
支持OSD菜单显示，支持电量显示
支持音频line in输入
云台转动范围，水平：±170°，垂直：-30°~+90°。
DC 12V输入，功耗≤12W；同时支持12V电源适配器和内置电池供电。</t>
  </si>
  <si>
    <t xml:space="preserve">5G视频传输处理器 </t>
  </si>
  <si>
    <t>1.采用5G无线射频技术，频率范围：5.15~5.35GHz，5.425~5.725GHz及5.745~5.850GHz；
2.支持2*2 MIMO Beamforming；
3.300Mbps无线传输速率；
4.100米传输距离（空旷无遮挡环境下）</t>
  </si>
  <si>
    <t>无线麦克风</t>
  </si>
  <si>
    <t>1、无线麦克风集音频发射处理器、天线、电池、拾音麦克风于一体，配合一体化有源音箱，无需任何外接辅助设备即可实现本地扩声功能。
2、采样率≥48KHz，16bit，CD级音质水准，高清宽带音频；
3、配合一体化有源音箱，扩声延迟≤23ms;
4、支持360°全向拾音，≥150m远距离传输依旧清晰拾音；
5、频响20Hz-20KHz，信噪比≥70dB，最大输入级压级≥128dB SPL；
6、支持2.4GHz频段工作，保障传输稳定性；
7、单次续航时间≥8小时，满电状态可满足一天10节课（45分钟/节）的高频授课，充电10分钟，授课45分钟，亦支持边充边用，帮助用户解决电量低不够用的烦恼；
8、支持开机自动蓝牙配对，亦支持红外对码方式连接，避免误连其他教室，可在3S内快速完成发射器与接收器的对码连接，操作便捷；
9、支持两个无线麦克风同时配对一个一体化有源音箱使用，实现两个麦克风混音输出，进行本地扩音，麦克风音频编码方式采用LC3 plus；
10、具备Type-c外置接口，即可进行麦克风数据传输，也可与充电接口复用；
11、麦克风支持≥1个二合一按键，可控制麦克风的静音和配对，一个电源按键；
12、内置多重优质算法，支持降噪、增益控制和啸叫抑制等算法控制，适用于多场景使用；
13、麦克风具备丰富音频输入输出接口，Line in接口≥2，Line out接口≥1，Mic out接口≥1，BAL OUT接口≥1，支持连接录播和扩声等设备使用，满足用户不同场景需求。
14.麦克风支持≥1个Pogo pin接口，支持通过Pogo pin接口进行充电。整机Pogo pin接口≥2个。
15.麦克风支持≥2个音量控制按钮，可通过音量“+”“—”按钮控制麦克风输出音量。
16.麦克风标配充电仓，方便快速充电及收纳。
17.麦克风支持≥4种佩戴方式。
18.麦克风支持通过音量调节按钮调节输出音量。</t>
  </si>
  <si>
    <t>便携拉杆箱</t>
  </si>
  <si>
    <t>1.定制便携拉杆箱，重量不超过4KG；
2.可放置1台移动录播主机、3台5G云台摄像机、1台5G视频传输模块、1套无线麦克风。</t>
  </si>
  <si>
    <t>材质：阳极氧化耐高温铝合金材质
颜色：黑色铝合金管，金色管锁
用途：可用于小型云台摄像机、微单、卡片机、数码单反相机
规格
脚管节数：4节
脚管锁类型：旋钮式
脚架组成：独角杆、3脚底架、三维云台
云台类型：三维云台
脚架最高高度：1740mm
脚架收缩高度：620mm
承重：5KG-8KG
自重:0.97KG</t>
  </si>
  <si>
    <t>天线程式：佩挂发射器采用1/4 波长鞭状天线,手持麦克风
          内置天线
输出功率： 20mW
杂散抑制：-60dB
供电：两节 AA 电池
使用时间：约8-10小时</t>
  </si>
  <si>
    <t>纯讨论会议系统主机</t>
  </si>
  <si>
    <t>1.符合IEC60914、GBT15381-94国际标准
2.采用全数字会议技术，基于数字网络架构开发，内置高性能CPU处理器，处理速度更快，音质更佳
3.高性能开关电源供电，长距离传输对音质不会有任何影响
4.抗干扰电路设计，杜绝一切手机信号的干扰
5.采用3.5寸全视角IPS电容显示屏，直观显示和方便调节系统的各项参数
6.支持USB录音，高保真WAV格式输出
7.具有3组共6路RJ45的话筒单元接口，采用闭环以太网链接模式，支持话筒单元的双边供电，且支持话筒单元热插拔，每路支持20个单元，可接60个单元
8.同时具有4路8芯话筒单元接口，每路支持25个单元，可接100个单元
9.单台主机通过扩展电源最多可接256台会议单元，亦可通过会议扩展主机（多个扩展主机之间手拉手串联连接），一套会议系统最多可接入达1200台会议单元；
10.单元采用“手拉手”连接方式，支持热插拔，方便安装和维护
11.具有多种会议模式： FIFO（先进先出模式）、APPLY（申请模式）、FREE（自由模式）、LIMIT（限制模式）、VOICE（声控模式）
12.发言人数限制功能：可以限定最多同时发言的单元数量（可设置为1-8不同数量），主席单元不受限制
13.发言时间限制功能：可以限定发言单元的发言时间（可设置0-1000S），并有定时关闭和自动关闭两种模式，主席单元不受限制
14.系统具备会议服务功能，发言单元可申请茶水、纸笔、帮助等服务
15.具有USB接口，可连接电脑对主机进行操作设置
16.具有中控代码232接口（3P凤凰插），可连接中控系统
17.具有1路平衡音频输出接口（卡农），可连接扩声或录音设备
18.具有1路非平衡音频输出接口（6.35mm），可连接扩声或录音设备
19.具有1路非平衡音频输入接口（莲花），可输入外部音频信号（如：背景音乐或远程语音信号）
20.可安装于19英寸标准机柜上，易于存放和保管。
技术参数：
主机供电：AC110V-220V/50Hz
频率响应：20Hz-20kHz
信噪比：＞96dBA
总谐波失真：＜0.05%
录音接口：USB
话筒单元接口：DIN-8 x4，RJ45 x3
中控连接口：RS-232（3P connector） x1
电脑接口：USB x1    RJ45 x1
音频输入：RCA（unbal） x1  
音频输出：XLR（bal） x1，6.35mm（unbal）   x1，RCA（unbal） x3  
外部尺寸（L×W×H）：483×265×88mm
颜色：黑色
安装方式：19英寸标准机柜</t>
  </si>
  <si>
    <t>纯讨论会议主席单元</t>
  </si>
  <si>
    <t>1.符合IEC60914、GBT15381-94国际标准
2.金属面板设计，整体高档庄重，符合现代审美标准
3.单元为无源设备，由系统主机供电，输入电压为24V，属安全范围
4.8芯线接口的单元采用T型8芯连线，线材采用全线铝箔、水线屏蔽，大大降低强电磁波对线材的干扰
5.网线接口的单元采用超六类网线，“手拉手”线连接方式，带有两个RJ45接口，并带防止松动夹套
6.专业高保真电容咪芯，拾音灵敏、语音清晰，带宽达到20Hz~20KHz
7.采用防干扰电路设计，可防止手机等电子产品的干扰
8.话筒头部带双色发言灯环，单元发言时灯环为常亮红色，单元申请发言时灯环为常亮绿色
9.灵敏的触摸式开关，待机未按时图案常亮发光绿色，按下后图案常亮发光红色
10.2.4寸高亮度IPS TFT显示屏，显示内容清晰，可以显示单元参数、日期时间、发言音量、监听音量等，清晰了解当前的使用情况
11.话筒带发言计时功能
12.话筒单元带有耳机输出口， 并带有音量调节按键，可以自由选择输出方式并调节其音量
13.采用“手拉手”连接方式，支持热插拔，方便安装和维护
14.发言单元可申请茶水、纸笔、帮助等服务
15.主席单元具有批准代表的发言申请功能;
16.主席单元不受发言人数限制;
17.主席单元具有全权控制会议秩序的优先功能;
18.主席单元的连接位置不受限制;
19.一个系统可以支持多个主席单元同时使用。
参数规格
工作电压：DC24V
输入、输出：-8P或CAT6
输入：心形指向性驻极体
灵敏度：-46 dBV/Pa
频率响应：20Hz~20KHz
输入阻抗：2 kΩ
方向性0°/180°   &gt; 20 dB (1 kHz)
等效噪声：20 dBA (SPL)
话筒最大声压级：SPL125 dB (THD&lt;3%)
信噪比：S/N ratio＞80dB
通道串音：＞80dB
总谐波失真 ：T.H.D＜0.05%
显示屏：2.4 IPS TFT
耳机负载：&gt;10 Ω
耳机音量：10 mW
耳机接口：3.5mm ×1
外部尺寸（L×W×H）
底座：101.7*148*56.5mm，
方管：220*34.5*24mm
重量：
底座：0.55 kg，
方管：0.35kg
颜色：灰黑
安装方式：桌面式</t>
  </si>
  <si>
    <t>纯讨论会议代表单元</t>
  </si>
  <si>
    <t>1.符合IEC60914、GBT15381-94国际标准
2.金属面板设计，整体高档庄重，符合现代审美标准
3.单元为无源设备，由系统主机供电，输入电压为24V，属安全范围
4.8芯线接口的单元采用T型8芯连线，线材采用全线铝箔、水线屏蔽，大大降低强电磁波对线材的干扰
5.网线接口的单元采用超六类网线，“手拉手”线连接方式，带有两个RJ45接口，并带防止松动夹套
6.专业高保真电容咪芯，拾音灵敏、语音清晰，带宽达到20Hz~20KHz
7.采用防干扰电路设计，可防止手机等电子产品的干扰
8.话筒头部带双色发言灯环，单元发言时灯环为常亮红色，单元申请发言时灯环为常亮绿色
9.灵敏的触摸式开关，待机未按时图案常亮发光绿色，按下后图案常亮发光红色
10.2.4寸高亮度IPS TFT显示屏，显示内容清晰，可以显示单元参数、日期时间、发言音量、监听音量等，清晰了解当前的使用情况
11.话筒带发言计时功能
12.话筒单元带有耳机输出口， 并带有音量调节按键，可以自由选择输出方式并调节其音量
13.采用“手拉手”连接方式，支持热插拔，方便安装和维护
14.发言单元可申请茶水、纸笔、帮助等服务
15.主席单元具有批准代表的发言申请功能;
16.主席单元不受发言人数限制;
17.主席单元具有全权控制会议秩序的优先功能;
18.主席单元的连接位置不受限制;
19.一个系统可以支持多个主席单元同时使用。
参数规格：
工作电压：DC24V
输入、输出：-8P或CAT6
输入：心形指向性驻极体
灵敏度：-46 dBV/Pa
频率响应：20Hz~20KHz
输入阻抗：2 kΩ
方向性0°/180°：&gt; 20 dB (1 kHz)
等效噪声：20 dBA (SPL)
话筒最大声压级：SPL125 dB (THD&lt;3%)
信噪比：S/N ratio＞80dB
通道串音：＞80dB
总谐波失真：T.H.D＜0.05%
显示屏：2.4 IPS TFT
耳机负载：&gt;10 Ω
耳机音量：10 mW
耳机接口：3.5mm ×1
外部尺寸（L×W×H）
底座：101.7*148*56.5mm，
方管：220*34.5*24mm
重量：
底座 ：0.55 kg，
方管：0.35kg
颜色：灰黑
安装方式：桌面式</t>
  </si>
  <si>
    <t>20米延长线</t>
  </si>
  <si>
    <t>20米专用延长线，含两边的公母接头，专用于本系列有线手拉手会议系统。</t>
  </si>
  <si>
    <t>地插盒</t>
  </si>
  <si>
    <t>GWD系列会议系统，8芯线专用地插盒</t>
  </si>
  <si>
    <t>AI智能语音增强处理器</t>
  </si>
  <si>
    <t>数字采样率及精度，48kHz 24bit AD /DA 400MHz 32bit浮点DSP
频率响应，20Hz~20kHz ± 1.0dB
THD+N，&lt;0.02%@1kHz
ADC&amp;DAC动态范围，&gt;115dB
输入阻抗（平衡式)，10k Q
输出阻抗（平衡式），&lt;600Q
通道间串音，线路&lt;-90dB@1kHz，麦克风&lt;-82dB@1kHz
最大输入电平，线路输入+15dBu@1kHz，麦克风输入-4.0dBu@1kHz
最大输出电平，&gt;+15dBu@1k Hz，THD&lt;0.1%时
本底噪声，线路输入&lt;-88dBu，麦克风输入&lt;-80dBu
系统延时，&lt;2ms，降噪设置MAX最大时为15ms
幻像电源及输入类型切换，支持+48V幻像电源以及线路和麦克风信号类型切换
信号处理功能，人工智能降噪、反馈抑制、10段均衡、高低通滤波器、AGC自动增益
电源要求:~220V+20%，50Hz/60Hz，功耗&lt;20w
外观尺寸(WXDXH):483×268× 45 (mm)
净重:3.5kg
使用环境温度:0℃~+40℃
存储环境温度:-10℃~ + 60℃
附件:
电源线:1PCS
USB A/B控制线:1PCS</t>
  </si>
  <si>
    <t>12路调音台(USB录放)</t>
  </si>
  <si>
    <t xml:space="preserve">输入电压：AC220V/50Hz额定功率：35W
输入方式：8路话筒卡龙母，4路线路莲花
输出方式：主声道双声道平衡、6.35插座。SUB 双声道6.35插座
功能：高中低音调节，话筒48V供电选择，录音输出，2编组输出，2路辅助输出，数码混响
置式低噪声电源设计
备有录音输入输出功能
备有USB录播功能
最大输出电平:19dBm(1KHz,THD=0.5%)
剩余噪声：-75dB
信噪比：71dB
等效噪声源输入电动势：-12dBm
重量：5.57KG
均衡：低频：80Hz±15dB
中频：2.5KHz±15dB
高频：12KHz±15dB
增益控制：单声道：-55dB～0 dB。立体声：-10dB～0dB
频率响应：20Hz～20KHz
规格（长*宽*高）mm：443*400*45
开关、指示：船型开关、面板电源指示灯，监听电平指示
</t>
  </si>
  <si>
    <t>音箱处理器（2*4）</t>
  </si>
  <si>
    <t>96KHz采样频率，32-bit DSP处理器，24-bit A/D及D/A转换。
设备内每个功能支持单独锁定，可根据现场要求任意开放或锁定某一个单独的功能，防止误操作和数据保密。
每个输入和输出处理均有6段独立的全参量均衡，调节增益范围可达±20dB，同时还可选择参量、高调、低调、1阶全通、2阶全通5种均衡模式；均有延时和相位控制及哑音设置，延时最长可达1000ms，延时单位可选择毫秒(ms)、米(m)、英尺(ft)三种，延时可通过粗调及细调模式进行调节。
设备软件内置中控代码生成器、可实现一键中英文切换。
可通过外置信息转换盒与电脑进行连接,可实现互联网远程控制。
2路平衡式信号输入，4路平衡式信号输出；可灵活组合多种分频模式，高、低通分频点均可达20Hz～20KHz。
直接用面板的功能键和拔轮进行功能设置或是连接电脑通过PC控制软件来控制，均十分方便、直观和简洁；提供USB2.0、USB3.0和RS485连接电脑或中控设备，其中RS485接口可级连250台设备设ID进行控制。
每个输入通道可调噪声门，并且每个输入通道有两段全参数可调的动态均衡（DEQ），自动增益控制。
输出通道还可独立控制压缩、限幅及自由选择输入信号通道，并能将某通道的所有参数复制到另外一个通道同时进行联动控制。
2×24 LCD蓝色背光显示功能设置，5段LED显示输入/输出的精确数字电平表、哑音及编辑状态。
单机可存储30组用户程序数据；其它数据可通过PC软件存储于其它存储介质上。
主要技术参数：
输入阻抗：平衡20KΩ
输出阻抗：平衡100Ω
共模拟制比：&gt;70dB(1KHz)
输入范围：≤+25dBu
频率相应：20Hz-20KHz(±0.5dB)
信噪比：&gt;104dB@1KHz 0dBu
失真度：﹤0.001% OUTPUT=0dBu/1KHz
信道分离度：&gt;104dB（1KHz）
功耗：≤42.4W
电源:AC110V/220V   50/60Hz
产品尺寸（宽×深×高）:482mm×198mm×44mm
净重：3.6KG</t>
  </si>
  <si>
    <t>专业音箱（8寸）</t>
  </si>
  <si>
    <t>技术参数：规格1*8寸低音+号角高音；
频响范围：80HZ-16KHZ;
灵敏度：91dB;
最大声压级：108dB;
标称阻抗：8欧；
功率：150W;
尺寸：420mm*280mm*242
重量：6KG</t>
  </si>
  <si>
    <t>专业音箱壁装支架</t>
  </si>
  <si>
    <t>使用场合：适合KTV、会议室、学校、及其它公共场合使用
安装方式：上墙，吊顶均可
吊挂伸缩尺寸：230mm-345mm
壁装伸缩尺寸：195mm-310mm
可调角度：壁挂前后180度，吊挂水平360度
墙面铁片尺寸：105mm*105mm
锁音箱部分铁片尺寸：172mm*105mm
承重：25KG左右</t>
  </si>
  <si>
    <t>专业数字功放（4*300W）</t>
  </si>
  <si>
    <t>额定输出功率：8Ω立体声300W×4
额定输出功率：4Ω立体声500W×4
额定桥接输出功率：8Ω桥接900WX2
电源要求：AC220V (可以定制AC110V)
结构：1U金属机箱设计 
通道数：4CH              
谐波失真（1kHz,8ohms) ：&lt;0.1% 
频率响应：15Hz-20kHz: ±0.1dB (1W/8Ω) 
输入阻抗：平衡20K ohm 非平衡 10K Ohm  
灵敏度:0.775V
信噪比：≥100dB
阻尼系数:（350:1,1Khz 8ohms）
转换速率：28V/US
输出级：Class-D 
LED指示灯：电源/信号/失真/削波 
输入连接器：平衡卡侬公母座 
输出连接器：SPEAKON
散热系统：双变速风扇，从前到后排风 
保护功能：过热，短路，直流输出 
尺寸：482×295×44mm</t>
  </si>
  <si>
    <t>1. 8路电源时序控制，每路延时1秒。
2. 整机容量40A（带滤波功能的为30A） 。
3. 每路输出采用万能插座AC220V（13A），适用各种类型插头。
4. MCU控制的智能化设计，具有标准RS232 串口控制功能，连接集控系统。
5. 采用大屏幕电流电压一体化数字表头。
6. 面板单路控制开关及BY PASS紧急起动开关。USB灯接口及控制。
7. 面板翘板开关控制。
8. 具有外控部闭合控制接口和级联控口.(to upper 和to next)
9.　每路独立净化专用EMI滤波器（符合欧洲CISPR，美国FCC规范）,消除系统间特别是灯光系统的电磁干扰,保证系统工作稳定,对于音频系统提高音质也有明显作用。
10. 结构：黑色拉丝铝合金面板
技术参数：
电源： AC 220V/110V  50Hz,单相3线
指示：1-8路输出LED,100A电流电压显示表头
总容量：Maximal 30A
输出：Channel 1~8,单相三线13A万能插座
面板控制：1-8旁路开关，BYPASS开关、ON/OFF开关、USB灯开关、
外部控制：标准RS232串口控制、IO控制和级联控口
净化功能：8路独立净化功能
产品尺寸(宽×深×高)：482x260x44 mm
重量：4.0kg</t>
  </si>
  <si>
    <t>1.4米广播机柜</t>
  </si>
  <si>
    <t>名称：1.4米广播机柜
规格：27U
尺寸（H*W*L，mm）：1400*600*600
19英寸机柜柜体；
前门(钢化玻璃),侧门,后门均可拆卸；
轴流风机 2-4只；
万向轮,调正脚 各4只；</t>
  </si>
  <si>
    <t>预算合计（元）：</t>
  </si>
  <si>
    <t>舞台及会议音响设备预算合计</t>
  </si>
  <si>
    <r>
      <rPr>
        <b/>
        <sz val="11"/>
        <rFont val="宋体"/>
        <charset val="134"/>
      </rPr>
      <t>舞台及会议音响设备投标合计</t>
    </r>
    <r>
      <rPr>
        <b/>
        <u/>
        <sz val="11"/>
        <rFont val="宋体"/>
        <charset val="134"/>
      </rPr>
      <t xml:space="preserve">          </t>
    </r>
    <r>
      <rPr>
        <b/>
        <sz val="11"/>
        <rFont val="宋体"/>
        <charset val="134"/>
      </rPr>
      <t xml:space="preserve"> （元）</t>
    </r>
  </si>
  <si>
    <t>户外游戏材料-清单</t>
  </si>
  <si>
    <t>响应程度（无偏离/正偏离/负偏离）</t>
  </si>
  <si>
    <t>灰砖系列</t>
  </si>
  <si>
    <t>全部采用全新高密度材质，安全环保，无毒无味，规格：大砖块200*100*50mm*316块，小砖块100*100*50mm*76块，820*305*100mm*2块门，610*615*50mm*3块窗户1015*100*50mm*4根横梁，700*350*100*4块大三角，1610*930*25mm*2块房盖，34*26*918块链接件，5把扳手，造型牢固，可搭建多种造型</t>
  </si>
  <si>
    <t>标志桶</t>
  </si>
  <si>
    <t>规格：桶高52cm、带孔、方形底座、100标志杆（10个桶 5根杆/套）
1.材质：采用环保塑料材质，耐冲击性好，耐磨耗性好，易着色，色彩丰富；
2.所有边缘棱角均打磨光滑，保障使用安全；
3.作用：可以锻炼幼儿的身体平衡能力，肢体协调性和勇气；
4.幼儿开展丰富多彩的户外游戏和体育活动，培养幼儿参加体育活动的兴趣和习惯，增强体质，提高对环境的适应能力。</t>
  </si>
  <si>
    <t>三轮脚踏车
(大号)</t>
  </si>
  <si>
    <t>规格：87*57*63cm
1.骨架采用优质镀锌钢管，抛丸喷砂后全部采用保护焊，机械抛光，经静电喷塑烤漆处理，外表光亮平滑色泽鲜艳；
2.把手、车轮采用优质橡胶，座椅等塑料件为环保型工程塑料，经精密模具一次成型，并经后期加工，韧性好、强度大，表面及边缘光滑圆润，无毛刺，不伤人；
3.脚踏轴采用镀锌圆钢，结实耐用；
4.产品色彩鲜艳，无毒无味，安全环保，防静电、抗紫外线，适合幼儿户外骑行训练。</t>
  </si>
  <si>
    <t>双人出租车</t>
  </si>
  <si>
    <t>规格：98*71*63cm
1.骨架采用优质镀锌钢管，抛丸喷砂后全部采用保护焊，机械抛光，经静电喷塑烤漆处理，外表光亮平滑色泽鲜艳；
2.把手、车轮采用优质橡胶，座椅等塑料件为环保型工程塑料，经精密模具一次成型，并经后期加工，韧性好、强度大，表面及边缘光滑圆润，无毛刺，不伤人；
3.脚踏轴采用镀锌圆钢，结实耐用；
4.产品色彩鲜艳，无毒无味，安全环保，防静电、抗紫外线，适合幼儿户外骑行训练。</t>
  </si>
  <si>
    <t>黄包车</t>
  </si>
  <si>
    <t>规格：128*60*43cm
1.骨架采用优质镀锌钢管，抛丸喷砂后全部采用保护焊，机械抛光，经静电喷塑烤漆处理，外表光亮平滑色泽鲜艳；
2.车轮采用优质橡胶，塑料件为环保型工程塑料，经精密模具一次成型，并经后期加工，韧性好、强度大，表面及边缘光滑圆润，无毛刺，不伤人；
3.产品色彩鲜艳，无毒无味，安全环保，防静电、抗紫外线，适合幼儿户外骑行训练。</t>
  </si>
  <si>
    <t>三轮滑板车</t>
  </si>
  <si>
    <t>规格：95*43*63cm
1.骨架采用优质镀锌钢管，抛丸喷砂后全部采用保护焊，机械抛光，经静电喷塑烤漆处理，外表光亮平滑色泽鲜艳；
2.把手、车轮采用优质橡胶，塑料件为环保型工程塑料，经精密模具一次成型，并经后期加工，韧性好、强度大，表面及边缘光滑圆润，无毛刺，不伤人；
3.产品色彩鲜艳，无毒无味，安全环保，防静电、抗紫外线，适合幼儿户外骑行训练。</t>
  </si>
  <si>
    <t>二轮滑板车</t>
  </si>
  <si>
    <t>红色小推车</t>
  </si>
  <si>
    <t>规格：81*39*43cm
1.骨架采用优质镀锌钢管，抛丸喷砂后全部采用保护焊，机械抛光，经静电喷塑烤漆处理，外表光亮平滑色泽鲜艳；
2.把手、车轮采用优质橡胶，经精密模具一次成型，并经后期加工，韧性好、强度大，表面及边缘光滑圆润，无毛刺，不伤人。</t>
  </si>
  <si>
    <t>双轮手推装卸车</t>
  </si>
  <si>
    <t>规格：41*31*73cm
1.骨架采用优质镀锌钢管，抛丸喷砂后全部采用保护焊，机械抛光，经静电喷塑烤漆处理，外表光亮平滑色泽鲜艳；
2.把手、车轮采用优质橡胶，塑料件为环保型工程塑料，经精密模具一次成型，并经后期加工，韧性好、强度大，表面及边缘光滑圆润，无毛刺，不伤人；
3.产品色彩鲜艳，无毒无味，安全环保，防静电、抗紫外线。</t>
  </si>
  <si>
    <t>幼儿手拉车</t>
  </si>
  <si>
    <t>规格：100*75*38cm
1.骨架采用优质镀锌钢管，抛丸喷砂后全部采用保护焊，机械抛光，经静电喷塑烤漆处理，外表光亮平滑色泽鲜艳；
2.把手、车轮采用优质橡胶，塑料件为环保型工程塑料，经精密模具一次成型，并经后期加工，韧性好、强度大，表面及边缘光滑圆润，无毛刺，不伤人；
3.产品色彩鲜艳，无毒无味，安全环保，防静电、抗紫外线。</t>
  </si>
  <si>
    <t>简易旋转脚踏车（六 座）</t>
  </si>
  <si>
    <t>规格：直径140cm
1.骨架采用优质镀锌钢管，抛丸喷砂后全部采用保护焊，机械抛光，经静电喷塑烤漆处理，外表光亮平滑色泽鲜艳；
2.把手、车轮采用优质橡胶，座椅等塑料件为环保型工程塑料，经精密模具一次成型，并经后期加工，韧性好、强度大，表面及边缘光滑圆润，无毛刺，不伤人；
3.脚踏轴采用镀锌圆钢，结实耐用；
4.产品色彩鲜艳，无毒无味，安全环保，防静电、抗紫外线，适合幼儿户外骑行训练。</t>
  </si>
  <si>
    <t>幼儿货运车</t>
  </si>
  <si>
    <t>规格：96*63*63cm
1.骨架采用优质镀锌钢管，抛丸喷砂后全部采用保护焊，机械抛光，经静电喷塑烤漆处理，外表光亮平滑色泽鲜艳；
2.把手、车轮采用优质橡胶，座椅等塑料件为环保型工程塑料，经精密模具一次成型，并经后期加工，韧性好、强度大，表面及边缘光滑圆润，无毛刺，不伤人；
3.脚踏轴采用镀锌圆钢，结实耐用；
4.产品色彩鲜艳，无毒无味，安全环保，防静电、抗紫外线，适合幼儿户外骑行训练。</t>
  </si>
  <si>
    <t>带轮带网</t>
  </si>
  <si>
    <t>规格：58*17cm
1.材质：采用橡胶材质，手感细腻光滑不沾手不掉漆；
2.油漆：消毒喷涂，选用环保水性漆，无毒无害，保障使用安全；
3.绳网：加密网格，微微弹力，使用更加安全舒适；
4.作用：有利于锻炼孩子的触觉感知、大脑发育、手眼协调、空间感知、色彩感知、体能训练能力等。</t>
  </si>
  <si>
    <t>足球</t>
  </si>
  <si>
    <t>规格：18cm
选用橡胶材质，</t>
  </si>
  <si>
    <t>篮球</t>
  </si>
  <si>
    <t>规格：22cm
选用橡胶材质</t>
  </si>
  <si>
    <t>游戏垫3</t>
  </si>
  <si>
    <t>规格：100*200*10cm
采用有机硅材质，防滑耐磨，内里填充珍珠棉，软硬适中，回弹性强</t>
  </si>
  <si>
    <t>跳马</t>
  </si>
  <si>
    <t>尺寸：52cm*32cm
高度调节：45*60cm
优质皮革马鞍、加厚管板底座</t>
  </si>
  <si>
    <t>健身波速球</t>
  </si>
  <si>
    <t>规格：Ø46cm
1.材质：采用环保塑料材质，耐冲击性好，耐磨耗性好，易着色，色彩丰富；
2.所有边缘棱角均打磨光滑，保障使用安全；
3.作用：可以锻炼幼儿的身体平衡能力，肢体协调性和勇气；
4.幼儿开展丰富多彩的户外游戏和体育活动，培养幼儿参加体育活动的兴趣和习惯，增强体质，提高对环境的适应能力。</t>
  </si>
  <si>
    <t>四档跳马</t>
  </si>
  <si>
    <t>80*90*60cm</t>
  </si>
  <si>
    <t>弹跳辅助板</t>
  </si>
  <si>
    <t>规格：80*40*17cm
1.材质：毛毡+金属+木头
2.特点：帮助弹跳的更高，经济使用</t>
  </si>
  <si>
    <t>12寸平衡车（豪华款及场地障碍及护具）</t>
  </si>
  <si>
    <t>规格：12寸平衡车 (92*36*56cm)
1.骨架采用优质镁合金车架，抛丸喷砂后全部采用保护焊，机械抛光，经静电喷塑烤漆处理，外表光亮平滑色泽鲜艳；
2.把手、车轮采用优质橡胶，塑料件为环保型工程塑料，经精密模具一次成型，并经后期加工，韧性好、强度大，表面及边缘光滑圆润，无毛刺，不伤人。
3.专业平衡车儿童全套护具，包括头盔、护腕、护肘、护膝
4.障碍赛道：1.8*0.5*0.2M /套，</t>
  </si>
  <si>
    <t>羊角球</t>
  </si>
  <si>
    <t>规格：55cm
1.采用环保材质，安全健康，使用放心；
2.结构：带有羊角手柄，手柄带有横向防滑线，方便抓握，板面防滑纹路，凹槽设计，增加摩擦力，有效防滑，大大提高安全性，使用更安心；
3.整体：回弹力十足，适应各种训练体位，球体材料富有弹性，延展性，能轻松适应各种儿童感统训练动作。</t>
  </si>
  <si>
    <t>滑板车</t>
  </si>
  <si>
    <t>规格：43*40.5*9.5cm
1.材质：采用环保塑料材质，耐冲击性好，耐磨耗性好，易着色，色彩丰富；
2.所有边缘棱角均打磨光滑，保障使用安全；
3.作用：可以锻炼幼儿的身体平衡能力，肢体协调性和勇气；
4.幼儿开展丰富多彩的户外游戏和体育活动，培养幼儿参加体育活动的兴趣和习惯，增强体质，提高对环境的适应能力。</t>
  </si>
  <si>
    <t>透明儿童摇滚大陀螺</t>
  </si>
  <si>
    <t>规格：Ø75cm
1.材质：环保ABS材质，安全无异味，结实耐用；
2.外观：可爱的卡通萌趣造型，色彩靓丽，款式新颖，满足孩子的好奇心；
3.玩法：训练孩子的平衡能力，一边玩一边成长。</t>
  </si>
  <si>
    <t>沙水游乐材料-清单</t>
  </si>
  <si>
    <t>儿童沙水玩具水车1</t>
  </si>
  <si>
    <t>材质：环保PP材质+万向滚轮 
尺寸：长:930mm 宽:430mm 高:610mm</t>
  </si>
  <si>
    <t>本产品为一套共244个，预算总价为36316元</t>
  </si>
  <si>
    <t>儿童沙水玩具水车2</t>
  </si>
  <si>
    <t>材质：环保PP材质+万向滚轮 
尺寸：长:630mm 宽:430mm 高:550mm</t>
  </si>
  <si>
    <t>儿童沙水玩具水泵</t>
  </si>
  <si>
    <t>材质：不锈钢
尺寸：dn48</t>
  </si>
  <si>
    <t>儿童沙水玩具挡水板</t>
  </si>
  <si>
    <t>材质：塑料
尺寸：厚:6mm长:500mm 宽:405mm</t>
  </si>
  <si>
    <t>儿童沙水玩具塞子</t>
  </si>
  <si>
    <t>材质：塑料
尺寸：42mm</t>
  </si>
  <si>
    <t>儿童沙水玩具水龙头连接器</t>
  </si>
  <si>
    <t>材质：塑料
尺寸：4分</t>
  </si>
  <si>
    <t>儿童沙水玩具硅胶管</t>
  </si>
  <si>
    <t>材质：硅胶
尺寸：4分/25米</t>
  </si>
  <si>
    <t>儿童沙水玩具立板1</t>
  </si>
  <si>
    <t>材质：实木胶合板
尺寸：厚:14.8mm 宽1:200mm 宽2:300mm 高:366mm</t>
  </si>
  <si>
    <t>儿童沙水玩具立板2</t>
  </si>
  <si>
    <t>材质：实木胶合板
尺寸：厚:14.8mm 宽1:200mm 宽2:300mm 高:508mm</t>
  </si>
  <si>
    <t>儿童沙水玩具立板3</t>
  </si>
  <si>
    <t>材质：实木胶合板
尺寸：厚:14.8mm宽1:200mm宽2:300mm 高:650mm</t>
  </si>
  <si>
    <t>儿童沙水玩具立板4</t>
  </si>
  <si>
    <t>材质：实木胶合板
尺寸：厚:14.8mm宽1:200mm宽2:300mm 高:791mm</t>
  </si>
  <si>
    <t>儿童沙水玩具剖面管1</t>
  </si>
  <si>
    <t>材质：pc
尺寸：长:990mm 横截面:122*48mm 壁厚:2.5mm左右</t>
  </si>
  <si>
    <t>儿童沙水玩具剖面管2</t>
  </si>
  <si>
    <t>材质：pc
尺寸：长:1490mm 横截面:122*48mm 壁厚:2.5mm左右</t>
  </si>
  <si>
    <t>儿童沙水玩具管道1</t>
  </si>
  <si>
    <t>材质：透明pvc
尺寸：长:990mm 壁厚:2~2.5mm 外径:96mm左右</t>
  </si>
  <si>
    <t>儿童沙水玩具管道2</t>
  </si>
  <si>
    <t>材质：透明pvc
尺寸：长:1490mm 壁厚:2~2.5mm 外径:96mm左右</t>
  </si>
  <si>
    <t>儿童沙水玩具鱼板</t>
  </si>
  <si>
    <t>材质：实木胶合板
尺寸：厚:14.8mm 长:394mm 高:150mm</t>
  </si>
  <si>
    <t>儿童沙水玩具双通</t>
  </si>
  <si>
    <t>材质：pvc
尺寸：长宽高:186*106*106mm</t>
  </si>
  <si>
    <t>儿童沙水玩具弯头</t>
  </si>
  <si>
    <t>材质：pvc
尺寸：长宽高:170*170*106mm</t>
  </si>
  <si>
    <t>儿童沙水玩具三通</t>
  </si>
  <si>
    <t>材质：pvc
尺寸：长宽高:206*158*106mm</t>
  </si>
  <si>
    <t>儿童沙水玩具管堵</t>
  </si>
  <si>
    <t>材质：pvc
尺寸：长宽高:106*106*80mm</t>
  </si>
  <si>
    <t>儿童沙水玩具铲子(小)</t>
  </si>
  <si>
    <t>材质：不锈铁
尺寸：360*88mm</t>
  </si>
  <si>
    <t>儿童沙水玩具铲子(中)</t>
  </si>
  <si>
    <t>材质：不锈铁
尺寸：505*117mm</t>
  </si>
  <si>
    <t>儿童沙水玩具铲子(大)</t>
  </si>
  <si>
    <t>材质：不锈铁
尺寸：680*140mm</t>
  </si>
  <si>
    <t>儿童沙水玩具筛网(小)</t>
  </si>
  <si>
    <t>材质：不锈钢
尺寸：直径:155mm</t>
  </si>
  <si>
    <t>儿童沙水玩具筛网(中)</t>
  </si>
  <si>
    <t>材质：不锈钢
尺寸：直径:200mm</t>
  </si>
  <si>
    <t>儿童沙水玩具筛网(大)</t>
  </si>
  <si>
    <t>材质：不锈钢
尺寸：直径:250mm</t>
  </si>
  <si>
    <t>儿童沙水玩具沙桶(大)</t>
  </si>
  <si>
    <t>材质：304不锈钢
尺寸：直径:305mm</t>
  </si>
  <si>
    <t>儿童沙水玩具沙桶(小)</t>
  </si>
  <si>
    <t>材质：304不锈钢
尺寸：直径:165mm</t>
  </si>
  <si>
    <t>户外游乐设施-清单</t>
  </si>
  <si>
    <t>双人摇摇马</t>
  </si>
  <si>
    <t>产品规格：L100*W25*H66cm
1.材质：采用刺槐原木，木材属于天然防腐硬木，不变形不褪色。经处理后的刺槐原木去除表层易霉变腐朽的白色边材，只保留稳定性极佳的深色心材部分，外观颜色均匀统一，防虫抗菌，环保无毒，力学性能优异。要求刺槐原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整体结构：摇马整体形状美观，可双人乘坐，人工力学设计，稳固、安全；弹簧直径150mm,厚度25mm,弹簧底座采用优质钢材，搭配膨胀螺丝固定，弹簧梯经邻苯十甲酸酯、机械与物理性能（边缘、尖端、稳定性及超载要求、扭力测试、拉力测试、压力测试）、易燃性能、特定元素的迁移（锑、砷、钡、镉、铬、铅、汞、硒）、符合GB 6675.1-2014、GB 6675.2-2014、GB 6675.3-2014、GB 6675.4-2014标准要求。</t>
  </si>
  <si>
    <t>小狗摇摇马</t>
  </si>
  <si>
    <t>产品规格：L81*W53*H67cm
1.材质：采用刺槐原木，木材属于天然防腐硬木，不变形不褪色。经处理后的刺槐原木去除表层易霉变腐朽的白色边材，只保留稳定性极佳的深色心材部分，外观颜色均匀统一，防虫抗菌，环保无毒，力学性能优异。要求刺槐原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整体结构：摇马采用小狗造型设计，整体形状美观，人工力学设计，稳固、安全；弹簧直径150mm,厚度25mm,弹簧底座采用优质钢材，搭配膨胀螺丝固定，弹簧梯经邻苯十甲酸酯、机械与物理性能（边缘、尖端、稳定性及超载要求、扭力测试、拉力测试、压力测试）、易燃性能、特定元素的迁移（锑、砷、钡、镉、铬、铅、汞、硒）、符合GB 6675.1-2014、GB 6675.2-2014、GB 6675.3-2014、GB 6675.4-2014标准要求。</t>
  </si>
  <si>
    <t>小马摇摇马</t>
  </si>
  <si>
    <t>产品规格：L76*W53*H85cm
1.材质：采用刺槐原木，木材属于天然防腐硬木，不变形不褪色。经处理后的刺槐原木去除表层易霉变腐朽的白色边材，只保留稳定性极佳的深色心材部分，外观颜色均匀统一，防虫抗菌，环保无毒，力学性能优异。要求刺槐原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整体结构：摇马采用小马造型设计，整体形状美观，人工力学设计，稳固、安全；弹簧直径150mm,厚度25mm,弹簧底座采用优质钢材，搭配膨胀螺丝固定，弹簧梯经邻苯十甲酸酯、机械与物理性能（边缘、尖端、稳定性及超载要求、扭力测试、拉力测试、压力测试）、易燃性能、特定元素的迁移（锑、砷、钡、镉、铬、铅、汞、硒）、符合GB 6675.1-2014、GB 6675.2-2014、GB 6675.3-2014、GB 6675.4-2014标准要求。</t>
  </si>
  <si>
    <t>多人圆盘秋千（独立件）</t>
  </si>
  <si>
    <t>产品规格：L290*W205*H215cm
1.材质：采用刺槐原木，木材属于天然防腐硬木，不变形不褪色。经处理后的刺槐原木去除表层易霉变腐朽的白色边材，只保留稳定性极佳的深色心材部分，外观颜色均匀统一，防虫抗菌，环保无毒，力学性能优异。要求刺槐原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4.秋千：座椅采用高强度工程塑料，无毒无味，具有良好的耐热性和耐寒性，化学稳定性好，经久耐用。要求工程塑料经氙灯老化试验，外观无裂纹、无粉化，色差△E1.4，符合GB/T 7921-2008、GB/T 16422.2-2014标准要求。</t>
  </si>
  <si>
    <t>双人秋千（独立件）</t>
  </si>
  <si>
    <t>多功能植物休闲凉亭组合</t>
  </si>
  <si>
    <t>规格：L179*W193*H251cm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4.脚套：脚部安装有镀锌铁质固定脚套尺寸为L200xW200x124mm。
5.产品：外表面和内表面等儿童手指可触及的隐蔽处，均不得有锋利的锐角、毛刺，产品外角均倒圆处理，以保证儿童的安全，成品表面涂层耐刮、耐热、耐冲击，结构安全稳固；仿真风车凉亭造型，户外活动更有趣味！</t>
  </si>
  <si>
    <t>开放操作台</t>
  </si>
  <si>
    <t>规格：L120*W49*H60cm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4.脚套：脚部安装有ABS塑料脚套，尺寸为L100xW100xH71mm呈咖啡色共4个，保护木材远离地面潮湿。采用环保无毒材质，优质不易开裂，邻苯二甲酸酯符合GB 6675.1-2014，可迁移元素中锑、钡、镉、铅、硒、砷、铬、汞八大金属含量符合GB 6675.4-2014标准要求。
5.产品：外表面和内表面等儿童手指可触及的隐蔽处，均不得有锋利的锐角、毛刺，产品外角均倒圆处理，以保证儿童的安全，成品表面涂层耐刮、耐热、耐冲击，结构安全稳固；仿真厨房操作台，户外活动更有趣味！</t>
  </si>
  <si>
    <t>休闲两人椅</t>
  </si>
  <si>
    <t>规格：L110*W29*H30cm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4.封边条：采用优质ABS塑料制作，内里防滑卡槽不易脱落，耐侵蚀保护性能好，圆角处理更安全。要求ABS塑料环保无毒，不易开裂，邻苯二甲酸酯符合GB 6675.1-2014，可迁移元素中锑、钡、镉、铅、硒、砷、铬、汞八大金属含量符合GB 6675.4-2014标准要求。塑料件尺寸分别为L160xW25xH40mm、L163xW25xH40mm呈咖啡色。
5.脚套：脚部安装有ABS塑料脚套，尺寸为L60xW60xH40mm呈咖啡色共4个，保护木材远离地面潮湿。采用环保无毒材质，优质不易开裂，邻苯二甲酸酯符合GB 6675.1-2014，可迁移元素中锑、钡、镉、铅、硒、砷、铬、汞八大金属含量符合GB 6675.4-2014标准要求。
6.产品：外表面和内表面等儿童手指可触及的隐蔽处，均不得有锋利的锐角、毛刺，产品外角均倒圆处理，以保证儿童的安全，成品表面涂层耐刮、耐热、耐冲击，结构安全稳固；休闲户外长椅造型，户外活动更有趣味！</t>
  </si>
  <si>
    <t>遮阳伞休闲桌</t>
  </si>
  <si>
    <t>规格：L120*W120*H55cm(不含伞）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10125-2021标准要求；其中桌面与户外伞管连接的管座尺寸为Ф75xH26mm。
4.封边条：采用优质ABS塑料制作，内里防滑卡槽不易脱落，耐侵蚀保护性能好，圆角处理更安全。要求ABS塑料环保无毒，不易开裂，邻苯二甲酸酯符合GB 6675.1-2014，可迁移元素中锑、钡、镉、铅、硒、砷、铬、汞八大金属含量符合GB 6675.4-2014标准要求。塑料件尺寸分别为L160xW25xH40mm、L163xW25xH40mm、L126xW25xH16mm呈咖啡色。
4.产品：外表面和内表面等儿童手指可触及的隐蔽处，均不得有锋利的锐角、毛刺，产品外角均倒圆处理，以保证儿童的安全，成品表面涂层耐刮、耐热、耐冲击，结构安全稳固；户外阳光伞造型，户外活动更有趣味！</t>
  </si>
  <si>
    <t>三角攀爬架</t>
  </si>
  <si>
    <t>产品规格：L150*W125*H97cm
1.材质：采用刺槐原木，木材属于天然防腐硬木，不变形不褪色。经处理后的刺槐原木去除表层易霉变腐朽的白色边材，只保留稳定性极佳的深色心材部分，外观颜色均匀统一，防虫抗菌，环保无毒，力学性能优异。要求刺槐原木的甲醛释放量、机械与物理性能、易燃性能、可迁移元素（锑、钡、镉、铅、硒、砷、铬、汞八大金属）含量、木材含水率（8%~12%）、抗菌率≥99%，符合GB 18584-2001、GB 6675.2-2014、GB 6675.3-2014、GB 6675.4-2014、JC/T2039-2010标准要求。
2.绳网：采用直径16mm航海船用高强六股钢丝海缆绳，外层再覆锦纶编织绳，强度大，抗磨损，环保无毒，阻燃安全性好。要求海缆绳的邻苯二甲酸酯、机械与物理性能、易燃性能、可迁移元素（锑、钡、镉、铅、硒、砷、铬、汞八大金属）含量、多溴联苯(PBBs)、多溴二苯醚(PBDEs)符合GB 6675.1-2014、GB 6675.2-2014、GB 6675.3-2014、GB 6675.4-2014、GB 28481-2012标准要求。
3.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4.五金件：选用不锈钢材质五金件，分量足，硬度高，环保安全无毒，耐腐性良好。要求五金件的可迁移元素（锑、钡、镉、铅、硒、砷、铬、汞八大金属）含量符合GB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5.产品：外表面和内表面等儿童手指可触及的隐蔽处，均不得有锋利的锐角、毛刺，产品外角均倒圆处理，以保证儿童的安全，成品表面涂层耐刮、耐热、耐冲击，结构安全稳固。</t>
  </si>
  <si>
    <t>钻洞（独立件）</t>
  </si>
  <si>
    <t>产品规格：L240*W120*H120cm
1.材质：采用刺槐原木，木材属于天然防腐硬木，不变形不褪色。经处理后的刺槐原木去除表层易霉变腐朽的白色边材，只保留稳定性极佳的深色心材部分，外观颜色均匀统一，防虫抗菌，环保无毒，力学性能优异。要求刺槐原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3.锌铁：直径ø32mm，表面进行粉末涂料喷涂处理，添加抗紫外线稳定剂，耐盐雾、耐老化、防腐蚀，可溶性重金属检测符合GB/T 23991-2009标准要求。
4.五金件：选用不锈钢材质五金件，分量足，硬度高，环保安全无毒，耐腐性良好。要求五金件的可迁移元素（锑、钡、镉、铅、硒、砷、铬、汞八大金属）含量符合GB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5.产品：外表面和内表面等儿童手指可触及的隐蔽处，均不得有锋利的锐角、毛刺，产品外角均倒圆处理，以保证儿童的安全，成品表面涂层耐刮、耐热、耐冲击，结构安全稳固。</t>
  </si>
  <si>
    <t>体能训练组合A</t>
  </si>
  <si>
    <t>产品规格：L515*W145*H175cm
1.材质：采用刺槐原木，木材属于天然防腐硬木，不变形不褪色。经处理后的刺槐原木去除表层易霉变腐朽的白色边材，只保留稳定性极佳的深色心材部分，外观颜色均匀统一，防虫抗菌，环保无毒，力学性能优异。要求刺槐原木的甲醛释放量、机械与物理性能、易燃性能、可迁移元素（锑、钡、镉、铅、硒、砷、铬、汞八大金属）含量、木材含水率（8%~12%）、抗菌率≥99%，符合GB 18584-2001、GB 6675.2-2014、GB 6675.3-2014、GB 6675.4-2014、JC/T2039-2010标准要求。
2.绳网：采用直径16mm航海船用高强六股钢丝海缆绳搭配直径14mm单股钢丝海缆绳，外层再覆锦纶编织绳，强度大，抗磨损，环保无毒，阻燃安全性好。要求海缆绳的邻苯二甲酸酯、机械与物理性能、易燃性能、可迁移元素（锑、钡、镉、铅、硒、砷、铬、汞八大金属）含量、多溴联苯(PBBs)、多溴二苯醚(PBDEs)符合GB 6675.1-2014、GB 6675.2-2014、GB 6675.3-2014、GB 6675.4-2014、GB 28481-2012标准要求。
3.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4.五金件：选用不锈钢材质五金件，分量足，硬度高，环保安全无毒，耐腐性良好。要求五金件的可迁移元素（锑、钡、镉、铅、硒、砷、铬、汞八大金属）含量符合GB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5.塑料件：优质工程塑料，经久耐用，环保无毒，不易开裂。要求塑料件的邻苯十甲酸酯、可迁移元素（锑、钡、镉、铅、硒、砷、铬、汞八大金属）含量符合GB 6675.1-2014、GB 6675.4-2014标准要求；经500h以上荧光紫外灯老化测试无开裂，无色差，符合GB/T 16422.3-2022 标准要求。
6.产品：外表面和内表面等儿童手指可触及的隐蔽处，均不得有锋利的锐角、毛刺，产品外角均倒圆处理，以保证儿童的安全，成品表面涂层耐刮、耐热、耐冲击，结构安全稳固。</t>
  </si>
  <si>
    <t>多功能造型棚（小）</t>
  </si>
  <si>
    <t>规格：L258*W105*H150cm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4.脚套：脚部安装有ABS塑料脚套，尺寸为L100xW100xH71mm呈咖啡色共4个，保护木材远离地面潮湿。采用环保无毒材质，优质不易开裂，邻苯二甲酸酯符合GB 6675.1-2014，可迁移元素中锑、钡、镉、铅、硒、砷、铬、汞八大金属含量符合GB 6675.4-2014标准要求。
5.产品：棚顶是一块尺寸L286.5xW138.5cm帆布，产品外表面和内表面等儿童手指可触及的隐蔽处，均不得有锋利的锐角、毛刺，产品外角均倒圆处理，以保证儿童的安全，成品表面涂层耐刮、耐热、耐冲击，结构安全稳固；多功能造型棚，户外活动更有趣味！</t>
  </si>
  <si>
    <t>阳光画室</t>
  </si>
  <si>
    <t>规格：L148*W148*H163cm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4.脚套：脚部安装有ABS塑料脚套，尺寸为L100xW100xH71mm呈咖啡色共4个，保护木材远离地面潮湿。采用环保无毒材质，优质不易开裂，邻苯二甲酸酯符合GB 6675.1-2014，可迁移元素中锑、钡、镉、铅、硒、砷、铬、汞八大金属含量符合GB 6675.4-2014标准要求。
5.亚克力板：画板采用优质半透明亚克力板，尺寸为L974xW997mm，表面光滑无缺陷，坚硬耐用，高透光性，环保无毒，邻苯二甲酸酯符合GB 6675.1-2014，可迁移元素中锑、钡、镉、铅、硒、砷、铬、汞八大金属含量符合GB 6675.4-2014标准要求，多环芳烃、多溴联苯及多溴二苯醚符合GB 28481-2012标准要求。
6.产品：外表面和内表面等儿童手指可触及的隐蔽处，均不得有锋利的锐角、毛刺，产品外角均倒圆处理，以保证儿童的安全，成品表面涂层耐刮、耐热、耐冲击，结构安全稳固；让小朋友展示自己的创意涂鸦，户外活动更有趣味！</t>
  </si>
  <si>
    <t>透明画板桌</t>
  </si>
  <si>
    <t>规格：L120*W80*H52cm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4.脚套：脚部安装有ABS塑料脚套，尺寸为L100xW100xH71mm呈咖啡色共4个，保护木材远离地面潮湿。采用环保无毒材质，优质不易开裂，邻苯二甲酸酯符合GB 6675.1-2014，可迁移元素中锑、钡、镉、铅、硒、砷、铬、汞八大金属含量符合GB 6675.4-2014标准要求。
5.亚克力板：画板采用优质半透明亚克力板尺寸为L974xW997mm，表面光滑无缺陷，坚硬耐用，高透光性，环保无毒，邻苯二甲酸酯符合GB 6675.1-2014，可迁移元素中锑、钡、镉、铅、硒、砷、铬、汞八大金属含量符合GB 6675.4-2014标准要求，多环芳烃、多溴联苯及多溴二苯醚符合GB 28481-2012标准要求。
6.产品：外表面和内表面等儿童手指可触及的隐蔽处，均不得有锋利的锐角、毛刺，产品外角均倒圆处理，以保证儿童的安全，成品表面涂层耐刮、耐热、耐冲击，结构安全稳固；搭配亚克力画板的美术操作台，让小朋友展示自己的创意涂鸦，户外活动更有趣味！</t>
  </si>
  <si>
    <t>落地透明画架</t>
  </si>
  <si>
    <t>规格：L120*W70*H78cm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4.脚套：脚部安装有ABS塑料脚套，尺寸为L60xW60xH40mm呈咖啡色共4个，保护木材远离地面潮湿。采用环保无毒材质，优质不易开裂，邻苯二甲酸酯符合GB 6675.1-2014，可迁移元素中锑、钡、镉、铅、硒、砷、铬、汞八大金属含量符合GB 6675.4-2014标准要求。
5.亚克力板：画板采用优质半透明亚克力板尺寸为L1040xW580mm，表面光滑无缺陷，坚硬耐用，高透光性，环保无毒，邻苯二甲酸酯符合GB 6675.1-2014，可迁移元素中锑、钡、镉、铅、硒、砷、铬、汞八大金属含量符合GB 6675.4-2014标准要求，多环芳烃、多溴联苯及多溴二苯醚符合GB 28481-2012标准要求。
6.产品：外表面和内表面等儿童手指可触及的隐蔽处，均不得有锋利的锐角、毛刺，产品外角均倒圆处理，以保证儿童的安全，成品表面涂层耐刮、耐热、耐冲击，结构安全稳固；搭配亚克力画板的美术画板，让小朋友展示自己的创意涂鸦，可双面使用户外活动更有趣味！</t>
  </si>
  <si>
    <t>立式黑板画架</t>
  </si>
  <si>
    <t>规格：L120*W70*H117cm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4.脚套：脚部安装有ABS塑料脚套，尺寸为L60xW60xH40mm呈咖啡色共4个，保护木材远离地面潮湿。采用环保无毒材质，优质不易开裂，邻苯二甲酸酯符合GB 6675.1-2014，可迁移元素中锑、钡、镉、铅、硒、砷、铬、汞八大金属含量符合GB 6675.4-2014标准要求。
5.产品：外表面和内表面等儿童手指可触及的隐蔽处，均不得有锋利的锐角、毛刺，产品外角均倒圆处理，以保证儿童的安全，成品表面涂层耐刮、耐热、耐冲击，结构安全稳固；搭配黑板的美术画板，让小朋友展示自己的创意涂鸦，可双面使用户外活动更有趣味！</t>
  </si>
  <si>
    <t>休闲单人椅</t>
  </si>
  <si>
    <t>规格：L35*W29*H30cm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4.封边条：采用优质ABS塑料制作，内里防滑卡槽不易脱落，耐侵蚀保护性能好，圆角处理更安全。要求ABS塑料环保无毒，不易开裂，邻苯二甲酸酯符合GB 6675.1-2014，可迁移元素中锑、钡、镉、铅、硒、砷、铬、汞八大金属含量符合GB 6675.4-2014标准要求。塑料件尺寸分别为L160xW25xH40mm、L163xW25xH40mm呈咖啡色。
5.脚套：脚部安装有ABS塑料脚套，尺寸为L60xW60xH40mm呈咖啡色共4个，保护木材远离地面潮湿。采用环保无毒材质，优质不易开裂，邻苯二甲酸酯符合GB 6675.1-2014，可迁移元素中锑、钡、镉、铅、硒、砷、铬、汞八大金属含量符合GB 6675.4-2014标准要求。
6.产品：外表面和内表面等儿童手指可触及的隐蔽处，均不得有锋利的锐角、毛刺，产品外角均倒圆处理，以保证儿童的安全，成品表面涂层耐刮、耐热、耐冲击，结构安全稳固；休闲户外椅子造型，户外活动更有趣味！</t>
  </si>
  <si>
    <t>收纳木框（小）</t>
  </si>
  <si>
    <t>规格：L30*W22*H19cm
1.PE板材质：高密度聚乙烯，产品无臭，无毒，手感似蜡，具有优良的耐低温性能(最低使用温度可达-70～-100℃),化学稳定性好，能耐大多数酸碱的侵蚀（不耐具有氧化性质的酸）,常温下不溶于一般溶剂，吸水性小，电绝缘性能优良。。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4.脚钉：底部安装塑料脚垫，L52xW15xH10mm，保护木材远离地面潮湿。采用环保无毒材质，优质不易开裂，邻苯二甲酸酯符合GB 6675.1-2014，可迁移元素中锑、钡、镉、铅、硒、砷、铬、汞八大金属含量符合GB 6675.4-2014标准要求。
5.产品：外表面和内表面等儿童手指可触及的隐蔽处，均不得有锋利的锐角、毛刺，产品外角均倒圆处理，以保证儿童的安全，成品表面涂层耐刮、耐热、耐冲击，结构安全稳固；木质收纳盒，统一收纳玩具，方便管理，户外活动更有趣味！</t>
  </si>
  <si>
    <t>收纳木框（大）</t>
  </si>
  <si>
    <t>规格：L50*W32*H29cm
1PE板材质：高密度聚乙烯，产品无臭，无毒，手感似蜡，具有优良的耐低温性能(最低使用温度可达-70～-100℃),化学稳定性好，能耐大多数酸碱的侵蚀（不耐具有氧化性质的酸）,常温下不溶于一般溶剂，吸水性小，电绝缘性能优良。。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4.脚钉：底部安装塑料脚垫，L52xW15xH10mm，保护木材远离地面潮湿。采用环保无毒材质，优质不易开裂，邻苯二甲酸酯符合GB 6675.1-2014，可迁移元素中锑、钡、镉、铅、硒、砷、铬、汞八大金属含量符合GB 6675.4-2014标准要求。
5.产品：外表面和内表面等儿童手指可触及的隐蔽处，均不得有锋利的锐角、毛刺，产品外角均倒圆处理，以保证儿童的安全，成品表面涂层耐刮、耐热、耐冲击，结构安全稳固；木质收纳盒，统一收纳玩具，方便管理，户外活动更有趣味！</t>
  </si>
  <si>
    <t>厨房岛台</t>
  </si>
  <si>
    <t>规格：L120*W54*H110cm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4.脚套：脚部安装有ABS塑料脚套，尺寸为L100xW100xH71mm呈咖啡色共4个，保护木材远离地面潮湿。采用环保无毒材质，优质不易开裂，邻苯二甲酸酯符合GB 6675.1-2014，可迁移元素中锑、钡、镉、铅、硒、砷、铬、汞八大金属含量符合GB 6675.4-2014标准要求。
5.塑料挂钩：采用优质ABS塑料一次注塑成型，承重力强便于收纳。环保无毒，优质不易开裂，邻苯二甲酸酯符合GB 6675.1-2014，可迁移元素中锑、钡、镉、铅、硒、砷、铬、汞八大金属含量符合GB 6675.4-2014标准要求。
6.产品：外表面和内表面等儿童手指可触及的隐蔽处，均不得有锋利的锐角、毛刺，产品外角均倒圆处理，以保证儿童的安全，成品表面涂层耐刮、耐热、耐冲击，结构安全稳固；仿真厨柜灶台洗菜台，户外活动更有趣味！</t>
  </si>
  <si>
    <t>清洗台</t>
  </si>
  <si>
    <t>规格：L120*W49*H66cm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4.脚套：脚部安装有ABS塑料脚套，尺寸为L100xW100xH71mm呈咖啡色共4个，保护木材远离地面潮湿。采用环保无毒材质，优质不易开裂，邻苯二甲酸酯符合GB 6675.1-2014，可迁移元素中锑、钡、镉、铅、硒、砷、铬、汞八大金属含量符合GB 6675.4-2014标准要求。
5.产品：外表面和内表面等儿童手指可触及的隐蔽处，均不得有锋利的锐角、毛刺，产品外角均倒圆处理，以保证儿童的安全，成品表面涂层耐刮、耐热、耐冲击，结构安全稳固；仿真厨房操作台，户外活动更有趣味！</t>
  </si>
  <si>
    <t>售卖台</t>
  </si>
  <si>
    <t>规格：L138*W70.3*H143.2cm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4.脚套：脚部安装有ABS塑料脚套，尺寸为L60xW60xH40mm呈咖啡色共4个，保护木材远离地面潮湿。采用环保无毒材质，优质不易开裂，邻苯二甲酸酯符合GB 6675.1-2014，可迁移元素中锑、钡、镉、铅、硒、砷、铬、汞八大金属含量符合GB 6675.4-2014标准要求。
5.产品：屋顶是一块尺寸L140xW39cm帆布，外表面和内表面等儿童手指可触及的隐蔽处，均不得有锋利的锐角、毛刺，产品外角均倒圆处理，以保证儿童的安全，成品表面涂层耐刮、耐热、耐冲击，结构安全稳固；仿真售卖台搭配黑板设计，户外活动更有趣味！</t>
  </si>
  <si>
    <t>百变风情街小屋</t>
  </si>
  <si>
    <t>规格：L220*W145.3*H233cm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4.脚套：脚部安装有ABS塑料脚套，尺寸为L60xW60xH40mm呈咖啡色共2个，尺寸为L100xW100xH71mm呈咖啡色共6个，保护木材远离地面潮湿。采用环保无毒材质，优质不易开裂，邻苯二甲酸酯符合GB 6675.1-2014，可迁移元素中锑、钡、镉、铅、硒、砷、铬、汞八大金属含量符合GB 6675.4-2014标准要求。
5.产品：外表面和内表面等儿童手指可触及的隐蔽处，均不得有锋利的锐角、毛刺，产品外角均倒圆处理，以保证儿童的安全，成品表面涂层耐刮、耐热、耐冲击，结构安全稳固；百变风情街小屋设计，户外活动更有趣味！</t>
  </si>
  <si>
    <t>爬藤植物种植架</t>
  </si>
  <si>
    <t>规格：L110*W80*H129cm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4.脚套：脚部安装有ABS塑料脚套，尺寸为L100xW100xH71mm呈咖啡色共4个，尺寸为L60xW60xH40mm呈咖啡色共10个，保护木材远离地面潮湿。采用环保无毒材质，优质不易开裂，邻苯二甲酸酯符合GB 6675.1-2014，可迁移元素中锑、钡、镉、铅、硒、砷、铬、汞八大金属含量符合GB 6675.4-2014标准要求。
5.产品：配套挂物网尺寸为965*740mm，产品外表面和内表面等儿童手指可触及的隐蔽处，均不得有锋利的锐角、毛刺，产品外角均倒圆处理，以保证儿童的安全，成品表面涂层耐刮、耐热、耐冲击，结构安全稳固；户外种植架，可养殖小花草，户外活动更有趣味！</t>
  </si>
  <si>
    <t>运输小板车</t>
  </si>
  <si>
    <t>规格：L85*W54*H37cm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产品：外表面和内表面等儿童手指可触及的隐蔽处，均不得有锋利的锐角、毛刺，产品外角均倒圆处理，以保证儿童的安全，成品表面涂层耐刮、耐热、耐冲击，结构安全稳固；户外小板车，户外活动更有趣味！</t>
  </si>
  <si>
    <t>规格：L50*W32*H29cm
1.PE板材质：高密度聚乙烯，产品无臭，无毒，手感似蜡，具有优良的耐低温性能(最低使用温度可达-70～-100℃),化学稳定性好，能耐大多数酸碱的侵蚀（不耐具有氧化性质的酸）,常温下不溶于一般溶剂，吸水性小，电绝缘性能优良。。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4.脚钉：底部安装塑料脚垫，L52xW15xH10mm，保护木材远离地面潮湿。采用环保无毒材质，优质不易开裂，邻苯二甲酸酯符合GB 6675.1-2014，可迁移元素中锑、钡、镉、铅、硒、砷、铬、汞八大金属含量符合GB 6675.4-2014标准要求。
5.产品：外表面和内表面等儿童手指可触及的隐蔽处，均不得有锋利的锐角、毛刺，产品外角均倒圆处理，以保证儿童的安全，成品表面涂层耐刮、耐热、耐冲击，结构安全稳固；木质收纳盒，统一收纳玩具，方便管理，户外活动更有趣味！</t>
  </si>
  <si>
    <t>动物之家</t>
  </si>
  <si>
    <t>规格：L125*W87*H118cm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4.脚套：脚部安装有ABS塑料脚套，尺寸为L60xW60xH40mm呈咖啡色共4个，保护木材远离地面潮湿。采用环保无毒材质，优质不易开裂，邻苯二甲酸酯符合GB 6675.1-2014，可迁移元素中锑、钡、镉、铅、硒、砷、铬、汞八大金属含量符合GB 6675.4-2014标准要求。
5.亚克力板：窗户处采用透明亚克力板，尺寸L320cmxW338cm，表面光滑无缺陷，坚硬耐用，高透光性，环保无毒，邻苯二甲酸酯符合GB 6675.1-2014，可迁移元素中锑、钡、镉、铅、硒、砷、铬、汞八大金属含量符合GB 6675.4-2014标准要求，多环芳烃、多溴联苯及多溴二苯醚符合GB 28481-2012标准要求。
6.产品：外表面和内表面等儿童手指可触及的隐蔽处，均不得有锋利的锐角、毛刺，产品外角均倒圆处理，以保证儿童的安全，成品表面涂层耐刮、耐热、耐冲击，结构安全稳固；不锈钢网养殖屋，可饲养小动物，户外活动更有趣味！</t>
  </si>
  <si>
    <t>多功能植物栽培架</t>
  </si>
  <si>
    <t>规格：L95*W70*H97cm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产品：外表面和内表面等儿童手指可触及的隐蔽处，均不得有锋利的锐角、毛刺，产品外角均倒圆处理，以保证儿童的安全，成品表面涂层耐刮、耐热、耐冲击，结构安全稳固；带可擦写黑板的植物架造型，户外活动更有趣味！</t>
  </si>
  <si>
    <t>规格：L154*W110*H178cm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4.脚套：脚部安装有ABS塑料脚套，尺寸为L60xW60xH40mm呈咖啡色共2个，尺寸为L100xW100xH71mm呈咖啡色共6个，保护木材远离地面潮湿。采用环保无毒材质，优质不易开裂，邻苯二甲酸酯符合GB 6675.1-2014，可迁移元素中锑、钡、镉、铅、硒、砷、铬、汞八大金属含量符合GB 6675.4-2014标准要求。
5.产品：外表面和内表面等儿童手指可触及的隐蔽处，均不得有锋利的锐角、毛刺，产品外角均倒圆处理，以保证儿童的安全，成品表面涂层耐刮、耐热、耐冲击，结构安全稳固；百变风情街小屋设计，户外活动更有趣味！</t>
  </si>
  <si>
    <t>收纳柜（小）</t>
  </si>
  <si>
    <t>规格：L160*W60*H110cm
不锈钢材质：采用304不锈钢板制作而成，厚度2mm，</t>
  </si>
  <si>
    <t>收纳屋（大）</t>
  </si>
  <si>
    <t>规格：L160*W60*H180cm
1.木材：采用松木加工而成，经过防腐、烘干处理具有抗腐蚀性、抗菌性和抗虫性，不易发生收缩变形，环保无毒，力学性能优异。要求防腐松木的甲醛释放量、机械与物理性能、易燃性能、可迁移元素（锑、钡、镉、铅、硒、砷、铬、汞八大金属）含量、木材含水率（8%~12%）、抗菌率≥99%，符合GB 18584-2001、GB 6675.2-2014、GB 6675.3-2014、GB 6675.4-2014、JC/T2039-2010标准要求。
2.油漆：表面喷涂户外木蜡油，天然环保、不含有害物质。优质木蜡油具有良好的耐候性及附着力，耐紫外线，能渗透进入木材内部，与木材有机地结合，形成网状组织既有效地阻止水分进入，从而有效地控制木材开裂，延长木材使用寿命，又能突显木材的天然纹理美感。要求木蜡油的有害物质限量符合GB 18581-2020标准要求，可迁移元素（锑、钡、镉、铅、硒、砷、铬、汞八大金属）含量符合GB 6675.4-2014标准要求，抑菌率≥99%符合GB/T 21866-2008标准要求。
3.五金件：选用不锈钢材质五金件，分量足，硬度高，环保安全无毒，耐腐性良好。要求五金件的可迁移元素（锑、钡、镉、铅、硒、砷、铬、汞八大金属）含量符合GB 6675.4-2014标准要求；经至少100h以上中性盐雾腐蚀测试无生锈、无气泡、无粉化现象符合GB/T 10125-2021标准要求。
4.产品：外表面和内表面等儿童手指可触及的隐蔽处，均不得有锋利的锐角、毛刺，产品外角均倒圆处理，以保证儿童的安全，成品表面涂层耐刮、耐热、耐冲击，结构安全稳固；带可擦写黑板的植物架造型，户外活动更有趣味！</t>
  </si>
  <si>
    <t>组合游乐设施</t>
  </si>
  <si>
    <t>规格：2500*500*700cm
1：立柱采用高压灌注，高温固化成型，无缝玻璃钢管的新型工艺，耐腐蚀，永不生锈，耐久性优，气候性优，表面为油漆涂装， 抗紫外线，不易退色。外观仿真树纹机理雕刻而成。
2：镀锌管采用壁厚不小于2.5mm镀锌钢管，内部无结构损伤，以保证安全承重性能，镀锌管整体加工成型后经专业技术人员进行除油、抛丸、抛光打磨处理，表面再经过静电粉末喷涂高温固化,高温固化，表面光滑，抗紫外线，色彩鲜艳，不易脱落。
3：抗倍特板：木制纤维与热固树脂经高压聚合制成的高强平板，采用特殊技术而形成的一体化着色树脂装饰,化表层具有坚固、抗撞击、防水、耐潮湿等功能。此板具有耐腐蚀，耐撞击，耐刮性，耐热，防火，防水，易清洁等特性。
4：塑料配件：抗紫外线、防静电、防裂；安全环保；壁厚不低于5mm。</t>
  </si>
  <si>
    <t>滑索</t>
  </si>
  <si>
    <t>规格：1507*281*509cm
1.立柱：φ114镀锌钢管 壁厚4mm 表面打砂烤漆处理；镀锌管符合特定元素的迁移-GB6675.4-2014 &amp; GB6675.1-2014玩具安全要求，元素砷、钡、镉、铬、汞、锑、铅、硒均未检出。</t>
  </si>
  <si>
    <t>地形桩</t>
  </si>
  <si>
    <t>规格：φ11.4*200cm
1：镀锌管采用壁厚不小于2.5mm镀锌钢管，内部无结构损伤，以保证安全承重性能，镀锌管整体加工成型后经专业技术人员进行除油、抛丸、抛光打磨处理，表面再经过静电粉末喷涂高温固化,高温固化，表面光滑，抗紫外线，色彩鲜艳，不易脱落。①镀锌管符合特定元素的迁移-GB6675.4-2014 &amp; GB6675.1-2014玩具安全要求，元素砷、钡、镉、铬、汞、锑、铅、硒均未检出；②喷粉符合HG/T 2006-2006《热固性粉末涂料》要求，在容器中状态、筛余物、涂抹外观、硬度、附着力、耐盐雾性检测结果均为合格，提供符合要求的检测报告</t>
  </si>
  <si>
    <t>滑梯</t>
  </si>
  <si>
    <t>规格：444*71*260cm
1：不锈钢板采用2.65mm厚度，采用304不锈钢材料，要求不锈钢需进行双面拉丝，并需经过手工打磨，表面光滑无倒刺、无糙感。304不锈钢板符合GB/T20123-2006、SN/T 2718-2010要求，碳、硅、锰、磷、镍、铬、硫、钼、铜、钴、铁检测结果均为合格，提供符合要求的检测报告</t>
  </si>
  <si>
    <t>蹦床</t>
  </si>
  <si>
    <t>规格：外径150cm 蹦面φ90cm
TPU改性塑料、硅锰弹簧钢、包塑边框</t>
  </si>
  <si>
    <t>旋转南瓜</t>
  </si>
  <si>
    <t xml:space="preserve">规格：68*64*71cm
1：内部为304不锈钢材质壁厚2.65mm
2：外部手工雕塑成型，采用GRP工艺，制品的密实度佳，气孔小，比重：1.8，耐腐蚀，永不生锈，耐久性优，气候性优。表面为油漆涂装， 抗紫外线，不易退色。
3：轴承为锥形轴承抗损害 </t>
  </si>
  <si>
    <t>吊床</t>
  </si>
  <si>
    <t>规格：335*110*133cm
1：镀锌管采用壁厚不小于2.5mm镀锌钢管，内部无结构损伤，以保证安全承重性能，镀锌管整体加工成型后经专业技术人员进行除油、抛丸、抛光打磨处理，表面再经过静电粉末喷涂高温固化,高温固化，表面光滑，抗紫外线，色彩鲜艳，不易脱落。①镀锌管符合特定元素的迁移-GB6675.4-2014 &amp; GB6675.1-2014玩具安全要求，元素砷、钡、镉、铬、汞、锑、铅、硒均未检出；②喷粉符合HG/T 2006-2006《热固性粉末涂料》要求，在容器中状态、筛余物、涂抹外观、硬度、附着力、耐盐雾性检测结果均为合格，提供符合要求的检测报告</t>
  </si>
  <si>
    <t>跷跷板</t>
  </si>
  <si>
    <t>规格：211*40*84cm
1：横管采用高压灌注，高温固化成型，无缝玻璃钢管的新型工艺，耐腐蚀，永不生锈，耐久性优，气候性优，表面为油漆涂装， 抗紫外线，不易退色。外观仿真树纹机理雕刻而成。
2：抗倍特板：木制纤维与热固树脂经高压聚合制成的高强平板，采用特殊技术而形成的一体化着色树脂装饰,化表层具有坚固、抗撞击、防水、耐潮湿等功能。此板具有耐腐蚀，耐撞击，耐刮性，耐热，防火，防水，易清洁等特性。</t>
  </si>
  <si>
    <t>采用优质黄花梨或槐木材质，平台材料采用木材中心部分，取材光滑平整、结构中等，具光泽，纹理清晰</t>
  </si>
  <si>
    <t>规格：7*1.5*1.2
采用优质黄花梨或槐木材质，平台材料采用木材中心部分，取材光滑平整、结构中等，具光泽，纹理清晰</t>
  </si>
  <si>
    <t>转椅</t>
  </si>
  <si>
    <t>规格：定制
镀锌钢管材质：整体加工后经特殊工艺除绣，抛砂处理，带扣件。表面处理：CO2 气体保护焊、经喷丸技术处理、然后经过抛光处理、室外聚酯系树脂粉体涂装三遍氟碳漆、高温固化、表面光滑、抗紫外线、抗腐蚀、色彩鲜艳、不易脱落，内部做龙骨架，外部做主支撑</t>
  </si>
  <si>
    <t>单杠</t>
  </si>
  <si>
    <t>规格：80cm 
镀锌钢管材质：整体加工后经特殊工艺除绣，抛砂处理，带扣件。表面处理：CO2 气体保护焊、经喷丸技术处理、然后经过抛光处理、室外聚酯系树脂粉体涂装三遍氟碳漆、高温固化、表面光滑、抗紫外线、抗腐蚀、色彩鲜艳、不易脱落，内部做龙骨架，外部做主支撑</t>
  </si>
  <si>
    <t>双杠</t>
  </si>
  <si>
    <t>霍比特人小屋</t>
  </si>
  <si>
    <t>规格：高2.2宽5.7m
采用防腐木</t>
  </si>
  <si>
    <t>篮球架</t>
  </si>
  <si>
    <t>规格：高1.35-3.05m
底座PPS材质</t>
  </si>
  <si>
    <t>爬网</t>
  </si>
  <si>
    <t>规格：直径10m 高2m（灰色或银色）
爬网部分采用的六股钢丝绳是将力学性能和几何尺寸符合要求的钢丝按照一定的规则捻制在一起的螺旋状钢丝束，钢丝绳由钢丝、绳芯及润滑脂组成。钢丝绳是先由6股钢丝捻成股，再以绳芯为中心，由一定数量股捻绕成螺旋状的绳。在物料搬运机械中，供提升、牵引、拉紧和承载之用。钢丝绳的强度高、自重轻、工作平稳、不易骤然整根折断，工作可靠</t>
  </si>
  <si>
    <t>户外游戏材料及设施预算合计：</t>
  </si>
  <si>
    <r>
      <rPr>
        <b/>
        <sz val="11"/>
        <rFont val="宋体"/>
        <charset val="134"/>
      </rPr>
      <t>户外游戏材料及设施投标合计</t>
    </r>
    <r>
      <rPr>
        <b/>
        <u/>
        <sz val="11"/>
        <rFont val="宋体"/>
        <charset val="134"/>
      </rPr>
      <t xml:space="preserve">          </t>
    </r>
    <r>
      <rPr>
        <b/>
        <sz val="11"/>
        <rFont val="宋体"/>
        <charset val="134"/>
      </rPr>
      <t xml:space="preserve"> （元）</t>
    </r>
  </si>
</sst>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00_ "/>
    <numFmt numFmtId="178" formatCode="#,##0.00_ "/>
    <numFmt numFmtId="179" formatCode="0_ "/>
    <numFmt numFmtId="180" formatCode="0.00_);[Red]\(0.00\)"/>
    <numFmt numFmtId="181" formatCode="0_);\(0\)"/>
  </numFmts>
  <fonts count="49">
    <font>
      <sz val="11"/>
      <color theme="1"/>
      <name val="宋体"/>
      <charset val="134"/>
      <scheme val="minor"/>
    </font>
    <font>
      <b/>
      <sz val="11"/>
      <name val="宋体"/>
      <charset val="134"/>
    </font>
    <font>
      <sz val="11"/>
      <name val="宋体"/>
      <charset val="134"/>
    </font>
    <font>
      <sz val="11"/>
      <color theme="1"/>
      <name val="宋体"/>
      <charset val="134"/>
    </font>
    <font>
      <sz val="11"/>
      <name val="宋体"/>
      <charset val="134"/>
      <scheme val="minor"/>
    </font>
    <font>
      <sz val="11"/>
      <name val="Arial"/>
      <charset val="134"/>
    </font>
    <font>
      <sz val="12"/>
      <color theme="1"/>
      <name val="宋体"/>
      <charset val="134"/>
    </font>
    <font>
      <b/>
      <sz val="20"/>
      <name val="宋体"/>
      <charset val="134"/>
    </font>
    <font>
      <b/>
      <sz val="20"/>
      <color theme="1"/>
      <name val="宋体"/>
      <charset val="134"/>
      <scheme val="major"/>
    </font>
    <font>
      <b/>
      <sz val="11"/>
      <color theme="1"/>
      <name val="宋体"/>
      <charset val="134"/>
    </font>
    <font>
      <sz val="11"/>
      <name val="宋体"/>
      <charset val="134"/>
      <scheme val="major"/>
    </font>
    <font>
      <sz val="10"/>
      <name val="宋体"/>
      <charset val="134"/>
      <scheme val="minor"/>
    </font>
    <font>
      <sz val="10"/>
      <color indexed="63"/>
      <name val="宋体"/>
      <charset val="134"/>
    </font>
    <font>
      <sz val="11"/>
      <color rgb="FF000000"/>
      <name val="宋体"/>
      <charset val="134"/>
    </font>
    <font>
      <sz val="11"/>
      <color indexed="63"/>
      <name val="宋体"/>
      <charset val="134"/>
    </font>
    <font>
      <b/>
      <sz val="18"/>
      <name val="宋体"/>
      <charset val="134"/>
    </font>
    <font>
      <b/>
      <sz val="20"/>
      <name val="仿宋"/>
      <charset val="134"/>
    </font>
    <font>
      <sz val="11"/>
      <color rgb="FF333333"/>
      <name val="宋体"/>
      <charset val="134"/>
    </font>
    <font>
      <sz val="11"/>
      <color rgb="FF000000"/>
      <name val="宋体"/>
      <charset val="204"/>
    </font>
    <font>
      <sz val="11"/>
      <color indexed="8"/>
      <name val="宋体"/>
      <charset val="134"/>
    </font>
    <font>
      <b/>
      <sz val="11"/>
      <color indexed="8"/>
      <name val="宋体"/>
      <charset val="134"/>
    </font>
    <font>
      <sz val="12"/>
      <color theme="1"/>
      <name val="宋体"/>
      <charset val="134"/>
      <scheme val="minor"/>
    </font>
    <font>
      <b/>
      <sz val="20"/>
      <color theme="1"/>
      <name val="宋体"/>
      <charset val="134"/>
      <scheme val="minor"/>
    </font>
    <font>
      <b/>
      <sz val="12"/>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9"/>
      <color rgb="FF000000"/>
      <name val="新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u/>
      <sz val="11"/>
      <name val="宋体"/>
      <charset val="134"/>
    </font>
    <font>
      <sz val="11"/>
      <color rgb="FFFF0000"/>
      <name val="宋体"/>
      <charset val="134"/>
    </font>
    <font>
      <u/>
      <sz val="12"/>
      <color theme="1"/>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25" fillId="5" borderId="0" applyNumberFormat="0" applyBorder="0" applyAlignment="0" applyProtection="0">
      <alignment vertical="center"/>
    </xf>
    <xf numFmtId="0" fontId="26"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7"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8" fillId="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2" applyNumberFormat="0" applyFill="0" applyProtection="0">
      <alignment horizontal="left"/>
    </xf>
    <xf numFmtId="0" fontId="31" fillId="0" borderId="0" applyNumberFormat="0" applyFill="0" applyBorder="0" applyAlignment="0" applyProtection="0">
      <alignment vertical="center"/>
    </xf>
    <xf numFmtId="0" fontId="0" fillId="10" borderId="14" applyNumberFormat="0" applyFont="0" applyAlignment="0" applyProtection="0">
      <alignment vertical="center"/>
    </xf>
    <xf numFmtId="0" fontId="28"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0" fillId="0" borderId="0">
      <alignment vertical="center"/>
    </xf>
    <xf numFmtId="0" fontId="35" fillId="0" borderId="0" applyNumberFormat="0" applyFill="0" applyBorder="0" applyAlignment="0" applyProtection="0">
      <alignment vertical="center"/>
    </xf>
    <xf numFmtId="0" fontId="0" fillId="0" borderId="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28" fillId="12" borderId="0" applyNumberFormat="0" applyBorder="0" applyAlignment="0" applyProtection="0">
      <alignment vertical="center"/>
    </xf>
    <xf numFmtId="0" fontId="32" fillId="0" borderId="16" applyNumberFormat="0" applyFill="0" applyAlignment="0" applyProtection="0">
      <alignment vertical="center"/>
    </xf>
    <xf numFmtId="0" fontId="28" fillId="13" borderId="0" applyNumberFormat="0" applyBorder="0" applyAlignment="0" applyProtection="0">
      <alignment vertical="center"/>
    </xf>
    <xf numFmtId="0" fontId="38" fillId="14" borderId="17" applyNumberFormat="0" applyAlignment="0" applyProtection="0">
      <alignment vertical="center"/>
    </xf>
    <xf numFmtId="0" fontId="39" fillId="14" borderId="13" applyNumberFormat="0" applyAlignment="0" applyProtection="0">
      <alignment vertical="center"/>
    </xf>
    <xf numFmtId="0" fontId="40" fillId="15" borderId="18" applyNumberFormat="0" applyAlignment="0" applyProtection="0">
      <alignment vertical="center"/>
    </xf>
    <xf numFmtId="0" fontId="25" fillId="4" borderId="0" applyNumberFormat="0" applyBorder="0" applyAlignment="0" applyProtection="0">
      <alignment vertical="center"/>
    </xf>
    <xf numFmtId="0" fontId="28" fillId="16" borderId="0" applyNumberFormat="0" applyBorder="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25" fillId="19" borderId="0" applyNumberFormat="0" applyBorder="0" applyAlignment="0" applyProtection="0">
      <alignment vertical="center"/>
    </xf>
    <xf numFmtId="0" fontId="19" fillId="0" borderId="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4" fillId="0" borderId="0"/>
    <xf numFmtId="0" fontId="28" fillId="34" borderId="0" applyNumberFormat="0" applyBorder="0" applyAlignment="0" applyProtection="0">
      <alignment vertical="center"/>
    </xf>
    <xf numFmtId="0" fontId="30" fillId="0" borderId="2" applyNumberFormat="0" applyFill="0" applyProtection="0">
      <alignment horizontal="center"/>
    </xf>
    <xf numFmtId="0" fontId="0" fillId="0" borderId="0"/>
    <xf numFmtId="0" fontId="45" fillId="0" borderId="0"/>
    <xf numFmtId="0" fontId="19" fillId="0" borderId="0">
      <alignment vertical="center"/>
    </xf>
    <xf numFmtId="176" fontId="0" fillId="0" borderId="0"/>
    <xf numFmtId="0" fontId="24" fillId="0" borderId="0"/>
    <xf numFmtId="0" fontId="0" fillId="0" borderId="0">
      <alignment vertical="center"/>
    </xf>
    <xf numFmtId="43" fontId="24" fillId="0" borderId="0" applyFont="0" applyFill="0" applyBorder="0" applyAlignment="0" applyProtection="0">
      <alignment vertical="center"/>
    </xf>
    <xf numFmtId="0" fontId="0" fillId="0" borderId="0"/>
    <xf numFmtId="0" fontId="0" fillId="0" borderId="0"/>
    <xf numFmtId="0" fontId="3" fillId="0" borderId="0">
      <alignment vertical="center"/>
    </xf>
    <xf numFmtId="0" fontId="0" fillId="0" borderId="0"/>
    <xf numFmtId="0" fontId="24" fillId="0" borderId="0">
      <alignment vertical="center"/>
    </xf>
  </cellStyleXfs>
  <cellXfs count="225">
    <xf numFmtId="0" fontId="0" fillId="0" borderId="0" xfId="0">
      <alignment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177" fontId="2" fillId="0" borderId="2" xfId="0" applyNumberFormat="1" applyFont="1" applyBorder="1">
      <alignment vertical="center"/>
    </xf>
    <xf numFmtId="0" fontId="2" fillId="2" borderId="2" xfId="0" applyNumberFormat="1" applyFont="1" applyFill="1" applyBorder="1" applyAlignment="1">
      <alignment horizontal="left" vertical="center" wrapText="1"/>
    </xf>
    <xf numFmtId="0" fontId="2" fillId="0" borderId="2" xfId="0" applyFont="1" applyBorder="1">
      <alignment vertical="center"/>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66" applyFont="1" applyFill="1" applyBorder="1" applyAlignment="1">
      <alignment horizontal="center" vertical="center" wrapText="1"/>
    </xf>
    <xf numFmtId="0" fontId="2" fillId="0" borderId="2" xfId="66" applyFont="1" applyFill="1" applyBorder="1" applyAlignment="1">
      <alignment horizontal="left" vertical="center" wrapText="1"/>
    </xf>
    <xf numFmtId="0" fontId="2" fillId="0" borderId="2" xfId="0" applyNumberFormat="1" applyFont="1" applyFill="1" applyBorder="1" applyAlignment="1">
      <alignment horizontal="center" vertical="center"/>
    </xf>
    <xf numFmtId="0" fontId="2" fillId="0" borderId="2" xfId="66" applyNumberFormat="1" applyFont="1" applyFill="1" applyBorder="1" applyAlignment="1">
      <alignment horizontal="left" vertical="center" wrapText="1"/>
    </xf>
    <xf numFmtId="0" fontId="2" fillId="3" borderId="2" xfId="66" applyNumberFormat="1" applyFont="1" applyFill="1" applyBorder="1" applyAlignment="1">
      <alignment horizontal="left" vertical="center" wrapText="1"/>
    </xf>
    <xf numFmtId="0" fontId="3" fillId="0" borderId="2" xfId="22" applyFont="1" applyBorder="1" applyAlignment="1">
      <alignment horizontal="left" vertical="center" wrapText="1"/>
    </xf>
    <xf numFmtId="0" fontId="0" fillId="0" borderId="2" xfId="0" applyFont="1" applyBorder="1">
      <alignment vertical="center"/>
    </xf>
    <xf numFmtId="177" fontId="2" fillId="0" borderId="3"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0" fontId="2" fillId="0" borderId="3" xfId="0" applyFont="1" applyFill="1" applyBorder="1">
      <alignment vertical="center"/>
    </xf>
    <xf numFmtId="0" fontId="2" fillId="0" borderId="2" xfId="0" applyFont="1" applyFill="1" applyBorder="1" applyAlignment="1">
      <alignment horizontal="center" vertical="center"/>
    </xf>
    <xf numFmtId="0" fontId="1" fillId="0" borderId="0" xfId="0" applyFont="1" applyAlignment="1">
      <alignment horizontal="center" vertical="center"/>
    </xf>
    <xf numFmtId="0" fontId="4" fillId="0"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0" fontId="2" fillId="0" borderId="2" xfId="59" applyNumberFormat="1" applyFont="1" applyFill="1" applyBorder="1" applyAlignment="1">
      <alignment horizontal="left" vertical="center" wrapText="1"/>
    </xf>
    <xf numFmtId="178" fontId="2" fillId="0" borderId="2" xfId="0" applyNumberFormat="1" applyFont="1" applyFill="1" applyBorder="1">
      <alignment vertical="center"/>
    </xf>
    <xf numFmtId="177" fontId="2" fillId="0" borderId="2" xfId="0" applyNumberFormat="1" applyFont="1" applyFill="1" applyBorder="1">
      <alignment vertical="center"/>
    </xf>
    <xf numFmtId="0" fontId="1" fillId="0" borderId="6" xfId="0" applyFont="1" applyFill="1" applyBorder="1" applyAlignment="1">
      <alignment horizontal="center" vertical="center" wrapText="1"/>
    </xf>
    <xf numFmtId="0" fontId="2" fillId="0" borderId="2" xfId="0" applyFont="1" applyFill="1" applyBorder="1">
      <alignment vertical="center"/>
    </xf>
    <xf numFmtId="0" fontId="4" fillId="2" borderId="7"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2" fillId="0" borderId="7" xfId="0" applyFont="1" applyBorder="1">
      <alignment vertical="center"/>
    </xf>
    <xf numFmtId="0" fontId="2" fillId="0" borderId="7" xfId="0" applyFont="1" applyFill="1" applyBorder="1" applyAlignment="1">
      <alignment horizontal="center" vertical="center"/>
    </xf>
    <xf numFmtId="0" fontId="0"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2" fillId="0" borderId="2" xfId="59"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179" fontId="0" fillId="0" borderId="2" xfId="0" applyNumberFormat="1" applyFont="1" applyFill="1" applyBorder="1" applyAlignment="1">
      <alignment horizontal="center" vertical="center"/>
    </xf>
    <xf numFmtId="0" fontId="2" fillId="0" borderId="2" xfId="59" applyNumberFormat="1" applyFont="1" applyFill="1" applyBorder="1" applyAlignment="1">
      <alignment horizontal="center" vertical="center"/>
    </xf>
    <xf numFmtId="0" fontId="5" fillId="0" borderId="2" xfId="59" applyNumberFormat="1" applyFont="1" applyFill="1" applyBorder="1" applyAlignment="1">
      <alignment horizontal="center" vertical="center"/>
    </xf>
    <xf numFmtId="0" fontId="2" fillId="0" borderId="7" xfId="59" applyNumberFormat="1" applyFont="1" applyFill="1" applyBorder="1" applyAlignment="1">
      <alignment horizontal="left" vertical="center" wrapText="1"/>
    </xf>
    <xf numFmtId="177" fontId="2" fillId="0" borderId="10"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8" fontId="2" fillId="0" borderId="9" xfId="0" applyNumberFormat="1" applyFont="1" applyFill="1" applyBorder="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7" fontId="1" fillId="0" borderId="2" xfId="0" applyNumberFormat="1"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2" fillId="0" borderId="7" xfId="0" applyFont="1" applyFill="1" applyBorder="1">
      <alignment vertical="center"/>
    </xf>
    <xf numFmtId="0" fontId="2" fillId="0" borderId="9" xfId="0" applyFont="1" applyFill="1" applyBorder="1">
      <alignment vertical="center"/>
    </xf>
    <xf numFmtId="0" fontId="6" fillId="0" borderId="0" xfId="0" applyFont="1">
      <alignment vertical="center"/>
    </xf>
    <xf numFmtId="0" fontId="6" fillId="0" borderId="0" xfId="0" applyFont="1" applyAlignment="1">
      <alignment vertical="center"/>
    </xf>
    <xf numFmtId="0" fontId="0" fillId="0" borderId="0" xfId="0" applyFill="1" applyAlignment="1">
      <alignmen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180" fontId="3" fillId="0" borderId="9"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2" fillId="0" borderId="2" xfId="0" applyFont="1" applyFill="1" applyBorder="1" applyAlignment="1" applyProtection="1">
      <alignment horizontal="left" vertical="center" wrapText="1"/>
      <protection locked="0"/>
    </xf>
    <xf numFmtId="0" fontId="4" fillId="0" borderId="2" xfId="0"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79" fontId="4" fillId="0" borderId="2" xfId="58"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79" fontId="2" fillId="0" borderId="2" xfId="58"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179" fontId="13"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180" fontId="0" fillId="0" borderId="9" xfId="0" applyNumberFormat="1" applyFont="1" applyFill="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left" vertical="center" wrapText="1"/>
    </xf>
    <xf numFmtId="0" fontId="1" fillId="0" borderId="0" xfId="0" applyFont="1">
      <alignment vertical="center"/>
    </xf>
    <xf numFmtId="0" fontId="2" fillId="0" borderId="0" xfId="0" applyFont="1">
      <alignment vertical="center"/>
    </xf>
    <xf numFmtId="49" fontId="15" fillId="0" borderId="0" xfId="0" applyNumberFormat="1" applyFont="1" applyAlignment="1" applyProtection="1">
      <alignment horizontal="center" vertical="center"/>
      <protection locked="0"/>
    </xf>
    <xf numFmtId="0" fontId="16" fillId="0" borderId="0" xfId="53" applyNumberFormat="1" applyFont="1" applyFill="1" applyAlignment="1">
      <alignment horizontal="center" vertical="center"/>
    </xf>
    <xf numFmtId="49" fontId="1" fillId="0" borderId="2" xfId="0" applyNumberFormat="1" applyFont="1" applyBorder="1" applyAlignment="1" applyProtection="1">
      <alignment horizontal="center" vertical="center" wrapText="1"/>
      <protection locked="0"/>
    </xf>
    <xf numFmtId="176" fontId="1" fillId="0" borderId="2" xfId="58" applyNumberFormat="1" applyFont="1" applyFill="1" applyBorder="1" applyAlignment="1">
      <alignment horizontal="center" vertical="center"/>
    </xf>
    <xf numFmtId="180" fontId="1" fillId="0" borderId="2" xfId="58"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180" fontId="0" fillId="0" borderId="2" xfId="0" applyNumberFormat="1" applyFont="1" applyFill="1" applyBorder="1" applyAlignment="1">
      <alignment horizontal="center" vertical="center"/>
    </xf>
    <xf numFmtId="0" fontId="17" fillId="0" borderId="2" xfId="0" applyFont="1" applyFill="1" applyBorder="1" applyAlignment="1">
      <alignment horizontal="left" vertical="center" wrapText="1"/>
    </xf>
    <xf numFmtId="0" fontId="2" fillId="0" borderId="2" xfId="0" applyFont="1" applyBorder="1" applyAlignment="1" applyProtection="1">
      <alignment horizontal="left" vertical="center" wrapText="1"/>
      <protection locked="0"/>
    </xf>
    <xf numFmtId="0" fontId="0" fillId="0" borderId="2" xfId="0" applyFont="1" applyFill="1" applyBorder="1" applyAlignment="1">
      <alignment horizontal="left" vertical="center" wrapText="1"/>
    </xf>
    <xf numFmtId="0" fontId="0" fillId="0" borderId="2" xfId="0" applyFont="1" applyBorder="1" applyAlignment="1">
      <alignment horizontal="center" vertical="center"/>
    </xf>
    <xf numFmtId="0" fontId="4" fillId="0" borderId="2" xfId="0" applyFont="1" applyFill="1" applyBorder="1" applyAlignment="1">
      <alignment horizontal="left" vertical="center" wrapText="1"/>
    </xf>
    <xf numFmtId="0" fontId="2" fillId="0" borderId="2" xfId="0" applyFont="1" applyBorder="1" applyAlignment="1" applyProtection="1">
      <alignment vertical="center" wrapText="1"/>
      <protection locked="0"/>
    </xf>
    <xf numFmtId="180" fontId="2" fillId="0" borderId="2" xfId="0" applyNumberFormat="1" applyFont="1" applyFill="1" applyBorder="1" applyAlignment="1">
      <alignment horizontal="center" vertical="center" wrapText="1"/>
    </xf>
    <xf numFmtId="180" fontId="0" fillId="0" borderId="5" xfId="0" applyNumberFormat="1" applyFill="1" applyBorder="1" applyAlignment="1">
      <alignment horizontal="center" vertical="center"/>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180" fontId="0" fillId="0" borderId="2" xfId="0" applyNumberFormat="1" applyFont="1" applyBorder="1" applyAlignment="1">
      <alignment horizontal="center" vertical="center"/>
    </xf>
    <xf numFmtId="0" fontId="2" fillId="0" borderId="2" xfId="0" applyFont="1" applyBorder="1" applyAlignment="1">
      <alignment vertical="center"/>
    </xf>
    <xf numFmtId="0" fontId="2" fillId="0" borderId="0" xfId="0" applyFont="1" applyFill="1">
      <alignment vertical="center"/>
    </xf>
    <xf numFmtId="0" fontId="2"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3" fillId="0" borderId="2" xfId="22" applyFont="1" applyFill="1" applyBorder="1" applyAlignment="1">
      <alignment horizontal="center" vertical="center" wrapText="1"/>
    </xf>
    <xf numFmtId="181" fontId="2" fillId="0" borderId="2" xfId="0" applyNumberFormat="1" applyFont="1" applyFill="1" applyBorder="1" applyAlignment="1">
      <alignment horizontal="center" vertical="center" wrapText="1"/>
    </xf>
    <xf numFmtId="0" fontId="3" fillId="0" borderId="2" xfId="20" applyFont="1" applyFill="1" applyBorder="1" applyAlignment="1">
      <alignment horizontal="center" vertical="center"/>
    </xf>
    <xf numFmtId="0" fontId="3" fillId="0" borderId="2" xfId="22" applyFont="1" applyFill="1" applyBorder="1" applyAlignment="1">
      <alignment horizontal="left" vertical="center" wrapText="1"/>
    </xf>
    <xf numFmtId="0" fontId="3" fillId="0" borderId="2" xfId="22" applyFont="1" applyFill="1" applyBorder="1" applyAlignment="1">
      <alignment horizontal="center" vertical="center"/>
    </xf>
    <xf numFmtId="0" fontId="2" fillId="0" borderId="9" xfId="0" applyFont="1" applyFill="1" applyBorder="1" applyAlignment="1">
      <alignment horizontal="center" vertical="center" wrapText="1"/>
    </xf>
    <xf numFmtId="0" fontId="3" fillId="0" borderId="2" xfId="63" applyFont="1" applyFill="1" applyBorder="1" applyAlignment="1">
      <alignment horizontal="center" vertical="center" wrapText="1"/>
    </xf>
    <xf numFmtId="0" fontId="3" fillId="0" borderId="2" xfId="64" applyFont="1" applyFill="1" applyBorder="1" applyAlignment="1">
      <alignment horizontal="center" vertical="center" wrapText="1"/>
    </xf>
    <xf numFmtId="0" fontId="3" fillId="0" borderId="2" xfId="63" applyFont="1" applyFill="1" applyBorder="1" applyAlignment="1">
      <alignment horizontal="left" vertical="center" wrapText="1"/>
    </xf>
    <xf numFmtId="0" fontId="18" fillId="0" borderId="2" xfId="0" applyNumberFormat="1" applyFont="1" applyFill="1" applyBorder="1" applyAlignment="1">
      <alignment horizontal="center" vertical="center"/>
    </xf>
    <xf numFmtId="0" fontId="2"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2" fillId="3"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80" fontId="2" fillId="0" borderId="2" xfId="59" applyNumberFormat="1" applyFont="1" applyFill="1" applyBorder="1" applyAlignment="1">
      <alignment horizontal="center" vertical="center"/>
    </xf>
    <xf numFmtId="0" fontId="2" fillId="0" borderId="3" xfId="57" applyFont="1" applyFill="1" applyBorder="1" applyAlignment="1">
      <alignment horizontal="left" vertical="center" wrapText="1"/>
    </xf>
    <xf numFmtId="177" fontId="2"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xf>
    <xf numFmtId="0" fontId="2" fillId="0" borderId="2" xfId="0" applyFont="1" applyBorder="1" applyAlignment="1">
      <alignment vertical="center" wrapText="1"/>
    </xf>
    <xf numFmtId="179"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left" vertical="center" wrapText="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vertical="center" wrapText="1"/>
    </xf>
    <xf numFmtId="0" fontId="3" fillId="0" borderId="9" xfId="0" applyNumberFormat="1" applyFont="1" applyFill="1" applyBorder="1" applyAlignment="1">
      <alignment horizontal="center" vertical="center" wrapText="1"/>
    </xf>
    <xf numFmtId="0" fontId="3" fillId="0" borderId="10" xfId="0" applyNumberFormat="1" applyFont="1" applyFill="1" applyBorder="1" applyAlignment="1">
      <alignment vertical="center" wrapText="1"/>
    </xf>
    <xf numFmtId="0" fontId="2" fillId="0" borderId="2" xfId="58"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1" fillId="0" borderId="2" xfId="58" applyNumberFormat="1" applyFont="1" applyFill="1" applyBorder="1" applyAlignment="1">
      <alignment horizontal="center" vertical="center"/>
    </xf>
    <xf numFmtId="179" fontId="19" fillId="0" borderId="2" xfId="58" applyNumberFormat="1" applyFont="1" applyFill="1" applyBorder="1" applyAlignment="1">
      <alignment horizontal="center" vertical="center"/>
    </xf>
    <xf numFmtId="0" fontId="19" fillId="0" borderId="2" xfId="58" applyNumberFormat="1" applyFont="1" applyFill="1" applyBorder="1" applyAlignment="1">
      <alignment horizontal="left" vertical="center" wrapText="1"/>
    </xf>
    <xf numFmtId="0" fontId="20" fillId="0" borderId="2" xfId="58"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58"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20" fillId="0" borderId="2" xfId="58" applyNumberFormat="1" applyFont="1" applyFill="1" applyBorder="1" applyAlignment="1">
      <alignment horizontal="center" vertical="center" wrapText="1"/>
    </xf>
    <xf numFmtId="0" fontId="3" fillId="0" borderId="2" xfId="58" applyNumberFormat="1" applyFont="1" applyFill="1" applyBorder="1" applyAlignment="1">
      <alignment horizontal="center" vertical="center"/>
    </xf>
    <xf numFmtId="0" fontId="3" fillId="0" borderId="2" xfId="58" applyNumberFormat="1" applyFont="1" applyFill="1" applyBorder="1" applyAlignment="1">
      <alignment horizontal="left" vertical="center" wrapText="1"/>
    </xf>
    <xf numFmtId="0" fontId="2" fillId="0" borderId="2" xfId="19" applyFont="1" applyFill="1" applyBorder="1" applyAlignment="1">
      <alignment horizontal="center" vertical="center"/>
    </xf>
    <xf numFmtId="0" fontId="2" fillId="0" borderId="2" xfId="19" applyFont="1" applyFill="1" applyBorder="1" applyAlignment="1">
      <alignment horizontal="center" vertical="center" wrapText="1"/>
    </xf>
    <xf numFmtId="0" fontId="2" fillId="0" borderId="2" xfId="19" applyFont="1" applyFill="1" applyBorder="1" applyAlignment="1">
      <alignment horizontal="left" vertical="center" wrapText="1"/>
    </xf>
    <xf numFmtId="0" fontId="2" fillId="0" borderId="2" xfId="0" applyFont="1" applyFill="1" applyBorder="1" applyAlignment="1">
      <alignment vertical="center"/>
    </xf>
    <xf numFmtId="0" fontId="2" fillId="0" borderId="2" xfId="20" applyFont="1" applyFill="1" applyBorder="1" applyAlignment="1">
      <alignment horizontal="center" vertical="center" wrapText="1"/>
    </xf>
    <xf numFmtId="0" fontId="2" fillId="0" borderId="2" xfId="20" applyFont="1" applyFill="1" applyBorder="1" applyAlignment="1">
      <alignment horizontal="center" vertical="center"/>
    </xf>
    <xf numFmtId="0" fontId="2" fillId="0" borderId="2" xfId="2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2" xfId="0" applyNumberFormat="1" applyFont="1" applyFill="1" applyBorder="1" applyAlignment="1">
      <alignment horizontal="left" vertical="center"/>
    </xf>
    <xf numFmtId="0" fontId="2" fillId="0" borderId="7" xfId="0" applyFont="1" applyBorder="1" applyAlignment="1">
      <alignment horizontal="center" vertical="center"/>
    </xf>
    <xf numFmtId="0" fontId="2" fillId="0" borderId="2" xfId="0" applyNumberFormat="1" applyFont="1" applyFill="1" applyBorder="1" applyAlignment="1">
      <alignment horizontal="left" vertical="center"/>
    </xf>
    <xf numFmtId="0" fontId="3" fillId="0" borderId="2" xfId="56" applyFont="1" applyBorder="1" applyAlignment="1">
      <alignment horizontal="center" vertical="center" wrapText="1"/>
    </xf>
    <xf numFmtId="0" fontId="3" fillId="0" borderId="2" xfId="56" applyFont="1" applyBorder="1" applyAlignment="1">
      <alignment horizontal="center" vertical="center"/>
    </xf>
    <xf numFmtId="0" fontId="3" fillId="0" borderId="2" xfId="66" applyFont="1" applyBorder="1" applyAlignment="1">
      <alignment horizontal="center" vertical="center" wrapText="1"/>
    </xf>
    <xf numFmtId="0" fontId="3" fillId="0" borderId="2" xfId="56" applyNumberFormat="1" applyFont="1" applyBorder="1" applyAlignment="1">
      <alignment horizontal="center" vertical="center"/>
    </xf>
    <xf numFmtId="0" fontId="3" fillId="0" borderId="2" xfId="66" applyFont="1" applyBorder="1" applyAlignment="1">
      <alignment horizontal="left" vertical="center" wrapText="1"/>
    </xf>
    <xf numFmtId="0" fontId="3" fillId="0" borderId="2" xfId="56" applyFont="1" applyBorder="1" applyAlignment="1">
      <alignment horizontal="left" vertical="center" wrapText="1"/>
    </xf>
    <xf numFmtId="0" fontId="13" fillId="0" borderId="2" xfId="56" applyFont="1" applyBorder="1" applyAlignment="1">
      <alignment horizontal="center" vertical="center" wrapText="1"/>
    </xf>
    <xf numFmtId="0" fontId="13" fillId="0" borderId="2" xfId="56" applyFont="1" applyBorder="1" applyAlignment="1">
      <alignment horizontal="left" vertical="center" wrapText="1"/>
    </xf>
    <xf numFmtId="0" fontId="3" fillId="2" borderId="2" xfId="56" applyFont="1" applyFill="1" applyBorder="1" applyAlignment="1">
      <alignment horizontal="center" vertical="center" wrapText="1"/>
    </xf>
    <xf numFmtId="0" fontId="3" fillId="2" borderId="2" xfId="56" applyFont="1" applyFill="1" applyBorder="1" applyAlignment="1">
      <alignment horizontal="center" vertical="center"/>
    </xf>
    <xf numFmtId="0" fontId="3" fillId="2" borderId="2" xfId="56" applyNumberFormat="1" applyFont="1" applyFill="1" applyBorder="1" applyAlignment="1">
      <alignment horizontal="center" vertical="center"/>
    </xf>
    <xf numFmtId="0" fontId="3" fillId="2" borderId="2" xfId="56" applyFont="1" applyFill="1" applyBorder="1" applyAlignment="1">
      <alignment horizontal="left" vertical="center" wrapText="1"/>
    </xf>
    <xf numFmtId="0" fontId="19" fillId="0" borderId="2" xfId="56" applyFont="1" applyBorder="1" applyAlignment="1">
      <alignment horizontal="center" vertical="center" wrapText="1"/>
    </xf>
    <xf numFmtId="0" fontId="19" fillId="0" borderId="2" xfId="56" applyFont="1" applyBorder="1" applyAlignment="1">
      <alignment horizontal="left" vertical="center" wrapText="1"/>
    </xf>
    <xf numFmtId="0" fontId="2" fillId="0" borderId="2" xfId="65" applyFont="1" applyBorder="1" applyAlignment="1">
      <alignment horizontal="center" vertical="center" wrapText="1"/>
    </xf>
    <xf numFmtId="0" fontId="2" fillId="0" borderId="2" xfId="65" applyFont="1" applyBorder="1" applyAlignment="1">
      <alignment horizontal="left" vertical="center" wrapText="1"/>
    </xf>
    <xf numFmtId="0" fontId="3" fillId="0" borderId="2" xfId="56" applyFont="1" applyBorder="1" applyAlignment="1">
      <alignment horizontal="left" vertical="center"/>
    </xf>
    <xf numFmtId="0" fontId="2" fillId="0" borderId="2" xfId="38" applyFont="1" applyBorder="1" applyAlignment="1">
      <alignment horizontal="center" vertical="center" wrapText="1"/>
    </xf>
    <xf numFmtId="0" fontId="2" fillId="0" borderId="2" xfId="38" applyFont="1" applyBorder="1" applyAlignment="1">
      <alignment horizontal="left" vertical="center" wrapText="1"/>
    </xf>
    <xf numFmtId="0" fontId="21" fillId="0" borderId="0" xfId="0" applyFont="1" applyAlignment="1">
      <alignment horizontal="center" vertical="center"/>
    </xf>
    <xf numFmtId="0" fontId="0" fillId="0" borderId="0" xfId="0" applyAlignment="1">
      <alignment horizontal="center" vertical="center"/>
    </xf>
    <xf numFmtId="0" fontId="22"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1" fillId="0" borderId="2" xfId="0" applyFont="1" applyBorder="1" applyAlignment="1">
      <alignment horizontal="center" vertical="center"/>
    </xf>
    <xf numFmtId="0" fontId="24" fillId="0" borderId="2" xfId="58" applyNumberFormat="1" applyFont="1" applyFill="1" applyBorder="1" applyAlignment="1">
      <alignment horizontal="center" vertical="center"/>
    </xf>
    <xf numFmtId="177" fontId="21" fillId="0" borderId="2" xfId="0" applyNumberFormat="1" applyFont="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xf>
    <xf numFmtId="0" fontId="21" fillId="0" borderId="5" xfId="0" applyFont="1" applyFill="1" applyBorder="1" applyAlignment="1">
      <alignment horizontal="center" vertical="center"/>
    </xf>
    <xf numFmtId="0" fontId="21"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6" fillId="0" borderId="2" xfId="58" applyNumberFormat="1" applyFont="1" applyFill="1" applyBorder="1" applyAlignment="1">
      <alignment horizontal="center" vertical="center"/>
    </xf>
    <xf numFmtId="177" fontId="21" fillId="0" borderId="2" xfId="0" applyNumberFormat="1"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1" fillId="0" borderId="2" xfId="0" applyNumberFormat="1" applyFont="1" applyFill="1" applyBorder="1" applyAlignment="1">
      <alignment horizontal="center" vertical="center"/>
    </xf>
    <xf numFmtId="177" fontId="21" fillId="0" borderId="3" xfId="0" applyNumberFormat="1" applyFont="1" applyBorder="1" applyAlignment="1">
      <alignment horizontal="left" vertical="center"/>
    </xf>
    <xf numFmtId="177" fontId="21" fillId="0" borderId="5" xfId="0" applyNumberFormat="1" applyFont="1" applyBorder="1" applyAlignment="1">
      <alignment horizontal="left"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baseUnitNameD"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0,0&#13;&#10;NA&#13;&#10;" xfId="53"/>
    <cellStyle name="60% - 强调文字颜色 6" xfId="54" builtinId="52"/>
    <cellStyle name="inventoryNameD" xfId="55"/>
    <cellStyle name="常规 9 2" xfId="56"/>
    <cellStyle name="Normal" xfId="57"/>
    <cellStyle name="常规 2" xfId="58"/>
    <cellStyle name="常规 3" xfId="59"/>
    <cellStyle name="常规_Sheet1_1" xfId="60"/>
    <cellStyle name="常规 7" xfId="61"/>
    <cellStyle name="千位分隔 2" xfId="62"/>
    <cellStyle name="常规 13" xfId="63"/>
    <cellStyle name="常规 11" xfId="64"/>
    <cellStyle name="常规 2 5" xfId="65"/>
    <cellStyle name="常规 4" xfId="66"/>
    <cellStyle name="常规 3 7" xfId="67"/>
  </cellStyles>
  <dxfs count="1">
    <dxf>
      <fill>
        <patternFill patternType="solid">
          <bgColor theme="4"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8</xdr:row>
      <xdr:rowOff>0</xdr:rowOff>
    </xdr:from>
    <xdr:to>
      <xdr:col>5</xdr:col>
      <xdr:colOff>0</xdr:colOff>
      <xdr:row>9</xdr:row>
      <xdr:rowOff>336642</xdr:rowOff>
    </xdr:to>
    <xdr:sp>
      <xdr:nvSpPr>
        <xdr:cNvPr id="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2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2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2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2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2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2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2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2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2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2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3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3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3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3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4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4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4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4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4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4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4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4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4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4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5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5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5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5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5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5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5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5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5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5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6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6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6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6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6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6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6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6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6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6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7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7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7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7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7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7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7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7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7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7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8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8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8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8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8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8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8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8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8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8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9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9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9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9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9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9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9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9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9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9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0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0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0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0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0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0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0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0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0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0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1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1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1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336639</xdr:rowOff>
    </xdr:to>
    <xdr:sp>
      <xdr:nvSpPr>
        <xdr:cNvPr id="11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1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1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1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1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1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1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2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2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2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2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2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2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2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2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2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2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3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3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3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3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3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3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3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3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3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3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4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4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4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4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4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4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4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4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4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4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5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5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5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5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5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5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5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5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5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5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6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6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6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6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6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6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6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6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6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6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7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7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7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7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7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7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7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17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7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7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8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8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8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8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8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8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8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8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8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8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9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9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9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9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9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9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9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9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9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19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0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0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0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0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0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0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0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0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0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0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1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1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1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1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1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1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1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1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1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1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2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2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2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2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2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2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2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2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2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2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3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3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3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3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3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3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3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3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3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3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4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336643</xdr:rowOff>
    </xdr:to>
    <xdr:sp>
      <xdr:nvSpPr>
        <xdr:cNvPr id="24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4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4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4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4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4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4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4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4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5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5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5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5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5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5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5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5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5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5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6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6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6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6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6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6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6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6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6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6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7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7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7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7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7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7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7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7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7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7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8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8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8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8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8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8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8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8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8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28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9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9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9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9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9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9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9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9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9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29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30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30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30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30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30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336641</xdr:rowOff>
    </xdr:to>
    <xdr:sp>
      <xdr:nvSpPr>
        <xdr:cNvPr id="30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0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0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0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0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1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1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12"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13"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14"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15"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16"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17"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18"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19"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20"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8</xdr:row>
      <xdr:rowOff>0</xdr:rowOff>
    </xdr:from>
    <xdr:to>
      <xdr:col>5</xdr:col>
      <xdr:colOff>0</xdr:colOff>
      <xdr:row>9</xdr:row>
      <xdr:rowOff>336642</xdr:rowOff>
    </xdr:to>
    <xdr:sp>
      <xdr:nvSpPr>
        <xdr:cNvPr id="321" name="图片 18"/>
        <xdr:cNvSpPr>
          <a:spLocks noChangeAspect="1"/>
        </xdr:cNvSpPr>
      </xdr:nvSpPr>
      <xdr:spPr>
        <a:xfrm>
          <a:off x="2611755" y="361950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22"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23"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24"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25"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26"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27"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28"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29"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30"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31"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32"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33"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34"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35"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36"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37"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38"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39"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40"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41"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42"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43"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44"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45"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46"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47"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48"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49"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50"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51"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52"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53"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54"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55"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56"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57"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58"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59"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60"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61"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62"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63"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64"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65"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66"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67"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68"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69"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70"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71"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72"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73"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74"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75"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76"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77"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78"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79"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80"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81"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82"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83"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84"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186145</xdr:rowOff>
    </xdr:to>
    <xdr:sp>
      <xdr:nvSpPr>
        <xdr:cNvPr id="385" name="图片 18"/>
        <xdr:cNvSpPr>
          <a:spLocks noChangeAspect="1"/>
        </xdr:cNvSpPr>
      </xdr:nvSpPr>
      <xdr:spPr>
        <a:xfrm>
          <a:off x="2611755" y="0"/>
          <a:ext cx="81026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386"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387"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388"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389"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390"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391"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392"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393"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394"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395"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396"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397"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398"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399"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00"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01"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02"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03"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04"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05"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06"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07"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08"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09"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10"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11"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12"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13"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14"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15"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16"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17"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18"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19"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20"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21"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22"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23"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24"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25"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26"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27"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28"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29"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30"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31"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32"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33"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34"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35"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36"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37"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38"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39"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40"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41"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42"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43"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44"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45"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46"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47"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48"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49"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50"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51"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52"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53"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54"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55"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56"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57"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58"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59"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60"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61"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62"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63"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64"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65"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66"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67"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68"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69"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70"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71"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72"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73"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74"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75"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76"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77"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78"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79"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80"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81"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82"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83"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84"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85"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86"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87"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88"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89"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336550</xdr:rowOff>
    </xdr:to>
    <xdr:sp>
      <xdr:nvSpPr>
        <xdr:cNvPr id="490" name="图片 18"/>
        <xdr:cNvSpPr>
          <a:spLocks noChangeAspect="1"/>
        </xdr:cNvSpPr>
      </xdr:nvSpPr>
      <xdr:spPr>
        <a:xfrm>
          <a:off x="1316990" y="3619500"/>
          <a:ext cx="754380" cy="592455"/>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491"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492"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493"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494"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495"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496"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497"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498"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499"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00"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01"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02"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03"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04"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05"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06"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07"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08"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09"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10"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11"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12"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13"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14"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15"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16"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17"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18"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19"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20"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2</xdr:col>
      <xdr:colOff>0</xdr:colOff>
      <xdr:row>8</xdr:row>
      <xdr:rowOff>0</xdr:rowOff>
    </xdr:from>
    <xdr:to>
      <xdr:col>3</xdr:col>
      <xdr:colOff>121920</xdr:colOff>
      <xdr:row>9</xdr:row>
      <xdr:rowOff>358775</xdr:rowOff>
    </xdr:to>
    <xdr:sp>
      <xdr:nvSpPr>
        <xdr:cNvPr id="521" name="图片 18"/>
        <xdr:cNvSpPr>
          <a:spLocks noChangeAspect="1"/>
        </xdr:cNvSpPr>
      </xdr:nvSpPr>
      <xdr:spPr>
        <a:xfrm>
          <a:off x="1316990" y="3619500"/>
          <a:ext cx="7543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22"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23"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24"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25"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26"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27"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28"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29"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30"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31"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32"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33"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34"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35"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36"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37"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38"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39"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40"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41"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42"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43"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44"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45"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46"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47"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48"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49"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50"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51"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52"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53"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54"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55"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56"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57"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58"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59"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60"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61"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62"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63"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64"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65"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66"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67"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68"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69"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70"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71"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72"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73"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74"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75"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76"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77"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78"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79"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80"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81"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82"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83"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84"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85"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86"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87"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88"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89"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90"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91"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92"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93"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94"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95"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96"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97"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98"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599"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00"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01"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02"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03"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04"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05"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06"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07"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08"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09"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10"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11"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12"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13"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14"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15"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16"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17"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18"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19"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20"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21"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22"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23"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24"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25"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336550</xdr:rowOff>
    </xdr:to>
    <xdr:sp>
      <xdr:nvSpPr>
        <xdr:cNvPr id="626" name="图片 18"/>
        <xdr:cNvSpPr>
          <a:spLocks noChangeAspect="1"/>
        </xdr:cNvSpPr>
      </xdr:nvSpPr>
      <xdr:spPr>
        <a:xfrm>
          <a:off x="4410075" y="3619500"/>
          <a:ext cx="690880" cy="592455"/>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27"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28"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29"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30"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31"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32"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33"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34"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35"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36"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37"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38"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39"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40"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41"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42"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43"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44"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45"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46"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47"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48"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49"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50"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51"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52"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53"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54"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55"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56"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6</xdr:col>
      <xdr:colOff>0</xdr:colOff>
      <xdr:row>8</xdr:row>
      <xdr:rowOff>0</xdr:rowOff>
    </xdr:from>
    <xdr:to>
      <xdr:col>6</xdr:col>
      <xdr:colOff>690880</xdr:colOff>
      <xdr:row>9</xdr:row>
      <xdr:rowOff>358775</xdr:rowOff>
    </xdr:to>
    <xdr:sp>
      <xdr:nvSpPr>
        <xdr:cNvPr id="657" name="图片 18"/>
        <xdr:cNvSpPr>
          <a:spLocks noChangeAspect="1"/>
        </xdr:cNvSpPr>
      </xdr:nvSpPr>
      <xdr:spPr>
        <a:xfrm>
          <a:off x="4410075" y="3619500"/>
          <a:ext cx="690880" cy="614680"/>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58"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59"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60"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61"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62"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63"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64"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65"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66"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67"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68"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69"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70"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71"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72"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73"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74"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75"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76"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77"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78"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79"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80"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81"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82"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83"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84"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85"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86"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87"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88"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89"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90"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91"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92"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93"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94"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95"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96"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97"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98"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699"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00"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01"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02"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03"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04"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05"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06"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07"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08"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09"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10"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11"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12"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13"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14"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15"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16"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17"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18"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19"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20"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4</xdr:col>
      <xdr:colOff>0</xdr:colOff>
      <xdr:row>9</xdr:row>
      <xdr:rowOff>0</xdr:rowOff>
    </xdr:from>
    <xdr:to>
      <xdr:col>5</xdr:col>
      <xdr:colOff>0</xdr:colOff>
      <xdr:row>10</xdr:row>
      <xdr:rowOff>135255</xdr:rowOff>
    </xdr:to>
    <xdr:sp>
      <xdr:nvSpPr>
        <xdr:cNvPr id="721" name="图片 18"/>
        <xdr:cNvSpPr>
          <a:spLocks noChangeAspect="1"/>
        </xdr:cNvSpPr>
      </xdr:nvSpPr>
      <xdr:spPr>
        <a:xfrm>
          <a:off x="2611755" y="3875405"/>
          <a:ext cx="810260" cy="592455"/>
        </a:xfrm>
        <a:prstGeom prst="rect">
          <a:avLst/>
        </a:prstGeom>
        <a:noFill/>
        <a:ln w="9525">
          <a:noFill/>
        </a:ln>
      </xdr:spPr>
    </xdr:sp>
    <xdr:clientData/>
  </xdr:twoCellAnchor>
  <xdr:twoCellAnchor editAs="oneCell">
    <xdr:from>
      <xdr:col>2</xdr:col>
      <xdr:colOff>0</xdr:colOff>
      <xdr:row>16</xdr:row>
      <xdr:rowOff>127000</xdr:rowOff>
    </xdr:from>
    <xdr:to>
      <xdr:col>4</xdr:col>
      <xdr:colOff>535305</xdr:colOff>
      <xdr:row>20</xdr:row>
      <xdr:rowOff>43180</xdr:rowOff>
    </xdr:to>
    <xdr:sp>
      <xdr:nvSpPr>
        <xdr:cNvPr id="1156" name="图片 1"/>
        <xdr:cNvSpPr/>
      </xdr:nvSpPr>
      <xdr:spPr>
        <a:xfrm>
          <a:off x="1316990" y="7240905"/>
          <a:ext cx="1830070" cy="1440180"/>
        </a:xfrm>
        <a:prstGeom prst="rect">
          <a:avLst/>
        </a:prstGeom>
        <a:noFill/>
        <a:ln w="9525">
          <a:noFill/>
        </a:ln>
      </xdr:spPr>
    </xdr:sp>
    <xdr:clientData/>
  </xdr:twoCellAnchor>
  <xdr:twoCellAnchor editAs="oneCell">
    <xdr:from>
      <xdr:col>2</xdr:col>
      <xdr:colOff>0</xdr:colOff>
      <xdr:row>16</xdr:row>
      <xdr:rowOff>127000</xdr:rowOff>
    </xdr:from>
    <xdr:to>
      <xdr:col>4</xdr:col>
      <xdr:colOff>535305</xdr:colOff>
      <xdr:row>20</xdr:row>
      <xdr:rowOff>43180</xdr:rowOff>
    </xdr:to>
    <xdr:sp>
      <xdr:nvSpPr>
        <xdr:cNvPr id="1157" name="图片 1"/>
        <xdr:cNvSpPr/>
      </xdr:nvSpPr>
      <xdr:spPr>
        <a:xfrm>
          <a:off x="1316990" y="7240905"/>
          <a:ext cx="1830070" cy="144018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58"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59"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60"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61"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62"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63"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64"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65" name="图片 10"/>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66"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67"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68"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69"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70"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71"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72"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73"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74" name="图片 10"/>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75"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76"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77"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78"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79"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80"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81"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82"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83" name="图片 10"/>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84"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85"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86"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87"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88"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89"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90"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91"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92" name="图片 10"/>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93"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94"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95"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96"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97"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98"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199"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00"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01" name="图片 10"/>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02"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03"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04"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05"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06"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07"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08"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09"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10" name="图片 10"/>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11"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12"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13"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14"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15"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16"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17"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18"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19" name="图片 10"/>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20"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21"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22"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23"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24"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25"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26"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27"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28" name="图片 10"/>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29"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30"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31"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32"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33"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34"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35"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36"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37" name="图片 10"/>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38"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39"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40"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41"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42"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43"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44"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45"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46" name="图片 10"/>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47"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48"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49"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50"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51"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52"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53"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54"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55" name="图片 10"/>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56"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57"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58"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59"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60"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61"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62"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63"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64" name="图片 10"/>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65"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66"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67"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68"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69"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70"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71"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72"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73" name="图片 10"/>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74"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75"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76"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77"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78"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79"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80"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81"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82" name="图片 10"/>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83"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84"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85"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86"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87"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88"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89"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90"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91" name="图片 10"/>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92"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93" name="图片 1"/>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94" name="图片 4"/>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95" name="图片 5"/>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96" name="图片 6"/>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97" name="图片 7"/>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98" name="图片 8"/>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299" name="图片 9"/>
        <xdr:cNvSpPr/>
      </xdr:nvSpPr>
      <xdr:spPr>
        <a:xfrm>
          <a:off x="1316990" y="7494905"/>
          <a:ext cx="1830070" cy="1449070"/>
        </a:xfrm>
        <a:prstGeom prst="rect">
          <a:avLst/>
        </a:prstGeom>
        <a:noFill/>
        <a:ln w="9525">
          <a:noFill/>
        </a:ln>
      </xdr:spPr>
    </xdr:sp>
    <xdr:clientData/>
  </xdr:twoCellAnchor>
  <xdr:twoCellAnchor editAs="oneCell">
    <xdr:from>
      <xdr:col>2</xdr:col>
      <xdr:colOff>0</xdr:colOff>
      <xdr:row>17</xdr:row>
      <xdr:rowOff>0</xdr:rowOff>
    </xdr:from>
    <xdr:to>
      <xdr:col>4</xdr:col>
      <xdr:colOff>535305</xdr:colOff>
      <xdr:row>20</xdr:row>
      <xdr:rowOff>306070</xdr:rowOff>
    </xdr:to>
    <xdr:sp>
      <xdr:nvSpPr>
        <xdr:cNvPr id="1300" name="图片 10"/>
        <xdr:cNvSpPr/>
      </xdr:nvSpPr>
      <xdr:spPr>
        <a:xfrm>
          <a:off x="1316990" y="7494905"/>
          <a:ext cx="1830070" cy="1449070"/>
        </a:xfrm>
        <a:prstGeom prst="rect">
          <a:avLst/>
        </a:prstGeom>
        <a:noFill/>
        <a:ln w="9525">
          <a:noFill/>
        </a:ln>
      </xdr:spPr>
    </xdr:sp>
    <xdr:clientData/>
  </xdr:twoCellAnchor>
  <xdr:twoCellAnchor editAs="oneCell">
    <xdr:from>
      <xdr:col>3</xdr:col>
      <xdr:colOff>0</xdr:colOff>
      <xdr:row>16</xdr:row>
      <xdr:rowOff>127000</xdr:rowOff>
    </xdr:from>
    <xdr:to>
      <xdr:col>3</xdr:col>
      <xdr:colOff>305435</xdr:colOff>
      <xdr:row>17</xdr:row>
      <xdr:rowOff>51435</xdr:rowOff>
    </xdr:to>
    <xdr:sp>
      <xdr:nvSpPr>
        <xdr:cNvPr id="1301" name="图片 1"/>
        <xdr:cNvSpPr>
          <a:spLocks noChangeAspect="1"/>
        </xdr:cNvSpPr>
      </xdr:nvSpPr>
      <xdr:spPr>
        <a:xfrm>
          <a:off x="1949450" y="7240905"/>
          <a:ext cx="305435" cy="305435"/>
        </a:xfrm>
        <a:prstGeom prst="rect">
          <a:avLst/>
        </a:prstGeom>
        <a:noFill/>
        <a:ln w="9525">
          <a:noFill/>
        </a:ln>
      </xdr:spPr>
    </xdr:sp>
    <xdr:clientData/>
  </xdr:twoCellAnchor>
  <xdr:twoCellAnchor editAs="oneCell">
    <xdr:from>
      <xdr:col>3</xdr:col>
      <xdr:colOff>0</xdr:colOff>
      <xdr:row>16</xdr:row>
      <xdr:rowOff>127000</xdr:rowOff>
    </xdr:from>
    <xdr:to>
      <xdr:col>5</xdr:col>
      <xdr:colOff>375285</xdr:colOff>
      <xdr:row>20</xdr:row>
      <xdr:rowOff>43180</xdr:rowOff>
    </xdr:to>
    <xdr:sp>
      <xdr:nvSpPr>
        <xdr:cNvPr id="1302" name="图片 1"/>
        <xdr:cNvSpPr/>
      </xdr:nvSpPr>
      <xdr:spPr>
        <a:xfrm>
          <a:off x="1949450" y="7240905"/>
          <a:ext cx="1847850" cy="1440180"/>
        </a:xfrm>
        <a:prstGeom prst="rect">
          <a:avLst/>
        </a:prstGeom>
        <a:noFill/>
        <a:ln w="9525">
          <a:noFill/>
        </a:ln>
      </xdr:spPr>
    </xdr:sp>
    <xdr:clientData/>
  </xdr:twoCellAnchor>
  <xdr:twoCellAnchor editAs="oneCell">
    <xdr:from>
      <xdr:col>3</xdr:col>
      <xdr:colOff>0</xdr:colOff>
      <xdr:row>16</xdr:row>
      <xdr:rowOff>127000</xdr:rowOff>
    </xdr:from>
    <xdr:to>
      <xdr:col>5</xdr:col>
      <xdr:colOff>375285</xdr:colOff>
      <xdr:row>20</xdr:row>
      <xdr:rowOff>43180</xdr:rowOff>
    </xdr:to>
    <xdr:sp>
      <xdr:nvSpPr>
        <xdr:cNvPr id="1303" name="图片 1"/>
        <xdr:cNvSpPr/>
      </xdr:nvSpPr>
      <xdr:spPr>
        <a:xfrm>
          <a:off x="1949450" y="7240905"/>
          <a:ext cx="1847850" cy="1440180"/>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04"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05"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06"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07"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08"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09"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10"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11"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12"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13"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14"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15"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16"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17"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18"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19"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20"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21"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22"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23"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24"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25"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26"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27"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28"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29"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30"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31"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32"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33"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34"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35"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36"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37"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38"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39"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40"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41"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42"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43"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44"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45"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46"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47"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48"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49"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50"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51"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52"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53"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54"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55"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56"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57"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58"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59"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60"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61"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62"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63"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64"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65"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66"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67"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68"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69"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70"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71"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72"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73"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74"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75"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76"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77"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78"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79"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80"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81"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82"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83"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84"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85"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86"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87"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88"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89"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90"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91"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92"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93"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94"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95"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96"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97"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98"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399"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00"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01"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02"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03"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04"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05"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06"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07"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08"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09"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10"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11"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12"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13"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14"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15"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16"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17"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18"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19"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20"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21"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22"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23"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24"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25"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26"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27"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28"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29"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30"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31"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32"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33"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34"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35"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36"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37"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38"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39" name="图片 1"/>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40" name="图片 4"/>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41" name="图片 5"/>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42" name="图片 6"/>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43" name="图片 7"/>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44" name="图片 8"/>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45" name="图片 9"/>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3</xdr:col>
      <xdr:colOff>305435</xdr:colOff>
      <xdr:row>17</xdr:row>
      <xdr:rowOff>305435</xdr:rowOff>
    </xdr:to>
    <xdr:sp>
      <xdr:nvSpPr>
        <xdr:cNvPr id="1446" name="图片 10"/>
        <xdr:cNvSpPr>
          <a:spLocks noChangeAspect="1"/>
        </xdr:cNvSpPr>
      </xdr:nvSpPr>
      <xdr:spPr>
        <a:xfrm>
          <a:off x="1949450" y="7494905"/>
          <a:ext cx="305435" cy="305435"/>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47"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48"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49"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50"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51"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52"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53"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54" name="图片 10"/>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55"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56"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57"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58"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59"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60"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61"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62"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63" name="图片 10"/>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64"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65"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66"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67"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68"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69"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70"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71"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72" name="图片 10"/>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73"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74"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75"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76"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77"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78"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79"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80"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81" name="图片 10"/>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82"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83"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84"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85"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86"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87"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88"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89"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90" name="图片 10"/>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91"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92"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93"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94"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95"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96"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97"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98"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499" name="图片 10"/>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00"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01"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02"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03"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04"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05"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06"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07"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08" name="图片 10"/>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09"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10"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11"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12"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13"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14"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15"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16"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17" name="图片 10"/>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18"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19"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20"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21"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22"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23"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24"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25"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26" name="图片 10"/>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27"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28"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29"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30"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31"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32"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33"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34"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35" name="图片 10"/>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36"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37"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38"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39"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40"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41"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42"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43"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44" name="图片 10"/>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45"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46"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47"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48"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49"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50"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51"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52"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53" name="图片 10"/>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54"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55"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56"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57"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58"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59"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60"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61"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62" name="图片 10"/>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63"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64"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65"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66"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67"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68"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69"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70"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71" name="图片 10"/>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72"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73"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74"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75"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76"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77"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78"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79"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80" name="图片 10"/>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81"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82" name="图片 1"/>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83" name="图片 4"/>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84" name="图片 5"/>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85" name="图片 6"/>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86" name="图片 7"/>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87" name="图片 8"/>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88" name="图片 9"/>
        <xdr:cNvSpPr/>
      </xdr:nvSpPr>
      <xdr:spPr>
        <a:xfrm>
          <a:off x="1949450" y="7494905"/>
          <a:ext cx="1847850" cy="1449070"/>
        </a:xfrm>
        <a:prstGeom prst="rect">
          <a:avLst/>
        </a:prstGeom>
        <a:noFill/>
        <a:ln w="9525">
          <a:noFill/>
        </a:ln>
      </xdr:spPr>
    </xdr:sp>
    <xdr:clientData/>
  </xdr:twoCellAnchor>
  <xdr:twoCellAnchor editAs="oneCell">
    <xdr:from>
      <xdr:col>3</xdr:col>
      <xdr:colOff>0</xdr:colOff>
      <xdr:row>17</xdr:row>
      <xdr:rowOff>0</xdr:rowOff>
    </xdr:from>
    <xdr:to>
      <xdr:col>5</xdr:col>
      <xdr:colOff>375285</xdr:colOff>
      <xdr:row>20</xdr:row>
      <xdr:rowOff>306070</xdr:rowOff>
    </xdr:to>
    <xdr:sp>
      <xdr:nvSpPr>
        <xdr:cNvPr id="1589" name="图片 10"/>
        <xdr:cNvSpPr/>
      </xdr:nvSpPr>
      <xdr:spPr>
        <a:xfrm>
          <a:off x="1949450" y="7494905"/>
          <a:ext cx="1847850" cy="1449070"/>
        </a:xfrm>
        <a:prstGeom prst="rect">
          <a:avLst/>
        </a:prstGeom>
        <a:noFill/>
        <a:ln w="9525">
          <a:noFill/>
        </a:ln>
      </xdr:spPr>
    </xdr:sp>
    <xdr:clientData/>
  </xdr:twoCellAnchor>
  <xdr:twoCellAnchor editAs="oneCell">
    <xdr:from>
      <xdr:col>4</xdr:col>
      <xdr:colOff>0</xdr:colOff>
      <xdr:row>16</xdr:row>
      <xdr:rowOff>127000</xdr:rowOff>
    </xdr:from>
    <xdr:to>
      <xdr:col>4</xdr:col>
      <xdr:colOff>305435</xdr:colOff>
      <xdr:row>17</xdr:row>
      <xdr:rowOff>51435</xdr:rowOff>
    </xdr:to>
    <xdr:sp>
      <xdr:nvSpPr>
        <xdr:cNvPr id="1590" name="图片 1"/>
        <xdr:cNvSpPr>
          <a:spLocks noChangeAspect="1"/>
        </xdr:cNvSpPr>
      </xdr:nvSpPr>
      <xdr:spPr>
        <a:xfrm>
          <a:off x="2611755" y="7240905"/>
          <a:ext cx="305435" cy="305435"/>
        </a:xfrm>
        <a:prstGeom prst="rect">
          <a:avLst/>
        </a:prstGeom>
        <a:noFill/>
        <a:ln w="9525">
          <a:noFill/>
        </a:ln>
      </xdr:spPr>
    </xdr:sp>
    <xdr:clientData/>
  </xdr:twoCellAnchor>
  <xdr:twoCellAnchor editAs="oneCell">
    <xdr:from>
      <xdr:col>4</xdr:col>
      <xdr:colOff>0</xdr:colOff>
      <xdr:row>16</xdr:row>
      <xdr:rowOff>127000</xdr:rowOff>
    </xdr:from>
    <xdr:to>
      <xdr:col>6</xdr:col>
      <xdr:colOff>82550</xdr:colOff>
      <xdr:row>20</xdr:row>
      <xdr:rowOff>43180</xdr:rowOff>
    </xdr:to>
    <xdr:sp>
      <xdr:nvSpPr>
        <xdr:cNvPr id="1591" name="图片 1"/>
        <xdr:cNvSpPr/>
      </xdr:nvSpPr>
      <xdr:spPr>
        <a:xfrm>
          <a:off x="2611755" y="7240905"/>
          <a:ext cx="1880870" cy="1440180"/>
        </a:xfrm>
        <a:prstGeom prst="rect">
          <a:avLst/>
        </a:prstGeom>
        <a:noFill/>
        <a:ln w="9525">
          <a:noFill/>
        </a:ln>
      </xdr:spPr>
    </xdr:sp>
    <xdr:clientData/>
  </xdr:twoCellAnchor>
  <xdr:twoCellAnchor editAs="oneCell">
    <xdr:from>
      <xdr:col>4</xdr:col>
      <xdr:colOff>0</xdr:colOff>
      <xdr:row>16</xdr:row>
      <xdr:rowOff>127000</xdr:rowOff>
    </xdr:from>
    <xdr:to>
      <xdr:col>6</xdr:col>
      <xdr:colOff>82550</xdr:colOff>
      <xdr:row>20</xdr:row>
      <xdr:rowOff>43180</xdr:rowOff>
    </xdr:to>
    <xdr:sp>
      <xdr:nvSpPr>
        <xdr:cNvPr id="1592" name="图片 1"/>
        <xdr:cNvSpPr/>
      </xdr:nvSpPr>
      <xdr:spPr>
        <a:xfrm>
          <a:off x="2611755" y="7240905"/>
          <a:ext cx="1880870" cy="1440180"/>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593"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594"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595"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596"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597"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598"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599"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00"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01"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02"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03"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04"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05"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06"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07"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08"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09"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10"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11"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12"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13"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14"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15"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16"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17"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18"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19"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20"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21"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22"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23"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24"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25"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26"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27"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28"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29"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30"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31"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32"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33"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34"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35"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36"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37"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38"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39"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40"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41"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42"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43"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44"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45"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46"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47"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48"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49"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50"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51"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52"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53"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54"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55"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56"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57"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58"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59"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60"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61"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62"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63"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64"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65"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66"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67"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68"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69"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70"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71"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72"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73"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74"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75"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76"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77"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78"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79"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80"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81"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82"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83"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84"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85"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86"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87"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88"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89"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90"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91"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92"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93"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94"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95"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96"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97"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98"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699"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00"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01"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02"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03"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04"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05"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06"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07"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08"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09"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10"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11"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12"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13"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14"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15"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16"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17"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18"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19"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20"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21"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22"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23"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24"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25"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26"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27"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28" name="图片 1"/>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29" name="图片 4"/>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30" name="图片 5"/>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31" name="图片 6"/>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32" name="图片 7"/>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33" name="图片 8"/>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34" name="图片 9"/>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4</xdr:col>
      <xdr:colOff>305435</xdr:colOff>
      <xdr:row>17</xdr:row>
      <xdr:rowOff>305435</xdr:rowOff>
    </xdr:to>
    <xdr:sp>
      <xdr:nvSpPr>
        <xdr:cNvPr id="1735" name="图片 10"/>
        <xdr:cNvSpPr>
          <a:spLocks noChangeAspect="1"/>
        </xdr:cNvSpPr>
      </xdr:nvSpPr>
      <xdr:spPr>
        <a:xfrm>
          <a:off x="2611755" y="7494905"/>
          <a:ext cx="305435" cy="305435"/>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36"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37"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38"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39"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40"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41"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42"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43"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44"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45"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46"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47"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48"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49"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50"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51"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52"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53"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54"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55"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56"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57"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58"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59"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60"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61"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62"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63"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64"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65"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66"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67"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68"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69"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70"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71"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72"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73"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74"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75"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76"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77"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78"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79"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80"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81"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82"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83"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84"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85"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86"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87"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88"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89"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90"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91"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92"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93"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94"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95"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96"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97"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98"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799"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00"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01"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02"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03"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04"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05"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06"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07"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08"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09"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10"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11"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12"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13"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14"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15"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16"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17"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18"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19"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20"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21"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22"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23"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24"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25"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26"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27"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28"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29"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30"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31"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32"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33"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34"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35"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36"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37"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38"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39"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40"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41"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42"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43"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44"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45"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46"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47"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48"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49"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50"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51"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52"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53"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54"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55"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56"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57"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58"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59"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60"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61"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62"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63"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64"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65"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66"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67"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68"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69"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70"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71" name="图片 1"/>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72" name="图片 4"/>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73" name="图片 5"/>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74" name="图片 6"/>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75" name="图片 7"/>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76" name="图片 8"/>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77" name="图片 9"/>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17</xdr:row>
      <xdr:rowOff>0</xdr:rowOff>
    </xdr:from>
    <xdr:to>
      <xdr:col>6</xdr:col>
      <xdr:colOff>82550</xdr:colOff>
      <xdr:row>20</xdr:row>
      <xdr:rowOff>306070</xdr:rowOff>
    </xdr:to>
    <xdr:sp>
      <xdr:nvSpPr>
        <xdr:cNvPr id="1878" name="图片 10"/>
        <xdr:cNvSpPr/>
      </xdr:nvSpPr>
      <xdr:spPr>
        <a:xfrm>
          <a:off x="2611755" y="7494905"/>
          <a:ext cx="1880870" cy="1449070"/>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7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8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8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8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8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8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8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8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8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8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8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9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9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9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9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9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9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9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9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9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89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0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0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0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0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0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0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0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0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0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0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1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1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1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1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1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1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1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1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1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1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2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2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2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2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2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2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2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2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2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2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3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3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3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3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3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3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3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3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3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3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4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4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4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4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4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4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4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4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4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4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5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5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5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5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5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5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5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5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5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5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6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6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6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6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6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6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6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6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6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6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7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7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7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7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7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7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7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7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7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7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8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8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8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8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8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8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8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8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8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8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9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9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9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9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9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9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9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9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9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199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0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0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0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0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0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0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0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0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0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0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1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1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1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1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1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1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1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1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1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1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2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2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2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2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2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2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2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2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2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2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3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3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3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3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3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3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3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3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3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3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4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4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4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4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4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4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4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4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4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4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5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5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5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5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5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5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5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5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5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5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6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6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6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6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6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6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6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6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6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6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7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7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7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7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7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7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7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7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7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7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8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8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8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8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8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8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8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8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8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8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9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9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9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9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9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9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9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9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9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09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0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0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0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0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0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0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0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0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0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0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1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1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1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1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1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1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1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1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1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1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2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2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2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2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2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2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2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2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2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2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3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3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3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3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3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3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3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3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3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3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4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4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4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4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4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4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4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4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4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4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5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5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5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5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5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5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5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5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5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5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6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6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6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6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6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6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6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6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6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6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7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7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7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7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7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7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7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7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7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7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8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8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8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8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8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8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8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8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8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89"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90"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91"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92"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93"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94"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95"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96"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97"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4</xdr:col>
      <xdr:colOff>0</xdr:colOff>
      <xdr:row>22</xdr:row>
      <xdr:rowOff>0</xdr:rowOff>
    </xdr:from>
    <xdr:to>
      <xdr:col>5</xdr:col>
      <xdr:colOff>0</xdr:colOff>
      <xdr:row>23</xdr:row>
      <xdr:rowOff>336550</xdr:rowOff>
    </xdr:to>
    <xdr:sp>
      <xdr:nvSpPr>
        <xdr:cNvPr id="2198" name="图片 18"/>
        <xdr:cNvSpPr>
          <a:spLocks noChangeAspect="1"/>
        </xdr:cNvSpPr>
      </xdr:nvSpPr>
      <xdr:spPr>
        <a:xfrm>
          <a:off x="2611755" y="9831705"/>
          <a:ext cx="81026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199"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00"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01"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02"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03"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04"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05"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06"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07"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08"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09"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10"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11"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12"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13"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14"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15"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16"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17"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18"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19"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20"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21"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22"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23"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24"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25"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26"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27"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28"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29"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30"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31"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32"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33"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34"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35"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36"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37"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38"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39"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40"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41"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42"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43"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44"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45"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46"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47"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48"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49"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50"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51"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52"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53"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54"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55"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56"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57"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58"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59"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60"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61"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62"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63"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64"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65"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66"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67"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68"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69"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70"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71"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72"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73"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74"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75"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76"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77"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78"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79"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80"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81"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82"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83"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84"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85"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86"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87"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88"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89"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90"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91"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92"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93"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94"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95"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96"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97"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98"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299"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300"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301"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302"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23</xdr:row>
      <xdr:rowOff>336550</xdr:rowOff>
    </xdr:to>
    <xdr:sp>
      <xdr:nvSpPr>
        <xdr:cNvPr id="2303" name="图片 18"/>
        <xdr:cNvSpPr>
          <a:spLocks noChangeAspect="1"/>
        </xdr:cNvSpPr>
      </xdr:nvSpPr>
      <xdr:spPr>
        <a:xfrm>
          <a:off x="1316990" y="9831705"/>
          <a:ext cx="754380" cy="592455"/>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04"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05"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06"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07"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08"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09"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10"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11"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12"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13"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14"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15"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16"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17"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18"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19"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20"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21"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22"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23"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24"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25"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26"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27"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28"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29"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30"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31"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32"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33"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2</xdr:col>
      <xdr:colOff>0</xdr:colOff>
      <xdr:row>22</xdr:row>
      <xdr:rowOff>0</xdr:rowOff>
    </xdr:from>
    <xdr:to>
      <xdr:col>3</xdr:col>
      <xdr:colOff>121920</xdr:colOff>
      <xdr:row>24</xdr:row>
      <xdr:rowOff>15875</xdr:rowOff>
    </xdr:to>
    <xdr:sp>
      <xdr:nvSpPr>
        <xdr:cNvPr id="2334" name="图片 18"/>
        <xdr:cNvSpPr>
          <a:spLocks noChangeAspect="1"/>
        </xdr:cNvSpPr>
      </xdr:nvSpPr>
      <xdr:spPr>
        <a:xfrm>
          <a:off x="1316990" y="9831705"/>
          <a:ext cx="7543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35"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36"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37"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38"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39"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40"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41"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42"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43"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44"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45"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46"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47"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48"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49"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50"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51"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52"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53"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54"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55"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56"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57"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58"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59"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60"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61"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62"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63"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64"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65"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66"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67"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68"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69"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70"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71"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72"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73"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74"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75"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76"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77"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78"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79"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80"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81"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82"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83"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84"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85"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86"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87"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88"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89"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90"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91"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92"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93"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94"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95"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96"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97"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98"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399"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00"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01"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02"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03"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04"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05"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06"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07"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08"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09"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10"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11"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12"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13"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14"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15"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16"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17"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18"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19"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20"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21"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22"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23"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24"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25"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26"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27"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28"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29"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30"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31"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32"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33"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34"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35"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36"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37"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38"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23</xdr:row>
      <xdr:rowOff>336550</xdr:rowOff>
    </xdr:to>
    <xdr:sp>
      <xdr:nvSpPr>
        <xdr:cNvPr id="2439" name="图片 18"/>
        <xdr:cNvSpPr>
          <a:spLocks noChangeAspect="1"/>
        </xdr:cNvSpPr>
      </xdr:nvSpPr>
      <xdr:spPr>
        <a:xfrm>
          <a:off x="4410075" y="9831705"/>
          <a:ext cx="690880" cy="592455"/>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40"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41"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42"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43"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44"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45"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46"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47"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48"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49"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50"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51"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52"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53"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54"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55"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56"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57"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58"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59"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60"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61"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62"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63"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64"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65"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66"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67"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68"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69"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6</xdr:col>
      <xdr:colOff>0</xdr:colOff>
      <xdr:row>22</xdr:row>
      <xdr:rowOff>0</xdr:rowOff>
    </xdr:from>
    <xdr:to>
      <xdr:col>6</xdr:col>
      <xdr:colOff>690880</xdr:colOff>
      <xdr:row>24</xdr:row>
      <xdr:rowOff>15875</xdr:rowOff>
    </xdr:to>
    <xdr:sp>
      <xdr:nvSpPr>
        <xdr:cNvPr id="2470" name="图片 18"/>
        <xdr:cNvSpPr>
          <a:spLocks noChangeAspect="1"/>
        </xdr:cNvSpPr>
      </xdr:nvSpPr>
      <xdr:spPr>
        <a:xfrm>
          <a:off x="4410075" y="9831705"/>
          <a:ext cx="690880" cy="614680"/>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71"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72"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73"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74"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75"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76"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77"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78"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79"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80"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81"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82"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83"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84"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85"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86"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87"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88"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89"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90"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91"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92"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93"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94"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95"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96"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97"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98"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499"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00"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01"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02"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03"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04"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05"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06"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07"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08"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09"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10"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11"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12"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13"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14"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15"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16"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17"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18"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19"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20"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21"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22"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23"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24"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25"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26"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27"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28"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29"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30"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31"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32"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33"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4</xdr:col>
      <xdr:colOff>0</xdr:colOff>
      <xdr:row>23</xdr:row>
      <xdr:rowOff>0</xdr:rowOff>
    </xdr:from>
    <xdr:to>
      <xdr:col>5</xdr:col>
      <xdr:colOff>0</xdr:colOff>
      <xdr:row>24</xdr:row>
      <xdr:rowOff>249555</xdr:rowOff>
    </xdr:to>
    <xdr:sp>
      <xdr:nvSpPr>
        <xdr:cNvPr id="2534" name="图片 18"/>
        <xdr:cNvSpPr>
          <a:spLocks noChangeAspect="1"/>
        </xdr:cNvSpPr>
      </xdr:nvSpPr>
      <xdr:spPr>
        <a:xfrm>
          <a:off x="2611755" y="10087610"/>
          <a:ext cx="810260" cy="592455"/>
        </a:xfrm>
        <a:prstGeom prst="rect">
          <a:avLst/>
        </a:prstGeom>
        <a:noFill/>
        <a:ln w="9525">
          <a:noFill/>
        </a:ln>
      </xdr:spPr>
    </xdr:sp>
    <xdr:clientData/>
  </xdr:twoCellAnchor>
  <xdr:twoCellAnchor editAs="oneCell">
    <xdr:from>
      <xdr:col>2</xdr:col>
      <xdr:colOff>0</xdr:colOff>
      <xdr:row>30</xdr:row>
      <xdr:rowOff>127000</xdr:rowOff>
    </xdr:from>
    <xdr:to>
      <xdr:col>4</xdr:col>
      <xdr:colOff>535305</xdr:colOff>
      <xdr:row>31</xdr:row>
      <xdr:rowOff>830580</xdr:rowOff>
    </xdr:to>
    <xdr:sp>
      <xdr:nvSpPr>
        <xdr:cNvPr id="2535" name="图片 1"/>
        <xdr:cNvSpPr/>
      </xdr:nvSpPr>
      <xdr:spPr>
        <a:xfrm>
          <a:off x="1316990" y="15701010"/>
          <a:ext cx="1830070" cy="1440180"/>
        </a:xfrm>
        <a:prstGeom prst="rect">
          <a:avLst/>
        </a:prstGeom>
        <a:noFill/>
        <a:ln w="9525">
          <a:noFill/>
        </a:ln>
      </xdr:spPr>
    </xdr:sp>
    <xdr:clientData/>
  </xdr:twoCellAnchor>
  <xdr:twoCellAnchor editAs="oneCell">
    <xdr:from>
      <xdr:col>2</xdr:col>
      <xdr:colOff>0</xdr:colOff>
      <xdr:row>30</xdr:row>
      <xdr:rowOff>127000</xdr:rowOff>
    </xdr:from>
    <xdr:to>
      <xdr:col>4</xdr:col>
      <xdr:colOff>535305</xdr:colOff>
      <xdr:row>31</xdr:row>
      <xdr:rowOff>830580</xdr:rowOff>
    </xdr:to>
    <xdr:sp>
      <xdr:nvSpPr>
        <xdr:cNvPr id="2536" name="图片 1"/>
        <xdr:cNvSpPr/>
      </xdr:nvSpPr>
      <xdr:spPr>
        <a:xfrm>
          <a:off x="1316990" y="15701010"/>
          <a:ext cx="1830070" cy="144018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37"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38"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39"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40"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41"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42"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43"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44" name="图片 10"/>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45"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46"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47"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48"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49"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50"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51"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52"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53" name="图片 10"/>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54"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55"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56"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57"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58"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59"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60"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61"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62" name="图片 10"/>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63"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64"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65"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66"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67"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68"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69"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70"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71" name="图片 10"/>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72"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73"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74"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75"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76"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77"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78"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79"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80" name="图片 10"/>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81"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82"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83"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84"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85"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86"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87"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88"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89" name="图片 10"/>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90"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91"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92"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93"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94"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95"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96"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97"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98" name="图片 10"/>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599"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00"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01"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02"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03"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04"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05"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06"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07" name="图片 10"/>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08"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09"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10"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11"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12"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13"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14"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15"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16" name="图片 10"/>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17"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18"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19"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20"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21"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22"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23"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24"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25" name="图片 10"/>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26"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27"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28"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29"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30"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31"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32"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33"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34" name="图片 10"/>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35"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36"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37"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38"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39"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40"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41"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42"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43" name="图片 10"/>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44"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45"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46"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47"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48"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49"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50"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51"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52" name="图片 10"/>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53"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54"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55"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56"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57"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58"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59"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60"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61" name="图片 10"/>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62"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63"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64"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65"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66"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67"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68"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69"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70" name="图片 10"/>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71"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72" name="图片 1"/>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73" name="图片 4"/>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74" name="图片 5"/>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75" name="图片 6"/>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76" name="图片 7"/>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77" name="图片 8"/>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78" name="图片 9"/>
        <xdr:cNvSpPr/>
      </xdr:nvSpPr>
      <xdr:spPr>
        <a:xfrm>
          <a:off x="1316990" y="16310610"/>
          <a:ext cx="1830070" cy="1449070"/>
        </a:xfrm>
        <a:prstGeom prst="rect">
          <a:avLst/>
        </a:prstGeom>
        <a:noFill/>
        <a:ln w="9525">
          <a:noFill/>
        </a:ln>
      </xdr:spPr>
    </xdr:sp>
    <xdr:clientData/>
  </xdr:twoCellAnchor>
  <xdr:twoCellAnchor editAs="oneCell">
    <xdr:from>
      <xdr:col>2</xdr:col>
      <xdr:colOff>0</xdr:colOff>
      <xdr:row>31</xdr:row>
      <xdr:rowOff>0</xdr:rowOff>
    </xdr:from>
    <xdr:to>
      <xdr:col>4</xdr:col>
      <xdr:colOff>535305</xdr:colOff>
      <xdr:row>32</xdr:row>
      <xdr:rowOff>191770</xdr:rowOff>
    </xdr:to>
    <xdr:sp>
      <xdr:nvSpPr>
        <xdr:cNvPr id="2679" name="图片 10"/>
        <xdr:cNvSpPr/>
      </xdr:nvSpPr>
      <xdr:spPr>
        <a:xfrm>
          <a:off x="1316990" y="16310610"/>
          <a:ext cx="1830070" cy="1449070"/>
        </a:xfrm>
        <a:prstGeom prst="rect">
          <a:avLst/>
        </a:prstGeom>
        <a:noFill/>
        <a:ln w="9525">
          <a:noFill/>
        </a:ln>
      </xdr:spPr>
    </xdr:sp>
    <xdr:clientData/>
  </xdr:twoCellAnchor>
  <xdr:twoCellAnchor editAs="oneCell">
    <xdr:from>
      <xdr:col>3</xdr:col>
      <xdr:colOff>0</xdr:colOff>
      <xdr:row>30</xdr:row>
      <xdr:rowOff>127000</xdr:rowOff>
    </xdr:from>
    <xdr:to>
      <xdr:col>3</xdr:col>
      <xdr:colOff>305435</xdr:colOff>
      <xdr:row>30</xdr:row>
      <xdr:rowOff>432435</xdr:rowOff>
    </xdr:to>
    <xdr:sp>
      <xdr:nvSpPr>
        <xdr:cNvPr id="2680" name="图片 1"/>
        <xdr:cNvSpPr>
          <a:spLocks noChangeAspect="1"/>
        </xdr:cNvSpPr>
      </xdr:nvSpPr>
      <xdr:spPr>
        <a:xfrm>
          <a:off x="1949450" y="15701010"/>
          <a:ext cx="305435" cy="305435"/>
        </a:xfrm>
        <a:prstGeom prst="rect">
          <a:avLst/>
        </a:prstGeom>
        <a:noFill/>
        <a:ln w="9525">
          <a:noFill/>
        </a:ln>
      </xdr:spPr>
    </xdr:sp>
    <xdr:clientData/>
  </xdr:twoCellAnchor>
  <xdr:twoCellAnchor editAs="oneCell">
    <xdr:from>
      <xdr:col>3</xdr:col>
      <xdr:colOff>0</xdr:colOff>
      <xdr:row>30</xdr:row>
      <xdr:rowOff>127000</xdr:rowOff>
    </xdr:from>
    <xdr:to>
      <xdr:col>5</xdr:col>
      <xdr:colOff>375285</xdr:colOff>
      <xdr:row>31</xdr:row>
      <xdr:rowOff>830580</xdr:rowOff>
    </xdr:to>
    <xdr:sp>
      <xdr:nvSpPr>
        <xdr:cNvPr id="2681" name="图片 1"/>
        <xdr:cNvSpPr/>
      </xdr:nvSpPr>
      <xdr:spPr>
        <a:xfrm>
          <a:off x="1949450" y="15701010"/>
          <a:ext cx="1847850" cy="1440180"/>
        </a:xfrm>
        <a:prstGeom prst="rect">
          <a:avLst/>
        </a:prstGeom>
        <a:noFill/>
        <a:ln w="9525">
          <a:noFill/>
        </a:ln>
      </xdr:spPr>
    </xdr:sp>
    <xdr:clientData/>
  </xdr:twoCellAnchor>
  <xdr:twoCellAnchor editAs="oneCell">
    <xdr:from>
      <xdr:col>3</xdr:col>
      <xdr:colOff>0</xdr:colOff>
      <xdr:row>30</xdr:row>
      <xdr:rowOff>127000</xdr:rowOff>
    </xdr:from>
    <xdr:to>
      <xdr:col>5</xdr:col>
      <xdr:colOff>375285</xdr:colOff>
      <xdr:row>31</xdr:row>
      <xdr:rowOff>830580</xdr:rowOff>
    </xdr:to>
    <xdr:sp>
      <xdr:nvSpPr>
        <xdr:cNvPr id="2682" name="图片 1"/>
        <xdr:cNvSpPr/>
      </xdr:nvSpPr>
      <xdr:spPr>
        <a:xfrm>
          <a:off x="1949450" y="15701010"/>
          <a:ext cx="1847850" cy="1440180"/>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83"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84"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85"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86"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87"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88"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89"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90"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91"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92"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93"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94"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95"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96"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97"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98"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699"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00"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01"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02"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03"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04"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05"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06"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07"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08"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09"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10"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11"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12"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13"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14"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15"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16"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17"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18"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19"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20"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21"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22"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23"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24"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25"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26"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27"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28"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29"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30"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31"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32"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33"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34"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35"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36"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37"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38"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39"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40"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41"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42"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43"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44"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45"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46"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47"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48"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49"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50"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51"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52"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53"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54"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55"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56"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57"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58"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59"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60"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61"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62"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63"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64"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65"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66"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67"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68"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69"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70"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71"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72"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73"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74"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75"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76"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77"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78"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79"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80"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81"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82"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83"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84"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85"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86"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87"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88"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89"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90"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91"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92"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93"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94"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95"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96"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97"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98"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799"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00"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01"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02"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03"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04"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05"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06"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07"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08"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09"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10"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11"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12"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13"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14"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15"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16"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17"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18" name="图片 1"/>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19" name="图片 4"/>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20" name="图片 5"/>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21" name="图片 6"/>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22" name="图片 7"/>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23" name="图片 8"/>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24" name="图片 9"/>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3</xdr:col>
      <xdr:colOff>305435</xdr:colOff>
      <xdr:row>31</xdr:row>
      <xdr:rowOff>305435</xdr:rowOff>
    </xdr:to>
    <xdr:sp>
      <xdr:nvSpPr>
        <xdr:cNvPr id="2825" name="图片 10"/>
        <xdr:cNvSpPr>
          <a:spLocks noChangeAspect="1"/>
        </xdr:cNvSpPr>
      </xdr:nvSpPr>
      <xdr:spPr>
        <a:xfrm>
          <a:off x="1949450" y="16310610"/>
          <a:ext cx="305435" cy="305435"/>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26"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27"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28"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29"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30"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31"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32"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33" name="图片 10"/>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34"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35"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36"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37"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38"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39"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40"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41"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42" name="图片 10"/>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43"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44"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45"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46"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47"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48"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49"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50"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51" name="图片 10"/>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52"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53"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54"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55"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56"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57"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58"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59"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60" name="图片 10"/>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61"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62"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63"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64"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65"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66"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67"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68"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69" name="图片 10"/>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70"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71"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72"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73"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74"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75"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76"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77"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78" name="图片 10"/>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79"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80"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81"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82"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83"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84"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85"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86"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87" name="图片 10"/>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88"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89"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90"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91"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92"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93"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94"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95"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96" name="图片 10"/>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97"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98"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899"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00"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01"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02"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03"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04"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05" name="图片 10"/>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06"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07"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08"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09"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10"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11"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12"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13"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14" name="图片 10"/>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15"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16"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17"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18"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19"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20"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21"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22"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23" name="图片 10"/>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24"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25"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26"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27"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28"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29"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30"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31"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32" name="图片 10"/>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33"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34"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35"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36"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37"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38"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39"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40"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41" name="图片 10"/>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42"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43"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44"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45"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46"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47"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48"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49"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50" name="图片 10"/>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51"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52"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53"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54"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55"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56"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57"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58"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59" name="图片 10"/>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60"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61" name="图片 1"/>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62" name="图片 4"/>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63" name="图片 5"/>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64" name="图片 6"/>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65" name="图片 7"/>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66" name="图片 8"/>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67" name="图片 9"/>
        <xdr:cNvSpPr/>
      </xdr:nvSpPr>
      <xdr:spPr>
        <a:xfrm>
          <a:off x="1949450" y="16310610"/>
          <a:ext cx="1847850" cy="1449070"/>
        </a:xfrm>
        <a:prstGeom prst="rect">
          <a:avLst/>
        </a:prstGeom>
        <a:noFill/>
        <a:ln w="9525">
          <a:noFill/>
        </a:ln>
      </xdr:spPr>
    </xdr:sp>
    <xdr:clientData/>
  </xdr:twoCellAnchor>
  <xdr:twoCellAnchor editAs="oneCell">
    <xdr:from>
      <xdr:col>3</xdr:col>
      <xdr:colOff>0</xdr:colOff>
      <xdr:row>31</xdr:row>
      <xdr:rowOff>0</xdr:rowOff>
    </xdr:from>
    <xdr:to>
      <xdr:col>5</xdr:col>
      <xdr:colOff>375285</xdr:colOff>
      <xdr:row>32</xdr:row>
      <xdr:rowOff>191770</xdr:rowOff>
    </xdr:to>
    <xdr:sp>
      <xdr:nvSpPr>
        <xdr:cNvPr id="2968" name="图片 10"/>
        <xdr:cNvSpPr/>
      </xdr:nvSpPr>
      <xdr:spPr>
        <a:xfrm>
          <a:off x="1949450" y="16310610"/>
          <a:ext cx="1847850" cy="1449070"/>
        </a:xfrm>
        <a:prstGeom prst="rect">
          <a:avLst/>
        </a:prstGeom>
        <a:noFill/>
        <a:ln w="9525">
          <a:noFill/>
        </a:ln>
      </xdr:spPr>
    </xdr:sp>
    <xdr:clientData/>
  </xdr:twoCellAnchor>
  <xdr:twoCellAnchor editAs="oneCell">
    <xdr:from>
      <xdr:col>4</xdr:col>
      <xdr:colOff>0</xdr:colOff>
      <xdr:row>30</xdr:row>
      <xdr:rowOff>127000</xdr:rowOff>
    </xdr:from>
    <xdr:to>
      <xdr:col>4</xdr:col>
      <xdr:colOff>305435</xdr:colOff>
      <xdr:row>30</xdr:row>
      <xdr:rowOff>432435</xdr:rowOff>
    </xdr:to>
    <xdr:sp>
      <xdr:nvSpPr>
        <xdr:cNvPr id="2969" name="图片 1"/>
        <xdr:cNvSpPr>
          <a:spLocks noChangeAspect="1"/>
        </xdr:cNvSpPr>
      </xdr:nvSpPr>
      <xdr:spPr>
        <a:xfrm>
          <a:off x="2611755" y="15701010"/>
          <a:ext cx="305435" cy="305435"/>
        </a:xfrm>
        <a:prstGeom prst="rect">
          <a:avLst/>
        </a:prstGeom>
        <a:noFill/>
        <a:ln w="9525">
          <a:noFill/>
        </a:ln>
      </xdr:spPr>
    </xdr:sp>
    <xdr:clientData/>
  </xdr:twoCellAnchor>
  <xdr:twoCellAnchor editAs="oneCell">
    <xdr:from>
      <xdr:col>4</xdr:col>
      <xdr:colOff>0</xdr:colOff>
      <xdr:row>30</xdr:row>
      <xdr:rowOff>127000</xdr:rowOff>
    </xdr:from>
    <xdr:to>
      <xdr:col>6</xdr:col>
      <xdr:colOff>82550</xdr:colOff>
      <xdr:row>31</xdr:row>
      <xdr:rowOff>830580</xdr:rowOff>
    </xdr:to>
    <xdr:sp>
      <xdr:nvSpPr>
        <xdr:cNvPr id="2970" name="图片 1"/>
        <xdr:cNvSpPr/>
      </xdr:nvSpPr>
      <xdr:spPr>
        <a:xfrm>
          <a:off x="2611755" y="15701010"/>
          <a:ext cx="1880870" cy="1440180"/>
        </a:xfrm>
        <a:prstGeom prst="rect">
          <a:avLst/>
        </a:prstGeom>
        <a:noFill/>
        <a:ln w="9525">
          <a:noFill/>
        </a:ln>
      </xdr:spPr>
    </xdr:sp>
    <xdr:clientData/>
  </xdr:twoCellAnchor>
  <xdr:twoCellAnchor editAs="oneCell">
    <xdr:from>
      <xdr:col>4</xdr:col>
      <xdr:colOff>0</xdr:colOff>
      <xdr:row>30</xdr:row>
      <xdr:rowOff>127000</xdr:rowOff>
    </xdr:from>
    <xdr:to>
      <xdr:col>6</xdr:col>
      <xdr:colOff>82550</xdr:colOff>
      <xdr:row>31</xdr:row>
      <xdr:rowOff>830580</xdr:rowOff>
    </xdr:to>
    <xdr:sp>
      <xdr:nvSpPr>
        <xdr:cNvPr id="2971" name="图片 1"/>
        <xdr:cNvSpPr/>
      </xdr:nvSpPr>
      <xdr:spPr>
        <a:xfrm>
          <a:off x="2611755" y="15701010"/>
          <a:ext cx="1880870" cy="1440180"/>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72"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73"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74"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75"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76"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77"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78"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79"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80"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81"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82"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83"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84"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85"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86"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87"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88"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89"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90"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91"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92"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93"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94"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95"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96"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97"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98"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2999"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00"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01"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02"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03"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04"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05"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06"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07"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08"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09"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10"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11"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12"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13"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14"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15"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16"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17"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18"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19"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20"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21"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22"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23"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24"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25"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26"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27"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28"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29"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30"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31"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32"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33"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34"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35"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36"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37"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38"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39"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40"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41"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42"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43"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44"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45"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46"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47"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48"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49"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50"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51"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52"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53"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54"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55"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56"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57"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58"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59"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60"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61"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62"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63"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64"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65"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66"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67"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68"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69"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70"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71"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72"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73"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74"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75"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76"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77"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78"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79"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80"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81"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82"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83"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84"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85"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86"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87"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88"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89"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90"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91"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92"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93"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94"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95"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96"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97"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98"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099"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100"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101"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102"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103"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104"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105"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106"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107" name="图片 1"/>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108" name="图片 4"/>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109" name="图片 5"/>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110" name="图片 6"/>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111" name="图片 7"/>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112" name="图片 8"/>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113" name="图片 9"/>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4</xdr:col>
      <xdr:colOff>305435</xdr:colOff>
      <xdr:row>31</xdr:row>
      <xdr:rowOff>305435</xdr:rowOff>
    </xdr:to>
    <xdr:sp>
      <xdr:nvSpPr>
        <xdr:cNvPr id="3114" name="图片 10"/>
        <xdr:cNvSpPr>
          <a:spLocks noChangeAspect="1"/>
        </xdr:cNvSpPr>
      </xdr:nvSpPr>
      <xdr:spPr>
        <a:xfrm>
          <a:off x="2611755" y="16310610"/>
          <a:ext cx="305435" cy="305435"/>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15"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16"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17"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18"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19"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20"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21"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22"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23"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24"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25"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26"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27"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28"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29"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30"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31"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32"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33"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34"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35"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36"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37"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38"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39"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40"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41"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42"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43"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44"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45"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46"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47"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48"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49"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50"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51"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52"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53"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54"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55"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56"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57"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58"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59"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60"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61"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62"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63"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64"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65"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66"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67"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68"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69"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70"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71"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72"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73"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74"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75"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76"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77"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78"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79"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80"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81"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82"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83"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84"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85"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86"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87"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88"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89"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90"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91"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92"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93"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94"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95"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96"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97"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98"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199"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00"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01"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02"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03"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04"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05"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06"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07"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08"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09"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10"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11"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12"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13"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14"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15"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16"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17"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18"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19"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20"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21"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22"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23"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24"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25"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26"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27"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28"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29"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30"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31"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32"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33"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34"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35"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36"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37"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38"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39"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40"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41"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42"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43"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44"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45"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46"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47"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48"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49"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50" name="图片 1"/>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51" name="图片 4"/>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52" name="图片 5"/>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53" name="图片 6"/>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54" name="图片 7"/>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55" name="图片 8"/>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56" name="图片 9"/>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31</xdr:row>
      <xdr:rowOff>0</xdr:rowOff>
    </xdr:from>
    <xdr:to>
      <xdr:col>6</xdr:col>
      <xdr:colOff>82550</xdr:colOff>
      <xdr:row>32</xdr:row>
      <xdr:rowOff>191770</xdr:rowOff>
    </xdr:to>
    <xdr:sp>
      <xdr:nvSpPr>
        <xdr:cNvPr id="3257" name="图片 10"/>
        <xdr:cNvSpPr/>
      </xdr:nvSpPr>
      <xdr:spPr>
        <a:xfrm>
          <a:off x="2611755" y="16310610"/>
          <a:ext cx="1880870" cy="1449070"/>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5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5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6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6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6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6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6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6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6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6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6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6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7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7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7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7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7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7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7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7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7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7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8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8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8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8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8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8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8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8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8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8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9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9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9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9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9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9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9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9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9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29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0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0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0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0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0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0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0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0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0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0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1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1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1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1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1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1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1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1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1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1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2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2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2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2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2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2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2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2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2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2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3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3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3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3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3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3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3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3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3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3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4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4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4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4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4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4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4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4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4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4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5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5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5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5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5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5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5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5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5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5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6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6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6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6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6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6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6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6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6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6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7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7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7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7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7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7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7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7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7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7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8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8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8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8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8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8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8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8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8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8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9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9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9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9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9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9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9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9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9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39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0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0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0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0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0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0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0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0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0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0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1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1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1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1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1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1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1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1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1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1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2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2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2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2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2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2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2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2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2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2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3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3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3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3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3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3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3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3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3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3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4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4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4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4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4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4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4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4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4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4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5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5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5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5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5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5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5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5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5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5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6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6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6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6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6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6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6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6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6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6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7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7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7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7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7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7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7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7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7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7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8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8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8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8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8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8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8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8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8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8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9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9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9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9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9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9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9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9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9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49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0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0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0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0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0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0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0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0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0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0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1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1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1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1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1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1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1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1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1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1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2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2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2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2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2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2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2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2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2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2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3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3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3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3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3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3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3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3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3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3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4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4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4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4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4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4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4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4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4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4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5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5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5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5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5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5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5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5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5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5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6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6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6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6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6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6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6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6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68"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69"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70"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71"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72"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73"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74"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75"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76"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4</xdr:col>
      <xdr:colOff>0</xdr:colOff>
      <xdr:row>154</xdr:row>
      <xdr:rowOff>0</xdr:rowOff>
    </xdr:from>
    <xdr:to>
      <xdr:col>5</xdr:col>
      <xdr:colOff>0</xdr:colOff>
      <xdr:row>156</xdr:row>
      <xdr:rowOff>80645</xdr:rowOff>
    </xdr:to>
    <xdr:sp>
      <xdr:nvSpPr>
        <xdr:cNvPr id="3577" name="图片 18"/>
        <xdr:cNvSpPr>
          <a:spLocks noChangeAspect="1"/>
        </xdr:cNvSpPr>
      </xdr:nvSpPr>
      <xdr:spPr>
        <a:xfrm>
          <a:off x="2611755" y="78338045"/>
          <a:ext cx="81026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78"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79"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80"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81"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82"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83"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84"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85"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86"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87"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88"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89"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90"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91"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92"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93"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94"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95"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96"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97"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98"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599"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00"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01"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02"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03"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04"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05"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06"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07"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08"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09"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10"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11"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12"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13"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14"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15"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16"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17"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18"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19"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20"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21"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22"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23"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24"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25"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26"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27"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28"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29"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30"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31"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32"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33"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34"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35"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36"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37"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38"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39"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40"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41"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42"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43"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44"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45"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46"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47"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48"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49"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50"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51"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52"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53"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54"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55"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56"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57"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58"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59"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60"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61"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62"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63"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64"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65"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66"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67"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68"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69"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70"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71"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72"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73"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74"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75"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76"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77"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78"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79"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80"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81"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2</xdr:col>
      <xdr:colOff>0</xdr:colOff>
      <xdr:row>154</xdr:row>
      <xdr:rowOff>0</xdr:rowOff>
    </xdr:from>
    <xdr:to>
      <xdr:col>3</xdr:col>
      <xdr:colOff>121920</xdr:colOff>
      <xdr:row>156</xdr:row>
      <xdr:rowOff>80645</xdr:rowOff>
    </xdr:to>
    <xdr:sp>
      <xdr:nvSpPr>
        <xdr:cNvPr id="3682" name="图片 18"/>
        <xdr:cNvSpPr>
          <a:spLocks noChangeAspect="1"/>
        </xdr:cNvSpPr>
      </xdr:nvSpPr>
      <xdr:spPr>
        <a:xfrm>
          <a:off x="1316990" y="78338045"/>
          <a:ext cx="7543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83"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84"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85"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86"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87"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88"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89"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90"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91"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92"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93"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94"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95"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96"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97"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98"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699"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00"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01"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02"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03"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04"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05"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06"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07"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08"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09"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10"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11"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12"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13"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14"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15"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16"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17"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18"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19"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20"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21"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22"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23"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24"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25"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26"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27"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28"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29"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30"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31"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32"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33"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34"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35"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36"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37"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38"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39"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40"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41"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42"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43"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44"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45"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46"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47"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48"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49"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50"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51"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52"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53"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54"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55"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56"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57"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58"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59"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60"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61"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62"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63"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64"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65"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66"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67"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68"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69"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70"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71"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72"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73"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74"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75"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76"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77"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78"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79"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80"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81"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82"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83"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84"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85"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86"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6</xdr:col>
      <xdr:colOff>0</xdr:colOff>
      <xdr:row>154</xdr:row>
      <xdr:rowOff>0</xdr:rowOff>
    </xdr:from>
    <xdr:to>
      <xdr:col>6</xdr:col>
      <xdr:colOff>690880</xdr:colOff>
      <xdr:row>156</xdr:row>
      <xdr:rowOff>80645</xdr:rowOff>
    </xdr:to>
    <xdr:sp>
      <xdr:nvSpPr>
        <xdr:cNvPr id="3787" name="图片 18"/>
        <xdr:cNvSpPr>
          <a:spLocks noChangeAspect="1"/>
        </xdr:cNvSpPr>
      </xdr:nvSpPr>
      <xdr:spPr>
        <a:xfrm>
          <a:off x="4410075" y="78338045"/>
          <a:ext cx="690880" cy="592455"/>
        </a:xfrm>
        <a:prstGeom prst="rect">
          <a:avLst/>
        </a:prstGeom>
        <a:noFill/>
        <a:ln w="9525">
          <a:noFill/>
        </a:ln>
      </xdr:spPr>
    </xdr:sp>
    <xdr:clientData/>
  </xdr:twoCellAnchor>
  <xdr:twoCellAnchor editAs="oneCell">
    <xdr:from>
      <xdr:col>5</xdr:col>
      <xdr:colOff>599440</xdr:colOff>
      <xdr:row>357</xdr:row>
      <xdr:rowOff>0</xdr:rowOff>
    </xdr:from>
    <xdr:to>
      <xdr:col>6</xdr:col>
      <xdr:colOff>786130</xdr:colOff>
      <xdr:row>358</xdr:row>
      <xdr:rowOff>231775</xdr:rowOff>
    </xdr:to>
    <xdr:pic>
      <xdr:nvPicPr>
        <xdr:cNvPr id="722" name="ID_E826D4FD2F1D481EA1CFBD3451A51F56" descr="C:/Users/Administrator/AppData/Local/Temp/picturecompress_20220113153216/output_41.pngoutput_41" hidden="1"/>
        <xdr:cNvPicPr/>
      </xdr:nvPicPr>
      <xdr:blipFill>
        <a:blip r:embed="rId1"/>
        <a:stretch>
          <a:fillRect/>
        </a:stretch>
      </xdr:blipFill>
      <xdr:spPr>
        <a:xfrm>
          <a:off x="4021455" y="170355260"/>
          <a:ext cx="1174750" cy="727075"/>
        </a:xfrm>
        <a:prstGeom prst="rect">
          <a:avLst/>
        </a:prstGeom>
        <a:noFill/>
        <a:ln w="28575" cap="flat" cmpd="sng">
          <a:solidFill>
            <a:srgbClr val="2E75B6"/>
          </a:solidFill>
          <a:prstDash val="solid"/>
          <a:round/>
          <a:headEnd type="none" w="med" len="med"/>
          <a:tailEnd type="none" w="med" len="med"/>
        </a:ln>
      </xdr:spPr>
    </xdr:pic>
    <xdr:clientData/>
  </xdr:twoCellAnchor>
  <xdr:twoCellAnchor editAs="oneCell">
    <xdr:from>
      <xdr:col>5</xdr:col>
      <xdr:colOff>599440</xdr:colOff>
      <xdr:row>357</xdr:row>
      <xdr:rowOff>0</xdr:rowOff>
    </xdr:from>
    <xdr:to>
      <xdr:col>6</xdr:col>
      <xdr:colOff>786130</xdr:colOff>
      <xdr:row>358</xdr:row>
      <xdr:rowOff>231775</xdr:rowOff>
    </xdr:to>
    <xdr:pic>
      <xdr:nvPicPr>
        <xdr:cNvPr id="723" name="ID_CA31AD5AD4A240A69EBE9CEAC8E99D77" descr="C:/Users/Administrator/AppData/Local/Temp/picturecompress_20220113153216/output_42.pngoutput_42" hidden="1"/>
        <xdr:cNvPicPr/>
      </xdr:nvPicPr>
      <xdr:blipFill>
        <a:blip r:embed="rId2"/>
        <a:stretch>
          <a:fillRect/>
        </a:stretch>
      </xdr:blipFill>
      <xdr:spPr>
        <a:xfrm>
          <a:off x="4021455" y="170355260"/>
          <a:ext cx="1174750" cy="727075"/>
        </a:xfrm>
        <a:prstGeom prst="rect">
          <a:avLst/>
        </a:prstGeom>
        <a:noFill/>
        <a:ln w="28575" cap="flat" cmpd="sng">
          <a:solidFill>
            <a:srgbClr val="2E75B6"/>
          </a:solidFill>
          <a:prstDash val="solid"/>
          <a:round/>
          <a:headEnd type="none" w="med" len="med"/>
          <a:tailEnd type="none" w="med" len="med"/>
        </a:ln>
      </xdr:spPr>
    </xdr:pic>
    <xdr:clientData/>
  </xdr:twoCellAnchor>
  <xdr:twoCellAnchor editAs="oneCell">
    <xdr:from>
      <xdr:col>5</xdr:col>
      <xdr:colOff>591185</xdr:colOff>
      <xdr:row>357</xdr:row>
      <xdr:rowOff>0</xdr:rowOff>
    </xdr:from>
    <xdr:to>
      <xdr:col>6</xdr:col>
      <xdr:colOff>778510</xdr:colOff>
      <xdr:row>358</xdr:row>
      <xdr:rowOff>231775</xdr:rowOff>
    </xdr:to>
    <xdr:pic>
      <xdr:nvPicPr>
        <xdr:cNvPr id="724" name="ID_DE60E1367F4D47B68B43A253F9DB257F" descr="C:/Users/Administrator/AppData/Local/Temp/picturecompress_20220113153216/output_43.pngoutput_43" hidden="1"/>
        <xdr:cNvPicPr/>
      </xdr:nvPicPr>
      <xdr:blipFill>
        <a:blip r:embed="rId3"/>
        <a:stretch>
          <a:fillRect/>
        </a:stretch>
      </xdr:blipFill>
      <xdr:spPr>
        <a:xfrm>
          <a:off x="4013200" y="170355260"/>
          <a:ext cx="1175385" cy="727075"/>
        </a:xfrm>
        <a:prstGeom prst="rect">
          <a:avLst/>
        </a:prstGeom>
        <a:noFill/>
        <a:ln w="28575" cap="flat" cmpd="sng">
          <a:solidFill>
            <a:srgbClr val="2E75B6"/>
          </a:solidFill>
          <a:prstDash val="solid"/>
          <a:round/>
          <a:headEnd type="none" w="med" len="med"/>
          <a:tailEnd type="none" w="med" len="med"/>
        </a:ln>
      </xdr:spPr>
    </xdr:pic>
    <xdr:clientData/>
  </xdr:twoCellAnchor>
  <xdr:twoCellAnchor editAs="oneCell">
    <xdr:from>
      <xdr:col>5</xdr:col>
      <xdr:colOff>572770</xdr:colOff>
      <xdr:row>357</xdr:row>
      <xdr:rowOff>0</xdr:rowOff>
    </xdr:from>
    <xdr:to>
      <xdr:col>6</xdr:col>
      <xdr:colOff>757555</xdr:colOff>
      <xdr:row>358</xdr:row>
      <xdr:rowOff>231775</xdr:rowOff>
    </xdr:to>
    <xdr:pic>
      <xdr:nvPicPr>
        <xdr:cNvPr id="725" name="ID_B73E8774DBA24C66A077783CE7B139D0" descr="C:/Users/Administrator/AppData/Local/Temp/picturecompress_20220113153216/output_44.pngoutput_44" hidden="1"/>
        <xdr:cNvPicPr/>
      </xdr:nvPicPr>
      <xdr:blipFill>
        <a:blip r:embed="rId4"/>
        <a:stretch>
          <a:fillRect/>
        </a:stretch>
      </xdr:blipFill>
      <xdr:spPr>
        <a:xfrm>
          <a:off x="3994785" y="170355260"/>
          <a:ext cx="1172845" cy="727075"/>
        </a:xfrm>
        <a:prstGeom prst="rect">
          <a:avLst/>
        </a:prstGeom>
        <a:noFill/>
        <a:ln w="28575" cap="flat" cmpd="sng">
          <a:solidFill>
            <a:srgbClr val="2E75B6"/>
          </a:solidFill>
          <a:prstDash val="solid"/>
          <a:round/>
          <a:headEnd type="none" w="med" len="med"/>
          <a:tailEnd type="none" w="med" len="med"/>
        </a:ln>
      </xdr:spPr>
    </xdr:pic>
    <xdr:clientData/>
  </xdr:twoCellAnchor>
  <xdr:twoCellAnchor editAs="oneCell">
    <xdr:from>
      <xdr:col>5</xdr:col>
      <xdr:colOff>580390</xdr:colOff>
      <xdr:row>357</xdr:row>
      <xdr:rowOff>0</xdr:rowOff>
    </xdr:from>
    <xdr:to>
      <xdr:col>6</xdr:col>
      <xdr:colOff>767715</xdr:colOff>
      <xdr:row>358</xdr:row>
      <xdr:rowOff>231775</xdr:rowOff>
    </xdr:to>
    <xdr:pic>
      <xdr:nvPicPr>
        <xdr:cNvPr id="726" name="ID_B5BF18E09CFE43799C5EE3D44F45FB47" descr="C:/Users/Administrator/AppData/Local/Temp/picturecompress_20220113153216/output_45.pngoutput_45" hidden="1"/>
        <xdr:cNvPicPr/>
      </xdr:nvPicPr>
      <xdr:blipFill>
        <a:blip r:embed="rId5"/>
        <a:stretch>
          <a:fillRect/>
        </a:stretch>
      </xdr:blipFill>
      <xdr:spPr>
        <a:xfrm>
          <a:off x="4002405" y="170355260"/>
          <a:ext cx="1175385" cy="727075"/>
        </a:xfrm>
        <a:prstGeom prst="rect">
          <a:avLst/>
        </a:prstGeom>
        <a:noFill/>
        <a:ln w="28575" cap="flat" cmpd="sng">
          <a:solidFill>
            <a:srgbClr val="2E75B6"/>
          </a:solidFill>
          <a:prstDash val="solid"/>
          <a:round/>
          <a:headEnd type="none" w="med" len="med"/>
          <a:tailEnd type="none" w="med" len="med"/>
        </a:ln>
      </xdr:spPr>
    </xdr:pic>
    <xdr:clientData/>
  </xdr:twoCellAnchor>
  <xdr:twoCellAnchor editAs="oneCell">
    <xdr:from>
      <xdr:col>5</xdr:col>
      <xdr:colOff>580390</xdr:colOff>
      <xdr:row>365</xdr:row>
      <xdr:rowOff>17780</xdr:rowOff>
    </xdr:from>
    <xdr:to>
      <xdr:col>6</xdr:col>
      <xdr:colOff>1236980</xdr:colOff>
      <xdr:row>366</xdr:row>
      <xdr:rowOff>351155</xdr:rowOff>
    </xdr:to>
    <xdr:pic>
      <xdr:nvPicPr>
        <xdr:cNvPr id="727" name="ID_71E9089256D14DF79CDDE6D9AB7FAED0" descr="C:/Users/Administrator/AppData/Local/Temp/picturecompress_20220113153216/output_57.pngoutput_57" hidden="1"/>
        <xdr:cNvPicPr/>
      </xdr:nvPicPr>
      <xdr:blipFill>
        <a:blip r:embed="rId6"/>
        <a:stretch>
          <a:fillRect/>
        </a:stretch>
      </xdr:blipFill>
      <xdr:spPr>
        <a:xfrm>
          <a:off x="4002405" y="174335440"/>
          <a:ext cx="1644650" cy="828675"/>
        </a:xfrm>
        <a:prstGeom prst="rect">
          <a:avLst/>
        </a:prstGeom>
        <a:noFill/>
        <a:ln w="28575" cap="flat" cmpd="sng">
          <a:solidFill>
            <a:srgbClr val="FFC000"/>
          </a:solidFill>
          <a:prstDash val="solid"/>
          <a:round/>
          <a:headEnd type="none" w="med" len="med"/>
          <a:tailEnd type="none" w="med" len="med"/>
        </a:ln>
      </xdr:spPr>
    </xdr:pic>
    <xdr:clientData/>
  </xdr:twoCellAnchor>
  <xdr:twoCellAnchor editAs="oneCell">
    <xdr:from>
      <xdr:col>1</xdr:col>
      <xdr:colOff>580390</xdr:colOff>
      <xdr:row>365</xdr:row>
      <xdr:rowOff>17780</xdr:rowOff>
    </xdr:from>
    <xdr:to>
      <xdr:col>4</xdr:col>
      <xdr:colOff>93345</xdr:colOff>
      <xdr:row>366</xdr:row>
      <xdr:rowOff>351155</xdr:rowOff>
    </xdr:to>
    <xdr:pic>
      <xdr:nvPicPr>
        <xdr:cNvPr id="728" name="ID_71E9089256D14DF79CDDE6D9AB7FAED0" descr="C:/Users/Administrator/AppData/Local/Temp/picturecompress_20220113153216/output_57.pngoutput_57" hidden="1"/>
        <xdr:cNvPicPr/>
      </xdr:nvPicPr>
      <xdr:blipFill>
        <a:blip r:embed="rId6"/>
        <a:stretch>
          <a:fillRect/>
        </a:stretch>
      </xdr:blipFill>
      <xdr:spPr>
        <a:xfrm>
          <a:off x="933450" y="174335440"/>
          <a:ext cx="1771650" cy="828675"/>
        </a:xfrm>
        <a:prstGeom prst="rect">
          <a:avLst/>
        </a:prstGeom>
        <a:noFill/>
        <a:ln w="28575" cap="flat" cmpd="sng">
          <a:solidFill>
            <a:srgbClr val="FFC000"/>
          </a:solidFill>
          <a:prstDash val="solid"/>
          <a:round/>
          <a:headEnd type="none" w="med" len="med"/>
          <a:tailEnd type="none" w="med" len="med"/>
        </a:ln>
      </xdr:spPr>
    </xdr:pic>
    <xdr:clientData/>
  </xdr:twoCellAnchor>
  <xdr:twoCellAnchor editAs="oneCell">
    <xdr:from>
      <xdr:col>6</xdr:col>
      <xdr:colOff>599440</xdr:colOff>
      <xdr:row>357</xdr:row>
      <xdr:rowOff>0</xdr:rowOff>
    </xdr:from>
    <xdr:to>
      <xdr:col>6</xdr:col>
      <xdr:colOff>1675130</xdr:colOff>
      <xdr:row>358</xdr:row>
      <xdr:rowOff>231775</xdr:rowOff>
    </xdr:to>
    <xdr:pic>
      <xdr:nvPicPr>
        <xdr:cNvPr id="729" name="ID_E826D4FD2F1D481EA1CFBD3451A51F56" descr="C:/Users/Administrator/AppData/Local/Temp/picturecompress_20220113153216/output_41.pngoutput_41" hidden="1"/>
        <xdr:cNvPicPr/>
      </xdr:nvPicPr>
      <xdr:blipFill>
        <a:blip r:embed="rId1"/>
        <a:stretch>
          <a:fillRect/>
        </a:stretch>
      </xdr:blipFill>
      <xdr:spPr>
        <a:xfrm>
          <a:off x="5009515" y="170355260"/>
          <a:ext cx="1075690" cy="727075"/>
        </a:xfrm>
        <a:prstGeom prst="rect">
          <a:avLst/>
        </a:prstGeom>
        <a:noFill/>
        <a:ln w="28575" cap="flat" cmpd="sng">
          <a:solidFill>
            <a:srgbClr val="2E75B6"/>
          </a:solidFill>
          <a:prstDash val="solid"/>
          <a:round/>
          <a:headEnd type="none" w="med" len="med"/>
          <a:tailEnd type="none" w="med" len="med"/>
        </a:ln>
      </xdr:spPr>
    </xdr:pic>
    <xdr:clientData/>
  </xdr:twoCellAnchor>
  <xdr:twoCellAnchor editAs="oneCell">
    <xdr:from>
      <xdr:col>6</xdr:col>
      <xdr:colOff>599440</xdr:colOff>
      <xdr:row>357</xdr:row>
      <xdr:rowOff>0</xdr:rowOff>
    </xdr:from>
    <xdr:to>
      <xdr:col>6</xdr:col>
      <xdr:colOff>1675130</xdr:colOff>
      <xdr:row>358</xdr:row>
      <xdr:rowOff>231775</xdr:rowOff>
    </xdr:to>
    <xdr:pic>
      <xdr:nvPicPr>
        <xdr:cNvPr id="730" name="ID_CA31AD5AD4A240A69EBE9CEAC8E99D77" descr="C:/Users/Administrator/AppData/Local/Temp/picturecompress_20220113153216/output_42.pngoutput_42" hidden="1"/>
        <xdr:cNvPicPr/>
      </xdr:nvPicPr>
      <xdr:blipFill>
        <a:blip r:embed="rId2"/>
        <a:stretch>
          <a:fillRect/>
        </a:stretch>
      </xdr:blipFill>
      <xdr:spPr>
        <a:xfrm>
          <a:off x="5009515" y="170355260"/>
          <a:ext cx="1075690" cy="727075"/>
        </a:xfrm>
        <a:prstGeom prst="rect">
          <a:avLst/>
        </a:prstGeom>
        <a:noFill/>
        <a:ln w="28575" cap="flat" cmpd="sng">
          <a:solidFill>
            <a:srgbClr val="2E75B6"/>
          </a:solidFill>
          <a:prstDash val="solid"/>
          <a:round/>
          <a:headEnd type="none" w="med" len="med"/>
          <a:tailEnd type="none" w="med" len="med"/>
        </a:ln>
      </xdr:spPr>
    </xdr:pic>
    <xdr:clientData/>
  </xdr:twoCellAnchor>
  <xdr:twoCellAnchor editAs="oneCell">
    <xdr:from>
      <xdr:col>6</xdr:col>
      <xdr:colOff>591185</xdr:colOff>
      <xdr:row>357</xdr:row>
      <xdr:rowOff>0</xdr:rowOff>
    </xdr:from>
    <xdr:to>
      <xdr:col>6</xdr:col>
      <xdr:colOff>1667510</xdr:colOff>
      <xdr:row>358</xdr:row>
      <xdr:rowOff>231775</xdr:rowOff>
    </xdr:to>
    <xdr:pic>
      <xdr:nvPicPr>
        <xdr:cNvPr id="731" name="ID_DE60E1367F4D47B68B43A253F9DB257F" descr="C:/Users/Administrator/AppData/Local/Temp/picturecompress_20220113153216/output_43.pngoutput_43" hidden="1"/>
        <xdr:cNvPicPr/>
      </xdr:nvPicPr>
      <xdr:blipFill>
        <a:blip r:embed="rId3"/>
        <a:stretch>
          <a:fillRect/>
        </a:stretch>
      </xdr:blipFill>
      <xdr:spPr>
        <a:xfrm>
          <a:off x="5001260" y="170355260"/>
          <a:ext cx="1076325" cy="727075"/>
        </a:xfrm>
        <a:prstGeom prst="rect">
          <a:avLst/>
        </a:prstGeom>
        <a:noFill/>
        <a:ln w="28575" cap="flat" cmpd="sng">
          <a:solidFill>
            <a:srgbClr val="2E75B6"/>
          </a:solidFill>
          <a:prstDash val="solid"/>
          <a:round/>
          <a:headEnd type="none" w="med" len="med"/>
          <a:tailEnd type="none" w="med" len="med"/>
        </a:ln>
      </xdr:spPr>
    </xdr:pic>
    <xdr:clientData/>
  </xdr:twoCellAnchor>
  <xdr:twoCellAnchor editAs="oneCell">
    <xdr:from>
      <xdr:col>6</xdr:col>
      <xdr:colOff>572770</xdr:colOff>
      <xdr:row>357</xdr:row>
      <xdr:rowOff>0</xdr:rowOff>
    </xdr:from>
    <xdr:to>
      <xdr:col>6</xdr:col>
      <xdr:colOff>1646555</xdr:colOff>
      <xdr:row>358</xdr:row>
      <xdr:rowOff>231775</xdr:rowOff>
    </xdr:to>
    <xdr:pic>
      <xdr:nvPicPr>
        <xdr:cNvPr id="732" name="ID_B73E8774DBA24C66A077783CE7B139D0" descr="C:/Users/Administrator/AppData/Local/Temp/picturecompress_20220113153216/output_44.pngoutput_44" hidden="1"/>
        <xdr:cNvPicPr/>
      </xdr:nvPicPr>
      <xdr:blipFill>
        <a:blip r:embed="rId4"/>
        <a:stretch>
          <a:fillRect/>
        </a:stretch>
      </xdr:blipFill>
      <xdr:spPr>
        <a:xfrm>
          <a:off x="4982845" y="170355260"/>
          <a:ext cx="1073785" cy="727075"/>
        </a:xfrm>
        <a:prstGeom prst="rect">
          <a:avLst/>
        </a:prstGeom>
        <a:noFill/>
        <a:ln w="28575" cap="flat" cmpd="sng">
          <a:solidFill>
            <a:srgbClr val="2E75B6"/>
          </a:solidFill>
          <a:prstDash val="solid"/>
          <a:round/>
          <a:headEnd type="none" w="med" len="med"/>
          <a:tailEnd type="none" w="med" len="med"/>
        </a:ln>
      </xdr:spPr>
    </xdr:pic>
    <xdr:clientData/>
  </xdr:twoCellAnchor>
  <xdr:twoCellAnchor editAs="oneCell">
    <xdr:from>
      <xdr:col>6</xdr:col>
      <xdr:colOff>580390</xdr:colOff>
      <xdr:row>357</xdr:row>
      <xdr:rowOff>0</xdr:rowOff>
    </xdr:from>
    <xdr:to>
      <xdr:col>6</xdr:col>
      <xdr:colOff>1656715</xdr:colOff>
      <xdr:row>358</xdr:row>
      <xdr:rowOff>231775</xdr:rowOff>
    </xdr:to>
    <xdr:pic>
      <xdr:nvPicPr>
        <xdr:cNvPr id="733" name="ID_B5BF18E09CFE43799C5EE3D44F45FB47" descr="C:/Users/Administrator/AppData/Local/Temp/picturecompress_20220113153216/output_45.pngoutput_45" hidden="1"/>
        <xdr:cNvPicPr/>
      </xdr:nvPicPr>
      <xdr:blipFill>
        <a:blip r:embed="rId5"/>
        <a:stretch>
          <a:fillRect/>
        </a:stretch>
      </xdr:blipFill>
      <xdr:spPr>
        <a:xfrm>
          <a:off x="4990465" y="170355260"/>
          <a:ext cx="1076325" cy="727075"/>
        </a:xfrm>
        <a:prstGeom prst="rect">
          <a:avLst/>
        </a:prstGeom>
        <a:noFill/>
        <a:ln w="28575" cap="flat" cmpd="sng">
          <a:solidFill>
            <a:srgbClr val="2E75B6"/>
          </a:solidFill>
          <a:prstDash val="solid"/>
          <a:round/>
          <a:headEnd type="none" w="med" len="med"/>
          <a:tailEnd type="none" w="med" len="med"/>
        </a:ln>
      </xdr:spPr>
    </xdr:pic>
    <xdr:clientData/>
  </xdr:twoCellAnchor>
  <xdr:twoCellAnchor editAs="oneCell">
    <xdr:from>
      <xdr:col>6</xdr:col>
      <xdr:colOff>580390</xdr:colOff>
      <xdr:row>365</xdr:row>
      <xdr:rowOff>17780</xdr:rowOff>
    </xdr:from>
    <xdr:to>
      <xdr:col>6</xdr:col>
      <xdr:colOff>2125980</xdr:colOff>
      <xdr:row>366</xdr:row>
      <xdr:rowOff>351155</xdr:rowOff>
    </xdr:to>
    <xdr:pic>
      <xdr:nvPicPr>
        <xdr:cNvPr id="734" name="ID_71E9089256D14DF79CDDE6D9AB7FAED0" descr="C:/Users/Administrator/AppData/Local/Temp/picturecompress_20220113153216/output_57.pngoutput_57" hidden="1"/>
        <xdr:cNvPicPr/>
      </xdr:nvPicPr>
      <xdr:blipFill>
        <a:blip r:embed="rId6"/>
        <a:stretch>
          <a:fillRect/>
        </a:stretch>
      </xdr:blipFill>
      <xdr:spPr>
        <a:xfrm>
          <a:off x="4990465" y="174335440"/>
          <a:ext cx="1545590" cy="828675"/>
        </a:xfrm>
        <a:prstGeom prst="rect">
          <a:avLst/>
        </a:prstGeom>
        <a:noFill/>
        <a:ln w="28575" cap="flat" cmpd="sng">
          <a:solidFill>
            <a:srgbClr val="FFC000"/>
          </a:solidFill>
          <a:prstDash val="solid"/>
          <a:round/>
          <a:headEnd type="none" w="med" len="med"/>
          <a:tailEnd type="none" w="med" len="med"/>
        </a:ln>
      </xdr:spPr>
    </xdr:pic>
    <xdr:clientData/>
  </xdr:twoCellAnchor>
  <xdr:twoCellAnchor editAs="oneCell">
    <xdr:from>
      <xdr:col>1</xdr:col>
      <xdr:colOff>568960</xdr:colOff>
      <xdr:row>365</xdr:row>
      <xdr:rowOff>17780</xdr:rowOff>
    </xdr:from>
    <xdr:to>
      <xdr:col>4</xdr:col>
      <xdr:colOff>81915</xdr:colOff>
      <xdr:row>366</xdr:row>
      <xdr:rowOff>351155</xdr:rowOff>
    </xdr:to>
    <xdr:pic>
      <xdr:nvPicPr>
        <xdr:cNvPr id="735" name="ID_71E9089256D14DF79CDDE6D9AB7FAED0" descr="C:/Users/Administrator/AppData/Local/Temp/picturecompress_20220113153216/output_57.pngoutput_57" hidden="1"/>
        <xdr:cNvPicPr/>
      </xdr:nvPicPr>
      <xdr:blipFill>
        <a:blip r:embed="rId6"/>
        <a:stretch>
          <a:fillRect/>
        </a:stretch>
      </xdr:blipFill>
      <xdr:spPr>
        <a:xfrm>
          <a:off x="922020" y="174335440"/>
          <a:ext cx="1771650" cy="828675"/>
        </a:xfrm>
        <a:prstGeom prst="rect">
          <a:avLst/>
        </a:prstGeom>
        <a:noFill/>
        <a:ln w="28575" cap="flat" cmpd="sng">
          <a:solidFill>
            <a:srgbClr val="FFC000"/>
          </a:solidFill>
          <a:prstDash val="solid"/>
          <a:round/>
          <a:headEnd type="none" w="med" len="med"/>
          <a:tailEnd type="none" w="med" len="me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29</xdr:row>
      <xdr:rowOff>0</xdr:rowOff>
    </xdr:from>
    <xdr:to>
      <xdr:col>5</xdr:col>
      <xdr:colOff>0</xdr:colOff>
      <xdr:row>30</xdr:row>
      <xdr:rowOff>336550</xdr:rowOff>
    </xdr:to>
    <xdr:sp>
      <xdr:nvSpPr>
        <xdr:cNvPr id="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4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4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4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4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4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4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4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4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4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4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5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5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5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5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5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5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5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5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5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5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6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6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6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6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6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6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6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6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6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6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7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7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7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7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7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7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7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7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7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7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8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8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8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8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8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8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8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8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8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8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9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9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9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9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9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9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9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9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9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9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0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0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0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0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0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0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0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0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0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0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1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1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1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1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1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1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1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1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1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1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2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2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2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2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2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2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2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2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2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2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3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3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3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3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3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3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3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3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3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3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4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4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4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4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4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4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4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4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4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4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5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5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5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5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5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5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5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5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5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5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6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6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6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6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6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6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6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6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6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6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7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7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7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7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7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7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7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7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7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7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8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8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8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8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8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8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8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8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8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8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9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9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9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9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9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9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9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9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9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19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0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0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0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0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0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0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0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0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0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0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1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1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1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1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1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1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1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1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1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1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2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2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2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2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2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2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2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2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2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2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3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3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3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3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3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3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3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3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3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3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4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4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4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4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4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4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4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4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4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4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5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5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5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5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5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5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5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5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5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5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6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6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6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6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6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6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6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6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6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6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7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7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7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7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7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7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7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7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7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7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8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8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8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8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8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8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8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8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8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8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9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9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9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9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9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9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9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9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9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29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0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0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0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0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0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0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0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0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0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0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1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1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12"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13"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14"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15"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16"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17"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18"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19"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20"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29</xdr:row>
      <xdr:rowOff>0</xdr:rowOff>
    </xdr:from>
    <xdr:to>
      <xdr:col>5</xdr:col>
      <xdr:colOff>0</xdr:colOff>
      <xdr:row>30</xdr:row>
      <xdr:rowOff>336550</xdr:rowOff>
    </xdr:to>
    <xdr:sp>
      <xdr:nvSpPr>
        <xdr:cNvPr id="321" name="图片 18"/>
        <xdr:cNvSpPr>
          <a:spLocks noChangeAspect="1"/>
        </xdr:cNvSpPr>
      </xdr:nvSpPr>
      <xdr:spPr>
        <a:xfrm>
          <a:off x="2700655" y="1442720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22"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23"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24"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25"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26"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27"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28"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29"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30"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31"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32"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33"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34"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35"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36"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37"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38"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39"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40"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41"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42"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43"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44"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45"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46"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47"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48"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49"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50"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51"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52"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53"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54"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55"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56"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57"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58"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59"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60"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61"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62"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63"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64"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65"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66"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67"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68"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69"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70"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71"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72"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73"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74"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75"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76"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77"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78"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79"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80"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81"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82"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83"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84"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186055</xdr:rowOff>
    </xdr:to>
    <xdr:sp>
      <xdr:nvSpPr>
        <xdr:cNvPr id="385" name="图片 18"/>
        <xdr:cNvSpPr>
          <a:spLocks noChangeAspect="1"/>
        </xdr:cNvSpPr>
      </xdr:nvSpPr>
      <xdr:spPr>
        <a:xfrm>
          <a:off x="2700655" y="0"/>
          <a:ext cx="81026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386"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387"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388"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389"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390"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391"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392"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393"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394"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395"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396"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397"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398"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399"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00"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01"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02"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03"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04"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05"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06"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07"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08"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09"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10"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11"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12"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13"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14"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15"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16"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17"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18"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19"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20"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21"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22"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23"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24"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25"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26"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27"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28"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29"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30"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31"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32"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33"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34"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35"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36"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37"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38"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39"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40"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41"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42"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43"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44"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45"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46"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47"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48"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49"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50"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51"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52"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53"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54"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55"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56"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57"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58"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59"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60"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61"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62"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63"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64"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65"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66"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67"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68"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69"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70"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71"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72"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73"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74"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75"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76"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77"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78"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79"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80"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81"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82"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83"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84"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85"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86"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87"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88"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89"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336550</xdr:rowOff>
    </xdr:to>
    <xdr:sp>
      <xdr:nvSpPr>
        <xdr:cNvPr id="490" name="图片 18"/>
        <xdr:cNvSpPr>
          <a:spLocks noChangeAspect="1"/>
        </xdr:cNvSpPr>
      </xdr:nvSpPr>
      <xdr:spPr>
        <a:xfrm>
          <a:off x="1405890" y="14427200"/>
          <a:ext cx="754380" cy="592455"/>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491"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492"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493"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494"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495"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496"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497"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498"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499"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00"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01"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02"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03"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04"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05"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06"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07"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08"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09"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10"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11"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12"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13"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14"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15"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16"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17"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18"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19"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20"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2</xdr:col>
      <xdr:colOff>0</xdr:colOff>
      <xdr:row>29</xdr:row>
      <xdr:rowOff>0</xdr:rowOff>
    </xdr:from>
    <xdr:to>
      <xdr:col>3</xdr:col>
      <xdr:colOff>121920</xdr:colOff>
      <xdr:row>30</xdr:row>
      <xdr:rowOff>358775</xdr:rowOff>
    </xdr:to>
    <xdr:sp>
      <xdr:nvSpPr>
        <xdr:cNvPr id="521" name="图片 18"/>
        <xdr:cNvSpPr>
          <a:spLocks noChangeAspect="1"/>
        </xdr:cNvSpPr>
      </xdr:nvSpPr>
      <xdr:spPr>
        <a:xfrm>
          <a:off x="1405890" y="14427200"/>
          <a:ext cx="7543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22"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23"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24"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25"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26"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27"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28"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29"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30"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31"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32"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33"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34"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35"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36"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37"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38"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39"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40"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41"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42"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43"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44"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45"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46"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47"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48"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49"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50"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51"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52"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53"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54"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55"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56"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57"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58"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59"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60"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61"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62"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63"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64"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65"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66"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67"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68"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69"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70"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71"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72"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73"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74"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75"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76"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77"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78"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79"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80"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81"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82"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83"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84"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85"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86"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87"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88"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89"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90"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91"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92"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93"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94"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95"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96"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97"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98"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599"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00"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01"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02"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03"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04"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05"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06"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07"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08"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09"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10"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11"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12"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13"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14"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15"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16"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17"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18"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19"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20"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21"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22"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23"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24"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25"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336550</xdr:rowOff>
    </xdr:to>
    <xdr:sp>
      <xdr:nvSpPr>
        <xdr:cNvPr id="626" name="图片 18"/>
        <xdr:cNvSpPr>
          <a:spLocks noChangeAspect="1"/>
        </xdr:cNvSpPr>
      </xdr:nvSpPr>
      <xdr:spPr>
        <a:xfrm>
          <a:off x="4460875" y="14427200"/>
          <a:ext cx="690880" cy="592455"/>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27"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28"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29"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30"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31"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32"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33"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34"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35"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36"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37"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38"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39"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40"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41"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42"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43"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44"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45"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46"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47"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48"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49"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50"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51"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52"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53"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54"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55"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56"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6</xdr:col>
      <xdr:colOff>0</xdr:colOff>
      <xdr:row>29</xdr:row>
      <xdr:rowOff>0</xdr:rowOff>
    </xdr:from>
    <xdr:to>
      <xdr:col>6</xdr:col>
      <xdr:colOff>690880</xdr:colOff>
      <xdr:row>30</xdr:row>
      <xdr:rowOff>358775</xdr:rowOff>
    </xdr:to>
    <xdr:sp>
      <xdr:nvSpPr>
        <xdr:cNvPr id="657" name="图片 18"/>
        <xdr:cNvSpPr>
          <a:spLocks noChangeAspect="1"/>
        </xdr:cNvSpPr>
      </xdr:nvSpPr>
      <xdr:spPr>
        <a:xfrm>
          <a:off x="4460875" y="14427200"/>
          <a:ext cx="690880" cy="614680"/>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58"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59"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60"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61"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62"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63"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64"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65"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66"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67"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68"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69"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70"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71"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72"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73"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74"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75"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76"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77"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78"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79"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80"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81"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82"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83"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84"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85"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86"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87"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88"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89"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90"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91"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92"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93"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94"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95"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96"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97"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98"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699"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00"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01"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02"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03"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04"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05"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06"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07"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08"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09"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10"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11"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12"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13"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14"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15"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16"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17"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18"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19"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20"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4</xdr:col>
      <xdr:colOff>0</xdr:colOff>
      <xdr:row>30</xdr:row>
      <xdr:rowOff>0</xdr:rowOff>
    </xdr:from>
    <xdr:to>
      <xdr:col>5</xdr:col>
      <xdr:colOff>0</xdr:colOff>
      <xdr:row>31</xdr:row>
      <xdr:rowOff>135255</xdr:rowOff>
    </xdr:to>
    <xdr:sp>
      <xdr:nvSpPr>
        <xdr:cNvPr id="721" name="图片 18"/>
        <xdr:cNvSpPr>
          <a:spLocks noChangeAspect="1"/>
        </xdr:cNvSpPr>
      </xdr:nvSpPr>
      <xdr:spPr>
        <a:xfrm>
          <a:off x="2700655" y="14683105"/>
          <a:ext cx="810260" cy="592455"/>
        </a:xfrm>
        <a:prstGeom prst="rect">
          <a:avLst/>
        </a:prstGeom>
        <a:noFill/>
        <a:ln w="9525">
          <a:noFill/>
        </a:ln>
      </xdr:spPr>
    </xdr:sp>
    <xdr:clientData/>
  </xdr:twoCellAnchor>
  <xdr:twoCellAnchor editAs="oneCell">
    <xdr:from>
      <xdr:col>2</xdr:col>
      <xdr:colOff>0</xdr:colOff>
      <xdr:row>37</xdr:row>
      <xdr:rowOff>127000</xdr:rowOff>
    </xdr:from>
    <xdr:to>
      <xdr:col>4</xdr:col>
      <xdr:colOff>535305</xdr:colOff>
      <xdr:row>41</xdr:row>
      <xdr:rowOff>43180</xdr:rowOff>
    </xdr:to>
    <xdr:sp>
      <xdr:nvSpPr>
        <xdr:cNvPr id="722" name="图片 1"/>
        <xdr:cNvSpPr/>
      </xdr:nvSpPr>
      <xdr:spPr>
        <a:xfrm>
          <a:off x="1405890" y="18048605"/>
          <a:ext cx="1830070" cy="1440180"/>
        </a:xfrm>
        <a:prstGeom prst="rect">
          <a:avLst/>
        </a:prstGeom>
        <a:noFill/>
        <a:ln w="9525">
          <a:noFill/>
        </a:ln>
      </xdr:spPr>
    </xdr:sp>
    <xdr:clientData/>
  </xdr:twoCellAnchor>
  <xdr:twoCellAnchor editAs="oneCell">
    <xdr:from>
      <xdr:col>2</xdr:col>
      <xdr:colOff>0</xdr:colOff>
      <xdr:row>37</xdr:row>
      <xdr:rowOff>127000</xdr:rowOff>
    </xdr:from>
    <xdr:to>
      <xdr:col>4</xdr:col>
      <xdr:colOff>535305</xdr:colOff>
      <xdr:row>41</xdr:row>
      <xdr:rowOff>43180</xdr:rowOff>
    </xdr:to>
    <xdr:sp>
      <xdr:nvSpPr>
        <xdr:cNvPr id="723" name="图片 1"/>
        <xdr:cNvSpPr/>
      </xdr:nvSpPr>
      <xdr:spPr>
        <a:xfrm>
          <a:off x="1405890" y="18048605"/>
          <a:ext cx="1830070" cy="144018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24"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25"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26"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27"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28"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29"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30"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31" name="图片 10"/>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32"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33"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34"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35"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36"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37"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38"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39"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40" name="图片 10"/>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41"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42"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43"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44"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45"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46"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47"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48"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49" name="图片 10"/>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50"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51"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52"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53"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54"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55"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56"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57"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58" name="图片 10"/>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59"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60"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61"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62"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63"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64"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65"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66"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67" name="图片 10"/>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68"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69"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70"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71"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72"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73"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74"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75"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76" name="图片 10"/>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77"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78"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79"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80"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81"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82"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83"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84"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85" name="图片 10"/>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86"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87"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88"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89"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90"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91"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92"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93"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94" name="图片 10"/>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95"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96"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97"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98"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799"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00"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01"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02"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03" name="图片 10"/>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04"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05"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06"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07"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08"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09"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10"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11"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12" name="图片 10"/>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13"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14"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15"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16"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17"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18"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19"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20"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21" name="图片 10"/>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22"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23"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24"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25"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26"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27"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28"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29"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30" name="图片 10"/>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31"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32"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33"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34"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35"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36"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37"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38"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39" name="图片 10"/>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40"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41"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42"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43"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44"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45"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46"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47"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48" name="图片 10"/>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49"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50"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51"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52"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53"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54"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55"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56"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57" name="图片 10"/>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58"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59" name="图片 1"/>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60" name="图片 4"/>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61" name="图片 5"/>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62" name="图片 6"/>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63" name="图片 7"/>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64" name="图片 8"/>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65" name="图片 9"/>
        <xdr:cNvSpPr/>
      </xdr:nvSpPr>
      <xdr:spPr>
        <a:xfrm>
          <a:off x="1405890" y="18302605"/>
          <a:ext cx="1830070" cy="1449070"/>
        </a:xfrm>
        <a:prstGeom prst="rect">
          <a:avLst/>
        </a:prstGeom>
        <a:noFill/>
        <a:ln w="9525">
          <a:noFill/>
        </a:ln>
      </xdr:spPr>
    </xdr:sp>
    <xdr:clientData/>
  </xdr:twoCellAnchor>
  <xdr:twoCellAnchor editAs="oneCell">
    <xdr:from>
      <xdr:col>2</xdr:col>
      <xdr:colOff>0</xdr:colOff>
      <xdr:row>38</xdr:row>
      <xdr:rowOff>0</xdr:rowOff>
    </xdr:from>
    <xdr:to>
      <xdr:col>4</xdr:col>
      <xdr:colOff>535305</xdr:colOff>
      <xdr:row>41</xdr:row>
      <xdr:rowOff>306070</xdr:rowOff>
    </xdr:to>
    <xdr:sp>
      <xdr:nvSpPr>
        <xdr:cNvPr id="866" name="图片 10"/>
        <xdr:cNvSpPr/>
      </xdr:nvSpPr>
      <xdr:spPr>
        <a:xfrm>
          <a:off x="1405890" y="18302605"/>
          <a:ext cx="1830070" cy="1449070"/>
        </a:xfrm>
        <a:prstGeom prst="rect">
          <a:avLst/>
        </a:prstGeom>
        <a:noFill/>
        <a:ln w="9525">
          <a:noFill/>
        </a:ln>
      </xdr:spPr>
    </xdr:sp>
    <xdr:clientData/>
  </xdr:twoCellAnchor>
  <xdr:twoCellAnchor editAs="oneCell">
    <xdr:from>
      <xdr:col>3</xdr:col>
      <xdr:colOff>0</xdr:colOff>
      <xdr:row>37</xdr:row>
      <xdr:rowOff>127000</xdr:rowOff>
    </xdr:from>
    <xdr:to>
      <xdr:col>3</xdr:col>
      <xdr:colOff>305435</xdr:colOff>
      <xdr:row>38</xdr:row>
      <xdr:rowOff>51435</xdr:rowOff>
    </xdr:to>
    <xdr:sp>
      <xdr:nvSpPr>
        <xdr:cNvPr id="867" name="图片 1"/>
        <xdr:cNvSpPr>
          <a:spLocks noChangeAspect="1"/>
        </xdr:cNvSpPr>
      </xdr:nvSpPr>
      <xdr:spPr>
        <a:xfrm>
          <a:off x="2038350" y="18048605"/>
          <a:ext cx="305435" cy="305435"/>
        </a:xfrm>
        <a:prstGeom prst="rect">
          <a:avLst/>
        </a:prstGeom>
        <a:noFill/>
        <a:ln w="9525">
          <a:noFill/>
        </a:ln>
      </xdr:spPr>
    </xdr:sp>
    <xdr:clientData/>
  </xdr:twoCellAnchor>
  <xdr:twoCellAnchor editAs="oneCell">
    <xdr:from>
      <xdr:col>3</xdr:col>
      <xdr:colOff>0</xdr:colOff>
      <xdr:row>37</xdr:row>
      <xdr:rowOff>127000</xdr:rowOff>
    </xdr:from>
    <xdr:to>
      <xdr:col>5</xdr:col>
      <xdr:colOff>375285</xdr:colOff>
      <xdr:row>41</xdr:row>
      <xdr:rowOff>43180</xdr:rowOff>
    </xdr:to>
    <xdr:sp>
      <xdr:nvSpPr>
        <xdr:cNvPr id="868" name="图片 1"/>
        <xdr:cNvSpPr/>
      </xdr:nvSpPr>
      <xdr:spPr>
        <a:xfrm>
          <a:off x="2038350" y="18048605"/>
          <a:ext cx="1847850" cy="1440180"/>
        </a:xfrm>
        <a:prstGeom prst="rect">
          <a:avLst/>
        </a:prstGeom>
        <a:noFill/>
        <a:ln w="9525">
          <a:noFill/>
        </a:ln>
      </xdr:spPr>
    </xdr:sp>
    <xdr:clientData/>
  </xdr:twoCellAnchor>
  <xdr:twoCellAnchor editAs="oneCell">
    <xdr:from>
      <xdr:col>3</xdr:col>
      <xdr:colOff>0</xdr:colOff>
      <xdr:row>37</xdr:row>
      <xdr:rowOff>127000</xdr:rowOff>
    </xdr:from>
    <xdr:to>
      <xdr:col>5</xdr:col>
      <xdr:colOff>375285</xdr:colOff>
      <xdr:row>41</xdr:row>
      <xdr:rowOff>43180</xdr:rowOff>
    </xdr:to>
    <xdr:sp>
      <xdr:nvSpPr>
        <xdr:cNvPr id="869" name="图片 1"/>
        <xdr:cNvSpPr/>
      </xdr:nvSpPr>
      <xdr:spPr>
        <a:xfrm>
          <a:off x="2038350" y="18048605"/>
          <a:ext cx="1847850" cy="1440180"/>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70"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71"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72"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73"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74"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75"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76"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77"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78"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79"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80"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81"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82"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83"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84"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85"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86"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87"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88"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89"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90"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91"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92"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93"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94"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95"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96"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97"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98"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899"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00"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01"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02"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03"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04"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05"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06"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07"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08"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09"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10"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11"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12"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13"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14"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15"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16"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17"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18"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19"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20"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21"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22"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23"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24"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25"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26"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27"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28"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29"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30"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31"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32"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33"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34"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35"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36"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37"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38"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39"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40"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41"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42"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43"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44"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45"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46"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47"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48"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49"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50"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51"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52"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53"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54"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55"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56"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57"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58"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59"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60"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61"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62"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63"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64"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65"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66"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67"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68"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69"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70"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71"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72"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73"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74"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75"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76"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77"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78"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79"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80"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81"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82"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83"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84"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85"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86"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87"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88"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89"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90"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91"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92"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93"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94"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95"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96"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97"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98"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999"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1000"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1001"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1002"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1003"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1004"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1005" name="图片 1"/>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1006" name="图片 4"/>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1007" name="图片 5"/>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1008" name="图片 6"/>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1009" name="图片 7"/>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1010" name="图片 8"/>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1011" name="图片 9"/>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3</xdr:col>
      <xdr:colOff>305435</xdr:colOff>
      <xdr:row>38</xdr:row>
      <xdr:rowOff>305435</xdr:rowOff>
    </xdr:to>
    <xdr:sp>
      <xdr:nvSpPr>
        <xdr:cNvPr id="1012" name="图片 10"/>
        <xdr:cNvSpPr>
          <a:spLocks noChangeAspect="1"/>
        </xdr:cNvSpPr>
      </xdr:nvSpPr>
      <xdr:spPr>
        <a:xfrm>
          <a:off x="2038350" y="18302605"/>
          <a:ext cx="305435" cy="305435"/>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13"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14"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15"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16"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17"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18"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19"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20" name="图片 10"/>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21"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22"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23"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24"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25"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26"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27"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28"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29" name="图片 10"/>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30"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31"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32"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33"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34"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35"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36"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37"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38" name="图片 10"/>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39"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40"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41"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42"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43"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44"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45"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46"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47" name="图片 10"/>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48"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49"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50"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51"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52"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53"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54"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55"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56" name="图片 10"/>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57"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58"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59"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60"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61"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62"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63"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64"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65" name="图片 10"/>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66"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67"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68"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69"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70"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71"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72"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73"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74" name="图片 10"/>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75"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76"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77"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78"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79"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80"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81"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82"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83" name="图片 10"/>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84"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85"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86"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87"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88"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89"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90"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91"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92" name="图片 10"/>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93"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94"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95"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96"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97"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98"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099"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00"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01" name="图片 10"/>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02"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03"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04"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05"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06"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07"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08"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09"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10" name="图片 10"/>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11"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12"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13"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14"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15"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16"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17"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18"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19" name="图片 10"/>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20"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21"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22"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23"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24"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25"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26"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27"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28" name="图片 10"/>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29"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30"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31"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32"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33"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34"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35"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36"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37" name="图片 10"/>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38"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39"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40"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41"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42"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43"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44"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45"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46" name="图片 10"/>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47"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48" name="图片 1"/>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49" name="图片 4"/>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50" name="图片 5"/>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51" name="图片 6"/>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52" name="图片 7"/>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53" name="图片 8"/>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54" name="图片 9"/>
        <xdr:cNvSpPr/>
      </xdr:nvSpPr>
      <xdr:spPr>
        <a:xfrm>
          <a:off x="2038350" y="18302605"/>
          <a:ext cx="1847850" cy="1449070"/>
        </a:xfrm>
        <a:prstGeom prst="rect">
          <a:avLst/>
        </a:prstGeom>
        <a:noFill/>
        <a:ln w="9525">
          <a:noFill/>
        </a:ln>
      </xdr:spPr>
    </xdr:sp>
    <xdr:clientData/>
  </xdr:twoCellAnchor>
  <xdr:twoCellAnchor editAs="oneCell">
    <xdr:from>
      <xdr:col>3</xdr:col>
      <xdr:colOff>0</xdr:colOff>
      <xdr:row>38</xdr:row>
      <xdr:rowOff>0</xdr:rowOff>
    </xdr:from>
    <xdr:to>
      <xdr:col>5</xdr:col>
      <xdr:colOff>375285</xdr:colOff>
      <xdr:row>41</xdr:row>
      <xdr:rowOff>306070</xdr:rowOff>
    </xdr:to>
    <xdr:sp>
      <xdr:nvSpPr>
        <xdr:cNvPr id="1155" name="图片 10"/>
        <xdr:cNvSpPr/>
      </xdr:nvSpPr>
      <xdr:spPr>
        <a:xfrm>
          <a:off x="2038350" y="18302605"/>
          <a:ext cx="1847850" cy="1449070"/>
        </a:xfrm>
        <a:prstGeom prst="rect">
          <a:avLst/>
        </a:prstGeom>
        <a:noFill/>
        <a:ln w="9525">
          <a:noFill/>
        </a:ln>
      </xdr:spPr>
    </xdr:sp>
    <xdr:clientData/>
  </xdr:twoCellAnchor>
  <xdr:twoCellAnchor editAs="oneCell">
    <xdr:from>
      <xdr:col>4</xdr:col>
      <xdr:colOff>0</xdr:colOff>
      <xdr:row>37</xdr:row>
      <xdr:rowOff>127000</xdr:rowOff>
    </xdr:from>
    <xdr:to>
      <xdr:col>4</xdr:col>
      <xdr:colOff>305435</xdr:colOff>
      <xdr:row>38</xdr:row>
      <xdr:rowOff>51435</xdr:rowOff>
    </xdr:to>
    <xdr:sp>
      <xdr:nvSpPr>
        <xdr:cNvPr id="1156" name="图片 1"/>
        <xdr:cNvSpPr>
          <a:spLocks noChangeAspect="1"/>
        </xdr:cNvSpPr>
      </xdr:nvSpPr>
      <xdr:spPr>
        <a:xfrm>
          <a:off x="2700655" y="18048605"/>
          <a:ext cx="305435" cy="305435"/>
        </a:xfrm>
        <a:prstGeom prst="rect">
          <a:avLst/>
        </a:prstGeom>
        <a:noFill/>
        <a:ln w="9525">
          <a:noFill/>
        </a:ln>
      </xdr:spPr>
    </xdr:sp>
    <xdr:clientData/>
  </xdr:twoCellAnchor>
  <xdr:twoCellAnchor editAs="oneCell">
    <xdr:from>
      <xdr:col>4</xdr:col>
      <xdr:colOff>0</xdr:colOff>
      <xdr:row>37</xdr:row>
      <xdr:rowOff>127000</xdr:rowOff>
    </xdr:from>
    <xdr:to>
      <xdr:col>6</xdr:col>
      <xdr:colOff>116840</xdr:colOff>
      <xdr:row>41</xdr:row>
      <xdr:rowOff>43180</xdr:rowOff>
    </xdr:to>
    <xdr:sp>
      <xdr:nvSpPr>
        <xdr:cNvPr id="1157" name="图片 1"/>
        <xdr:cNvSpPr/>
      </xdr:nvSpPr>
      <xdr:spPr>
        <a:xfrm>
          <a:off x="2700655" y="18048605"/>
          <a:ext cx="1877060" cy="1440180"/>
        </a:xfrm>
        <a:prstGeom prst="rect">
          <a:avLst/>
        </a:prstGeom>
        <a:noFill/>
        <a:ln w="9525">
          <a:noFill/>
        </a:ln>
      </xdr:spPr>
    </xdr:sp>
    <xdr:clientData/>
  </xdr:twoCellAnchor>
  <xdr:twoCellAnchor editAs="oneCell">
    <xdr:from>
      <xdr:col>4</xdr:col>
      <xdr:colOff>0</xdr:colOff>
      <xdr:row>37</xdr:row>
      <xdr:rowOff>127000</xdr:rowOff>
    </xdr:from>
    <xdr:to>
      <xdr:col>6</xdr:col>
      <xdr:colOff>116840</xdr:colOff>
      <xdr:row>41</xdr:row>
      <xdr:rowOff>43180</xdr:rowOff>
    </xdr:to>
    <xdr:sp>
      <xdr:nvSpPr>
        <xdr:cNvPr id="1158" name="图片 1"/>
        <xdr:cNvSpPr/>
      </xdr:nvSpPr>
      <xdr:spPr>
        <a:xfrm>
          <a:off x="2700655" y="18048605"/>
          <a:ext cx="1877060" cy="1440180"/>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59"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60"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61"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62"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63"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64"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65"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66"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67"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68"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69"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70"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71"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72"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73"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74"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75"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76"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77"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78"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79"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80"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81"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82"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83"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84"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85"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86"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87"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88"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89"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90"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91"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92"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93"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94"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95"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96"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97"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98"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199"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00"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01"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02"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03"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04"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05"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06"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07"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08"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09"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10"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11"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12"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13"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14"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15"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16"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17"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18"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19"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20"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21"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22"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23"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24"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25"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26"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27"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28"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29"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30"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31"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32"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33"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34"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35"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36"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37"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38"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39"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40"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41"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42"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43"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44"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45"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46"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47"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48"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49"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50"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51"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52"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53"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54"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55"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56"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57"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58"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59"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60"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61"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62"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63"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64"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65"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66"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67"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68"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69"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70"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71"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72"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73"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74"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75"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76"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77"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78"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79"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80"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81"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82"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83"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84"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85"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86"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87"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88"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89"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90"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91"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92"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93"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94" name="图片 1"/>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95" name="图片 4"/>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96" name="图片 5"/>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97" name="图片 6"/>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98" name="图片 7"/>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299" name="图片 8"/>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300" name="图片 9"/>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4</xdr:col>
      <xdr:colOff>305435</xdr:colOff>
      <xdr:row>38</xdr:row>
      <xdr:rowOff>305435</xdr:rowOff>
    </xdr:to>
    <xdr:sp>
      <xdr:nvSpPr>
        <xdr:cNvPr id="1301" name="图片 10"/>
        <xdr:cNvSpPr>
          <a:spLocks noChangeAspect="1"/>
        </xdr:cNvSpPr>
      </xdr:nvSpPr>
      <xdr:spPr>
        <a:xfrm>
          <a:off x="2700655" y="18302605"/>
          <a:ext cx="305435" cy="305435"/>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02"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03"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04"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05"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06"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07"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08"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09"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10"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11"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12"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13"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14"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15"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16"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17"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18"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19"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20"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21"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22"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23"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24"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25"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26"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27"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28"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29"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30"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31"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32"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33"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34"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35"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36"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37"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38"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39"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40"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41"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42"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43"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44"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45"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46"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47"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48"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49"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50"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51"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52"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53"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54"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55"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56"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57"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58"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59"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60"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61"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62"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63"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64"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65"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66"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67"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68"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69"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70"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71"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72"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73"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74"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75"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76"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77"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78"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79"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80"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81"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82"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83"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84"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85"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86"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87"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88"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89"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90"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91"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92"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93"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94"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95"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96"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97"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98"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399"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00"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01"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02"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03"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04"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05"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06"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07"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08"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09"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10"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11"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12"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13"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14"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15"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16"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17"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18"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19"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20"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21"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22"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23"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24"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25"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26"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27"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28"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29"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30"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31"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32"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33"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34"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35"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36"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37" name="图片 1"/>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38" name="图片 4"/>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39" name="图片 5"/>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40" name="图片 6"/>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41" name="图片 7"/>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42" name="图片 8"/>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43" name="图片 9"/>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38</xdr:row>
      <xdr:rowOff>0</xdr:rowOff>
    </xdr:from>
    <xdr:to>
      <xdr:col>6</xdr:col>
      <xdr:colOff>116840</xdr:colOff>
      <xdr:row>41</xdr:row>
      <xdr:rowOff>306070</xdr:rowOff>
    </xdr:to>
    <xdr:sp>
      <xdr:nvSpPr>
        <xdr:cNvPr id="1444" name="图片 10"/>
        <xdr:cNvSpPr/>
      </xdr:nvSpPr>
      <xdr:spPr>
        <a:xfrm>
          <a:off x="2700655" y="18302605"/>
          <a:ext cx="1877060" cy="1449070"/>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4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4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4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4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4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5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5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5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5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5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5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5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5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5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5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6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6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6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6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6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6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6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6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6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6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7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7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7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7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7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7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7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7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7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7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8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8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8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8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8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8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8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8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8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8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9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9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9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9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9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9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9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9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9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49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0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0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0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0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0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0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0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0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0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0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1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1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1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1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1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1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1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1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1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1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2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2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2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2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2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2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2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2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2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2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3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3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3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3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3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3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3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3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3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3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4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4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4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4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4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4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4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4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4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4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5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5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5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5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5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5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5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5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5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5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6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6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6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6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6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6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6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6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6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6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7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7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7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7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7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7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7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7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7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7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8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8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8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8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8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8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8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8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8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8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9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9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9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9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9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9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9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9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9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59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0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0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0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0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0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0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0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0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0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0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1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1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1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1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1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1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1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1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1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1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2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2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2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2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2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2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2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2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2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2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3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3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3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3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3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3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3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3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3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3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4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4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4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4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4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4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4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4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4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4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5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5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5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5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5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5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5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5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5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5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6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6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6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6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6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6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6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6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6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6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7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7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7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7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7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7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7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7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7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7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8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8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8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8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8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8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8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8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8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8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9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9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9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9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9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9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9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9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9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69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0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0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0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0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0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0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0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0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0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0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1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1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1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1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1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1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1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1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1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1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2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2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2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2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2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2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2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2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2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2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3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3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3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3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3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3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3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3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3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3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4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4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4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4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4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4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4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4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4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4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5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5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5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5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5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55"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56"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57"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58"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59"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60"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61"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62"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63"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4</xdr:col>
      <xdr:colOff>0</xdr:colOff>
      <xdr:row>72</xdr:row>
      <xdr:rowOff>0</xdr:rowOff>
    </xdr:from>
    <xdr:to>
      <xdr:col>5</xdr:col>
      <xdr:colOff>0</xdr:colOff>
      <xdr:row>73</xdr:row>
      <xdr:rowOff>336550</xdr:rowOff>
    </xdr:to>
    <xdr:sp>
      <xdr:nvSpPr>
        <xdr:cNvPr id="1764" name="图片 18"/>
        <xdr:cNvSpPr>
          <a:spLocks noChangeAspect="1"/>
        </xdr:cNvSpPr>
      </xdr:nvSpPr>
      <xdr:spPr>
        <a:xfrm>
          <a:off x="2700655" y="28060650"/>
          <a:ext cx="81026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65"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66"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67"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68"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69"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70"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71"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72"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73"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74"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75"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76"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77"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78"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79"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80"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81"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82"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83"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84"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85"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86"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87"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88"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89"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90"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91"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92"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93"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94"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95"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96"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97"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98"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799"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00"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01"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02"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03"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04"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05"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06"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07"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08"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09"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10"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11"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12"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13"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14"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15"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16"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17"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18"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19"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20"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21"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22"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23"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24"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25"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26"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27"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28"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29"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30"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31"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32"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33"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34"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35"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36"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37"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38"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39"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40"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41"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42"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43"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44"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45"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46"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47"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48"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49"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50"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51"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52"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53"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54"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55"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56"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57"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58"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59"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60"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61"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62"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63"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64"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65"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66"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67"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68"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73</xdr:row>
      <xdr:rowOff>336550</xdr:rowOff>
    </xdr:to>
    <xdr:sp>
      <xdr:nvSpPr>
        <xdr:cNvPr id="1869" name="图片 18"/>
        <xdr:cNvSpPr>
          <a:spLocks noChangeAspect="1"/>
        </xdr:cNvSpPr>
      </xdr:nvSpPr>
      <xdr:spPr>
        <a:xfrm>
          <a:off x="1405890" y="28060650"/>
          <a:ext cx="754380" cy="592455"/>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70"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71"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72"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73"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74"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75"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76"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77"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78"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79"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80"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81"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82"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83"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84"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85"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86"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87"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88"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89"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90"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91"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92"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93"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94"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95"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96"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97"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98"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899"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2</xdr:col>
      <xdr:colOff>0</xdr:colOff>
      <xdr:row>72</xdr:row>
      <xdr:rowOff>0</xdr:rowOff>
    </xdr:from>
    <xdr:to>
      <xdr:col>3</xdr:col>
      <xdr:colOff>121920</xdr:colOff>
      <xdr:row>74</xdr:row>
      <xdr:rowOff>15875</xdr:rowOff>
    </xdr:to>
    <xdr:sp>
      <xdr:nvSpPr>
        <xdr:cNvPr id="1900" name="图片 18"/>
        <xdr:cNvSpPr>
          <a:spLocks noChangeAspect="1"/>
        </xdr:cNvSpPr>
      </xdr:nvSpPr>
      <xdr:spPr>
        <a:xfrm>
          <a:off x="1405890" y="28060650"/>
          <a:ext cx="7543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01"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02"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03"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04"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05"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06"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07"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08"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09"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10"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11"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12"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13"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14"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15"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16"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17"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18"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19"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20"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21"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22"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23"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24"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25"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26"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27"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28"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29"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30"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31"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32"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33"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34"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35"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36"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37"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38"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39"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40"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41"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42"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43"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44"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45"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46"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47"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48"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49"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50"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51"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52"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53"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54"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55"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56"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57"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58"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59"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60"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61"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62"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63"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64"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65"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66"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67"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68"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69"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70"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71"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72"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73"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74"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75"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76"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77"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78"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79"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80"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81"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82"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83"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84"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85"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86"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87"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88"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89"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90"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91"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92"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93"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94"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95"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96"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97"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98"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1999"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2000"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2001"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2002"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2003"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2004"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73</xdr:row>
      <xdr:rowOff>336550</xdr:rowOff>
    </xdr:to>
    <xdr:sp>
      <xdr:nvSpPr>
        <xdr:cNvPr id="2005" name="图片 18"/>
        <xdr:cNvSpPr>
          <a:spLocks noChangeAspect="1"/>
        </xdr:cNvSpPr>
      </xdr:nvSpPr>
      <xdr:spPr>
        <a:xfrm>
          <a:off x="4460875" y="28060650"/>
          <a:ext cx="690880" cy="592455"/>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06"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07"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08"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09"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10"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11"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12"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13"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14"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15"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16"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17"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18"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19"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20"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21"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22"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23"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24"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25"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26"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27"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28"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29"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30"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31"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32"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33"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34"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35"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6</xdr:col>
      <xdr:colOff>0</xdr:colOff>
      <xdr:row>72</xdr:row>
      <xdr:rowOff>0</xdr:rowOff>
    </xdr:from>
    <xdr:to>
      <xdr:col>6</xdr:col>
      <xdr:colOff>690880</xdr:colOff>
      <xdr:row>74</xdr:row>
      <xdr:rowOff>15875</xdr:rowOff>
    </xdr:to>
    <xdr:sp>
      <xdr:nvSpPr>
        <xdr:cNvPr id="2036" name="图片 18"/>
        <xdr:cNvSpPr>
          <a:spLocks noChangeAspect="1"/>
        </xdr:cNvSpPr>
      </xdr:nvSpPr>
      <xdr:spPr>
        <a:xfrm>
          <a:off x="4460875" y="28060650"/>
          <a:ext cx="690880" cy="614680"/>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37"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38"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39"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40"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41"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42"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43"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44"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45"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46"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47"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48"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49"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50"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51"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52"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53"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54"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55"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56"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57"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58"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59"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60"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61"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62"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63"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64"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65"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66"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67"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68"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69"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70"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71"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72"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73"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74"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75"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76"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77"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78"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79"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80"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81"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82"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83"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84"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85"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86"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87"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88"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89"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90"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91"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92"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93"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94"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95"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96"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97"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98"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099"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4</xdr:col>
      <xdr:colOff>0</xdr:colOff>
      <xdr:row>73</xdr:row>
      <xdr:rowOff>0</xdr:rowOff>
    </xdr:from>
    <xdr:to>
      <xdr:col>5</xdr:col>
      <xdr:colOff>0</xdr:colOff>
      <xdr:row>74</xdr:row>
      <xdr:rowOff>249555</xdr:rowOff>
    </xdr:to>
    <xdr:sp>
      <xdr:nvSpPr>
        <xdr:cNvPr id="2100" name="图片 18"/>
        <xdr:cNvSpPr>
          <a:spLocks noChangeAspect="1"/>
        </xdr:cNvSpPr>
      </xdr:nvSpPr>
      <xdr:spPr>
        <a:xfrm>
          <a:off x="2700655" y="28316555"/>
          <a:ext cx="810260" cy="592455"/>
        </a:xfrm>
        <a:prstGeom prst="rect">
          <a:avLst/>
        </a:prstGeom>
        <a:noFill/>
        <a:ln w="9525">
          <a:noFill/>
        </a:ln>
      </xdr:spPr>
    </xdr:sp>
    <xdr:clientData/>
  </xdr:twoCellAnchor>
  <xdr:twoCellAnchor editAs="oneCell">
    <xdr:from>
      <xdr:col>2</xdr:col>
      <xdr:colOff>0</xdr:colOff>
      <xdr:row>80</xdr:row>
      <xdr:rowOff>127000</xdr:rowOff>
    </xdr:from>
    <xdr:to>
      <xdr:col>4</xdr:col>
      <xdr:colOff>535305</xdr:colOff>
      <xdr:row>84</xdr:row>
      <xdr:rowOff>195580</xdr:rowOff>
    </xdr:to>
    <xdr:sp>
      <xdr:nvSpPr>
        <xdr:cNvPr id="2101" name="图片 1"/>
        <xdr:cNvSpPr/>
      </xdr:nvSpPr>
      <xdr:spPr>
        <a:xfrm>
          <a:off x="1405890" y="31034355"/>
          <a:ext cx="1830070" cy="1440180"/>
        </a:xfrm>
        <a:prstGeom prst="rect">
          <a:avLst/>
        </a:prstGeom>
        <a:noFill/>
        <a:ln w="9525">
          <a:noFill/>
        </a:ln>
      </xdr:spPr>
    </xdr:sp>
    <xdr:clientData/>
  </xdr:twoCellAnchor>
  <xdr:twoCellAnchor editAs="oneCell">
    <xdr:from>
      <xdr:col>2</xdr:col>
      <xdr:colOff>0</xdr:colOff>
      <xdr:row>80</xdr:row>
      <xdr:rowOff>127000</xdr:rowOff>
    </xdr:from>
    <xdr:to>
      <xdr:col>4</xdr:col>
      <xdr:colOff>535305</xdr:colOff>
      <xdr:row>84</xdr:row>
      <xdr:rowOff>195580</xdr:rowOff>
    </xdr:to>
    <xdr:sp>
      <xdr:nvSpPr>
        <xdr:cNvPr id="2102" name="图片 1"/>
        <xdr:cNvSpPr/>
      </xdr:nvSpPr>
      <xdr:spPr>
        <a:xfrm>
          <a:off x="1405890" y="31034355"/>
          <a:ext cx="1830070" cy="144018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03"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04"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05"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06"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07"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08"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09"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10" name="图片 10"/>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11"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12"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13"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14"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15"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16"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17"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18"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19" name="图片 10"/>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20"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21"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22"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23"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24"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25"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26"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27"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28" name="图片 10"/>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29"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30"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31"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32"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33"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34"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35"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36"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37" name="图片 10"/>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38"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39"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40"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41"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42"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43"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44"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45"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46" name="图片 10"/>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47"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48"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49"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50"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51"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52"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53"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54"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55" name="图片 10"/>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56"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57"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58"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59"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60"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61"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62"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63"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64" name="图片 10"/>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65"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66"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67"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68"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69"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70"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71"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72"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73" name="图片 10"/>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74"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75"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76"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77"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78"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79"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80"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81"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82" name="图片 10"/>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83"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84"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85"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86"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87"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88"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89"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90"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91" name="图片 10"/>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92"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93"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94"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95"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96"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97"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98"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199"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00" name="图片 10"/>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01"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02"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03"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04"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05"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06"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07"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08"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09" name="图片 10"/>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10"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11"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12"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13"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14"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15"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16"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17"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18" name="图片 10"/>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19"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20"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21"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22"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23"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24"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25"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26"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27" name="图片 10"/>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28"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29"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30"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31"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32"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33"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34"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35"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36" name="图片 10"/>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37"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38" name="图片 1"/>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39" name="图片 4"/>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40" name="图片 5"/>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41" name="图片 6"/>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42" name="图片 7"/>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43" name="图片 8"/>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44" name="图片 9"/>
        <xdr:cNvSpPr/>
      </xdr:nvSpPr>
      <xdr:spPr>
        <a:xfrm>
          <a:off x="1405890" y="31250255"/>
          <a:ext cx="1830070" cy="1449070"/>
        </a:xfrm>
        <a:prstGeom prst="rect">
          <a:avLst/>
        </a:prstGeom>
        <a:noFill/>
        <a:ln w="9525">
          <a:noFill/>
        </a:ln>
      </xdr:spPr>
    </xdr:sp>
    <xdr:clientData/>
  </xdr:twoCellAnchor>
  <xdr:twoCellAnchor editAs="oneCell">
    <xdr:from>
      <xdr:col>2</xdr:col>
      <xdr:colOff>0</xdr:colOff>
      <xdr:row>81</xdr:row>
      <xdr:rowOff>0</xdr:rowOff>
    </xdr:from>
    <xdr:to>
      <xdr:col>4</xdr:col>
      <xdr:colOff>535305</xdr:colOff>
      <xdr:row>85</xdr:row>
      <xdr:rowOff>77470</xdr:rowOff>
    </xdr:to>
    <xdr:sp>
      <xdr:nvSpPr>
        <xdr:cNvPr id="2245" name="图片 10"/>
        <xdr:cNvSpPr/>
      </xdr:nvSpPr>
      <xdr:spPr>
        <a:xfrm>
          <a:off x="1405890" y="31250255"/>
          <a:ext cx="1830070" cy="1449070"/>
        </a:xfrm>
        <a:prstGeom prst="rect">
          <a:avLst/>
        </a:prstGeom>
        <a:noFill/>
        <a:ln w="9525">
          <a:noFill/>
        </a:ln>
      </xdr:spPr>
    </xdr:sp>
    <xdr:clientData/>
  </xdr:twoCellAnchor>
  <xdr:twoCellAnchor editAs="oneCell">
    <xdr:from>
      <xdr:col>3</xdr:col>
      <xdr:colOff>0</xdr:colOff>
      <xdr:row>80</xdr:row>
      <xdr:rowOff>127000</xdr:rowOff>
    </xdr:from>
    <xdr:to>
      <xdr:col>3</xdr:col>
      <xdr:colOff>305435</xdr:colOff>
      <xdr:row>81</xdr:row>
      <xdr:rowOff>89535</xdr:rowOff>
    </xdr:to>
    <xdr:sp>
      <xdr:nvSpPr>
        <xdr:cNvPr id="2246" name="图片 1"/>
        <xdr:cNvSpPr>
          <a:spLocks noChangeAspect="1"/>
        </xdr:cNvSpPr>
      </xdr:nvSpPr>
      <xdr:spPr>
        <a:xfrm>
          <a:off x="2038350" y="31034355"/>
          <a:ext cx="305435" cy="305435"/>
        </a:xfrm>
        <a:prstGeom prst="rect">
          <a:avLst/>
        </a:prstGeom>
        <a:noFill/>
        <a:ln w="9525">
          <a:noFill/>
        </a:ln>
      </xdr:spPr>
    </xdr:sp>
    <xdr:clientData/>
  </xdr:twoCellAnchor>
  <xdr:twoCellAnchor editAs="oneCell">
    <xdr:from>
      <xdr:col>3</xdr:col>
      <xdr:colOff>0</xdr:colOff>
      <xdr:row>80</xdr:row>
      <xdr:rowOff>127000</xdr:rowOff>
    </xdr:from>
    <xdr:to>
      <xdr:col>5</xdr:col>
      <xdr:colOff>375285</xdr:colOff>
      <xdr:row>84</xdr:row>
      <xdr:rowOff>195580</xdr:rowOff>
    </xdr:to>
    <xdr:sp>
      <xdr:nvSpPr>
        <xdr:cNvPr id="2247" name="图片 1"/>
        <xdr:cNvSpPr/>
      </xdr:nvSpPr>
      <xdr:spPr>
        <a:xfrm>
          <a:off x="2038350" y="31034355"/>
          <a:ext cx="1847850" cy="1440180"/>
        </a:xfrm>
        <a:prstGeom prst="rect">
          <a:avLst/>
        </a:prstGeom>
        <a:noFill/>
        <a:ln w="9525">
          <a:noFill/>
        </a:ln>
      </xdr:spPr>
    </xdr:sp>
    <xdr:clientData/>
  </xdr:twoCellAnchor>
  <xdr:twoCellAnchor editAs="oneCell">
    <xdr:from>
      <xdr:col>3</xdr:col>
      <xdr:colOff>0</xdr:colOff>
      <xdr:row>80</xdr:row>
      <xdr:rowOff>127000</xdr:rowOff>
    </xdr:from>
    <xdr:to>
      <xdr:col>5</xdr:col>
      <xdr:colOff>375285</xdr:colOff>
      <xdr:row>84</xdr:row>
      <xdr:rowOff>195580</xdr:rowOff>
    </xdr:to>
    <xdr:sp>
      <xdr:nvSpPr>
        <xdr:cNvPr id="2248" name="图片 1"/>
        <xdr:cNvSpPr/>
      </xdr:nvSpPr>
      <xdr:spPr>
        <a:xfrm>
          <a:off x="2038350" y="31034355"/>
          <a:ext cx="1847850" cy="1440180"/>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49"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50"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51"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52"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53"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54"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55"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56"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57"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58"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59"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60"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61"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62"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63"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64"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65"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66"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67"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68"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69"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70"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71"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72"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73"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74"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75"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76"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77"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78"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79"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80"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81"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82"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83"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84"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85"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86"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87"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88"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89"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90"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91"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92"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93"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94"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95"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96"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97"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98"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299"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00"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01"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02"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03"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04"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05"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06"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07"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08"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09"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10"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11"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12"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13"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14"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15"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16"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17"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18"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19"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20"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21"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22"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23"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24"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25"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26"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27"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28"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29"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30"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31"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32"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33"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34"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35"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36"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37"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38"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39"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40"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41"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42"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43"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44"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45"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46"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47"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48"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49"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50"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51"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52"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53"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54"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55"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56"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57"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58"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59"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60"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61"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62"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63"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64"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65"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66"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67"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68"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69"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70"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71"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72"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73"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74"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75"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76"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77"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78"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79"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80"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81"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82"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83"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84" name="图片 1"/>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85" name="图片 4"/>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86" name="图片 5"/>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87" name="图片 6"/>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88" name="图片 7"/>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89" name="图片 8"/>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90" name="图片 9"/>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3</xdr:col>
      <xdr:colOff>305435</xdr:colOff>
      <xdr:row>81</xdr:row>
      <xdr:rowOff>305435</xdr:rowOff>
    </xdr:to>
    <xdr:sp>
      <xdr:nvSpPr>
        <xdr:cNvPr id="2391" name="图片 10"/>
        <xdr:cNvSpPr>
          <a:spLocks noChangeAspect="1"/>
        </xdr:cNvSpPr>
      </xdr:nvSpPr>
      <xdr:spPr>
        <a:xfrm>
          <a:off x="2038350" y="31250255"/>
          <a:ext cx="305435" cy="305435"/>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392"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393"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394"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395"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396"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397"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398"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399" name="图片 10"/>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00"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01"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02"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03"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04"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05"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06"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07"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08" name="图片 10"/>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09"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10"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11"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12"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13"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14"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15"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16"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17" name="图片 10"/>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18"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19"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20"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21"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22"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23"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24"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25"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26" name="图片 10"/>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27"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28"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29"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30"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31"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32"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33"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34"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35" name="图片 10"/>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36"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37"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38"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39"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40"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41"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42"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43"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44" name="图片 10"/>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45"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46"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47"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48"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49"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50"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51"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52"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53" name="图片 10"/>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54"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55"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56"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57"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58"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59"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60"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61"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62" name="图片 10"/>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63"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64"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65"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66"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67"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68"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69"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70"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71" name="图片 10"/>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72"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73"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74"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75"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76"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77"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78"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79"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80" name="图片 10"/>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81"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82"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83"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84"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85"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86"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87"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88"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89" name="图片 10"/>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90"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91"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92"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93"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94"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95"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96"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97"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98" name="图片 10"/>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499"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00"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01"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02"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03"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04"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05"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06"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07" name="图片 10"/>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08"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09"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10"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11"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12"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13"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14"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15"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16" name="图片 10"/>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17"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18"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19"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20"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21"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22"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23"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24"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25" name="图片 10"/>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26"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27" name="图片 1"/>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28" name="图片 4"/>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29" name="图片 5"/>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30" name="图片 6"/>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31" name="图片 7"/>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32" name="图片 8"/>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33" name="图片 9"/>
        <xdr:cNvSpPr/>
      </xdr:nvSpPr>
      <xdr:spPr>
        <a:xfrm>
          <a:off x="2038350" y="31250255"/>
          <a:ext cx="1847850" cy="1449070"/>
        </a:xfrm>
        <a:prstGeom prst="rect">
          <a:avLst/>
        </a:prstGeom>
        <a:noFill/>
        <a:ln w="9525">
          <a:noFill/>
        </a:ln>
      </xdr:spPr>
    </xdr:sp>
    <xdr:clientData/>
  </xdr:twoCellAnchor>
  <xdr:twoCellAnchor editAs="oneCell">
    <xdr:from>
      <xdr:col>3</xdr:col>
      <xdr:colOff>0</xdr:colOff>
      <xdr:row>81</xdr:row>
      <xdr:rowOff>0</xdr:rowOff>
    </xdr:from>
    <xdr:to>
      <xdr:col>5</xdr:col>
      <xdr:colOff>375285</xdr:colOff>
      <xdr:row>85</xdr:row>
      <xdr:rowOff>77470</xdr:rowOff>
    </xdr:to>
    <xdr:sp>
      <xdr:nvSpPr>
        <xdr:cNvPr id="2534" name="图片 10"/>
        <xdr:cNvSpPr/>
      </xdr:nvSpPr>
      <xdr:spPr>
        <a:xfrm>
          <a:off x="2038350" y="31250255"/>
          <a:ext cx="1847850" cy="1449070"/>
        </a:xfrm>
        <a:prstGeom prst="rect">
          <a:avLst/>
        </a:prstGeom>
        <a:noFill/>
        <a:ln w="9525">
          <a:noFill/>
        </a:ln>
      </xdr:spPr>
    </xdr:sp>
    <xdr:clientData/>
  </xdr:twoCellAnchor>
  <xdr:twoCellAnchor editAs="oneCell">
    <xdr:from>
      <xdr:col>4</xdr:col>
      <xdr:colOff>0</xdr:colOff>
      <xdr:row>80</xdr:row>
      <xdr:rowOff>127000</xdr:rowOff>
    </xdr:from>
    <xdr:to>
      <xdr:col>4</xdr:col>
      <xdr:colOff>305435</xdr:colOff>
      <xdr:row>81</xdr:row>
      <xdr:rowOff>89535</xdr:rowOff>
    </xdr:to>
    <xdr:sp>
      <xdr:nvSpPr>
        <xdr:cNvPr id="2535" name="图片 1"/>
        <xdr:cNvSpPr>
          <a:spLocks noChangeAspect="1"/>
        </xdr:cNvSpPr>
      </xdr:nvSpPr>
      <xdr:spPr>
        <a:xfrm>
          <a:off x="2700655" y="31034355"/>
          <a:ext cx="305435" cy="305435"/>
        </a:xfrm>
        <a:prstGeom prst="rect">
          <a:avLst/>
        </a:prstGeom>
        <a:noFill/>
        <a:ln w="9525">
          <a:noFill/>
        </a:ln>
      </xdr:spPr>
    </xdr:sp>
    <xdr:clientData/>
  </xdr:twoCellAnchor>
  <xdr:twoCellAnchor editAs="oneCell">
    <xdr:from>
      <xdr:col>4</xdr:col>
      <xdr:colOff>0</xdr:colOff>
      <xdr:row>80</xdr:row>
      <xdr:rowOff>127000</xdr:rowOff>
    </xdr:from>
    <xdr:to>
      <xdr:col>6</xdr:col>
      <xdr:colOff>116840</xdr:colOff>
      <xdr:row>84</xdr:row>
      <xdr:rowOff>195580</xdr:rowOff>
    </xdr:to>
    <xdr:sp>
      <xdr:nvSpPr>
        <xdr:cNvPr id="2536" name="图片 1"/>
        <xdr:cNvSpPr/>
      </xdr:nvSpPr>
      <xdr:spPr>
        <a:xfrm>
          <a:off x="2700655" y="31034355"/>
          <a:ext cx="1877060" cy="1440180"/>
        </a:xfrm>
        <a:prstGeom prst="rect">
          <a:avLst/>
        </a:prstGeom>
        <a:noFill/>
        <a:ln w="9525">
          <a:noFill/>
        </a:ln>
      </xdr:spPr>
    </xdr:sp>
    <xdr:clientData/>
  </xdr:twoCellAnchor>
  <xdr:twoCellAnchor editAs="oneCell">
    <xdr:from>
      <xdr:col>4</xdr:col>
      <xdr:colOff>0</xdr:colOff>
      <xdr:row>80</xdr:row>
      <xdr:rowOff>127000</xdr:rowOff>
    </xdr:from>
    <xdr:to>
      <xdr:col>6</xdr:col>
      <xdr:colOff>116840</xdr:colOff>
      <xdr:row>84</xdr:row>
      <xdr:rowOff>195580</xdr:rowOff>
    </xdr:to>
    <xdr:sp>
      <xdr:nvSpPr>
        <xdr:cNvPr id="2537" name="图片 1"/>
        <xdr:cNvSpPr/>
      </xdr:nvSpPr>
      <xdr:spPr>
        <a:xfrm>
          <a:off x="2700655" y="31034355"/>
          <a:ext cx="1877060" cy="1440180"/>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38"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39"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40"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41"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42"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43"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44"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45"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46"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47"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48"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49"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50"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51"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52"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53"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54"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55"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56"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57"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58"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59"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60"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61"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62"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63"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64"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65"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66"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67"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68"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69"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70"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71"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72"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73"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74"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75"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76"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77"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78"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79"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80"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81"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82"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83"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84"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85"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86"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87"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88"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89"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90"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91"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92"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93"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94"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95"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96"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97"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98"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599"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00"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01"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02"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03"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04"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05"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06"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07"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08"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09"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10"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11"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12"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13"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14"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15"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16"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17"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18"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19"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20"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21"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22"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23"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24"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25"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26"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27"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28"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29"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30"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31"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32"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33"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34"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35"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36"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37"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38"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39"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40"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41"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42"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43"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44"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45"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46"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47"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48"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49"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50"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51"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52"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53"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54"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55"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56"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57"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58"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59"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60"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61"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62"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63"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64"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65"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66"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67"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68"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69"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70"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71"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72"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73" name="图片 1"/>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74" name="图片 4"/>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75" name="图片 5"/>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76" name="图片 6"/>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77" name="图片 7"/>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78" name="图片 8"/>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79" name="图片 9"/>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4</xdr:col>
      <xdr:colOff>305435</xdr:colOff>
      <xdr:row>81</xdr:row>
      <xdr:rowOff>305435</xdr:rowOff>
    </xdr:to>
    <xdr:sp>
      <xdr:nvSpPr>
        <xdr:cNvPr id="2680" name="图片 10"/>
        <xdr:cNvSpPr>
          <a:spLocks noChangeAspect="1"/>
        </xdr:cNvSpPr>
      </xdr:nvSpPr>
      <xdr:spPr>
        <a:xfrm>
          <a:off x="2700655" y="31250255"/>
          <a:ext cx="305435" cy="305435"/>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81"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82"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83"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84"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85"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86"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87"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88"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89"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90"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91"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92"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93"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94"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95"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96"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97"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98"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699"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00"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01"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02"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03"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04"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05"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06"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07"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08"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09"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10"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11"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12"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13"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14"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15"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16"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17"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18"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19"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20"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21"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22"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23"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24"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25"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26"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27"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28"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29"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30"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31"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32"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33"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34"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35"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36"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37"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38"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39"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40"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41"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42"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43"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44"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45"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46"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47"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48"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49"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50"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51"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52"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53"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54"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55"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56"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57"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58"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59"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60"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61"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62"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63"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64"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65"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66"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67"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68"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69"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70"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71"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72"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73"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74"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75"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76"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77"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78"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79"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80"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81"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82"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83"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84"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85"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86"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87"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88"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89"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90"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91"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92"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93"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94"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95"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96"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97"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98"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799"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00"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01"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02"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03"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04"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05"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06"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07"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08"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09"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10"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11"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12"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13"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14"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15"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16" name="图片 1"/>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17" name="图片 4"/>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18" name="图片 5"/>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19" name="图片 6"/>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20" name="图片 7"/>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21" name="图片 8"/>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22" name="图片 9"/>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81</xdr:row>
      <xdr:rowOff>0</xdr:rowOff>
    </xdr:from>
    <xdr:to>
      <xdr:col>6</xdr:col>
      <xdr:colOff>116840</xdr:colOff>
      <xdr:row>85</xdr:row>
      <xdr:rowOff>77470</xdr:rowOff>
    </xdr:to>
    <xdr:sp>
      <xdr:nvSpPr>
        <xdr:cNvPr id="2823" name="图片 10"/>
        <xdr:cNvSpPr/>
      </xdr:nvSpPr>
      <xdr:spPr>
        <a:xfrm>
          <a:off x="2700655" y="31250255"/>
          <a:ext cx="1877060" cy="1449070"/>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2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2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2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2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2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2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3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3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3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3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3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3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3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3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3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3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4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4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4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4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4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4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4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4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4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4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5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5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5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5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5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5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5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5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5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5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6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6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6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6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6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6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6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6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6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6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7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7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7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7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7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7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7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7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7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7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8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8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8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8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8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8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8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8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8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8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9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9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9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9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9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9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9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9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9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89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0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0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0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0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0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0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0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0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0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0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1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1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1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1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1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1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1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1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1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1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2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2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2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2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2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2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2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2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2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2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3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3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3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3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3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3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3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3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3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3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4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4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4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4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4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4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4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4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4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4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5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5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5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5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5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5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5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5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5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5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6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6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6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6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6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6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6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6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6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6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7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7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7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7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7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7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7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7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7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7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8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8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8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8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8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8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8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8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8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8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9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9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9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9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9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9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9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9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9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299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0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0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0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0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0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0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0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0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0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0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1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1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1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1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1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1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1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1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1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1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2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2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2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2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2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2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2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2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2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2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3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3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3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3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3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3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3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3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3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3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4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4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4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4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4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4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4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4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4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4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5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5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5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5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5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5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5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5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5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5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6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6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6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6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6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6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6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6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6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6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7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7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7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7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7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7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7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7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7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7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8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8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8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8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8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8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8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8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8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8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9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9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9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9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9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9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9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9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9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09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0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0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0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0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0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0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0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0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0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0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1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1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1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1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1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1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1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1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1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1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2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2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2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2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2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2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2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2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2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2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3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3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3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3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3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3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3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3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3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3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4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4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4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14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4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4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4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4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4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4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5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5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5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5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5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5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5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5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5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5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6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6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6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6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6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6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6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6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6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6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7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7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7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7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7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7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7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7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7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7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8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8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8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8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8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8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8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8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8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8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9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9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9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9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9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9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9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9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9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19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0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0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0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0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0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0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0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0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0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0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1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1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1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1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1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1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1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1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1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1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2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2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2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2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2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2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2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2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2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2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3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3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3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3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3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3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3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3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3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3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4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4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4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4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4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4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4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4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24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4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5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5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5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5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5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5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5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5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5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5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6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6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6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6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6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6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6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6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6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6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7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7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7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7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7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7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7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7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7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7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8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8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8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8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8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8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8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8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8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8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9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9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9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9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9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9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9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9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9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29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0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0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0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0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0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0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0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0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0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0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1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1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1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1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1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1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1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1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1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1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2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2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2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2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2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2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2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2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2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2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3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3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3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3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3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3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3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3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3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3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4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4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4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4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4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4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4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4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4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4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5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5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5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35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5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5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5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6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6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6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6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6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6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6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6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6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6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7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7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7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7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7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7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7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7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7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7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8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8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8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8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8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8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8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8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8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8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9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9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9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9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9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9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9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9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9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39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0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0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0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0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0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0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0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0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0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0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1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1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1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1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1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1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1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1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1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1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2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2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2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2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2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2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2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2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2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2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3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3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3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3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3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3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3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3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3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3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4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4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4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4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4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4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4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4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4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4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5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5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5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5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5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5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5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5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5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5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6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6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6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6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6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6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6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6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6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6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7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7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7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7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7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7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7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7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7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7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8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8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8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8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8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8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8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8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8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8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9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9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9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9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9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9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9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9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9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49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0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0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0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0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0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0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0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0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0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0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1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1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1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1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1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1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1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1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1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1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2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2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2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2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2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2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2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2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2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2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3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3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3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3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3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3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3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3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3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3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4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4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4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4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4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4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4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4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4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4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5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5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5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5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5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5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5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5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5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5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6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6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6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6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6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6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6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6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6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6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7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7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7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7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7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7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7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7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7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7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8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8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8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8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8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8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8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8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8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8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9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9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9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9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9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9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9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9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9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59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0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0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0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0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0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0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0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0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0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0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1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1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1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1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1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1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1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1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1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1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2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2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2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2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2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2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2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2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2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2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3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3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3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3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3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3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3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3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3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3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4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4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4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4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4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4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4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4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4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4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5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5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5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5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5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5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5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5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5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5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6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6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6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6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6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6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6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67"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68"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69"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70"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71"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72"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73"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74"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75"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4</xdr:col>
      <xdr:colOff>0</xdr:colOff>
      <xdr:row>88</xdr:row>
      <xdr:rowOff>0</xdr:rowOff>
    </xdr:from>
    <xdr:to>
      <xdr:col>5</xdr:col>
      <xdr:colOff>0</xdr:colOff>
      <xdr:row>89</xdr:row>
      <xdr:rowOff>173355</xdr:rowOff>
    </xdr:to>
    <xdr:sp>
      <xdr:nvSpPr>
        <xdr:cNvPr id="3676" name="图片 18"/>
        <xdr:cNvSpPr>
          <a:spLocks noChangeAspect="1"/>
        </xdr:cNvSpPr>
      </xdr:nvSpPr>
      <xdr:spPr>
        <a:xfrm>
          <a:off x="2700655" y="33650555"/>
          <a:ext cx="81026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7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7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7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8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8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8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8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8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8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8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8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8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8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9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9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9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9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9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9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9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9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9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69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0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0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0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0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0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0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0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0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0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0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1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1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1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1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1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1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1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1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1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1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2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2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2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2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2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2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2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2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2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2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3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3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3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3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3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3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3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3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3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3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4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4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4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4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4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4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4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4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4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4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5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5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5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5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5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5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5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5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5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5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6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6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6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6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6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6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6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6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6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6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7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7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72"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73"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74"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75"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76"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77"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78"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79"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80"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173355</xdr:rowOff>
    </xdr:to>
    <xdr:sp>
      <xdr:nvSpPr>
        <xdr:cNvPr id="3781" name="图片 18"/>
        <xdr:cNvSpPr>
          <a:spLocks noChangeAspect="1"/>
        </xdr:cNvSpPr>
      </xdr:nvSpPr>
      <xdr:spPr>
        <a:xfrm>
          <a:off x="1405890" y="33650555"/>
          <a:ext cx="754380" cy="592455"/>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82"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83"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84"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85"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86"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87"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88"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89"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90"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91"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92"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93"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94"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95"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96"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97"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98"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799"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800"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801"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802"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803"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804"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805"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806"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807"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808"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809"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810"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811"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2</xdr:col>
      <xdr:colOff>0</xdr:colOff>
      <xdr:row>88</xdr:row>
      <xdr:rowOff>0</xdr:rowOff>
    </xdr:from>
    <xdr:to>
      <xdr:col>3</xdr:col>
      <xdr:colOff>121920</xdr:colOff>
      <xdr:row>89</xdr:row>
      <xdr:rowOff>195580</xdr:rowOff>
    </xdr:to>
    <xdr:sp>
      <xdr:nvSpPr>
        <xdr:cNvPr id="3812" name="图片 18"/>
        <xdr:cNvSpPr>
          <a:spLocks noChangeAspect="1"/>
        </xdr:cNvSpPr>
      </xdr:nvSpPr>
      <xdr:spPr>
        <a:xfrm>
          <a:off x="1405890" y="33650555"/>
          <a:ext cx="7543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1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1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1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1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1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1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1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2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2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2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2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2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2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2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2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2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2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3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3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3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3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3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3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3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3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3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3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4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4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4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4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4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4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4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4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4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4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5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5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5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5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5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5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5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5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5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5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6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6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6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6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6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6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6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6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6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6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7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7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7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7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7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7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7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7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7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7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8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8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8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8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8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8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8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8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8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8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9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9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9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9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9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9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9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9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9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89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0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0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0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0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0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0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0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0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08"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09"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10"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11"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12"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13"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14"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15"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16"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173355</xdr:rowOff>
    </xdr:to>
    <xdr:sp>
      <xdr:nvSpPr>
        <xdr:cNvPr id="3917" name="图片 18"/>
        <xdr:cNvSpPr>
          <a:spLocks noChangeAspect="1"/>
        </xdr:cNvSpPr>
      </xdr:nvSpPr>
      <xdr:spPr>
        <a:xfrm>
          <a:off x="4460875" y="33650555"/>
          <a:ext cx="690880" cy="592455"/>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18"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19"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20"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21"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22"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23"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24"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25"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26"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27"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28"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29"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30"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31"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32"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33"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34"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35"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36"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37"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38"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39"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40"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41"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42"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43"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44"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45"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46"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47"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6</xdr:col>
      <xdr:colOff>0</xdr:colOff>
      <xdr:row>88</xdr:row>
      <xdr:rowOff>0</xdr:rowOff>
    </xdr:from>
    <xdr:to>
      <xdr:col>6</xdr:col>
      <xdr:colOff>690880</xdr:colOff>
      <xdr:row>89</xdr:row>
      <xdr:rowOff>195580</xdr:rowOff>
    </xdr:to>
    <xdr:sp>
      <xdr:nvSpPr>
        <xdr:cNvPr id="3948" name="图片 18"/>
        <xdr:cNvSpPr>
          <a:spLocks noChangeAspect="1"/>
        </xdr:cNvSpPr>
      </xdr:nvSpPr>
      <xdr:spPr>
        <a:xfrm>
          <a:off x="4460875" y="33650555"/>
          <a:ext cx="690880" cy="614680"/>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49"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50"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51"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52"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53"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54"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55"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56"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57"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58"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59"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60"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61"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62"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63"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64"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65"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66"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67"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68"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69"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70"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71"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72"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73"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74"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75"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76"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77"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78"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79"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80"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81"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82"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83"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84"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85"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86"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87"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88"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89"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90"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91"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92"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93"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94"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95"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96"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97"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98"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3999"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4000"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4001"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4002"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4003"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4004"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4005"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4006"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4007"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4008"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4009"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4010"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4011"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89</xdr:row>
      <xdr:rowOff>0</xdr:rowOff>
    </xdr:from>
    <xdr:to>
      <xdr:col>5</xdr:col>
      <xdr:colOff>0</xdr:colOff>
      <xdr:row>90</xdr:row>
      <xdr:rowOff>71755</xdr:rowOff>
    </xdr:to>
    <xdr:sp>
      <xdr:nvSpPr>
        <xdr:cNvPr id="4012" name="图片 18"/>
        <xdr:cNvSpPr>
          <a:spLocks noChangeAspect="1"/>
        </xdr:cNvSpPr>
      </xdr:nvSpPr>
      <xdr:spPr>
        <a:xfrm>
          <a:off x="2700655" y="34069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3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3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3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3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3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4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4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4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4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4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4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4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4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4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4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5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5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5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5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5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5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5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5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5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5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6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6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6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6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6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6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6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6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6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6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7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7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7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7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7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7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7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7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7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7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8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8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8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8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8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8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8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8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8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8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9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9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9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9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9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9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9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9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9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19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0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0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0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0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0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0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0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0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0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0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1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1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1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1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1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1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1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1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1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1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2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2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2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2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2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2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2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2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2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2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3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3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3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3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3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3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3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3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3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3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4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4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4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4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4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4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4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4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4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4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5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5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5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5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5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5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5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5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5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5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6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6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6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6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6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6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6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6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6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6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7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7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7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7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7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7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7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7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7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7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8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8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8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8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8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8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8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8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8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8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9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9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9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9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9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9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9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9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9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29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0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0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0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0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0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0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0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0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0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0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1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1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1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1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1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1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1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1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1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1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2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2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2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2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2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2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2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2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2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2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3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3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3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3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3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3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3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3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3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3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4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4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4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4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4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4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4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4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4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4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5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5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5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5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5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5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5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5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5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5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6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6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6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6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6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6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6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6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6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6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7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7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7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7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7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7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7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7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7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7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8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8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8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8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8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8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8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8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8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8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9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9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9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9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9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9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9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9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9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39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0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0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0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0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0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0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0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0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0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0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1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1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1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1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1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1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1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1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1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1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2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2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2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2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2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2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2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2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2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2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3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3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3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3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3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3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3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3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3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3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4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4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4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4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4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4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4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4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4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4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5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5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5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5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45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5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5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5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5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5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6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6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6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6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6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6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6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6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6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6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7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7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7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7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7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7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7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7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7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7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8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8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8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8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8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8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8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8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8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8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9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9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9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9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9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9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9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9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9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49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0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0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0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0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0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0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0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0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0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0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1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1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1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1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1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1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1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1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1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1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2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2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2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2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2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2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2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2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2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2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3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3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3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3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3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3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3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3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3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3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4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4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4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4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4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4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4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4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4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4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5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5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5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5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5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5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5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5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5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55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6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6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6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6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6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6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6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6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6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6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7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7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7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7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7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7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7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7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7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7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8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8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8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8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8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8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8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8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8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8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9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9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9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9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9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9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9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9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9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59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0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0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0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0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0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0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0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0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0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0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1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1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1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1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1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1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1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1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1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1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2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2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2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2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2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2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2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2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2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2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3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3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3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3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3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3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3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3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3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3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4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4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4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4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4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4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4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4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4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4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5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5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5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5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5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5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5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5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5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5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6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6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6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6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566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6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6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6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6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6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7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7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7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7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7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7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7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7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7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7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8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8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8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8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8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8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8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8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8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8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9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9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9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9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9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9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9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9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9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69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0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0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0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0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0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0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0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0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0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0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1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1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1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1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1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1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1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1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1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1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2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2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2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2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2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2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2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2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2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2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3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3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3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3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3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3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3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3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3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3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4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4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4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4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4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4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4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4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4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4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5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5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5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5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5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5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5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5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5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5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6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6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6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6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6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6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6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6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6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6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7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7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7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7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7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7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7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7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7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7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8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8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8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8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8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8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8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8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8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8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9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9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9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9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9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9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9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9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9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79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0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0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0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0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0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0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0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0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0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0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1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1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1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1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1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1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1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1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1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1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2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2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2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2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2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2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2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2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2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2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3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3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3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3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3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3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3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3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3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3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4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4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4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4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4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4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4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4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4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4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5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5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5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5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5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5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5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5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5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5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6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6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6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6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6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6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6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6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6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6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7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7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7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7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7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7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7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7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7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7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8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8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8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8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8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8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8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8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8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8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9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9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9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9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9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9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9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9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9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89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0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0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0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0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0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0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0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0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0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0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1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1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1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1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1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1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1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1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1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1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2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2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2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2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2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2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2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2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2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2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3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3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3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3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3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3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3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3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3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3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4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4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4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4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4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4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4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4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4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4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5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5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5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5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5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5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5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5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5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5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6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6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6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6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6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6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6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6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6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6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7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7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7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7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7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7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7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7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7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7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8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8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8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8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598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98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98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98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98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98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99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99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99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99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99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99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99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99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99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599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0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0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0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0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0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0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0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0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0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0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1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1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1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1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1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1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1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1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1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1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2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2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2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2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2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2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2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2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2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2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3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3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3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3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3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3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3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3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3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3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4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4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4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4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4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4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4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4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4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4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5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5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5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5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5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5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5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5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5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5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6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6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6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6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6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6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6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6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6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6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7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7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7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7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7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7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7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7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7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7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8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8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8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8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8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8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8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8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8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08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090"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091"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092"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093"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094"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095"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096"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097"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098"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099"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00"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01"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02"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03"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04"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05"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06"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07"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08"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09"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10"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11"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12"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13"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14"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15"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16"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17"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18"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19"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6120"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2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2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2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2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2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2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2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2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2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3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3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3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3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3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3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3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3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3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3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4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4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4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4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4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4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4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4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4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4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5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5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5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5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5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5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5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5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5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5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6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6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6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6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6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6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6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6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6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6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7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7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7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7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7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7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7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7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7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7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8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8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8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8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8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8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8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8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8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8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9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9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9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9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9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9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9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9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9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19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0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0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0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0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0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0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0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0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0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0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1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1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1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1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1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1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1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1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1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1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2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2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2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2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2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22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26"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27"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28"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29"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30"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31"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32"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33"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34"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35"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36"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37"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38"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39"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40"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41"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42"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43"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44"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45"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46"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47"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48"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49"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50"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51"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52"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53"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54"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55"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6256"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5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5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5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6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6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6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6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6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6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6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6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6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6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7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7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7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7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7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7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7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7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7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7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8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8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8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8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8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8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8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8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8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8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9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9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9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9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9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9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9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9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9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29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0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0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0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0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0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0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0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0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0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0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1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1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1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1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1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1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1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1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1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1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2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2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2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2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2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2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2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2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2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2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3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3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3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3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3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3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3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3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3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3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4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4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4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4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4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4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4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4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4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4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5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5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5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5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5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5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5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5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5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5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6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6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6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6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6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6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6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6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6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6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7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7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7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7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7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7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7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7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7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7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8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8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8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8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8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8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8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8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8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8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9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9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9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9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9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9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9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9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9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39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0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0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0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0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0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0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0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0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0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0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1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1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1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1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1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1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1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1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1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1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2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2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2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2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2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2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2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2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2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2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3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3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3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3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3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3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3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3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3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3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4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4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4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4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4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4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4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4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4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4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5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5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5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5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5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5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5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5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5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5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6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6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6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6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6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6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6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6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6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6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7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7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7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7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7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7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7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7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7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7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8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8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8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8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8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8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8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8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8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8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9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9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9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9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9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9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9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9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9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49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0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0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0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0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0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0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0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0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0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0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1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1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1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1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1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1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1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1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1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1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2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2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2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2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2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2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2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2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2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2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3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3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3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3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3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3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3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3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3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3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4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4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4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4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4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4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4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4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4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4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5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5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5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5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5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5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5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5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5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5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6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6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6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6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6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6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6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6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6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6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7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7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7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7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7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7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57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7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7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7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8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8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8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8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8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8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8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8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8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8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9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9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9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9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9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9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9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9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9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59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0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0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0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0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0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0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0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0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0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0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1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1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1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1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1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1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1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1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1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1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2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2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2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2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2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2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2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2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2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2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3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3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3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3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3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3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3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3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3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3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4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4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4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4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4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4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4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4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4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4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5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5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5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5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5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5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5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5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5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5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6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6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6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6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6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6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6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6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6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6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7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7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7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7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7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7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7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7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7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7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8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668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8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8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8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8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8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8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8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8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9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9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9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9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9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9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9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9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9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69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0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0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0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0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0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0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0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0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0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0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1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1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1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1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1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1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1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1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1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1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2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2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2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2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2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2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2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2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2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2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3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3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3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3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3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3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3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3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3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3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4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4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4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4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4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4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4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4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4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4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5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5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5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5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5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5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5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5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5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5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6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6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6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6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6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6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6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6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6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6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7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7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7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7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7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7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7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7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7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7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8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8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8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8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8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8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678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78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78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78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79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79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79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79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79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79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79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79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79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79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0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0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0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0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0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0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0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0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0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0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1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1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1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1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1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1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1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1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1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1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2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2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2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2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2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2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2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2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2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2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3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3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3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3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3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3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3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3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3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3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4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4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4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4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4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4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4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4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4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4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5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5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5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5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5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5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5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5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5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5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6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6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6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6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6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6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6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6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6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6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7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7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7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7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7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7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7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7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7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7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8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8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8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8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8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8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8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8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8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8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9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9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9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9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9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9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9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9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9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89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0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0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0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0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0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0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0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0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0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0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1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1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1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1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1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1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1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1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1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1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2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2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2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2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2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2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2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2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2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2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3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3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3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3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3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3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3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3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3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3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4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4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4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4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4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4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4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4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4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4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5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5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5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5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5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5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5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5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5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5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6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6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6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6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6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6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6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6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6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6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7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7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7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7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7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7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7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7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7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7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8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8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8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8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8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8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8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8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8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8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9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9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9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9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9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9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9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9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9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699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0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0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0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0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0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0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0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0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0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0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1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1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1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1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1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1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1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1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1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1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2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2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2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2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2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2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2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2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2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2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3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3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3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3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3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3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3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3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3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3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4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4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4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4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4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4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4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4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4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4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5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5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5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5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5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5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5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5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5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5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6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6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6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6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6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6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6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6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6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6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7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7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7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7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7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7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7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7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7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7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8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8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8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8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8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8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8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8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8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8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9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9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9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9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9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9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9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97"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98"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099"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100"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101"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102"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103"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104"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105"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4</xdr:col>
      <xdr:colOff>0</xdr:colOff>
      <xdr:row>92</xdr:row>
      <xdr:rowOff>0</xdr:rowOff>
    </xdr:from>
    <xdr:to>
      <xdr:col>5</xdr:col>
      <xdr:colOff>0</xdr:colOff>
      <xdr:row>93</xdr:row>
      <xdr:rowOff>59055</xdr:rowOff>
    </xdr:to>
    <xdr:sp>
      <xdr:nvSpPr>
        <xdr:cNvPr id="7106" name="图片 18"/>
        <xdr:cNvSpPr>
          <a:spLocks noChangeAspect="1"/>
        </xdr:cNvSpPr>
      </xdr:nvSpPr>
      <xdr:spPr>
        <a:xfrm>
          <a:off x="2700655" y="35974655"/>
          <a:ext cx="81026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0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0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0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1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1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1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1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1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1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1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1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1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1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2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2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2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2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2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2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2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2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2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2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3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3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3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3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3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3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3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3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3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3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4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4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4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4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4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4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4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4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4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4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5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5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5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5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5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5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5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5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5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5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6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6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6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6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6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6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6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6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6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6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7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7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7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7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7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7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7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7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7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7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8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8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8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8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8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8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8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8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8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8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9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9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9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9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9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9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9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9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9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19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20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20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202"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203"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204"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205"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206"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207"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208"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209"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210"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59055</xdr:rowOff>
    </xdr:to>
    <xdr:sp>
      <xdr:nvSpPr>
        <xdr:cNvPr id="7211" name="图片 18"/>
        <xdr:cNvSpPr>
          <a:spLocks noChangeAspect="1"/>
        </xdr:cNvSpPr>
      </xdr:nvSpPr>
      <xdr:spPr>
        <a:xfrm>
          <a:off x="1405890" y="35974655"/>
          <a:ext cx="754380" cy="592455"/>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12"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13"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14"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15"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16"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17"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18"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19"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20"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21"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22"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23"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24"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25"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26"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27"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28"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29"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30"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31"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32"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33"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34"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35"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36"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37"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38"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39"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40"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41"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2</xdr:col>
      <xdr:colOff>0</xdr:colOff>
      <xdr:row>92</xdr:row>
      <xdr:rowOff>0</xdr:rowOff>
    </xdr:from>
    <xdr:to>
      <xdr:col>3</xdr:col>
      <xdr:colOff>121920</xdr:colOff>
      <xdr:row>93</xdr:row>
      <xdr:rowOff>81280</xdr:rowOff>
    </xdr:to>
    <xdr:sp>
      <xdr:nvSpPr>
        <xdr:cNvPr id="7242" name="图片 18"/>
        <xdr:cNvSpPr>
          <a:spLocks noChangeAspect="1"/>
        </xdr:cNvSpPr>
      </xdr:nvSpPr>
      <xdr:spPr>
        <a:xfrm>
          <a:off x="1405890" y="35974655"/>
          <a:ext cx="7543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4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4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4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4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4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4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4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5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5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5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5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5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5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5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5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5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5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6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6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6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6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6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6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6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6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6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6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7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7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7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7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7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7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7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7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7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7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8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8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8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8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8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8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8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8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8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8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9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9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9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9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9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9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9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9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9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29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0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0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0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0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0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0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0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0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0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0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1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1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1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1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1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1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1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1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1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1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2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2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2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2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2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2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2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2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2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2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3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3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3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3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3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3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3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3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38"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39"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40"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41"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42"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43"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44"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45"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46"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59055</xdr:rowOff>
    </xdr:to>
    <xdr:sp>
      <xdr:nvSpPr>
        <xdr:cNvPr id="7347" name="图片 18"/>
        <xdr:cNvSpPr>
          <a:spLocks noChangeAspect="1"/>
        </xdr:cNvSpPr>
      </xdr:nvSpPr>
      <xdr:spPr>
        <a:xfrm>
          <a:off x="4460875" y="35974655"/>
          <a:ext cx="690880" cy="592455"/>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48"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49"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50"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51"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52"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53"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54"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55"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56"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57"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58"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59"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60"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61"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62"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63"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64"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65"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66"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67"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68"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69"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70"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71"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72"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73"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74"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75"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76"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77"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6</xdr:col>
      <xdr:colOff>0</xdr:colOff>
      <xdr:row>92</xdr:row>
      <xdr:rowOff>0</xdr:rowOff>
    </xdr:from>
    <xdr:to>
      <xdr:col>6</xdr:col>
      <xdr:colOff>690880</xdr:colOff>
      <xdr:row>93</xdr:row>
      <xdr:rowOff>81280</xdr:rowOff>
    </xdr:to>
    <xdr:sp>
      <xdr:nvSpPr>
        <xdr:cNvPr id="7378" name="图片 18"/>
        <xdr:cNvSpPr>
          <a:spLocks noChangeAspect="1"/>
        </xdr:cNvSpPr>
      </xdr:nvSpPr>
      <xdr:spPr>
        <a:xfrm>
          <a:off x="4460875" y="35974655"/>
          <a:ext cx="690880" cy="614680"/>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79"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80"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81"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82"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83"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84"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85"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86"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87"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88"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89"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90"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91"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92"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93"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94"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95"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96"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97"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98"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399"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00"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01"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02"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03"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04"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05"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06"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07"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08"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09"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10"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11"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12"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13"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14"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15"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16"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17"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18"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19"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20"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21"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22"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23"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24"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25"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26"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27"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28"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29"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30"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31"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32"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33"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34"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35"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36"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37"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38"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39"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40"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41"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93</xdr:row>
      <xdr:rowOff>0</xdr:rowOff>
    </xdr:from>
    <xdr:to>
      <xdr:col>5</xdr:col>
      <xdr:colOff>0</xdr:colOff>
      <xdr:row>94</xdr:row>
      <xdr:rowOff>59055</xdr:rowOff>
    </xdr:to>
    <xdr:sp>
      <xdr:nvSpPr>
        <xdr:cNvPr id="7442" name="图片 18"/>
        <xdr:cNvSpPr>
          <a:spLocks noChangeAspect="1"/>
        </xdr:cNvSpPr>
      </xdr:nvSpPr>
      <xdr:spPr>
        <a:xfrm>
          <a:off x="2700655" y="36508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4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5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6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7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6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6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6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6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6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6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6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7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7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7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7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7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7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7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7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7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7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8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8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8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8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8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8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8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8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8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8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9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9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9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9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9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9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9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9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9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79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0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0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0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0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0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0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0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0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0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0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1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1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1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1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1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1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1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1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1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1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2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2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2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2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2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2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2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2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2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2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3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3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3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3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3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3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3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3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3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3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4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4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4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4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4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4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4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4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4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4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5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5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5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5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5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5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5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5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5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5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6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6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6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6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6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6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6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786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6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6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7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7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7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7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7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7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7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7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7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7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8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8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8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8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8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8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8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8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8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8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9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9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9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9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9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9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9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9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9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89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0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0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0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0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0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0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0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0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0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0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1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1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1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1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1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1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1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1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1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1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2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2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2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2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2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2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2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2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2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2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3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3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3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3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3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3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3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3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3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3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4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4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4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4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4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4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4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4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4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4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5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5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5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5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5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5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5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5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5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5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6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6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6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6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6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6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6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6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6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6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7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7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797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79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0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1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2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29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29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29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29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29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29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29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0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0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0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0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0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0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0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0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0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0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1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1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1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1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1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1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1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1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1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1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2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2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2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2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2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2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2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2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2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2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3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3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3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3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3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3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3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3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3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3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4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4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4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4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4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4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4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4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4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4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5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5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5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5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5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5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5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5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5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5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6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6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6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6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6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6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6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6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6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6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7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7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7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7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7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7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7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7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7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7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8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8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8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8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8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8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8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8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8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8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9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9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9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9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9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9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9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39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398"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399"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00"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01"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02"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03"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04"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05"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06"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07"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08"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09"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10"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11"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12"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13"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14"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15"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16"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17"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18"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19"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20"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21"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22"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23"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24"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25"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26"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27"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8428"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2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3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3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3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3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3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3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3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3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3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3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4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4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4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4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4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4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4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4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4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4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5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5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5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5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5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5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5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5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5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5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6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6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6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6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6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6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6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6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6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6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7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7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7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7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7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7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7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7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7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7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8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8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8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8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8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8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8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8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8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8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9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9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9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9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9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9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9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9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9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49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0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0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0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0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0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0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0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0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0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0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1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1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1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1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1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1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1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1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1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1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2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2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2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2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2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2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2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2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2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2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3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3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3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53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34"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35"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36"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37"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38"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39"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40"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41"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42"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43"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44"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45"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46"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47"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48"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49"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50"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51"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52"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53"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54"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55"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56"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57"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58"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59"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60"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61"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62"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63"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8564"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5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6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7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88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88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88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88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88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88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89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89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89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89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89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89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89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89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89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89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0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0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0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0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0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0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0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0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0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0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1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1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1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1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1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1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1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1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1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1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2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2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2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2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2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2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2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2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2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2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3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3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3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3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3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3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3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3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3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3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4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4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4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4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4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4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4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4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4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4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5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5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5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5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5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5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5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5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5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5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6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6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6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6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6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6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6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6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6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6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7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7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7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7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7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7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7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7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7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7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8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8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8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8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8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8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8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8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8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898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99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99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99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99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99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99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99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99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99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899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0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0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0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0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0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0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0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0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0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0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1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1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1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1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1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1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1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1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1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1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2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2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2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2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2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2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2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2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2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2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3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3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3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3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3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3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3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3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3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3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4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4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4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4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4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4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4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4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4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4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5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5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5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5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5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5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5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5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5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5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6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6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6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6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6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6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6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6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6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6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7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7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7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7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7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7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7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7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7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7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8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8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8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8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8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8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8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8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8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8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9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9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9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9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09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0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0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0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0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0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1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2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3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4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4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4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4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4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4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4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4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4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4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4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4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4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4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4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1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1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1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1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1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2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2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2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2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2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2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2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2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2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2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3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3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3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3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3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3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3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3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3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3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4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4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4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4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4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4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4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4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4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4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5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5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5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5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5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5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5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5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5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5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6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6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6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6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6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6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6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6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6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6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7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7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7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7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7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7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7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7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7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7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8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8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8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8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8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8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8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8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8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8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9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9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9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9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9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9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9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9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9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49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0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0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0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0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0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0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0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0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0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0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1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1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1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1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1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1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1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1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1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951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20"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21"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22"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23"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24"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25"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26"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27"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28"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29"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30"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31"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32"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33"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34"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35"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36"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37"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38"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39"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40"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41"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42"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43"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44"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45"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46"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47"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48"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49"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9550"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5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5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5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5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5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5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5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5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5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6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6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6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6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6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6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6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6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6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6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7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7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7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7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7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7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7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7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7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7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8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8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8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8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8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8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8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8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8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8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9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9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9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9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9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9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9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9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9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59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0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0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0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0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0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0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0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0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0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0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1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1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1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1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1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1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1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1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1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1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2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2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2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2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2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2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2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2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2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2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3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3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3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3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3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3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3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3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3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3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4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4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4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4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4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4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4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4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4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4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5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5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5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5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5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965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56"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57"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58"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59"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60"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61"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62"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63"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64"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65"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66"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67"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68"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69"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70"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71"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72"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73"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74"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75"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76"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77"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78"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79"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80"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81"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82"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83"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84"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85"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9686"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6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6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6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6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6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6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6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6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6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6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6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6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6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7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8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99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0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0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0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0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0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0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0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0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0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0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1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1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1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1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1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1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1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1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1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1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2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2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2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2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2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2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2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2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2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2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3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3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3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3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3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3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3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3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3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3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4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4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4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4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4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4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4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4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4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4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5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5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5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5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5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5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5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5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5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5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6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6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6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6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6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6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6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6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6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6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7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7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7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7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7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7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7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7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7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7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8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8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8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8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8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8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8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8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8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8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9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9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9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9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9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9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9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9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9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09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10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10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10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10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10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10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10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10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10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10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11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11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1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1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1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1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1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1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1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1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2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2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2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2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2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2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2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2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2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2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3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3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3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3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3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3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3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3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3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3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4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4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4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4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4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4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4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4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4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4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5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5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5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5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5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5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5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5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5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5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6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6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6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6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6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6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6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6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6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6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7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7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7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7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7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7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7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7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7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7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8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8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8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8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8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8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8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8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8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8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9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9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9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9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9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9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9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9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9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19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0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0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0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0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0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0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0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0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0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0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1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1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1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1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1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1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21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2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3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3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3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3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4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4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4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4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4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4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4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4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4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4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5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5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5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5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5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5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5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5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5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5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6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6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6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6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6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6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6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6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6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6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7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7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7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7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7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7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7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7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7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7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8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8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8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8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8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8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8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8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8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8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9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9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9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9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9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9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9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9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9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49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0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0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0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0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0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0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0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0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0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0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1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1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1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1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1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1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1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1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1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1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2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2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2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2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2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2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2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27"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28"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29"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30"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31"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32"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33"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34"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35"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4</xdr:col>
      <xdr:colOff>0</xdr:colOff>
      <xdr:row>108</xdr:row>
      <xdr:rowOff>0</xdr:rowOff>
    </xdr:from>
    <xdr:to>
      <xdr:col>5</xdr:col>
      <xdr:colOff>0</xdr:colOff>
      <xdr:row>109</xdr:row>
      <xdr:rowOff>59055</xdr:rowOff>
    </xdr:to>
    <xdr:sp>
      <xdr:nvSpPr>
        <xdr:cNvPr id="10536" name="图片 18"/>
        <xdr:cNvSpPr>
          <a:spLocks noChangeAspect="1"/>
        </xdr:cNvSpPr>
      </xdr:nvSpPr>
      <xdr:spPr>
        <a:xfrm>
          <a:off x="2700655" y="44509055"/>
          <a:ext cx="81026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3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3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3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4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4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4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4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4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4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4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4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4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4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5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5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5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5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5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5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5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5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5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5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6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6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6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6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6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6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6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6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6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6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7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7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7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7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7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7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7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7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7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7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8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8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8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8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8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8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8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8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8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8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9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9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9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9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9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9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9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9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9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59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0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0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0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0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0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0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0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0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0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0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1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1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1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1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1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1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1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1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1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1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2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2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2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2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2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2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2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2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2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2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3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3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32"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33"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34"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35"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36"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37"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38"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39"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40"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59055</xdr:rowOff>
    </xdr:to>
    <xdr:sp>
      <xdr:nvSpPr>
        <xdr:cNvPr id="10641" name="图片 18"/>
        <xdr:cNvSpPr>
          <a:spLocks noChangeAspect="1"/>
        </xdr:cNvSpPr>
      </xdr:nvSpPr>
      <xdr:spPr>
        <a:xfrm>
          <a:off x="1405890" y="44509055"/>
          <a:ext cx="754380" cy="592455"/>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42"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43"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44"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45"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46"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47"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48"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49"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50"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51"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52"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53"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54"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55"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56"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57"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58"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59"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60"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61"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62"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63"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64"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65"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66"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67"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68"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69"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70"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71"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2</xdr:col>
      <xdr:colOff>0</xdr:colOff>
      <xdr:row>108</xdr:row>
      <xdr:rowOff>0</xdr:rowOff>
    </xdr:from>
    <xdr:to>
      <xdr:col>3</xdr:col>
      <xdr:colOff>121920</xdr:colOff>
      <xdr:row>109</xdr:row>
      <xdr:rowOff>81280</xdr:rowOff>
    </xdr:to>
    <xdr:sp>
      <xdr:nvSpPr>
        <xdr:cNvPr id="10672" name="图片 18"/>
        <xdr:cNvSpPr>
          <a:spLocks noChangeAspect="1"/>
        </xdr:cNvSpPr>
      </xdr:nvSpPr>
      <xdr:spPr>
        <a:xfrm>
          <a:off x="1405890" y="44509055"/>
          <a:ext cx="7543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7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7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7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7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7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7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7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8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8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8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8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8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8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8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8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8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8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9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9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9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9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9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9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9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9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9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69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0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0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0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0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0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0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0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0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0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0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1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1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1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1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1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1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1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1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1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1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2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2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2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2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2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2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2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2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2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2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3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3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3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3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3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3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3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3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3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3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4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4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4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4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4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4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4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4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4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4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5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5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5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5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5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5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5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5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5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5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6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6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6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6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6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6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6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6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68"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69"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70"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71"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72"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73"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74"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75"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76"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59055</xdr:rowOff>
    </xdr:to>
    <xdr:sp>
      <xdr:nvSpPr>
        <xdr:cNvPr id="10777" name="图片 18"/>
        <xdr:cNvSpPr>
          <a:spLocks noChangeAspect="1"/>
        </xdr:cNvSpPr>
      </xdr:nvSpPr>
      <xdr:spPr>
        <a:xfrm>
          <a:off x="4460875" y="44509055"/>
          <a:ext cx="690880" cy="592455"/>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78"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79"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80"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81"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82"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83"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84"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85"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86"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87"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88"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89"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90"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91"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92"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93"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94"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95"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96"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97"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98"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799"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800"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801"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802"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803"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804"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805"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806"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807"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6</xdr:col>
      <xdr:colOff>0</xdr:colOff>
      <xdr:row>108</xdr:row>
      <xdr:rowOff>0</xdr:rowOff>
    </xdr:from>
    <xdr:to>
      <xdr:col>6</xdr:col>
      <xdr:colOff>690880</xdr:colOff>
      <xdr:row>109</xdr:row>
      <xdr:rowOff>81280</xdr:rowOff>
    </xdr:to>
    <xdr:sp>
      <xdr:nvSpPr>
        <xdr:cNvPr id="10808" name="图片 18"/>
        <xdr:cNvSpPr>
          <a:spLocks noChangeAspect="1"/>
        </xdr:cNvSpPr>
      </xdr:nvSpPr>
      <xdr:spPr>
        <a:xfrm>
          <a:off x="4460875" y="44509055"/>
          <a:ext cx="690880" cy="614680"/>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09"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10"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11"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12"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13"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14"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15"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16"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17"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18"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19"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20"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21"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22"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23"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24"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25"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26"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27"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28"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29"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30"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31"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32"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33"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34"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35"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36"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37"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38"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39"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40"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41"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42"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43"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44"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45"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46"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47"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48"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49"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50"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51"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52"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53"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54"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55"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56"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57"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58"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59"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60"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61"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62"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63"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64"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65"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66"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67"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68"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69"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70"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71"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109</xdr:row>
      <xdr:rowOff>0</xdr:rowOff>
    </xdr:from>
    <xdr:to>
      <xdr:col>5</xdr:col>
      <xdr:colOff>0</xdr:colOff>
      <xdr:row>109</xdr:row>
      <xdr:rowOff>592455</xdr:rowOff>
    </xdr:to>
    <xdr:sp>
      <xdr:nvSpPr>
        <xdr:cNvPr id="10872" name="图片 18"/>
        <xdr:cNvSpPr>
          <a:spLocks noChangeAspect="1"/>
        </xdr:cNvSpPr>
      </xdr:nvSpPr>
      <xdr:spPr>
        <a:xfrm>
          <a:off x="2700655" y="450424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8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09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0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1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19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19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19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19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19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19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19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0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0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0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0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0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0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0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0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0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0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1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1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1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1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1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1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1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1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1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1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2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2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2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2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2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2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2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2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2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2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3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3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3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3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3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3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3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3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3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3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4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4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4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4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4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4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4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4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4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4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5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5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5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5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5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5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5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5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5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5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6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6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6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6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6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6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6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6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6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6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7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7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7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7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7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7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7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7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7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7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8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8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8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8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8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8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8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8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8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8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9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9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9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9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9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9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9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29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29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29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0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0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0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0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0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0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0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0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0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0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1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1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1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1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1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1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1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1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1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1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2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2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2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2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2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2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2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2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2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2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3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3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3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3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3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3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3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3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3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3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4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4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4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4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4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4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4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4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4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4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5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5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5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5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5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5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5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5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5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5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6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6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6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6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6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6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6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6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6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6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7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7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7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7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7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7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7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7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7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7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8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8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8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8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8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8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8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8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8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8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9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9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9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9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9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9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9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9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9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39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40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40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40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4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5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6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7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2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2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2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2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2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2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2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3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3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3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3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3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3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3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3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3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3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4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4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4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4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4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4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4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4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4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4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5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5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5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5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5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5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5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5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5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5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6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6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6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6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6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6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6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6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6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6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7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7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7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7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7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7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7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7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7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7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8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8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8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8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8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8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8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8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8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8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9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9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9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9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9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9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9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9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9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79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0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0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0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0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0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0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0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0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0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0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1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1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1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1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1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1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1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1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1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1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2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2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2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2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2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2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2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182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28"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29"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30"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31"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32"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33"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34"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35"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36"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37"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38"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39"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40"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41"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42"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43"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44"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45"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46"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47"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48"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49"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50"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51"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52"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53"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54"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55"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56"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57"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1858"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5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6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6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6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6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6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6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6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6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6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6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7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7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7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7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7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7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7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7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7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7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8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8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8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8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8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8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8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8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8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8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9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9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9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9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9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9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9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9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9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89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0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0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0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0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0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0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0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0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0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0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1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1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1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1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1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1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1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1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1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1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2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2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2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2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2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2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2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2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2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2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3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3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3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3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3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3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3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3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3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3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4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4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4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4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4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4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4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4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4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4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5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5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5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5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5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5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5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5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5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5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6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6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6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196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64"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65"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66"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67"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68"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69"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70"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71"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72"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73"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74"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75"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76"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77"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78"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79"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80"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81"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82"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83"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84"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85"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86"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87"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88"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89"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90"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91"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92"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93"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1994"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9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9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9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9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19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0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1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2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3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3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3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3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3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3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3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3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3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3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3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3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3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3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3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1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1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1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1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1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2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2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2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2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2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2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2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2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2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2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3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3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3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3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3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3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3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3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3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3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4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4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4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4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4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4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4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4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4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4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5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5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5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5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5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5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5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5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5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5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6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6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6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6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6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6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6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6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6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6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7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7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7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7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7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7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7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7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7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7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8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8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8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8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8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8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8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8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8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8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9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9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9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9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9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9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9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9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9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39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0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0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0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0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0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0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0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0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0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0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1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1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1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1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1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1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1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1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1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41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2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2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2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2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2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2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2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2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2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2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3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3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3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3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3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3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3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3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3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3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4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4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4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4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4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4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4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4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4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4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5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5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5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5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5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5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5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5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5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5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6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6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6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6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6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6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6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6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6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6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7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7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7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7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7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7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7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7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7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7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8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8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8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8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8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8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8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8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8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8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9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9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9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9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9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9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9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9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9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49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0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0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0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0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0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0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0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0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0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0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1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1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1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1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1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1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1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1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1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1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2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2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2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2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52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5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6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7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28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4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4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4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4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4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5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5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5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5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5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5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5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5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5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5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6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6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6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6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6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6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6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6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6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6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7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7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7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7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7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7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7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7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7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7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8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8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8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8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8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8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8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8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8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8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9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9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9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9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9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9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9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9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9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89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0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0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0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0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0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0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0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0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0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0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1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1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1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1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1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1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1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1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1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1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2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2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2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2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2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2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2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2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2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2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3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3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3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3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3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3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3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3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3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3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4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4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4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4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4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4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4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4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4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294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50"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51"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52"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53"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54"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55"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56"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57"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58"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59"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60"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61"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62"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63"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64"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65"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66"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67"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68"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69"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70"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71"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72"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73"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74"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75"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76"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77"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78"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79"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2980"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8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8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8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8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8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8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8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8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8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9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9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9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9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9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9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9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9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9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299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0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0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0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0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0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0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0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0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0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0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1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1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1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1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1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1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1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1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1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1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2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2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2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2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2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2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2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2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2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2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3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3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3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3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3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3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3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3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3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3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4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4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4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4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4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4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4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4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4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4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5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5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5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5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5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5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5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5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5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5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6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6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6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6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6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6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6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6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6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6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7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7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7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7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7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7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7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7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7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7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8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8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8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8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8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08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086"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087"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088"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089"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090"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091"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092"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093"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094"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095"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096"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097"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098"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099"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00"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01"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02"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03"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04"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05"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06"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07"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08"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09"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10"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11"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12"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13"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14"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15"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3116"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1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2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3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4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3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3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3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4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4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4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4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4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4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4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4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4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4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5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5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5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5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5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5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5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5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5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5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6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6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6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6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6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6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6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6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6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6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7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7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7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7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7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7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7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7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7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7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8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8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8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8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8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8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8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8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8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8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9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9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9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9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9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9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9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9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9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49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0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0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0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0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0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0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0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0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0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0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1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1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1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1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1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1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1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1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1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1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2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2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2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2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2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2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2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2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2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2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3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3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3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3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3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3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3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3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3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3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4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54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4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4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4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4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4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4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4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4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5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5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5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5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5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5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5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5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5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5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6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6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6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6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6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6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6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6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6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6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7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7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7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7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7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7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7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7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7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7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8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8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8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8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8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8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8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8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8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8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9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9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9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9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9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9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9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9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9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59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0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0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0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0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0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0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0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0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0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0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1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1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1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1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1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1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1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1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1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1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2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2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2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2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2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2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2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2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2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2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3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3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3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3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3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3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3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3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3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3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4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4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4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4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4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4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364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6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7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8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39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6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6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6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7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7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7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7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7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7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7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7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7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7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8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8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8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8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8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8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8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8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8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8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9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9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9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9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9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9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9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9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9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399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0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0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0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0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0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0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0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0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0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0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1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1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1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1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1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1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1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1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1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1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2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2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2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2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2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2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2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2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2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2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3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3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3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3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3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3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3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3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3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3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4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4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4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4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4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4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4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4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4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4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5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5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5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5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5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5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5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5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5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5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6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6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6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6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6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6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6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6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6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6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7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07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72"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73"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74"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75"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76"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77"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78"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79"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80"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81"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82"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83"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84"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85"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86"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87"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88"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89"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90"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91"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92"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93"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94"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95"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96"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97"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98"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099"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100"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101"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4102"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0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0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0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0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0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0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0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1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1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1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1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1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1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1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1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1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1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2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2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2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2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2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2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2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2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2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2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3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3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3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3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3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3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3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3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3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3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4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4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4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4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4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4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4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4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4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4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5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5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5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5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5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5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5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5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5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5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6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6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6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6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6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6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6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6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6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6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7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7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7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7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7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7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7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7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7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7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8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8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8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8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8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8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8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8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8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8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9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9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9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9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9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9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9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9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9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19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20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20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20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20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20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20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20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20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08"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09"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10"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11"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12"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13"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14"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15"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16"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17"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18"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19"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20"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21"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22"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23"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24"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25"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26"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27"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28"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29"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30"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31"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32"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33"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34"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35"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36"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37"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4238"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2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3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4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5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5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6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6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6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6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6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6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6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6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6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6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7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7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7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7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7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7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7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7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7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7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8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8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8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8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8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8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8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8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8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8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9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9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9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9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9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9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9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9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9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59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0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0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0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0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0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0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0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0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0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0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1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1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1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1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1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1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1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1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1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1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2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2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2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2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2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2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2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2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2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2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3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3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3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3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3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3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3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3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3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3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4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4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4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4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4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4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4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4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4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4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5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5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5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5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5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5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5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5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5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5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6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6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6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466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6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6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6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6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6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6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7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7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7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7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7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7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7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7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7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7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8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8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8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8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8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8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8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8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8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8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9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9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9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9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9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9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9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9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9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69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0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0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0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0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0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0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0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0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0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0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1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1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1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1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1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1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1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1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1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1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2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2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2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2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2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2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2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2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2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2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3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3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3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3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3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3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3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3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3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3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4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4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4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4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4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4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4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4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4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4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5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5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5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5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5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5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5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5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5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5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6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6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6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6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6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6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6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6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476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7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8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8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9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9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9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9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9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9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9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9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9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499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0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0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0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0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0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0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0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0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0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0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1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1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1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1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1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1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1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1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1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1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2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2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2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2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2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2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2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2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2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2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3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3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3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3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3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3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3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3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3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3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4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4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4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4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4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4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4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4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4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4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5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5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5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5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5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5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5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5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5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5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6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6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6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6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6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6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6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6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6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6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7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7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7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7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7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7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7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7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7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79"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80"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81"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82"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83"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84"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85"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86"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87"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4</xdr:col>
      <xdr:colOff>0</xdr:colOff>
      <xdr:row>130</xdr:row>
      <xdr:rowOff>0</xdr:rowOff>
    </xdr:from>
    <xdr:to>
      <xdr:col>5</xdr:col>
      <xdr:colOff>0</xdr:colOff>
      <xdr:row>132</xdr:row>
      <xdr:rowOff>80645</xdr:rowOff>
    </xdr:to>
    <xdr:sp>
      <xdr:nvSpPr>
        <xdr:cNvPr id="15088" name="图片 18"/>
        <xdr:cNvSpPr>
          <a:spLocks noChangeAspect="1"/>
        </xdr:cNvSpPr>
      </xdr:nvSpPr>
      <xdr:spPr>
        <a:xfrm>
          <a:off x="2700655" y="49538255"/>
          <a:ext cx="81026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08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09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09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09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09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09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09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09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09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09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09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0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0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0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0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0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0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0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0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0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0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1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1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1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1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1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1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1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1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1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1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2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2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2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2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2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2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2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2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2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2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3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3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3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3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3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3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3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3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3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3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4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4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4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4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4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4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4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4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4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4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5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5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5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5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5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5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5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5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5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5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6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6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6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6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6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6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6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6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6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6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7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7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7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7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7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7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7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7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7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7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8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8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8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8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84"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85"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86"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87"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88"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89"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90"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91"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92"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80645</xdr:rowOff>
    </xdr:to>
    <xdr:sp>
      <xdr:nvSpPr>
        <xdr:cNvPr id="15193" name="图片 18"/>
        <xdr:cNvSpPr>
          <a:spLocks noChangeAspect="1"/>
        </xdr:cNvSpPr>
      </xdr:nvSpPr>
      <xdr:spPr>
        <a:xfrm>
          <a:off x="1405890" y="49538255"/>
          <a:ext cx="754380" cy="592455"/>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194"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195"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196"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197"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198"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199"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00"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01"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02"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03"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04"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05"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06"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07"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08"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09"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10"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11"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12"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13"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14"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15"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16"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17"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18"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19"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20"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21"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22"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23"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2</xdr:col>
      <xdr:colOff>0</xdr:colOff>
      <xdr:row>130</xdr:row>
      <xdr:rowOff>0</xdr:rowOff>
    </xdr:from>
    <xdr:to>
      <xdr:col>3</xdr:col>
      <xdr:colOff>121920</xdr:colOff>
      <xdr:row>132</xdr:row>
      <xdr:rowOff>102870</xdr:rowOff>
    </xdr:to>
    <xdr:sp>
      <xdr:nvSpPr>
        <xdr:cNvPr id="15224" name="图片 18"/>
        <xdr:cNvSpPr>
          <a:spLocks noChangeAspect="1"/>
        </xdr:cNvSpPr>
      </xdr:nvSpPr>
      <xdr:spPr>
        <a:xfrm>
          <a:off x="1405890" y="49538255"/>
          <a:ext cx="7543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2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2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2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2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2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3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3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3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3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3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3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3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3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3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3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4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4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4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4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4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4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4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4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4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4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5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5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5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5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5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5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5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5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5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5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6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6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6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6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6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6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6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6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6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6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7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7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7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7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7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7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7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7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7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7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8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8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8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8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8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8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8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8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8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8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9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9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9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9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9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9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9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9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9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29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0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0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0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0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0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0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0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0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0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0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1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1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1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1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1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1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1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1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1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1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20"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21"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22"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23"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24"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25"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26"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27"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28"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80645</xdr:rowOff>
    </xdr:to>
    <xdr:sp>
      <xdr:nvSpPr>
        <xdr:cNvPr id="15329" name="图片 18"/>
        <xdr:cNvSpPr>
          <a:spLocks noChangeAspect="1"/>
        </xdr:cNvSpPr>
      </xdr:nvSpPr>
      <xdr:spPr>
        <a:xfrm>
          <a:off x="4460875" y="49538255"/>
          <a:ext cx="690880" cy="592455"/>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30"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31"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32"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33"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34"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35"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36"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37"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38"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39"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40"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41"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42"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43"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44"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45"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46"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47"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48"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49"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50"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51"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52"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53"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54"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55"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56"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57"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58"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59"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6</xdr:col>
      <xdr:colOff>0</xdr:colOff>
      <xdr:row>130</xdr:row>
      <xdr:rowOff>0</xdr:rowOff>
    </xdr:from>
    <xdr:to>
      <xdr:col>6</xdr:col>
      <xdr:colOff>690880</xdr:colOff>
      <xdr:row>132</xdr:row>
      <xdr:rowOff>102870</xdr:rowOff>
    </xdr:to>
    <xdr:sp>
      <xdr:nvSpPr>
        <xdr:cNvPr id="15360" name="图片 18"/>
        <xdr:cNvSpPr>
          <a:spLocks noChangeAspect="1"/>
        </xdr:cNvSpPr>
      </xdr:nvSpPr>
      <xdr:spPr>
        <a:xfrm>
          <a:off x="4460875" y="49538255"/>
          <a:ext cx="690880" cy="614680"/>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61"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62"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63"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64"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65"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66"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67"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68"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69"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70"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71"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72"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73"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74"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75"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76"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77"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78"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79"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80"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81"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82"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83"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84"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85"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86"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87"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88"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89"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90"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91"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92"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93"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94"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95"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96"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97"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98"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399"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00"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01"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02"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03"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04"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05"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06"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07"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08"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09"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10"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11"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12"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13"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14"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15"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16"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17"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18"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19"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20"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21"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22"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23" name="图片 18"/>
        <xdr:cNvSpPr>
          <a:spLocks noChangeAspect="1"/>
        </xdr:cNvSpPr>
      </xdr:nvSpPr>
      <xdr:spPr>
        <a:xfrm>
          <a:off x="2700655" y="49794160"/>
          <a:ext cx="810260" cy="592455"/>
        </a:xfrm>
        <a:prstGeom prst="rect">
          <a:avLst/>
        </a:prstGeom>
        <a:noFill/>
        <a:ln w="9525">
          <a:noFill/>
        </a:ln>
      </xdr:spPr>
    </xdr:sp>
    <xdr:clientData/>
  </xdr:twoCellAnchor>
  <xdr:twoCellAnchor editAs="oneCell">
    <xdr:from>
      <xdr:col>4</xdr:col>
      <xdr:colOff>0</xdr:colOff>
      <xdr:row>131</xdr:row>
      <xdr:rowOff>0</xdr:rowOff>
    </xdr:from>
    <xdr:to>
      <xdr:col>5</xdr:col>
      <xdr:colOff>0</xdr:colOff>
      <xdr:row>132</xdr:row>
      <xdr:rowOff>336550</xdr:rowOff>
    </xdr:to>
    <xdr:sp>
      <xdr:nvSpPr>
        <xdr:cNvPr id="15424" name="图片 18"/>
        <xdr:cNvSpPr>
          <a:spLocks noChangeAspect="1"/>
        </xdr:cNvSpPr>
      </xdr:nvSpPr>
      <xdr:spPr>
        <a:xfrm>
          <a:off x="2700655" y="49794160"/>
          <a:ext cx="810260" cy="592455"/>
        </a:xfrm>
        <a:prstGeom prst="rect">
          <a:avLst/>
        </a:prstGeom>
        <a:noFill/>
        <a:ln w="9525">
          <a:noFill/>
        </a:ln>
      </xdr:spPr>
    </xdr:sp>
    <xdr:clientData/>
  </xdr:twoCellAnchor>
  <xdr:twoCellAnchor>
    <xdr:from>
      <xdr:col>1</xdr:col>
      <xdr:colOff>47625</xdr:colOff>
      <xdr:row>133</xdr:row>
      <xdr:rowOff>133350</xdr:rowOff>
    </xdr:from>
    <xdr:to>
      <xdr:col>1</xdr:col>
      <xdr:colOff>47625</xdr:colOff>
      <xdr:row>133</xdr:row>
      <xdr:rowOff>309245</xdr:rowOff>
    </xdr:to>
    <xdr:pic>
      <xdr:nvPicPr>
        <xdr:cNvPr id="15425" name="图片 15424"/>
        <xdr:cNvPicPr>
          <a:picLocks noChangeAspect="1"/>
        </xdr:cNvPicPr>
      </xdr:nvPicPr>
      <xdr:blipFill>
        <a:blip r:embed="rId1"/>
        <a:stretch>
          <a:fillRect/>
        </a:stretch>
      </xdr:blipFill>
      <xdr:spPr>
        <a:xfrm>
          <a:off x="400685" y="50754915"/>
          <a:ext cx="0" cy="122555"/>
        </a:xfrm>
        <a:prstGeom prst="rect">
          <a:avLst/>
        </a:prstGeom>
      </xdr:spPr>
    </xdr:pic>
    <xdr:clientData/>
  </xdr:twoCellAnchor>
  <xdr:twoCellAnchor editAs="oneCell">
    <xdr:from>
      <xdr:col>4</xdr:col>
      <xdr:colOff>0</xdr:colOff>
      <xdr:row>152</xdr:row>
      <xdr:rowOff>0</xdr:rowOff>
    </xdr:from>
    <xdr:to>
      <xdr:col>5</xdr:col>
      <xdr:colOff>0</xdr:colOff>
      <xdr:row>154</xdr:row>
      <xdr:rowOff>80645</xdr:rowOff>
    </xdr:to>
    <xdr:sp>
      <xdr:nvSpPr>
        <xdr:cNvPr id="154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4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5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6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7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4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4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4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4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5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5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5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5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5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5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5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5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5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5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6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6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6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6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6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6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6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6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6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6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7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7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7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7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7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7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7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7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7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7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8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8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8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8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8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8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8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8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8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8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9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9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9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9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9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9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9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9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9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79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0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0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0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0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0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0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0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0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0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0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1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1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1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1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1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1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1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1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1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1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2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2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2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2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2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2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2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2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2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2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3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3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3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3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3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3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3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3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3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3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4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4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4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4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4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4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4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4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4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4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585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5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5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5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5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5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5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5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5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5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6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6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6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6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6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6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6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6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6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6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7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7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7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7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7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7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7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7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7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7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8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8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8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8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8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8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8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8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8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8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9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9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9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9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9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9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9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9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9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89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0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0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0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0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0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0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0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0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0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0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1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1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1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1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1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1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1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1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1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1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2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2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2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2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2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2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2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2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2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2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3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3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3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3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3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3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3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3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3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3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4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4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4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4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4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4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4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4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4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4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5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5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5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5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5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595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59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0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1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2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7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7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7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7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8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8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8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8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8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8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8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8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8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8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9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9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9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9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9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9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9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9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9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29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0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0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0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0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0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0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0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0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0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0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1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1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1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1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1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1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1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1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1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1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2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2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2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2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2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2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2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2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2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2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3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3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3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3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3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3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3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3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3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3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4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4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4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4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4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4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4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4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4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4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5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5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5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5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5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5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5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5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5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5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6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6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6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6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6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6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6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6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6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6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7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7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7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7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7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7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7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7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7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7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38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81"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82"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83"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84"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85"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86"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87"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88"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89"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90"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91"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92"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93"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94"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95"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96"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97"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98"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399"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400"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401"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402"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403"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404"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405"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406"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407"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408"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409"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410"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6411"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1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1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1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1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1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1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1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1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2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2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2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2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2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2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2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2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2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2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3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3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3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3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3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3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3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3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3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3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4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4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4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4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4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4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4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4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4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4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5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5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5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5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5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5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5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5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5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5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6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6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6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6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6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6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6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6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6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6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7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7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7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7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7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7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7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7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7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7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8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8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8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8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8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8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8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8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8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8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9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9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9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9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9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9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9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9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9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49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0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0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0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0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0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0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0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0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0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0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1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1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1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1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1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1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51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17"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18"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19"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20"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21"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22"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23"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24"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25"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26"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27"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28"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29"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30"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31"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32"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33"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34"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35"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36"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37"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38"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39"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40"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41"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42"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43"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44"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45"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46"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6547"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5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6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7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68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6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6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7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7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7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7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7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7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7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7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7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7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8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8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8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8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8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8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8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8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8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8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9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9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9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9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9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9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9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9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9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89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0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0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0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0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0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0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0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0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0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0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1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1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1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1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1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1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1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1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1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1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2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2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2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2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2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2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2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2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2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2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3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3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3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3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3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3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3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3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3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3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4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4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4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4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4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4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4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4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4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4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5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5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5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5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5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5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5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5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5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5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6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6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6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6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6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6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6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6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6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6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7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7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697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7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7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7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7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7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7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7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8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8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8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8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8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8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8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8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8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8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9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9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9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9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9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9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9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9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9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699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0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0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0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0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0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0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0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0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0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0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1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1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1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1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1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1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1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1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1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1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2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2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2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2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2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2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2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2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2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2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3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3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3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3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3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3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3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3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3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3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4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4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4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4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4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4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4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4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4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4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5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5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5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5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5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5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5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5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5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5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6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6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6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6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6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6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6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6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6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6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7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7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7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7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7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7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7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07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0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1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2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3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39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39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0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0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0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0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0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0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0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0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0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0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1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1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1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1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1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1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1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1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1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1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2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2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2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2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2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2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2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2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2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2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3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3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3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3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3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3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3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3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3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3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4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4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4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4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4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4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4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4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4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4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5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5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5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5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5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5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5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5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5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5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6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6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6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6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6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6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6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6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6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6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7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7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7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7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7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7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7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7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7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7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8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8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8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8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8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8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8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8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8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8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9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9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9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9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9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9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9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9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9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49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50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50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50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03"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04"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05"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06"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07"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08"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09"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10"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11"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12"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13"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14"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15"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16"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17"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18"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19"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20"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21"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22"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23"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24"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25"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26"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27"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28"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29"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30"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31"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32"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7533"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3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3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3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3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3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3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4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4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4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4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4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4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4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4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4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4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5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5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5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5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5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5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5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5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5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5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6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6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6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6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6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6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6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6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6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6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7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7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7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7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7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7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7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7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7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7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8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8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8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8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8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8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8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8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8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8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9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9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9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9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9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9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9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9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9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59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0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0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0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0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0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0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0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0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0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0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1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1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1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1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1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1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1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1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1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1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2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2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2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2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2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2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2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2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2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2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3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3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3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3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3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3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3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3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763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39"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40"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41"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42"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43"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44"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45"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46"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47"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48"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49"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50"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51"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52"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53"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54"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55"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56"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57"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58"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59"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60"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61"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62"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63"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64"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65"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66"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67"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68"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7669"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6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7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8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79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99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99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99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99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99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99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99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99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99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799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0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0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0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0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0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0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0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0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0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0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1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1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1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1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1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1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1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1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1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1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2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2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2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2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2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2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2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2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2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2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3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3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3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3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3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3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3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3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3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3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4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4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4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4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4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4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4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4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4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4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5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5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5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5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5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5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5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5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5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5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6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6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6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6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6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6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6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6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6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6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7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7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7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7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7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7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7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7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7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7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8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8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8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8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8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8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8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8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8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8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9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9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9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9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09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09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09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09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09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09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0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0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0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0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0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0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0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0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0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0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1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1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1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1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1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1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1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1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1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1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2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2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2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2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2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2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2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2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2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2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3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3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3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3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3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3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3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3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3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3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4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4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4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4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4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4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4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4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4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4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5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5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5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5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5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5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5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5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5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5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6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6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6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6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6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6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6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6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6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6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7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7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7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7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7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7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7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7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7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7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8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8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8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8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8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8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8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8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8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8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9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9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9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9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9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9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9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9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9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19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2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3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4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5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2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2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2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2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2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2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2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2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2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2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3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3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3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3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3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3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3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3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3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3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4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4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4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4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4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4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4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4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4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4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5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5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5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5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5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5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5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5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5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5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6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6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6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6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6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6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6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6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6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6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7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7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7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7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7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7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7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7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7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7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8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8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8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8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8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8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8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8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8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8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9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9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9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9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9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9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9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9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9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59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0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0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0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0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0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0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0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0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0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0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1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1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1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1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1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1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1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1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1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1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2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2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2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2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862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25"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26"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27"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28"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29"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30"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31"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32"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33"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34"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35"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36"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37"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38"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39"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40"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41"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42"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43"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44"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45"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46"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47"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48"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49"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50"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51"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52"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53"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54"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8655"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5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5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5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5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6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6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6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6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6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6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6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6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6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6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7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7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7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7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7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7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7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7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7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7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8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8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8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8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8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8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8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8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8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8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9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9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9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9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9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9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9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9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9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69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0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0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0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0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0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0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0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0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0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0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1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1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1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1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1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1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1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1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1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1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2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2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2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2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2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2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2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2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2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2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3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3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3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3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3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3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3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3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3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3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4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4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4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4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4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4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4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4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4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4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5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5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5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5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5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5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5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5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5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5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876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61"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62"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63"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64"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65"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66"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67"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68"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69"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70"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71"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72"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73"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74"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75"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76"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77"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78"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79"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80"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81"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82"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83"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84"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85"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86"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87"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88"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89"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90"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8791"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7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7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7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7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7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7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7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7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8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89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0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1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1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1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1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1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1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1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1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1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1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1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1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1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1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1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1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1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1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1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1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2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2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2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2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2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2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2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2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2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2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3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3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3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3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3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3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3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3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3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3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4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4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4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4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4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4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4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4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4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4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5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5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5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5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5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5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5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5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5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5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6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6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6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6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6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6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6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6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6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6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7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7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7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7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7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7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7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7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7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7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8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8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8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8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8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8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8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8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8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8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9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9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9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9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9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9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9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9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9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19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0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0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0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0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0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0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0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0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0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0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1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1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1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1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1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1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21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1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1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1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2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2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2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2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2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2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2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2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2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2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3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3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3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3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3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3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3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3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3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3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4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4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4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4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4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4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4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4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4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4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5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5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5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5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5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5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5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5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5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5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6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6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6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6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6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6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6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6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6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6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7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7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7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7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7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7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7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7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7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7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8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8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8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8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8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8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8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8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8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8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9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9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9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9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9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9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9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9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9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29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0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0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0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0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0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0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0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0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0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0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1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1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1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1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1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1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1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1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1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1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2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32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3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4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4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4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4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4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4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4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4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4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5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5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5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5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5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5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5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5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5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5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6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6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6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6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6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6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6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6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6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6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7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7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7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7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7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7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7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7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7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7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8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8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8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8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8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8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8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8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8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8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9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9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9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9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9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9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9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9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9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59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0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0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0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0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0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0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0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0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0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0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1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1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1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1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1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1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1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1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1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1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2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2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2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2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2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2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2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2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2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2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3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3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32"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33"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34"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35"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36"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37"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38"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39"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40"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4</xdr:col>
      <xdr:colOff>0</xdr:colOff>
      <xdr:row>152</xdr:row>
      <xdr:rowOff>0</xdr:rowOff>
    </xdr:from>
    <xdr:to>
      <xdr:col>5</xdr:col>
      <xdr:colOff>0</xdr:colOff>
      <xdr:row>154</xdr:row>
      <xdr:rowOff>80645</xdr:rowOff>
    </xdr:to>
    <xdr:sp>
      <xdr:nvSpPr>
        <xdr:cNvPr id="19641" name="图片 18"/>
        <xdr:cNvSpPr>
          <a:spLocks noChangeAspect="1"/>
        </xdr:cNvSpPr>
      </xdr:nvSpPr>
      <xdr:spPr>
        <a:xfrm>
          <a:off x="2700655" y="55483760"/>
          <a:ext cx="81026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4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4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4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4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4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4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4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4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5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5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5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5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5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5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5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5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5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5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6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6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6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6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6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6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6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6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6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6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7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7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7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7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7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7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7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7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7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7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8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8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8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8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8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8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8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8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8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8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9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9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9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9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9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9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9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9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9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69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0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0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0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0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0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0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0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0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0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0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1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1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1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1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1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1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1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1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1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1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2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2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2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2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2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2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2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2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2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2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3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3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3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3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3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3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3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37"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38"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39"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40"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41"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42"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43"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44"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45"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80645</xdr:rowOff>
    </xdr:to>
    <xdr:sp>
      <xdr:nvSpPr>
        <xdr:cNvPr id="19746" name="图片 18"/>
        <xdr:cNvSpPr>
          <a:spLocks noChangeAspect="1"/>
        </xdr:cNvSpPr>
      </xdr:nvSpPr>
      <xdr:spPr>
        <a:xfrm>
          <a:off x="1405890" y="55483760"/>
          <a:ext cx="754380" cy="592455"/>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47"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48"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49"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50"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51"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52"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53"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54"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55"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56"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57"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58"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59"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60"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61"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62"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63"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64"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65"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66"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67"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68"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69"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70"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71"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72"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73"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74"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75"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76"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2</xdr:col>
      <xdr:colOff>0</xdr:colOff>
      <xdr:row>152</xdr:row>
      <xdr:rowOff>0</xdr:rowOff>
    </xdr:from>
    <xdr:to>
      <xdr:col>3</xdr:col>
      <xdr:colOff>121920</xdr:colOff>
      <xdr:row>154</xdr:row>
      <xdr:rowOff>102870</xdr:rowOff>
    </xdr:to>
    <xdr:sp>
      <xdr:nvSpPr>
        <xdr:cNvPr id="19777" name="图片 18"/>
        <xdr:cNvSpPr>
          <a:spLocks noChangeAspect="1"/>
        </xdr:cNvSpPr>
      </xdr:nvSpPr>
      <xdr:spPr>
        <a:xfrm>
          <a:off x="1405890" y="55483760"/>
          <a:ext cx="7543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7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7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8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8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8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8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8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8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8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8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8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8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9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9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9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9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9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9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9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9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9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79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0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0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0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0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0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0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0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0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0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0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1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1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1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1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1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1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1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1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1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1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2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2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2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2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2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2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2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2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2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2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3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3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3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3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3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3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3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3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3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3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4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4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4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4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4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4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4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4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4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4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5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5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5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5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5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5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5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5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5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5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6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6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6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6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6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6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6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6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6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6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7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7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7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73"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74"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75"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76"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77"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78"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79"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80"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81"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80645</xdr:rowOff>
    </xdr:to>
    <xdr:sp>
      <xdr:nvSpPr>
        <xdr:cNvPr id="19882" name="图片 18"/>
        <xdr:cNvSpPr>
          <a:spLocks noChangeAspect="1"/>
        </xdr:cNvSpPr>
      </xdr:nvSpPr>
      <xdr:spPr>
        <a:xfrm>
          <a:off x="4460875" y="55483760"/>
          <a:ext cx="690880" cy="592455"/>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83"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84"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85"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86"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87"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88"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89"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90"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91"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92"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93"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94"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95"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96"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97"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98"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899"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900"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901"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902"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903"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904"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905"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906"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907"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908"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909"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910"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911"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912"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6</xdr:col>
      <xdr:colOff>0</xdr:colOff>
      <xdr:row>152</xdr:row>
      <xdr:rowOff>0</xdr:rowOff>
    </xdr:from>
    <xdr:to>
      <xdr:col>6</xdr:col>
      <xdr:colOff>690880</xdr:colOff>
      <xdr:row>154</xdr:row>
      <xdr:rowOff>102870</xdr:rowOff>
    </xdr:to>
    <xdr:sp>
      <xdr:nvSpPr>
        <xdr:cNvPr id="19913" name="图片 18"/>
        <xdr:cNvSpPr>
          <a:spLocks noChangeAspect="1"/>
        </xdr:cNvSpPr>
      </xdr:nvSpPr>
      <xdr:spPr>
        <a:xfrm>
          <a:off x="4460875" y="55483760"/>
          <a:ext cx="690880" cy="614680"/>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14"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15"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16"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17"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18"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19"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20"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21"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22"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23"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24"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25"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26"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27"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28"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29"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30"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31"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32"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33"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34"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35"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36"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37"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38"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39"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40"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41"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42"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43"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44"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45"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46"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47"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48"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49"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50"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51"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52"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53"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54"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55"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56"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57"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58"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59"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60"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61"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62"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63"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64"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65"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66"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67"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68"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69"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70"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71"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72"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73"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74"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75"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76" name="图片 18"/>
        <xdr:cNvSpPr>
          <a:spLocks noChangeAspect="1"/>
        </xdr:cNvSpPr>
      </xdr:nvSpPr>
      <xdr:spPr>
        <a:xfrm>
          <a:off x="2700655" y="55739665"/>
          <a:ext cx="810260" cy="592455"/>
        </a:xfrm>
        <a:prstGeom prst="rect">
          <a:avLst/>
        </a:prstGeom>
        <a:noFill/>
        <a:ln w="9525">
          <a:noFill/>
        </a:ln>
      </xdr:spPr>
    </xdr:sp>
    <xdr:clientData/>
  </xdr:twoCellAnchor>
  <xdr:twoCellAnchor editAs="oneCell">
    <xdr:from>
      <xdr:col>4</xdr:col>
      <xdr:colOff>0</xdr:colOff>
      <xdr:row>153</xdr:row>
      <xdr:rowOff>0</xdr:rowOff>
    </xdr:from>
    <xdr:to>
      <xdr:col>5</xdr:col>
      <xdr:colOff>0</xdr:colOff>
      <xdr:row>154</xdr:row>
      <xdr:rowOff>336550</xdr:rowOff>
    </xdr:to>
    <xdr:sp>
      <xdr:nvSpPr>
        <xdr:cNvPr id="19977" name="图片 18"/>
        <xdr:cNvSpPr>
          <a:spLocks noChangeAspect="1"/>
        </xdr:cNvSpPr>
      </xdr:nvSpPr>
      <xdr:spPr>
        <a:xfrm>
          <a:off x="2700655" y="55739665"/>
          <a:ext cx="810260" cy="592455"/>
        </a:xfrm>
        <a:prstGeom prst="rect">
          <a:avLst/>
        </a:prstGeom>
        <a:noFill/>
        <a:ln w="9525">
          <a:noFill/>
        </a:ln>
      </xdr:spPr>
    </xdr:sp>
    <xdr:clientData/>
  </xdr:twoCellAnchor>
  <xdr:twoCellAnchor>
    <xdr:from>
      <xdr:col>1</xdr:col>
      <xdr:colOff>47625</xdr:colOff>
      <xdr:row>155</xdr:row>
      <xdr:rowOff>133350</xdr:rowOff>
    </xdr:from>
    <xdr:to>
      <xdr:col>1</xdr:col>
      <xdr:colOff>47625</xdr:colOff>
      <xdr:row>155</xdr:row>
      <xdr:rowOff>309245</xdr:rowOff>
    </xdr:to>
    <xdr:pic>
      <xdr:nvPicPr>
        <xdr:cNvPr id="19978" name="图片 19977"/>
        <xdr:cNvPicPr>
          <a:picLocks noChangeAspect="1"/>
        </xdr:cNvPicPr>
      </xdr:nvPicPr>
      <xdr:blipFill>
        <a:blip r:embed="rId1"/>
        <a:stretch>
          <a:fillRect/>
        </a:stretch>
      </xdr:blipFill>
      <xdr:spPr>
        <a:xfrm>
          <a:off x="400685" y="56586120"/>
          <a:ext cx="0" cy="12255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3</xdr:col>
      <xdr:colOff>352425</xdr:colOff>
      <xdr:row>0</xdr:row>
      <xdr:rowOff>0</xdr:rowOff>
    </xdr:from>
    <xdr:to>
      <xdr:col>3</xdr:col>
      <xdr:colOff>352425</xdr:colOff>
      <xdr:row>0</xdr:row>
      <xdr:rowOff>0</xdr:rowOff>
    </xdr:to>
    <xdr:sp>
      <xdr:nvSpPr>
        <xdr:cNvPr id="2" name="Line 1"/>
        <xdr:cNvSpPr/>
      </xdr:nvSpPr>
      <xdr:spPr>
        <a:xfrm>
          <a:off x="3204845" y="0"/>
          <a:ext cx="0" cy="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4</xdr:col>
      <xdr:colOff>0</xdr:colOff>
      <xdr:row>0</xdr:row>
      <xdr:rowOff>0</xdr:rowOff>
    </xdr:from>
    <xdr:to>
      <xdr:col>5</xdr:col>
      <xdr:colOff>0</xdr:colOff>
      <xdr:row>1</xdr:row>
      <xdr:rowOff>198755</xdr:rowOff>
    </xdr:to>
    <xdr:sp>
      <xdr:nvSpPr>
        <xdr:cNvPr id="3"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4"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5"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6"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7"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8"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9"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10"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11"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12"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13"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14"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15"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16"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17"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18"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19"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20"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21"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22"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23"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24"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25"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26"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27"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28"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29"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30"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31"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32"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33"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34"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35"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36"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37"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38"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39"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40"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41"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42"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43"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44"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45"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46"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47"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48"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49"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50"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51"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52"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53"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54"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55"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56"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57"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58"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59"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60"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61"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62"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63"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64"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4</xdr:col>
      <xdr:colOff>0</xdr:colOff>
      <xdr:row>0</xdr:row>
      <xdr:rowOff>0</xdr:rowOff>
    </xdr:from>
    <xdr:to>
      <xdr:col>5</xdr:col>
      <xdr:colOff>0</xdr:colOff>
      <xdr:row>1</xdr:row>
      <xdr:rowOff>198755</xdr:rowOff>
    </xdr:to>
    <xdr:sp>
      <xdr:nvSpPr>
        <xdr:cNvPr id="65" name="图片 18"/>
        <xdr:cNvSpPr>
          <a:spLocks noChangeAspect="1"/>
        </xdr:cNvSpPr>
      </xdr:nvSpPr>
      <xdr:spPr>
        <a:xfrm>
          <a:off x="3455670" y="0"/>
          <a:ext cx="810260" cy="592455"/>
        </a:xfrm>
        <a:prstGeom prst="rect">
          <a:avLst/>
        </a:prstGeom>
        <a:noFill/>
        <a:ln w="9525">
          <a:noFill/>
        </a:ln>
      </xdr:spPr>
    </xdr:sp>
    <xdr:clientData/>
  </xdr:twoCellAnchor>
  <xdr:twoCellAnchor editAs="oneCell">
    <xdr:from>
      <xdr:col>5</xdr:col>
      <xdr:colOff>220980</xdr:colOff>
      <xdr:row>0</xdr:row>
      <xdr:rowOff>69215</xdr:rowOff>
    </xdr:from>
    <xdr:to>
      <xdr:col>5</xdr:col>
      <xdr:colOff>949960</xdr:colOff>
      <xdr:row>1</xdr:row>
      <xdr:rowOff>267970</xdr:rowOff>
    </xdr:to>
    <xdr:sp>
      <xdr:nvSpPr>
        <xdr:cNvPr id="66" name="图片 18"/>
        <xdr:cNvSpPr>
          <a:spLocks noChangeAspect="1"/>
        </xdr:cNvSpPr>
      </xdr:nvSpPr>
      <xdr:spPr>
        <a:xfrm>
          <a:off x="4486910" y="69215"/>
          <a:ext cx="728980" cy="592455"/>
        </a:xfrm>
        <a:prstGeom prst="rect">
          <a:avLst/>
        </a:prstGeom>
        <a:noFill/>
        <a:ln w="9525">
          <a:noFill/>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4</xdr:col>
      <xdr:colOff>728980</xdr:colOff>
      <xdr:row>1</xdr:row>
      <xdr:rowOff>264795</xdr:rowOff>
    </xdr:to>
    <xdr:sp>
      <xdr:nvSpPr>
        <xdr:cNvPr id="2"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3"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4"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5"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6"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7"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8"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9"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10"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11"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12"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13"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14"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15"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16"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17"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18"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19"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20"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21"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22"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23"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24"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25"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26"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27"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28"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29"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30"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31"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32"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33"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34"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35"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36"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37"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38"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39"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40"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41"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42"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43"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44"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45"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46"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47"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48"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49"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50"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51"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52"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53"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54"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55"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56"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57"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58"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59"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60"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61"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264795</xdr:rowOff>
    </xdr:to>
    <xdr:sp>
      <xdr:nvSpPr>
        <xdr:cNvPr id="62" name="图片 18"/>
        <xdr:cNvSpPr>
          <a:spLocks noChangeAspect="1"/>
        </xdr:cNvSpPr>
      </xdr:nvSpPr>
      <xdr:spPr>
        <a:xfrm>
          <a:off x="2687955" y="0"/>
          <a:ext cx="728980" cy="588645"/>
        </a:xfrm>
        <a:prstGeom prst="rect">
          <a:avLst/>
        </a:prstGeom>
        <a:noFill/>
        <a:ln w="9525">
          <a:noFill/>
        </a:ln>
      </xdr:spPr>
    </xdr:sp>
    <xdr:clientData/>
  </xdr:twoCellAnchor>
  <xdr:twoCellAnchor editAs="oneCell">
    <xdr:from>
      <xdr:col>3</xdr:col>
      <xdr:colOff>572770</xdr:colOff>
      <xdr:row>0</xdr:row>
      <xdr:rowOff>27305</xdr:rowOff>
    </xdr:from>
    <xdr:to>
      <xdr:col>4</xdr:col>
      <xdr:colOff>728980</xdr:colOff>
      <xdr:row>1</xdr:row>
      <xdr:rowOff>292100</xdr:rowOff>
    </xdr:to>
    <xdr:sp>
      <xdr:nvSpPr>
        <xdr:cNvPr id="63" name="图片 18"/>
        <xdr:cNvSpPr>
          <a:spLocks noChangeAspect="1"/>
        </xdr:cNvSpPr>
      </xdr:nvSpPr>
      <xdr:spPr>
        <a:xfrm>
          <a:off x="2687955" y="27305"/>
          <a:ext cx="728980" cy="588645"/>
        </a:xfrm>
        <a:prstGeom prst="rect">
          <a:avLst/>
        </a:prstGeom>
        <a:noFill/>
        <a:ln w="9525">
          <a:noFill/>
        </a:ln>
      </xdr:spPr>
    </xdr:sp>
    <xdr:clientData/>
  </xdr:twoCellAnchor>
  <xdr:twoCellAnchor editAs="oneCell">
    <xdr:from>
      <xdr:col>5</xdr:col>
      <xdr:colOff>88265</xdr:colOff>
      <xdr:row>0</xdr:row>
      <xdr:rowOff>81280</xdr:rowOff>
    </xdr:from>
    <xdr:to>
      <xdr:col>5</xdr:col>
      <xdr:colOff>817245</xdr:colOff>
      <xdr:row>1</xdr:row>
      <xdr:rowOff>368935</xdr:rowOff>
    </xdr:to>
    <xdr:sp>
      <xdr:nvSpPr>
        <xdr:cNvPr id="64" name="图片 18"/>
        <xdr:cNvSpPr>
          <a:spLocks noChangeAspect="1"/>
        </xdr:cNvSpPr>
      </xdr:nvSpPr>
      <xdr:spPr>
        <a:xfrm>
          <a:off x="3937000" y="81280"/>
          <a:ext cx="728980" cy="611505"/>
        </a:xfrm>
        <a:prstGeom prst="rect">
          <a:avLst/>
        </a:prstGeom>
        <a:noFill/>
        <a:ln w="9525">
          <a:noFill/>
        </a:ln>
      </xdr:spPr>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4</xdr:col>
      <xdr:colOff>728980</xdr:colOff>
      <xdr:row>1</xdr:row>
      <xdr:rowOff>409575</xdr:rowOff>
    </xdr:to>
    <xdr:sp>
      <xdr:nvSpPr>
        <xdr:cNvPr id="2"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3"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4"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5"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6"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7"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8"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9"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10"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11"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12"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13"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14"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15"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16"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17"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18"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19"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20"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21"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22"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23"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24"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25"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26"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27"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28"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29"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30"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31"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32"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33"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34"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35"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36"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37"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38"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39"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40"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41"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42"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43"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44"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45"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46"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47"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48"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49"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50"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51"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52"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53"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54"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55"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56"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57"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58"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59"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60"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61"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4</xdr:col>
      <xdr:colOff>0</xdr:colOff>
      <xdr:row>0</xdr:row>
      <xdr:rowOff>0</xdr:rowOff>
    </xdr:from>
    <xdr:to>
      <xdr:col>4</xdr:col>
      <xdr:colOff>728980</xdr:colOff>
      <xdr:row>1</xdr:row>
      <xdr:rowOff>409575</xdr:rowOff>
    </xdr:to>
    <xdr:sp>
      <xdr:nvSpPr>
        <xdr:cNvPr id="62" name="图片 18"/>
        <xdr:cNvSpPr>
          <a:spLocks noChangeAspect="1"/>
        </xdr:cNvSpPr>
      </xdr:nvSpPr>
      <xdr:spPr>
        <a:xfrm>
          <a:off x="3278505" y="0"/>
          <a:ext cx="728980" cy="581025"/>
        </a:xfrm>
        <a:prstGeom prst="rect">
          <a:avLst/>
        </a:prstGeom>
        <a:noFill/>
        <a:ln w="9525">
          <a:noFill/>
        </a:ln>
      </xdr:spPr>
    </xdr:sp>
    <xdr:clientData/>
  </xdr:twoCellAnchor>
  <xdr:twoCellAnchor editAs="oneCell">
    <xdr:from>
      <xdr:col>3</xdr:col>
      <xdr:colOff>266065</xdr:colOff>
      <xdr:row>0</xdr:row>
      <xdr:rowOff>0</xdr:rowOff>
    </xdr:from>
    <xdr:to>
      <xdr:col>4</xdr:col>
      <xdr:colOff>728980</xdr:colOff>
      <xdr:row>1</xdr:row>
      <xdr:rowOff>409575</xdr:rowOff>
    </xdr:to>
    <xdr:sp>
      <xdr:nvSpPr>
        <xdr:cNvPr id="63" name="图片 18"/>
        <xdr:cNvSpPr>
          <a:spLocks noChangeAspect="1"/>
        </xdr:cNvSpPr>
      </xdr:nvSpPr>
      <xdr:spPr>
        <a:xfrm>
          <a:off x="3248660" y="0"/>
          <a:ext cx="758825" cy="581025"/>
        </a:xfrm>
        <a:prstGeom prst="rect">
          <a:avLst/>
        </a:prstGeom>
        <a:noFill/>
        <a:ln w="9525">
          <a:noFill/>
        </a:ln>
      </xdr:spPr>
    </xdr:sp>
    <xdr:clientData/>
  </xdr:twoCellAnchor>
  <xdr:twoCellAnchor editAs="oneCell">
    <xdr:from>
      <xdr:col>5</xdr:col>
      <xdr:colOff>88265</xdr:colOff>
      <xdr:row>0</xdr:row>
      <xdr:rowOff>0</xdr:rowOff>
    </xdr:from>
    <xdr:to>
      <xdr:col>5</xdr:col>
      <xdr:colOff>817245</xdr:colOff>
      <xdr:row>1</xdr:row>
      <xdr:rowOff>409575</xdr:rowOff>
    </xdr:to>
    <xdr:sp>
      <xdr:nvSpPr>
        <xdr:cNvPr id="64" name="图片 18"/>
        <xdr:cNvSpPr>
          <a:spLocks noChangeAspect="1"/>
        </xdr:cNvSpPr>
      </xdr:nvSpPr>
      <xdr:spPr>
        <a:xfrm>
          <a:off x="4365625" y="0"/>
          <a:ext cx="728980" cy="581025"/>
        </a:xfrm>
        <a:prstGeom prst="rect">
          <a:avLst/>
        </a:prstGeom>
        <a:noFill/>
        <a:ln w="9525">
          <a:noFill/>
        </a:ln>
      </xdr:spPr>
    </xdr:sp>
    <xdr:clientData/>
  </xdr:twoCellAnchor>
  <xdr:twoCellAnchor editAs="oneCell">
    <xdr:from>
      <xdr:col>5</xdr:col>
      <xdr:colOff>220980</xdr:colOff>
      <xdr:row>0</xdr:row>
      <xdr:rowOff>0</xdr:rowOff>
    </xdr:from>
    <xdr:to>
      <xdr:col>5</xdr:col>
      <xdr:colOff>949960</xdr:colOff>
      <xdr:row>1</xdr:row>
      <xdr:rowOff>409575</xdr:rowOff>
    </xdr:to>
    <xdr:sp>
      <xdr:nvSpPr>
        <xdr:cNvPr id="65" name="图片 18"/>
        <xdr:cNvSpPr>
          <a:spLocks noChangeAspect="1"/>
        </xdr:cNvSpPr>
      </xdr:nvSpPr>
      <xdr:spPr>
        <a:xfrm>
          <a:off x="4498340" y="0"/>
          <a:ext cx="728980"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66"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67"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68"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69"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70"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71"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72"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73"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74"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75"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76"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77"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78"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79"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80"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81"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82"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83"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84"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85"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86"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87"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88"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89"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90"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91"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92"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93"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94"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95"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96"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97"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98"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99"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00"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01"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02"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03"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04"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05"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06"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07"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08"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09"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10"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11"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12"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13"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14"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15"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16"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17"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18"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19"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20"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21"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22"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23"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24" name="图片 18"/>
        <xdr:cNvSpPr>
          <a:spLocks noChangeAspect="1"/>
        </xdr:cNvSpPr>
      </xdr:nvSpPr>
      <xdr:spPr>
        <a:xfrm>
          <a:off x="0" y="0"/>
          <a:ext cx="776605" cy="581025"/>
        </a:xfrm>
        <a:prstGeom prst="rect">
          <a:avLst/>
        </a:prstGeom>
        <a:noFill/>
        <a:ln w="9525">
          <a:noFill/>
        </a:ln>
      </xdr:spPr>
    </xdr:sp>
    <xdr:clientData/>
  </xdr:twoCellAnchor>
  <xdr:twoCellAnchor editAs="oneCell">
    <xdr:from>
      <xdr:col>0</xdr:col>
      <xdr:colOff>0</xdr:colOff>
      <xdr:row>0</xdr:row>
      <xdr:rowOff>0</xdr:rowOff>
    </xdr:from>
    <xdr:to>
      <xdr:col>1</xdr:col>
      <xdr:colOff>300355</xdr:colOff>
      <xdr:row>1</xdr:row>
      <xdr:rowOff>409575</xdr:rowOff>
    </xdr:to>
    <xdr:sp>
      <xdr:nvSpPr>
        <xdr:cNvPr id="125" name="图片 18"/>
        <xdr:cNvSpPr>
          <a:spLocks noChangeAspect="1"/>
        </xdr:cNvSpPr>
      </xdr:nvSpPr>
      <xdr:spPr>
        <a:xfrm>
          <a:off x="0" y="0"/>
          <a:ext cx="776605" cy="581025"/>
        </a:xfrm>
        <a:prstGeom prst="rect">
          <a:avLst/>
        </a:prstGeom>
        <a:noFill/>
        <a:ln w="9525">
          <a:noFill/>
        </a:ln>
      </xdr:spPr>
    </xdr:sp>
    <xdr:clientData/>
  </xdr:twoCellAnchor>
  <xdr:oneCellAnchor>
    <xdr:from>
      <xdr:col>0</xdr:col>
      <xdr:colOff>0</xdr:colOff>
      <xdr:row>27</xdr:row>
      <xdr:rowOff>0</xdr:rowOff>
    </xdr:from>
    <xdr:ext cx="355092" cy="14477"/>
    <xdr:pic>
      <xdr:nvPicPr>
        <xdr:cNvPr id="126" name="image2.jpe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0" y="16789400"/>
          <a:ext cx="354965" cy="13970"/>
        </a:xfrm>
        <a:prstGeom prst="rect">
          <a:avLst/>
        </a:prstGeom>
      </xdr:spPr>
    </xdr:pic>
    <xdr:clientData/>
  </xdr:oneCellAnchor>
  <xdr:oneCellAnchor>
    <xdr:from>
      <xdr:col>0</xdr:col>
      <xdr:colOff>0</xdr:colOff>
      <xdr:row>27</xdr:row>
      <xdr:rowOff>0</xdr:rowOff>
    </xdr:from>
    <xdr:ext cx="355092" cy="14477"/>
    <xdr:pic>
      <xdr:nvPicPr>
        <xdr:cNvPr id="127" name="image2.jpe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0" y="16789400"/>
          <a:ext cx="354965" cy="13970"/>
        </a:xfrm>
        <a:prstGeom prst="rect">
          <a:avLst/>
        </a:prstGeom>
      </xdr:spPr>
    </xdr:pic>
    <xdr:clientData/>
  </xdr:oneCellAnchor>
  <xdr:twoCellAnchor>
    <xdr:from>
      <xdr:col>1</xdr:col>
      <xdr:colOff>1099820</xdr:colOff>
      <xdr:row>63</xdr:row>
      <xdr:rowOff>38735</xdr:rowOff>
    </xdr:from>
    <xdr:to>
      <xdr:col>1</xdr:col>
      <xdr:colOff>1099820</xdr:colOff>
      <xdr:row>63</xdr:row>
      <xdr:rowOff>445770</xdr:rowOff>
    </xdr:to>
    <xdr:pic>
      <xdr:nvPicPr>
        <xdr:cNvPr id="128" name="图片 127" descr="挡水板"/>
        <xdr:cNvPicPr>
          <a:picLocks noChangeAspect="1"/>
        </xdr:cNvPicPr>
      </xdr:nvPicPr>
      <xdr:blipFill>
        <a:blip r:embed="rId2"/>
        <a:stretch>
          <a:fillRect/>
        </a:stretch>
      </xdr:blipFill>
      <xdr:spPr>
        <a:xfrm>
          <a:off x="1576070" y="35992435"/>
          <a:ext cx="0" cy="407035"/>
        </a:xfrm>
        <a:prstGeom prst="rect">
          <a:avLst/>
        </a:prstGeom>
      </xdr:spPr>
    </xdr:pic>
    <xdr:clientData/>
  </xdr:twoCellAnchor>
  <xdr:twoCellAnchor>
    <xdr:from>
      <xdr:col>11</xdr:col>
      <xdr:colOff>808990</xdr:colOff>
      <xdr:row>100</xdr:row>
      <xdr:rowOff>937895</xdr:rowOff>
    </xdr:from>
    <xdr:to>
      <xdr:col>11</xdr:col>
      <xdr:colOff>1751965</xdr:colOff>
      <xdr:row>100</xdr:row>
      <xdr:rowOff>1588135</xdr:rowOff>
    </xdr:to>
    <xdr:pic>
      <xdr:nvPicPr>
        <xdr:cNvPr id="252" name="图片 8" descr="1"/>
        <xdr:cNvPicPr>
          <a:picLocks noChangeAspect="1"/>
        </xdr:cNvPicPr>
      </xdr:nvPicPr>
      <xdr:blipFill>
        <a:blip r:embed="rId3"/>
        <a:stretch>
          <a:fillRect/>
        </a:stretch>
      </xdr:blipFill>
      <xdr:spPr>
        <a:xfrm>
          <a:off x="22830790" y="120872250"/>
          <a:ext cx="942975" cy="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8144;&#21806;&#19977;&#37096;\Users\zengximei\AppData\Local\Temp\tmpF72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
      <sheetName val="report (2)"/>
      <sheetName val="template"/>
      <sheetName val="option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zoomScale="115" zoomScaleNormal="115" topLeftCell="A13" workbookViewId="0">
      <selection activeCell="A1" sqref="A1:E1"/>
    </sheetView>
  </sheetViews>
  <sheetFormatPr defaultColWidth="12" defaultRowHeight="75" customHeight="1" outlineLevelCol="4"/>
  <cols>
    <col min="1" max="1" width="8.10833333333333" style="203" customWidth="1"/>
    <col min="2" max="2" width="20.675" style="203" customWidth="1"/>
    <col min="3" max="3" width="20.3833333333333" style="203" customWidth="1"/>
    <col min="4" max="4" width="17" style="203" customWidth="1"/>
    <col min="5" max="5" width="31.3333333333333" style="203" customWidth="1"/>
    <col min="6" max="16384" width="12" style="203"/>
  </cols>
  <sheetData>
    <row r="1" ht="36" customHeight="1" spans="1:5">
      <c r="A1" s="204" t="s">
        <v>0</v>
      </c>
      <c r="B1" s="204"/>
      <c r="C1" s="204"/>
      <c r="D1" s="204"/>
      <c r="E1" s="204"/>
    </row>
    <row r="2" s="202" customFormat="1" ht="20" customHeight="1" spans="1:5">
      <c r="A2" s="205" t="s">
        <v>1</v>
      </c>
      <c r="B2" s="206"/>
      <c r="C2" s="206"/>
      <c r="D2" s="206"/>
      <c r="E2" s="207"/>
    </row>
    <row r="3" s="202" customFormat="1" ht="20" customHeight="1" spans="1:5">
      <c r="A3" s="208" t="s">
        <v>2</v>
      </c>
      <c r="B3" s="208" t="s">
        <v>3</v>
      </c>
      <c r="C3" s="208" t="s">
        <v>4</v>
      </c>
      <c r="D3" s="208" t="s">
        <v>5</v>
      </c>
      <c r="E3" s="208" t="s">
        <v>6</v>
      </c>
    </row>
    <row r="4" s="202" customFormat="1" ht="25" customHeight="1" spans="1:5">
      <c r="A4" s="208">
        <v>1</v>
      </c>
      <c r="B4" s="209" t="s">
        <v>7</v>
      </c>
      <c r="C4" s="210">
        <v>10765</v>
      </c>
      <c r="D4" s="210"/>
      <c r="E4" s="211" t="s">
        <v>8</v>
      </c>
    </row>
    <row r="5" s="202" customFormat="1" ht="25" customHeight="1" spans="1:5">
      <c r="A5" s="208">
        <v>2</v>
      </c>
      <c r="B5" s="209" t="s">
        <v>9</v>
      </c>
      <c r="C5" s="210">
        <v>43788</v>
      </c>
      <c r="D5" s="210"/>
      <c r="E5" s="211" t="s">
        <v>10</v>
      </c>
    </row>
    <row r="6" s="202" customFormat="1" ht="25" customHeight="1" spans="1:5">
      <c r="A6" s="208">
        <v>3</v>
      </c>
      <c r="B6" s="209" t="s">
        <v>11</v>
      </c>
      <c r="C6" s="210">
        <v>77416</v>
      </c>
      <c r="D6" s="210"/>
      <c r="E6" s="211" t="s">
        <v>12</v>
      </c>
    </row>
    <row r="7" s="202" customFormat="1" ht="25" customHeight="1" spans="1:5">
      <c r="A7" s="208">
        <v>4</v>
      </c>
      <c r="B7" s="209" t="s">
        <v>13</v>
      </c>
      <c r="C7" s="210">
        <v>70586</v>
      </c>
      <c r="D7" s="210"/>
      <c r="E7" s="211" t="s">
        <v>14</v>
      </c>
    </row>
    <row r="8" s="202" customFormat="1" ht="25" customHeight="1" spans="1:5">
      <c r="A8" s="208">
        <v>5</v>
      </c>
      <c r="B8" s="209" t="s">
        <v>15</v>
      </c>
      <c r="C8" s="210">
        <v>50331</v>
      </c>
      <c r="D8" s="210"/>
      <c r="E8" s="211" t="s">
        <v>16</v>
      </c>
    </row>
    <row r="9" s="202" customFormat="1" ht="25" customHeight="1" spans="1:5">
      <c r="A9" s="208">
        <v>6</v>
      </c>
      <c r="B9" s="209" t="s">
        <v>17</v>
      </c>
      <c r="C9" s="210">
        <v>128052</v>
      </c>
      <c r="D9" s="210"/>
      <c r="E9" s="211" t="s">
        <v>18</v>
      </c>
    </row>
    <row r="10" s="202" customFormat="1" ht="25" customHeight="1" spans="1:5">
      <c r="A10" s="208">
        <v>7</v>
      </c>
      <c r="B10" s="209" t="s">
        <v>19</v>
      </c>
      <c r="C10" s="210">
        <v>17627</v>
      </c>
      <c r="D10" s="210"/>
      <c r="E10" s="211" t="s">
        <v>20</v>
      </c>
    </row>
    <row r="11" s="202" customFormat="1" ht="25" customHeight="1" spans="1:5">
      <c r="A11" s="212" t="s">
        <v>21</v>
      </c>
      <c r="B11" s="213"/>
      <c r="C11" s="210">
        <f>SUM(C4:C10)</f>
        <v>398565</v>
      </c>
      <c r="D11" s="210"/>
      <c r="E11" s="214" t="s">
        <v>22</v>
      </c>
    </row>
    <row r="12" s="202" customFormat="1" ht="25" customHeight="1" spans="1:5">
      <c r="A12" s="205" t="s">
        <v>23</v>
      </c>
      <c r="B12" s="215"/>
      <c r="C12" s="206"/>
      <c r="D12" s="206"/>
      <c r="E12" s="207"/>
    </row>
    <row r="13" s="202" customFormat="1" ht="25" customHeight="1" spans="1:5">
      <c r="A13" s="208" t="s">
        <v>2</v>
      </c>
      <c r="B13" s="208" t="s">
        <v>3</v>
      </c>
      <c r="C13" s="208" t="s">
        <v>4</v>
      </c>
      <c r="D13" s="208" t="s">
        <v>5</v>
      </c>
      <c r="E13" s="208" t="s">
        <v>6</v>
      </c>
    </row>
    <row r="14" s="202" customFormat="1" ht="25" customHeight="1" spans="1:5">
      <c r="A14" s="214">
        <v>1</v>
      </c>
      <c r="B14" s="216" t="s">
        <v>24</v>
      </c>
      <c r="C14" s="217">
        <v>267158</v>
      </c>
      <c r="D14" s="217"/>
      <c r="E14" s="214" t="s">
        <v>25</v>
      </c>
    </row>
    <row r="15" s="202" customFormat="1" ht="25" customHeight="1" spans="1:5">
      <c r="A15" s="214">
        <v>2</v>
      </c>
      <c r="B15" s="216" t="s">
        <v>26</v>
      </c>
      <c r="C15" s="217">
        <v>206242.6</v>
      </c>
      <c r="D15" s="217"/>
      <c r="E15" s="218" t="s">
        <v>27</v>
      </c>
    </row>
    <row r="16" s="202" customFormat="1" ht="25" customHeight="1" spans="1:5">
      <c r="A16" s="214">
        <v>3</v>
      </c>
      <c r="B16" s="216" t="s">
        <v>28</v>
      </c>
      <c r="C16" s="217">
        <v>28560</v>
      </c>
      <c r="D16" s="217"/>
      <c r="E16" s="216" t="s">
        <v>29</v>
      </c>
    </row>
    <row r="17" s="202" customFormat="1" ht="25" customHeight="1" spans="1:5">
      <c r="A17" s="214">
        <v>4</v>
      </c>
      <c r="B17" s="216" t="s">
        <v>30</v>
      </c>
      <c r="C17" s="217">
        <v>17612</v>
      </c>
      <c r="D17" s="217"/>
      <c r="E17" s="216" t="s">
        <v>31</v>
      </c>
    </row>
    <row r="18" s="202" customFormat="1" ht="25" customHeight="1" spans="1:5">
      <c r="A18" s="214">
        <v>5</v>
      </c>
      <c r="B18" s="216" t="s">
        <v>32</v>
      </c>
      <c r="C18" s="217">
        <v>21720</v>
      </c>
      <c r="D18" s="217"/>
      <c r="E18" s="216" t="s">
        <v>33</v>
      </c>
    </row>
    <row r="19" s="202" customFormat="1" ht="25" customHeight="1" spans="1:5">
      <c r="A19" s="214">
        <v>6</v>
      </c>
      <c r="B19" s="216" t="s">
        <v>34</v>
      </c>
      <c r="C19" s="217">
        <v>72080</v>
      </c>
      <c r="D19" s="217"/>
      <c r="E19" s="216" t="s">
        <v>35</v>
      </c>
    </row>
    <row r="20" s="202" customFormat="1" ht="25" customHeight="1" spans="1:5">
      <c r="A20" s="214">
        <v>7</v>
      </c>
      <c r="B20" s="216" t="s">
        <v>36</v>
      </c>
      <c r="C20" s="217">
        <v>31280</v>
      </c>
      <c r="D20" s="217"/>
      <c r="E20" s="216" t="s">
        <v>37</v>
      </c>
    </row>
    <row r="21" s="202" customFormat="1" ht="25" customHeight="1" spans="1:5">
      <c r="A21" s="214">
        <v>8</v>
      </c>
      <c r="B21" s="216" t="s">
        <v>38</v>
      </c>
      <c r="C21" s="217">
        <v>65280</v>
      </c>
      <c r="D21" s="217"/>
      <c r="E21" s="216" t="s">
        <v>39</v>
      </c>
    </row>
    <row r="22" s="202" customFormat="1" ht="25" customHeight="1" spans="1:5">
      <c r="A22" s="219" t="s">
        <v>21</v>
      </c>
      <c r="B22" s="213"/>
      <c r="C22" s="217">
        <f>SUM(C14:C21)</f>
        <v>709932.6</v>
      </c>
      <c r="D22" s="217"/>
      <c r="E22" s="214" t="s">
        <v>22</v>
      </c>
    </row>
    <row r="23" s="202" customFormat="1" ht="25" customHeight="1" spans="1:5">
      <c r="A23" s="220" t="s">
        <v>40</v>
      </c>
      <c r="B23" s="215"/>
      <c r="C23" s="215"/>
      <c r="D23" s="215"/>
      <c r="E23" s="221"/>
    </row>
    <row r="24" s="202" customFormat="1" ht="25" customHeight="1" spans="1:5">
      <c r="A24" s="208" t="s">
        <v>2</v>
      </c>
      <c r="B24" s="208" t="s">
        <v>3</v>
      </c>
      <c r="C24" s="208" t="s">
        <v>4</v>
      </c>
      <c r="D24" s="208" t="s">
        <v>5</v>
      </c>
      <c r="E24" s="208" t="s">
        <v>6</v>
      </c>
    </row>
    <row r="25" s="202" customFormat="1" ht="38" customHeight="1" spans="1:5">
      <c r="A25" s="208">
        <v>1</v>
      </c>
      <c r="B25" s="211" t="s">
        <v>41</v>
      </c>
      <c r="C25" s="210">
        <v>1022980</v>
      </c>
      <c r="D25" s="210"/>
      <c r="E25" s="211" t="s">
        <v>42</v>
      </c>
    </row>
    <row r="26" s="202" customFormat="1" ht="25" customHeight="1" spans="1:5">
      <c r="A26" s="219" t="s">
        <v>21</v>
      </c>
      <c r="B26" s="213"/>
      <c r="C26" s="217">
        <f>C25</f>
        <v>1022980</v>
      </c>
      <c r="D26" s="217"/>
      <c r="E26" s="214" t="s">
        <v>22</v>
      </c>
    </row>
    <row r="27" s="202" customFormat="1" ht="25" customHeight="1" spans="1:5">
      <c r="A27" s="205" t="s">
        <v>43</v>
      </c>
      <c r="B27" s="206"/>
      <c r="C27" s="206"/>
      <c r="D27" s="206"/>
      <c r="E27" s="207"/>
    </row>
    <row r="28" s="202" customFormat="1" ht="25" customHeight="1" spans="1:5">
      <c r="A28" s="208" t="s">
        <v>2</v>
      </c>
      <c r="B28" s="208" t="s">
        <v>3</v>
      </c>
      <c r="C28" s="208" t="s">
        <v>4</v>
      </c>
      <c r="D28" s="208" t="s">
        <v>5</v>
      </c>
      <c r="E28" s="208" t="s">
        <v>6</v>
      </c>
    </row>
    <row r="29" s="202" customFormat="1" ht="42" customHeight="1" spans="1:5">
      <c r="A29" s="208">
        <v>1</v>
      </c>
      <c r="B29" s="211" t="s">
        <v>44</v>
      </c>
      <c r="C29" s="210">
        <v>627330</v>
      </c>
      <c r="D29" s="210"/>
      <c r="E29" s="211" t="s">
        <v>45</v>
      </c>
    </row>
    <row r="30" s="202" customFormat="1" ht="25" customHeight="1" spans="1:5">
      <c r="A30" s="219" t="s">
        <v>21</v>
      </c>
      <c r="B30" s="213"/>
      <c r="C30" s="217">
        <f>C29</f>
        <v>627330</v>
      </c>
      <c r="D30" s="217"/>
      <c r="E30" s="214" t="s">
        <v>22</v>
      </c>
    </row>
    <row r="31" s="202" customFormat="1" ht="25" customHeight="1" spans="1:5">
      <c r="A31" s="205" t="s">
        <v>46</v>
      </c>
      <c r="B31" s="206"/>
      <c r="C31" s="206"/>
      <c r="D31" s="206"/>
      <c r="E31" s="207"/>
    </row>
    <row r="32" s="202" customFormat="1" ht="25" customHeight="1" spans="1:5">
      <c r="A32" s="208" t="s">
        <v>2</v>
      </c>
      <c r="B32" s="208" t="s">
        <v>3</v>
      </c>
      <c r="C32" s="208" t="s">
        <v>4</v>
      </c>
      <c r="D32" s="208" t="s">
        <v>5</v>
      </c>
      <c r="E32" s="208" t="s">
        <v>6</v>
      </c>
    </row>
    <row r="33" s="202" customFormat="1" ht="25" customHeight="1" spans="1:5">
      <c r="A33" s="208">
        <v>1</v>
      </c>
      <c r="B33" s="222" t="s">
        <v>47</v>
      </c>
      <c r="C33" s="210">
        <v>197420</v>
      </c>
      <c r="D33" s="210"/>
      <c r="E33" s="211" t="s">
        <v>48</v>
      </c>
    </row>
    <row r="34" s="202" customFormat="1" ht="25" customHeight="1" spans="1:5">
      <c r="A34" s="208">
        <v>2</v>
      </c>
      <c r="B34" s="222" t="s">
        <v>49</v>
      </c>
      <c r="C34" s="210">
        <v>36316</v>
      </c>
      <c r="D34" s="210"/>
      <c r="E34" s="211" t="s">
        <v>50</v>
      </c>
    </row>
    <row r="35" s="202" customFormat="1" ht="25" customHeight="1" spans="1:5">
      <c r="A35" s="208">
        <v>3</v>
      </c>
      <c r="B35" s="222" t="s">
        <v>51</v>
      </c>
      <c r="C35" s="210">
        <v>1370688.4</v>
      </c>
      <c r="D35" s="210"/>
      <c r="E35" s="211" t="s">
        <v>52</v>
      </c>
    </row>
    <row r="36" s="202" customFormat="1" ht="25" customHeight="1" spans="1:5">
      <c r="A36" s="219" t="s">
        <v>21</v>
      </c>
      <c r="B36" s="213"/>
      <c r="C36" s="217">
        <f>SUM(C33:C35)</f>
        <v>1604424.4</v>
      </c>
      <c r="D36" s="217"/>
      <c r="E36" s="214" t="s">
        <v>22</v>
      </c>
    </row>
    <row r="37" s="202" customFormat="1" ht="25" customHeight="1" spans="1:5">
      <c r="A37" s="208" t="s">
        <v>53</v>
      </c>
      <c r="B37" s="208"/>
      <c r="C37" s="210">
        <f>C11+C22+C26+C30+C36</f>
        <v>4363232</v>
      </c>
      <c r="D37" s="223" t="s">
        <v>54</v>
      </c>
      <c r="E37" s="224"/>
    </row>
  </sheetData>
  <mergeCells count="13">
    <mergeCell ref="A1:E1"/>
    <mergeCell ref="A2:E2"/>
    <mergeCell ref="A11:B11"/>
    <mergeCell ref="A12:E12"/>
    <mergeCell ref="A22:B22"/>
    <mergeCell ref="A23:E23"/>
    <mergeCell ref="A26:B26"/>
    <mergeCell ref="A27:E27"/>
    <mergeCell ref="A30:B30"/>
    <mergeCell ref="A31:E31"/>
    <mergeCell ref="A36:B36"/>
    <mergeCell ref="A37:B37"/>
    <mergeCell ref="D37:E3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6"/>
  <sheetViews>
    <sheetView zoomScale="90" zoomScaleNormal="90" topLeftCell="A429" workbookViewId="0">
      <selection activeCell="I438" sqref="I438"/>
    </sheetView>
  </sheetViews>
  <sheetFormatPr defaultColWidth="9" defaultRowHeight="20.15" customHeight="1"/>
  <cols>
    <col min="1" max="1" width="4.63333333333333" style="95" customWidth="1"/>
    <col min="2" max="2" width="12.65" style="95" customWidth="1"/>
    <col min="3" max="3" width="8.3" style="95" customWidth="1"/>
    <col min="4" max="4" width="8.69166666666667" style="95" customWidth="1"/>
    <col min="5" max="5" width="10.6333333333333" style="95" customWidth="1"/>
    <col min="6" max="6" width="12.9666666666667" style="95" customWidth="1"/>
    <col min="7" max="7" width="74.6416666666667" style="95" customWidth="1"/>
    <col min="8" max="8" width="22.0916666666667" style="95" customWidth="1"/>
    <col min="9" max="9" width="13.6" style="95" customWidth="1"/>
    <col min="10" max="10" width="15.6833333333333" style="95" customWidth="1"/>
    <col min="11" max="11" width="12.425" style="95" customWidth="1"/>
    <col min="12" max="12" width="15.2833333333333" style="95" customWidth="1"/>
    <col min="13" max="16384" width="9" style="95"/>
  </cols>
  <sheetData>
    <row r="1" ht="32" customHeight="1" spans="1:12">
      <c r="A1" s="1" t="s">
        <v>55</v>
      </c>
      <c r="B1" s="2"/>
      <c r="C1" s="2"/>
      <c r="D1" s="2"/>
      <c r="E1" s="2"/>
      <c r="F1" s="2"/>
      <c r="G1" s="2"/>
      <c r="H1" s="2"/>
      <c r="I1" s="2"/>
      <c r="J1" s="2"/>
      <c r="K1" s="2"/>
      <c r="L1" s="32"/>
    </row>
    <row r="2" ht="43" customHeight="1" spans="1:12">
      <c r="A2" s="3" t="s">
        <v>2</v>
      </c>
      <c r="B2" s="3" t="s">
        <v>3</v>
      </c>
      <c r="C2" s="3" t="s">
        <v>56</v>
      </c>
      <c r="D2" s="3" t="s">
        <v>57</v>
      </c>
      <c r="E2" s="3" t="s">
        <v>58</v>
      </c>
      <c r="F2" s="3" t="s">
        <v>21</v>
      </c>
      <c r="G2" s="3" t="s">
        <v>59</v>
      </c>
      <c r="H2" s="3" t="s">
        <v>60</v>
      </c>
      <c r="I2" s="3" t="s">
        <v>61</v>
      </c>
      <c r="J2" s="3" t="s">
        <v>62</v>
      </c>
      <c r="K2" s="3" t="s">
        <v>63</v>
      </c>
      <c r="L2" s="3" t="s">
        <v>6</v>
      </c>
    </row>
    <row r="3" ht="35" customHeight="1" spans="1:12">
      <c r="A3" s="5">
        <v>1</v>
      </c>
      <c r="B3" s="5" t="s">
        <v>64</v>
      </c>
      <c r="C3" s="5">
        <v>40</v>
      </c>
      <c r="D3" s="5" t="s">
        <v>65</v>
      </c>
      <c r="E3" s="142">
        <v>75</v>
      </c>
      <c r="F3" s="28">
        <f t="shared" ref="F3:F8" si="0">C3*E3</f>
        <v>3000</v>
      </c>
      <c r="G3" s="143" t="s">
        <v>66</v>
      </c>
      <c r="H3" s="33"/>
      <c r="I3" s="33"/>
      <c r="J3" s="33"/>
      <c r="K3" s="33"/>
      <c r="L3" s="127"/>
    </row>
    <row r="4" ht="35" customHeight="1" spans="1:12">
      <c r="A4" s="5">
        <v>2</v>
      </c>
      <c r="B4" s="5" t="s">
        <v>64</v>
      </c>
      <c r="C4" s="5">
        <v>40</v>
      </c>
      <c r="D4" s="5" t="s">
        <v>65</v>
      </c>
      <c r="E4" s="144">
        <v>84</v>
      </c>
      <c r="F4" s="28">
        <f t="shared" si="0"/>
        <v>3360</v>
      </c>
      <c r="G4" s="143" t="s">
        <v>67</v>
      </c>
      <c r="H4" s="24"/>
      <c r="I4" s="24"/>
      <c r="J4" s="24"/>
      <c r="K4" s="33"/>
      <c r="L4" s="59"/>
    </row>
    <row r="5" ht="35" customHeight="1" spans="1:12">
      <c r="A5" s="5">
        <v>3</v>
      </c>
      <c r="B5" s="5" t="s">
        <v>64</v>
      </c>
      <c r="C5" s="5">
        <v>15</v>
      </c>
      <c r="D5" s="5" t="s">
        <v>65</v>
      </c>
      <c r="E5" s="144">
        <v>94</v>
      </c>
      <c r="F5" s="28">
        <f t="shared" si="0"/>
        <v>1410</v>
      </c>
      <c r="G5" s="143" t="s">
        <v>68</v>
      </c>
      <c r="H5" s="24"/>
      <c r="I5" s="24"/>
      <c r="J5" s="24"/>
      <c r="K5" s="33"/>
      <c r="L5" s="59"/>
    </row>
    <row r="6" ht="35" customHeight="1" spans="1:12">
      <c r="A6" s="5">
        <v>4</v>
      </c>
      <c r="B6" s="11" t="s">
        <v>69</v>
      </c>
      <c r="C6" s="144">
        <v>10</v>
      </c>
      <c r="D6" s="5" t="s">
        <v>65</v>
      </c>
      <c r="E6" s="144">
        <v>112</v>
      </c>
      <c r="F6" s="28">
        <f t="shared" si="0"/>
        <v>1120</v>
      </c>
      <c r="G6" s="143" t="s">
        <v>67</v>
      </c>
      <c r="H6" s="24"/>
      <c r="I6" s="24"/>
      <c r="J6" s="24"/>
      <c r="K6" s="33"/>
      <c r="L6" s="59"/>
    </row>
    <row r="7" ht="35" customHeight="1" spans="1:12">
      <c r="A7" s="5">
        <v>5</v>
      </c>
      <c r="B7" s="11" t="s">
        <v>69</v>
      </c>
      <c r="C7" s="144">
        <v>10</v>
      </c>
      <c r="D7" s="5" t="s">
        <v>65</v>
      </c>
      <c r="E7" s="144">
        <v>122</v>
      </c>
      <c r="F7" s="28">
        <f t="shared" si="0"/>
        <v>1220</v>
      </c>
      <c r="G7" s="143" t="s">
        <v>70</v>
      </c>
      <c r="H7" s="24"/>
      <c r="I7" s="24"/>
      <c r="J7" s="24"/>
      <c r="K7" s="33"/>
      <c r="L7" s="59"/>
    </row>
    <row r="8" ht="35" customHeight="1" spans="1:12">
      <c r="A8" s="5">
        <v>6</v>
      </c>
      <c r="B8" s="11" t="s">
        <v>71</v>
      </c>
      <c r="C8" s="144">
        <v>5</v>
      </c>
      <c r="D8" s="5" t="s">
        <v>65</v>
      </c>
      <c r="E8" s="144">
        <v>131</v>
      </c>
      <c r="F8" s="28">
        <f t="shared" si="0"/>
        <v>655</v>
      </c>
      <c r="G8" s="143" t="s">
        <v>70</v>
      </c>
      <c r="H8" s="24"/>
      <c r="I8" s="24"/>
      <c r="J8" s="24"/>
      <c r="K8" s="33"/>
      <c r="L8" s="59"/>
    </row>
    <row r="9" customHeight="1" spans="1:12">
      <c r="A9" s="20" t="s">
        <v>21</v>
      </c>
      <c r="B9" s="21"/>
      <c r="C9" s="21"/>
      <c r="D9" s="21"/>
      <c r="E9" s="22"/>
      <c r="F9" s="30">
        <f>SUM(F3:F8)</f>
        <v>10765</v>
      </c>
      <c r="G9" s="23"/>
      <c r="H9" s="24" t="s">
        <v>72</v>
      </c>
      <c r="I9" s="24"/>
      <c r="J9" s="24"/>
      <c r="K9" s="33"/>
      <c r="L9" s="33"/>
    </row>
    <row r="10" ht="36" customHeight="1" spans="1:12">
      <c r="A10" s="25" t="s">
        <v>73</v>
      </c>
      <c r="B10" s="25"/>
      <c r="C10" s="25"/>
      <c r="D10" s="25"/>
      <c r="E10" s="25"/>
      <c r="F10" s="25"/>
      <c r="G10" s="25"/>
      <c r="H10" s="25"/>
      <c r="I10" s="25"/>
      <c r="J10" s="25"/>
      <c r="K10" s="25"/>
      <c r="L10" s="25"/>
    </row>
    <row r="11" ht="38" customHeight="1" spans="1:12">
      <c r="A11" s="3" t="s">
        <v>2</v>
      </c>
      <c r="B11" s="3" t="s">
        <v>3</v>
      </c>
      <c r="C11" s="3" t="s">
        <v>56</v>
      </c>
      <c r="D11" s="3" t="s">
        <v>57</v>
      </c>
      <c r="E11" s="3" t="s">
        <v>58</v>
      </c>
      <c r="F11" s="3" t="s">
        <v>21</v>
      </c>
      <c r="G11" s="3" t="s">
        <v>59</v>
      </c>
      <c r="H11" s="3" t="s">
        <v>60</v>
      </c>
      <c r="I11" s="3" t="s">
        <v>61</v>
      </c>
      <c r="J11" s="3" t="s">
        <v>62</v>
      </c>
      <c r="K11" s="3" t="s">
        <v>63</v>
      </c>
      <c r="L11" s="3" t="s">
        <v>6</v>
      </c>
    </row>
    <row r="12" ht="37" customHeight="1" spans="1:12">
      <c r="A12" s="5">
        <v>1</v>
      </c>
      <c r="B12" s="5" t="s">
        <v>74</v>
      </c>
      <c r="C12" s="7">
        <v>1</v>
      </c>
      <c r="D12" s="145" t="s">
        <v>75</v>
      </c>
      <c r="E12" s="7">
        <v>451</v>
      </c>
      <c r="F12" s="8">
        <f>C12*E12</f>
        <v>451</v>
      </c>
      <c r="G12" s="12" t="s">
        <v>76</v>
      </c>
      <c r="H12" s="10"/>
      <c r="I12" s="10"/>
      <c r="J12" s="10"/>
      <c r="K12" s="10"/>
      <c r="L12" s="10"/>
    </row>
    <row r="13" ht="54" customHeight="1" spans="1:12">
      <c r="A13" s="5">
        <v>2</v>
      </c>
      <c r="B13" s="5" t="s">
        <v>77</v>
      </c>
      <c r="C13" s="7">
        <v>10</v>
      </c>
      <c r="D13" s="145" t="s">
        <v>78</v>
      </c>
      <c r="E13" s="7">
        <v>112</v>
      </c>
      <c r="F13" s="8">
        <f t="shared" ref="F13:F22" si="1">C13*E13</f>
        <v>1120</v>
      </c>
      <c r="G13" s="132" t="s">
        <v>79</v>
      </c>
      <c r="H13" s="10"/>
      <c r="I13" s="10"/>
      <c r="J13" s="10"/>
      <c r="K13" s="10"/>
      <c r="L13" s="10"/>
    </row>
    <row r="14" ht="30" customHeight="1" spans="1:12">
      <c r="A14" s="5">
        <v>3</v>
      </c>
      <c r="B14" s="5" t="s">
        <v>80</v>
      </c>
      <c r="C14" s="7">
        <v>180</v>
      </c>
      <c r="D14" s="145" t="s">
        <v>78</v>
      </c>
      <c r="E14" s="7">
        <v>169</v>
      </c>
      <c r="F14" s="8">
        <f t="shared" si="1"/>
        <v>30420</v>
      </c>
      <c r="G14" s="12" t="s">
        <v>81</v>
      </c>
      <c r="H14" s="10"/>
      <c r="I14" s="10"/>
      <c r="J14" s="10"/>
      <c r="K14" s="10"/>
      <c r="L14" s="10"/>
    </row>
    <row r="15" ht="30" customHeight="1" spans="1:12">
      <c r="A15" s="5">
        <v>4</v>
      </c>
      <c r="B15" s="5" t="s">
        <v>82</v>
      </c>
      <c r="C15" s="7">
        <v>1</v>
      </c>
      <c r="D15" s="145" t="s">
        <v>75</v>
      </c>
      <c r="E15" s="7">
        <v>451</v>
      </c>
      <c r="F15" s="8">
        <f t="shared" si="1"/>
        <v>451</v>
      </c>
      <c r="G15" s="12" t="s">
        <v>76</v>
      </c>
      <c r="H15" s="10"/>
      <c r="I15" s="10"/>
      <c r="J15" s="10"/>
      <c r="K15" s="10"/>
      <c r="L15" s="10"/>
    </row>
    <row r="16" ht="30" customHeight="1" spans="1:12">
      <c r="A16" s="5">
        <v>5</v>
      </c>
      <c r="B16" s="5" t="s">
        <v>83</v>
      </c>
      <c r="C16" s="7">
        <v>6</v>
      </c>
      <c r="D16" s="145" t="s">
        <v>84</v>
      </c>
      <c r="E16" s="7">
        <v>169</v>
      </c>
      <c r="F16" s="8">
        <f t="shared" si="1"/>
        <v>1014</v>
      </c>
      <c r="G16" s="146" t="s">
        <v>85</v>
      </c>
      <c r="I16" s="10"/>
      <c r="J16" s="10"/>
      <c r="K16" s="10"/>
      <c r="L16" s="10"/>
    </row>
    <row r="17" ht="30" customHeight="1" spans="1:12">
      <c r="A17" s="5">
        <v>6</v>
      </c>
      <c r="B17" s="5" t="s">
        <v>86</v>
      </c>
      <c r="C17" s="7">
        <v>10</v>
      </c>
      <c r="D17" s="145" t="s">
        <v>87</v>
      </c>
      <c r="E17" s="7">
        <v>37</v>
      </c>
      <c r="F17" s="8">
        <f t="shared" si="1"/>
        <v>370</v>
      </c>
      <c r="G17" s="12" t="s">
        <v>88</v>
      </c>
      <c r="H17" s="10"/>
      <c r="I17" s="10"/>
      <c r="J17" s="10"/>
      <c r="K17" s="10"/>
      <c r="L17" s="10"/>
    </row>
    <row r="18" ht="30" customHeight="1" spans="1:12">
      <c r="A18" s="5">
        <v>7</v>
      </c>
      <c r="B18" s="5" t="s">
        <v>89</v>
      </c>
      <c r="C18" s="7">
        <v>1</v>
      </c>
      <c r="D18" s="145" t="s">
        <v>84</v>
      </c>
      <c r="E18" s="7">
        <v>1203</v>
      </c>
      <c r="F18" s="8">
        <f t="shared" si="1"/>
        <v>1203</v>
      </c>
      <c r="G18" s="12" t="s">
        <v>90</v>
      </c>
      <c r="H18" s="10"/>
      <c r="I18" s="10"/>
      <c r="J18" s="10"/>
      <c r="K18" s="10"/>
      <c r="L18" s="10"/>
    </row>
    <row r="19" ht="30" customHeight="1" spans="1:12">
      <c r="A19" s="5">
        <v>8</v>
      </c>
      <c r="B19" s="5" t="s">
        <v>91</v>
      </c>
      <c r="C19" s="7">
        <v>4</v>
      </c>
      <c r="D19" s="145" t="s">
        <v>84</v>
      </c>
      <c r="E19" s="7">
        <v>56</v>
      </c>
      <c r="F19" s="8">
        <f t="shared" si="1"/>
        <v>224</v>
      </c>
      <c r="G19" s="12" t="s">
        <v>92</v>
      </c>
      <c r="H19" s="10"/>
      <c r="I19" s="10"/>
      <c r="J19" s="10"/>
      <c r="K19" s="10"/>
      <c r="L19" s="10"/>
    </row>
    <row r="20" ht="30" customHeight="1" spans="1:12">
      <c r="A20" s="5">
        <v>9</v>
      </c>
      <c r="B20" s="5" t="s">
        <v>93</v>
      </c>
      <c r="C20" s="7">
        <v>1</v>
      </c>
      <c r="D20" s="145" t="s">
        <v>78</v>
      </c>
      <c r="E20" s="7">
        <v>639</v>
      </c>
      <c r="F20" s="8">
        <f t="shared" si="1"/>
        <v>639</v>
      </c>
      <c r="G20" s="12" t="s">
        <v>94</v>
      </c>
      <c r="H20" s="10"/>
      <c r="I20" s="10"/>
      <c r="J20" s="10"/>
      <c r="K20" s="10"/>
      <c r="L20" s="10"/>
    </row>
    <row r="21" ht="40" customHeight="1" spans="1:12">
      <c r="A21" s="5">
        <v>10</v>
      </c>
      <c r="B21" s="5" t="s">
        <v>95</v>
      </c>
      <c r="C21" s="7">
        <v>1</v>
      </c>
      <c r="D21" s="145" t="s">
        <v>78</v>
      </c>
      <c r="E21" s="7">
        <v>2632</v>
      </c>
      <c r="F21" s="8">
        <f t="shared" si="1"/>
        <v>2632</v>
      </c>
      <c r="G21" s="12" t="s">
        <v>96</v>
      </c>
      <c r="H21" s="10"/>
      <c r="I21" s="10"/>
      <c r="J21" s="10"/>
      <c r="K21" s="10"/>
      <c r="L21" s="10"/>
    </row>
    <row r="22" ht="54" customHeight="1" spans="1:12">
      <c r="A22" s="5">
        <v>11</v>
      </c>
      <c r="B22" s="5" t="s">
        <v>97</v>
      </c>
      <c r="C22" s="7">
        <v>1</v>
      </c>
      <c r="D22" s="145" t="s">
        <v>78</v>
      </c>
      <c r="E22" s="7">
        <v>5264</v>
      </c>
      <c r="F22" s="8">
        <f t="shared" si="1"/>
        <v>5264</v>
      </c>
      <c r="G22" s="137" t="s">
        <v>98</v>
      </c>
      <c r="H22" s="10"/>
      <c r="I22" s="10"/>
      <c r="J22" s="10"/>
      <c r="K22" s="10"/>
      <c r="L22" s="10"/>
    </row>
    <row r="23" customHeight="1" spans="1:12">
      <c r="A23" s="20" t="s">
        <v>21</v>
      </c>
      <c r="B23" s="21"/>
      <c r="C23" s="21"/>
      <c r="D23" s="21"/>
      <c r="E23" s="22"/>
      <c r="F23" s="30">
        <f>SUM(F12:F22)</f>
        <v>43788</v>
      </c>
      <c r="G23" s="23"/>
      <c r="H23" s="24" t="s">
        <v>72</v>
      </c>
      <c r="I23" s="24"/>
      <c r="J23" s="24"/>
      <c r="K23" s="33"/>
      <c r="L23" s="33"/>
    </row>
    <row r="24" ht="27" customHeight="1" spans="1:12">
      <c r="A24" s="25" t="s">
        <v>99</v>
      </c>
      <c r="B24" s="25"/>
      <c r="C24" s="25"/>
      <c r="D24" s="25"/>
      <c r="E24" s="25"/>
      <c r="F24" s="25"/>
      <c r="G24" s="25"/>
      <c r="H24" s="25"/>
      <c r="I24" s="25"/>
      <c r="J24" s="25"/>
      <c r="K24" s="25"/>
      <c r="L24" s="25"/>
    </row>
    <row r="25" ht="42" customHeight="1" spans="1:12">
      <c r="A25" s="3" t="s">
        <v>2</v>
      </c>
      <c r="B25" s="3" t="s">
        <v>3</v>
      </c>
      <c r="C25" s="3" t="s">
        <v>56</v>
      </c>
      <c r="D25" s="3" t="s">
        <v>57</v>
      </c>
      <c r="E25" s="3" t="s">
        <v>100</v>
      </c>
      <c r="F25" s="3" t="s">
        <v>21</v>
      </c>
      <c r="G25" s="3" t="s">
        <v>59</v>
      </c>
      <c r="H25" s="3" t="s">
        <v>60</v>
      </c>
      <c r="I25" s="3" t="s">
        <v>61</v>
      </c>
      <c r="J25" s="3" t="s">
        <v>62</v>
      </c>
      <c r="K25" s="3" t="s">
        <v>63</v>
      </c>
      <c r="L25" s="3" t="s">
        <v>6</v>
      </c>
    </row>
    <row r="26" ht="61" customHeight="1" spans="1:12">
      <c r="A26" s="5">
        <v>1</v>
      </c>
      <c r="B26" s="11" t="s">
        <v>101</v>
      </c>
      <c r="C26" s="15">
        <v>1</v>
      </c>
      <c r="D26" s="15" t="s">
        <v>78</v>
      </c>
      <c r="E26" s="15">
        <v>1439</v>
      </c>
      <c r="F26" s="147">
        <f t="shared" ref="F26:F66" si="2">E26*C26</f>
        <v>1439</v>
      </c>
      <c r="G26" s="132" t="s">
        <v>102</v>
      </c>
      <c r="H26" s="10"/>
      <c r="I26" s="10"/>
      <c r="J26" s="10"/>
      <c r="K26" s="10"/>
      <c r="L26" s="10"/>
    </row>
    <row r="27" ht="87" customHeight="1" spans="1:12">
      <c r="A27" s="5">
        <v>2</v>
      </c>
      <c r="B27" s="11" t="s">
        <v>103</v>
      </c>
      <c r="C27" s="15">
        <v>3</v>
      </c>
      <c r="D27" s="15" t="s">
        <v>65</v>
      </c>
      <c r="E27" s="15">
        <v>446</v>
      </c>
      <c r="F27" s="147">
        <f t="shared" si="2"/>
        <v>1338</v>
      </c>
      <c r="G27" s="132" t="s">
        <v>104</v>
      </c>
      <c r="H27" s="10"/>
      <c r="I27" s="10"/>
      <c r="J27" s="10"/>
      <c r="K27" s="10"/>
      <c r="L27" s="10"/>
    </row>
    <row r="28" ht="70" customHeight="1" spans="1:12">
      <c r="A28" s="5">
        <v>3</v>
      </c>
      <c r="B28" s="11" t="s">
        <v>105</v>
      </c>
      <c r="C28" s="15">
        <v>12</v>
      </c>
      <c r="D28" s="15" t="s">
        <v>78</v>
      </c>
      <c r="E28" s="15">
        <v>14</v>
      </c>
      <c r="F28" s="147">
        <f t="shared" si="2"/>
        <v>168</v>
      </c>
      <c r="G28" s="132" t="s">
        <v>106</v>
      </c>
      <c r="H28" s="10"/>
      <c r="I28" s="10"/>
      <c r="J28" s="10"/>
      <c r="K28" s="10"/>
      <c r="L28" s="10"/>
    </row>
    <row r="29" ht="79" customHeight="1" spans="1:12">
      <c r="A29" s="5">
        <v>4</v>
      </c>
      <c r="B29" s="11" t="s">
        <v>107</v>
      </c>
      <c r="C29" s="11">
        <v>2</v>
      </c>
      <c r="D29" s="11" t="s">
        <v>65</v>
      </c>
      <c r="E29" s="15">
        <v>330</v>
      </c>
      <c r="F29" s="147">
        <f t="shared" si="2"/>
        <v>660</v>
      </c>
      <c r="G29" s="132" t="s">
        <v>108</v>
      </c>
      <c r="H29" s="10"/>
      <c r="I29" s="10"/>
      <c r="J29" s="10"/>
      <c r="K29" s="10"/>
      <c r="L29" s="10"/>
    </row>
    <row r="30" ht="66" customHeight="1" spans="1:12">
      <c r="A30" s="5">
        <v>5</v>
      </c>
      <c r="B30" s="11" t="s">
        <v>109</v>
      </c>
      <c r="C30" s="15">
        <v>1</v>
      </c>
      <c r="D30" s="15" t="s">
        <v>65</v>
      </c>
      <c r="E30" s="15">
        <v>260</v>
      </c>
      <c r="F30" s="147">
        <f t="shared" si="2"/>
        <v>260</v>
      </c>
      <c r="G30" s="132" t="s">
        <v>110</v>
      </c>
      <c r="H30" s="10"/>
      <c r="I30" s="10"/>
      <c r="J30" s="10"/>
      <c r="K30" s="10"/>
      <c r="L30" s="10"/>
    </row>
    <row r="31" ht="58" customHeight="1" spans="1:12">
      <c r="A31" s="5">
        <v>6</v>
      </c>
      <c r="B31" s="11" t="s">
        <v>111</v>
      </c>
      <c r="C31" s="11">
        <v>2</v>
      </c>
      <c r="D31" s="11" t="s">
        <v>78</v>
      </c>
      <c r="E31" s="15">
        <v>148</v>
      </c>
      <c r="F31" s="147">
        <f t="shared" si="2"/>
        <v>296</v>
      </c>
      <c r="G31" s="12" t="s">
        <v>112</v>
      </c>
      <c r="H31" s="10"/>
      <c r="I31" s="10"/>
      <c r="J31" s="10"/>
      <c r="K31" s="10"/>
      <c r="L31" s="10"/>
    </row>
    <row r="32" ht="99" customHeight="1" spans="1:12">
      <c r="A32" s="5">
        <v>7</v>
      </c>
      <c r="B32" s="11" t="s">
        <v>113</v>
      </c>
      <c r="C32" s="15">
        <v>3</v>
      </c>
      <c r="D32" s="15" t="s">
        <v>114</v>
      </c>
      <c r="E32" s="15">
        <v>3423</v>
      </c>
      <c r="F32" s="147">
        <f t="shared" si="2"/>
        <v>10269</v>
      </c>
      <c r="G32" s="132" t="s">
        <v>115</v>
      </c>
      <c r="H32" s="10"/>
      <c r="I32" s="10"/>
      <c r="J32" s="10"/>
      <c r="K32" s="10"/>
      <c r="L32" s="10"/>
    </row>
    <row r="33" ht="63" customHeight="1" spans="1:12">
      <c r="A33" s="5">
        <v>8</v>
      </c>
      <c r="B33" s="11" t="s">
        <v>116</v>
      </c>
      <c r="C33" s="15">
        <v>2</v>
      </c>
      <c r="D33" s="15" t="s">
        <v>114</v>
      </c>
      <c r="E33" s="15">
        <v>235</v>
      </c>
      <c r="F33" s="147">
        <f t="shared" si="2"/>
        <v>470</v>
      </c>
      <c r="G33" s="132" t="s">
        <v>117</v>
      </c>
      <c r="H33" s="10"/>
      <c r="I33" s="10"/>
      <c r="J33" s="10"/>
      <c r="K33" s="10"/>
      <c r="L33" s="10"/>
    </row>
    <row r="34" ht="89" customHeight="1" spans="1:12">
      <c r="A34" s="5">
        <v>9</v>
      </c>
      <c r="B34" s="11" t="s">
        <v>118</v>
      </c>
      <c r="C34" s="15">
        <v>100</v>
      </c>
      <c r="D34" s="15" t="s">
        <v>119</v>
      </c>
      <c r="E34" s="15">
        <v>4</v>
      </c>
      <c r="F34" s="147">
        <f t="shared" si="2"/>
        <v>400</v>
      </c>
      <c r="G34" s="132" t="s">
        <v>120</v>
      </c>
      <c r="H34" s="10"/>
      <c r="I34" s="10"/>
      <c r="J34" s="10"/>
      <c r="K34" s="10"/>
      <c r="L34" s="10"/>
    </row>
    <row r="35" ht="89" customHeight="1" spans="1:12">
      <c r="A35" s="5">
        <v>10</v>
      </c>
      <c r="B35" s="11" t="s">
        <v>121</v>
      </c>
      <c r="C35" s="15">
        <v>50</v>
      </c>
      <c r="D35" s="15" t="s">
        <v>119</v>
      </c>
      <c r="E35" s="15">
        <v>9.7</v>
      </c>
      <c r="F35" s="147">
        <f t="shared" si="2"/>
        <v>485</v>
      </c>
      <c r="G35" s="12" t="s">
        <v>122</v>
      </c>
      <c r="H35" s="10"/>
      <c r="I35" s="10"/>
      <c r="J35" s="10"/>
      <c r="K35" s="10"/>
      <c r="L35" s="10"/>
    </row>
    <row r="36" ht="89" customHeight="1" spans="1:12">
      <c r="A36" s="5">
        <v>11</v>
      </c>
      <c r="B36" s="11" t="s">
        <v>123</v>
      </c>
      <c r="C36" s="15">
        <v>50</v>
      </c>
      <c r="D36" s="15" t="s">
        <v>119</v>
      </c>
      <c r="E36" s="15">
        <v>9.7</v>
      </c>
      <c r="F36" s="147">
        <f t="shared" si="2"/>
        <v>485</v>
      </c>
      <c r="G36" s="132" t="s">
        <v>124</v>
      </c>
      <c r="H36" s="10"/>
      <c r="I36" s="10"/>
      <c r="J36" s="10"/>
      <c r="K36" s="10"/>
      <c r="L36" s="10"/>
    </row>
    <row r="37" ht="89" customHeight="1" spans="1:12">
      <c r="A37" s="5">
        <v>12</v>
      </c>
      <c r="B37" s="11" t="s">
        <v>125</v>
      </c>
      <c r="C37" s="15">
        <v>1</v>
      </c>
      <c r="D37" s="15" t="s">
        <v>65</v>
      </c>
      <c r="E37" s="15">
        <v>615</v>
      </c>
      <c r="F37" s="147">
        <f t="shared" si="2"/>
        <v>615</v>
      </c>
      <c r="G37" s="148" t="s">
        <v>126</v>
      </c>
      <c r="H37" s="24"/>
      <c r="I37" s="24"/>
      <c r="J37" s="24"/>
      <c r="K37" s="33"/>
      <c r="L37" s="33"/>
    </row>
    <row r="38" ht="89" customHeight="1" spans="1:12">
      <c r="A38" s="5">
        <v>13</v>
      </c>
      <c r="B38" s="11" t="s">
        <v>127</v>
      </c>
      <c r="C38" s="15">
        <v>3</v>
      </c>
      <c r="D38" s="15" t="s">
        <v>65</v>
      </c>
      <c r="E38" s="15">
        <v>728</v>
      </c>
      <c r="F38" s="147">
        <f t="shared" si="2"/>
        <v>2184</v>
      </c>
      <c r="G38" s="132" t="s">
        <v>128</v>
      </c>
      <c r="H38" s="24"/>
      <c r="I38" s="24"/>
      <c r="J38" s="24"/>
      <c r="K38" s="33"/>
      <c r="L38" s="33"/>
    </row>
    <row r="39" ht="89" customHeight="1" spans="1:12">
      <c r="A39" s="5">
        <v>14</v>
      </c>
      <c r="B39" s="11" t="s">
        <v>129</v>
      </c>
      <c r="C39" s="15">
        <v>4</v>
      </c>
      <c r="D39" s="15" t="s">
        <v>130</v>
      </c>
      <c r="E39" s="15">
        <v>83</v>
      </c>
      <c r="F39" s="147">
        <f t="shared" si="2"/>
        <v>332</v>
      </c>
      <c r="G39" s="148" t="s">
        <v>131</v>
      </c>
      <c r="H39" s="24"/>
      <c r="I39" s="24"/>
      <c r="J39" s="24"/>
      <c r="K39" s="33"/>
      <c r="L39" s="33"/>
    </row>
    <row r="40" ht="89" customHeight="1" spans="1:12">
      <c r="A40" s="5">
        <v>15</v>
      </c>
      <c r="B40" s="11" t="s">
        <v>132</v>
      </c>
      <c r="C40" s="15">
        <v>4</v>
      </c>
      <c r="D40" s="15" t="s">
        <v>133</v>
      </c>
      <c r="E40" s="15">
        <v>144</v>
      </c>
      <c r="F40" s="147">
        <f t="shared" si="2"/>
        <v>576</v>
      </c>
      <c r="G40" s="132" t="s">
        <v>134</v>
      </c>
      <c r="H40" s="24"/>
      <c r="I40" s="24"/>
      <c r="J40" s="24"/>
      <c r="K40" s="33"/>
      <c r="L40" s="33"/>
    </row>
    <row r="41" ht="89" customHeight="1" spans="1:12">
      <c r="A41" s="5">
        <v>16</v>
      </c>
      <c r="B41" s="11" t="s">
        <v>135</v>
      </c>
      <c r="C41" s="15">
        <v>2</v>
      </c>
      <c r="D41" s="15" t="s">
        <v>65</v>
      </c>
      <c r="E41" s="15">
        <v>98</v>
      </c>
      <c r="F41" s="147">
        <f t="shared" si="2"/>
        <v>196</v>
      </c>
      <c r="G41" s="132" t="s">
        <v>136</v>
      </c>
      <c r="H41" s="24"/>
      <c r="I41" s="24"/>
      <c r="J41" s="24"/>
      <c r="K41" s="33"/>
      <c r="L41" s="33"/>
    </row>
    <row r="42" ht="89" customHeight="1" spans="1:12">
      <c r="A42" s="5">
        <v>17</v>
      </c>
      <c r="B42" s="11" t="s">
        <v>137</v>
      </c>
      <c r="C42" s="15">
        <v>1</v>
      </c>
      <c r="D42" s="15" t="s">
        <v>78</v>
      </c>
      <c r="E42" s="15">
        <v>125</v>
      </c>
      <c r="F42" s="147">
        <f t="shared" si="2"/>
        <v>125</v>
      </c>
      <c r="G42" s="132" t="s">
        <v>138</v>
      </c>
      <c r="H42" s="24"/>
      <c r="I42" s="24"/>
      <c r="J42" s="24"/>
      <c r="K42" s="33"/>
      <c r="L42" s="33"/>
    </row>
    <row r="43" ht="89" customHeight="1" spans="1:12">
      <c r="A43" s="5">
        <v>18</v>
      </c>
      <c r="B43" s="11" t="s">
        <v>139</v>
      </c>
      <c r="C43" s="15">
        <v>1</v>
      </c>
      <c r="D43" s="15" t="s">
        <v>65</v>
      </c>
      <c r="E43" s="15">
        <v>142</v>
      </c>
      <c r="F43" s="147">
        <f t="shared" si="2"/>
        <v>142</v>
      </c>
      <c r="G43" s="132" t="s">
        <v>140</v>
      </c>
      <c r="H43" s="24"/>
      <c r="I43" s="24"/>
      <c r="J43" s="24"/>
      <c r="K43" s="33"/>
      <c r="L43" s="33"/>
    </row>
    <row r="44" ht="89" customHeight="1" spans="1:12">
      <c r="A44" s="5">
        <v>19</v>
      </c>
      <c r="B44" s="11" t="s">
        <v>141</v>
      </c>
      <c r="C44" s="15">
        <v>2</v>
      </c>
      <c r="D44" s="15" t="s">
        <v>65</v>
      </c>
      <c r="E44" s="15">
        <v>125</v>
      </c>
      <c r="F44" s="147">
        <f t="shared" si="2"/>
        <v>250</v>
      </c>
      <c r="G44" s="132" t="s">
        <v>142</v>
      </c>
      <c r="H44" s="24"/>
      <c r="I44" s="24"/>
      <c r="J44" s="24"/>
      <c r="K44" s="33"/>
      <c r="L44" s="33"/>
    </row>
    <row r="45" ht="89" customHeight="1" spans="1:12">
      <c r="A45" s="5">
        <v>20</v>
      </c>
      <c r="B45" s="11" t="s">
        <v>143</v>
      </c>
      <c r="C45" s="15">
        <v>2</v>
      </c>
      <c r="D45" s="15" t="s">
        <v>65</v>
      </c>
      <c r="E45" s="15">
        <v>65</v>
      </c>
      <c r="F45" s="147">
        <f t="shared" si="2"/>
        <v>130</v>
      </c>
      <c r="G45" s="132" t="s">
        <v>144</v>
      </c>
      <c r="H45" s="24"/>
      <c r="I45" s="24"/>
      <c r="J45" s="24"/>
      <c r="K45" s="33"/>
      <c r="L45" s="33"/>
    </row>
    <row r="46" ht="89" customHeight="1" spans="1:12">
      <c r="A46" s="5">
        <v>21</v>
      </c>
      <c r="B46" s="11" t="s">
        <v>145</v>
      </c>
      <c r="C46" s="15">
        <v>12</v>
      </c>
      <c r="D46" s="15" t="s">
        <v>78</v>
      </c>
      <c r="E46" s="15">
        <v>30</v>
      </c>
      <c r="F46" s="147">
        <f t="shared" si="2"/>
        <v>360</v>
      </c>
      <c r="G46" s="132" t="s">
        <v>146</v>
      </c>
      <c r="H46" s="24"/>
      <c r="I46" s="24"/>
      <c r="J46" s="24"/>
      <c r="K46" s="33"/>
      <c r="L46" s="33"/>
    </row>
    <row r="47" ht="89" customHeight="1" spans="1:12">
      <c r="A47" s="5">
        <v>22</v>
      </c>
      <c r="B47" s="11" t="s">
        <v>147</v>
      </c>
      <c r="C47" s="15">
        <v>12</v>
      </c>
      <c r="D47" s="15" t="s">
        <v>78</v>
      </c>
      <c r="E47" s="15">
        <v>34</v>
      </c>
      <c r="F47" s="147">
        <f t="shared" si="2"/>
        <v>408</v>
      </c>
      <c r="G47" s="132" t="s">
        <v>148</v>
      </c>
      <c r="H47" s="24"/>
      <c r="I47" s="24"/>
      <c r="J47" s="24"/>
      <c r="K47" s="33"/>
      <c r="L47" s="33"/>
    </row>
    <row r="48" ht="89" customHeight="1" spans="1:12">
      <c r="A48" s="5">
        <v>23</v>
      </c>
      <c r="B48" s="11" t="s">
        <v>149</v>
      </c>
      <c r="C48" s="15">
        <v>12</v>
      </c>
      <c r="D48" s="15" t="s">
        <v>78</v>
      </c>
      <c r="E48" s="15">
        <v>48</v>
      </c>
      <c r="F48" s="147">
        <f t="shared" si="2"/>
        <v>576</v>
      </c>
      <c r="G48" s="132" t="s">
        <v>150</v>
      </c>
      <c r="H48" s="24"/>
      <c r="I48" s="24"/>
      <c r="J48" s="24"/>
      <c r="K48" s="33"/>
      <c r="L48" s="33"/>
    </row>
    <row r="49" ht="89" customHeight="1" spans="1:12">
      <c r="A49" s="5">
        <v>24</v>
      </c>
      <c r="B49" s="11" t="s">
        <v>151</v>
      </c>
      <c r="C49" s="15">
        <v>6</v>
      </c>
      <c r="D49" s="15" t="s">
        <v>152</v>
      </c>
      <c r="E49" s="15">
        <v>30</v>
      </c>
      <c r="F49" s="147">
        <f t="shared" si="2"/>
        <v>180</v>
      </c>
      <c r="G49" s="132" t="s">
        <v>153</v>
      </c>
      <c r="H49" s="24"/>
      <c r="I49" s="24"/>
      <c r="J49" s="24"/>
      <c r="K49" s="33"/>
      <c r="L49" s="33"/>
    </row>
    <row r="50" ht="89" customHeight="1" spans="1:12">
      <c r="A50" s="5">
        <v>25</v>
      </c>
      <c r="B50" s="11" t="s">
        <v>154</v>
      </c>
      <c r="C50" s="15">
        <v>1</v>
      </c>
      <c r="D50" s="15" t="s">
        <v>65</v>
      </c>
      <c r="E50" s="15">
        <v>341</v>
      </c>
      <c r="F50" s="147">
        <f t="shared" si="2"/>
        <v>341</v>
      </c>
      <c r="G50" s="12" t="s">
        <v>155</v>
      </c>
      <c r="H50" s="24"/>
      <c r="I50" s="24"/>
      <c r="J50" s="24"/>
      <c r="K50" s="33"/>
      <c r="L50" s="33"/>
    </row>
    <row r="51" ht="89" customHeight="1" spans="1:12">
      <c r="A51" s="5">
        <v>26</v>
      </c>
      <c r="B51" s="11" t="s">
        <v>156</v>
      </c>
      <c r="C51" s="15">
        <v>2</v>
      </c>
      <c r="D51" s="15" t="s">
        <v>65</v>
      </c>
      <c r="E51" s="15">
        <v>72</v>
      </c>
      <c r="F51" s="147">
        <f t="shared" si="2"/>
        <v>144</v>
      </c>
      <c r="G51" s="12" t="s">
        <v>157</v>
      </c>
      <c r="H51" s="24"/>
      <c r="I51" s="24"/>
      <c r="J51" s="24"/>
      <c r="K51" s="33"/>
      <c r="L51" s="33"/>
    </row>
    <row r="52" ht="89" customHeight="1" spans="1:12">
      <c r="A52" s="5">
        <v>27</v>
      </c>
      <c r="B52" s="11" t="s">
        <v>158</v>
      </c>
      <c r="C52" s="15">
        <v>2</v>
      </c>
      <c r="D52" s="15" t="s">
        <v>65</v>
      </c>
      <c r="E52" s="15">
        <v>32</v>
      </c>
      <c r="F52" s="147">
        <f t="shared" si="2"/>
        <v>64</v>
      </c>
      <c r="G52" s="132" t="s">
        <v>159</v>
      </c>
      <c r="H52" s="24"/>
      <c r="I52" s="24"/>
      <c r="J52" s="24"/>
      <c r="K52" s="33"/>
      <c r="L52" s="33"/>
    </row>
    <row r="53" ht="89" customHeight="1" spans="1:12">
      <c r="A53" s="5">
        <v>28</v>
      </c>
      <c r="B53" s="11" t="s">
        <v>160</v>
      </c>
      <c r="C53" s="15">
        <v>2</v>
      </c>
      <c r="D53" s="15" t="s">
        <v>161</v>
      </c>
      <c r="E53" s="15">
        <v>30</v>
      </c>
      <c r="F53" s="147">
        <f t="shared" si="2"/>
        <v>60</v>
      </c>
      <c r="G53" s="132" t="s">
        <v>162</v>
      </c>
      <c r="H53" s="24"/>
      <c r="I53" s="24"/>
      <c r="J53" s="24"/>
      <c r="K53" s="33"/>
      <c r="L53" s="33"/>
    </row>
    <row r="54" ht="89" customHeight="1" spans="1:12">
      <c r="A54" s="5">
        <v>29</v>
      </c>
      <c r="B54" s="11" t="s">
        <v>163</v>
      </c>
      <c r="C54" s="15">
        <v>2</v>
      </c>
      <c r="D54" s="15" t="s">
        <v>161</v>
      </c>
      <c r="E54" s="15">
        <v>129</v>
      </c>
      <c r="F54" s="147">
        <f t="shared" si="2"/>
        <v>258</v>
      </c>
      <c r="G54" s="132" t="s">
        <v>164</v>
      </c>
      <c r="H54" s="24"/>
      <c r="I54" s="24"/>
      <c r="J54" s="24"/>
      <c r="K54" s="33"/>
      <c r="L54" s="33"/>
    </row>
    <row r="55" ht="89" customHeight="1" spans="1:12">
      <c r="A55" s="5">
        <v>30</v>
      </c>
      <c r="B55" s="11" t="s">
        <v>165</v>
      </c>
      <c r="C55" s="15">
        <v>12</v>
      </c>
      <c r="D55" s="15" t="s">
        <v>166</v>
      </c>
      <c r="E55" s="15">
        <v>37</v>
      </c>
      <c r="F55" s="147">
        <f t="shared" si="2"/>
        <v>444</v>
      </c>
      <c r="G55" s="132" t="s">
        <v>167</v>
      </c>
      <c r="H55" s="24"/>
      <c r="I55" s="24"/>
      <c r="J55" s="24"/>
      <c r="K55" s="33"/>
      <c r="L55" s="33"/>
    </row>
    <row r="56" ht="89" customHeight="1" spans="1:12">
      <c r="A56" s="5">
        <v>31</v>
      </c>
      <c r="B56" s="149" t="s">
        <v>168</v>
      </c>
      <c r="C56" s="15">
        <v>4</v>
      </c>
      <c r="D56" s="15" t="s">
        <v>166</v>
      </c>
      <c r="E56" s="15">
        <v>18</v>
      </c>
      <c r="F56" s="147">
        <f t="shared" si="2"/>
        <v>72</v>
      </c>
      <c r="G56" s="150" t="s">
        <v>169</v>
      </c>
      <c r="H56" s="24"/>
      <c r="I56" s="24"/>
      <c r="J56" s="24"/>
      <c r="K56" s="33"/>
      <c r="L56" s="33"/>
    </row>
    <row r="57" ht="89" customHeight="1" spans="1:12">
      <c r="A57" s="5">
        <v>32</v>
      </c>
      <c r="B57" s="151" t="s">
        <v>170</v>
      </c>
      <c r="C57" s="15">
        <v>2</v>
      </c>
      <c r="D57" s="15" t="s">
        <v>65</v>
      </c>
      <c r="E57" s="15">
        <v>53</v>
      </c>
      <c r="F57" s="147">
        <f t="shared" si="2"/>
        <v>106</v>
      </c>
      <c r="G57" s="152" t="s">
        <v>171</v>
      </c>
      <c r="H57" s="24"/>
      <c r="I57" s="24"/>
      <c r="J57" s="24"/>
      <c r="K57" s="33"/>
      <c r="L57" s="33"/>
    </row>
    <row r="58" ht="89" customHeight="1" spans="1:12">
      <c r="A58" s="5">
        <v>33</v>
      </c>
      <c r="B58" s="11" t="s">
        <v>172</v>
      </c>
      <c r="C58" s="15">
        <v>2</v>
      </c>
      <c r="D58" s="15" t="s">
        <v>78</v>
      </c>
      <c r="E58" s="15">
        <v>37</v>
      </c>
      <c r="F58" s="147">
        <f t="shared" si="2"/>
        <v>74</v>
      </c>
      <c r="G58" s="132" t="s">
        <v>173</v>
      </c>
      <c r="H58" s="24"/>
      <c r="I58" s="24"/>
      <c r="J58" s="24"/>
      <c r="K58" s="33"/>
      <c r="L58" s="33"/>
    </row>
    <row r="59" ht="89" customHeight="1" spans="1:12">
      <c r="A59" s="5">
        <v>34</v>
      </c>
      <c r="B59" s="11" t="s">
        <v>174</v>
      </c>
      <c r="C59" s="15">
        <v>2</v>
      </c>
      <c r="D59" s="15" t="s">
        <v>130</v>
      </c>
      <c r="E59" s="15">
        <v>48</v>
      </c>
      <c r="F59" s="147">
        <f t="shared" si="2"/>
        <v>96</v>
      </c>
      <c r="G59" s="132" t="s">
        <v>175</v>
      </c>
      <c r="H59" s="24"/>
      <c r="I59" s="24"/>
      <c r="J59" s="24"/>
      <c r="K59" s="33"/>
      <c r="L59" s="33"/>
    </row>
    <row r="60" ht="89" customHeight="1" spans="1:12">
      <c r="A60" s="5">
        <v>35</v>
      </c>
      <c r="B60" s="11" t="s">
        <v>176</v>
      </c>
      <c r="C60" s="15">
        <v>6</v>
      </c>
      <c r="D60" s="15" t="s">
        <v>78</v>
      </c>
      <c r="E60" s="15">
        <v>15</v>
      </c>
      <c r="F60" s="147">
        <f t="shared" si="2"/>
        <v>90</v>
      </c>
      <c r="G60" s="132" t="s">
        <v>177</v>
      </c>
      <c r="H60" s="24"/>
      <c r="I60" s="24"/>
      <c r="J60" s="24"/>
      <c r="K60" s="33"/>
      <c r="L60" s="33"/>
    </row>
    <row r="61" ht="89" customHeight="1" spans="1:12">
      <c r="A61" s="5">
        <v>36</v>
      </c>
      <c r="B61" s="11" t="s">
        <v>178</v>
      </c>
      <c r="C61" s="15">
        <v>4</v>
      </c>
      <c r="D61" s="15" t="s">
        <v>78</v>
      </c>
      <c r="E61" s="15">
        <v>72</v>
      </c>
      <c r="F61" s="147">
        <f t="shared" si="2"/>
        <v>288</v>
      </c>
      <c r="G61" s="132" t="s">
        <v>179</v>
      </c>
      <c r="H61" s="24"/>
      <c r="I61" s="24"/>
      <c r="J61" s="24"/>
      <c r="K61" s="33"/>
      <c r="L61" s="33"/>
    </row>
    <row r="62" ht="89" customHeight="1" spans="1:12">
      <c r="A62" s="5">
        <v>37</v>
      </c>
      <c r="B62" s="11" t="s">
        <v>180</v>
      </c>
      <c r="C62" s="15">
        <v>2</v>
      </c>
      <c r="D62" s="15" t="s">
        <v>75</v>
      </c>
      <c r="E62" s="15">
        <v>92</v>
      </c>
      <c r="F62" s="147">
        <f t="shared" si="2"/>
        <v>184</v>
      </c>
      <c r="G62" s="132" t="s">
        <v>181</v>
      </c>
      <c r="H62" s="24"/>
      <c r="I62" s="24"/>
      <c r="J62" s="24"/>
      <c r="K62" s="33"/>
      <c r="L62" s="33"/>
    </row>
    <row r="63" ht="89" customHeight="1" spans="1:12">
      <c r="A63" s="5">
        <v>38</v>
      </c>
      <c r="B63" s="11" t="s">
        <v>182</v>
      </c>
      <c r="C63" s="15">
        <v>2</v>
      </c>
      <c r="D63" s="15" t="s">
        <v>152</v>
      </c>
      <c r="E63" s="15">
        <v>58</v>
      </c>
      <c r="F63" s="147">
        <f t="shared" si="2"/>
        <v>116</v>
      </c>
      <c r="G63" s="132" t="s">
        <v>183</v>
      </c>
      <c r="H63" s="24"/>
      <c r="I63" s="24"/>
      <c r="J63" s="24"/>
      <c r="K63" s="33"/>
      <c r="L63" s="33"/>
    </row>
    <row r="64" ht="89" customHeight="1" spans="1:12">
      <c r="A64" s="5">
        <v>39</v>
      </c>
      <c r="B64" s="11" t="s">
        <v>184</v>
      </c>
      <c r="C64" s="11">
        <v>10</v>
      </c>
      <c r="D64" s="11" t="s">
        <v>78</v>
      </c>
      <c r="E64" s="15">
        <v>158</v>
      </c>
      <c r="F64" s="147">
        <f t="shared" si="2"/>
        <v>1580</v>
      </c>
      <c r="G64" s="137" t="s">
        <v>185</v>
      </c>
      <c r="H64" s="24"/>
      <c r="I64" s="24"/>
      <c r="J64" s="24"/>
      <c r="K64" s="33"/>
      <c r="L64" s="33"/>
    </row>
    <row r="65" ht="89" customHeight="1" spans="1:12">
      <c r="A65" s="5">
        <v>40</v>
      </c>
      <c r="B65" s="153" t="s">
        <v>186</v>
      </c>
      <c r="C65" s="15">
        <v>24</v>
      </c>
      <c r="D65" s="15" t="s">
        <v>65</v>
      </c>
      <c r="E65" s="15">
        <v>60</v>
      </c>
      <c r="F65" s="147">
        <f t="shared" si="2"/>
        <v>1440</v>
      </c>
      <c r="G65" s="132" t="s">
        <v>187</v>
      </c>
      <c r="H65" s="24"/>
      <c r="I65" s="24"/>
      <c r="J65" s="24"/>
      <c r="K65" s="33"/>
      <c r="L65" s="33"/>
    </row>
    <row r="66" ht="89" customHeight="1" spans="1:12">
      <c r="A66" s="5">
        <v>41</v>
      </c>
      <c r="B66" s="132" t="s">
        <v>188</v>
      </c>
      <c r="C66" s="15">
        <v>2</v>
      </c>
      <c r="D66" s="15" t="s">
        <v>65</v>
      </c>
      <c r="E66" s="15">
        <v>69</v>
      </c>
      <c r="F66" s="147">
        <f t="shared" si="2"/>
        <v>138</v>
      </c>
      <c r="G66" s="132" t="s">
        <v>189</v>
      </c>
      <c r="H66" s="24"/>
      <c r="I66" s="24"/>
      <c r="J66" s="24"/>
      <c r="K66" s="33"/>
      <c r="L66" s="33"/>
    </row>
    <row r="67" customHeight="1" spans="1:12">
      <c r="A67" s="5">
        <v>42</v>
      </c>
      <c r="B67" s="154" t="s">
        <v>190</v>
      </c>
      <c r="C67" s="7">
        <v>8</v>
      </c>
      <c r="D67" s="7" t="s">
        <v>191</v>
      </c>
      <c r="E67" s="155">
        <v>7</v>
      </c>
      <c r="F67" s="155">
        <f t="shared" ref="F67:F130" si="3">C67*E67</f>
        <v>56</v>
      </c>
      <c r="G67" s="137" t="s">
        <v>192</v>
      </c>
      <c r="H67" s="24"/>
      <c r="I67" s="24"/>
      <c r="J67" s="24"/>
      <c r="K67" s="33"/>
      <c r="L67" s="39" t="s">
        <v>193</v>
      </c>
    </row>
    <row r="68" customHeight="1" spans="1:12">
      <c r="A68" s="5">
        <v>43</v>
      </c>
      <c r="B68" s="154" t="s">
        <v>194</v>
      </c>
      <c r="C68" s="7">
        <v>4</v>
      </c>
      <c r="D68" s="7" t="s">
        <v>191</v>
      </c>
      <c r="E68" s="155">
        <v>95</v>
      </c>
      <c r="F68" s="155">
        <f t="shared" si="3"/>
        <v>380</v>
      </c>
      <c r="G68" s="137" t="s">
        <v>195</v>
      </c>
      <c r="H68" s="24"/>
      <c r="I68" s="24"/>
      <c r="J68" s="24"/>
      <c r="K68" s="33"/>
      <c r="L68" s="156"/>
    </row>
    <row r="69" customHeight="1" spans="1:12">
      <c r="A69" s="5">
        <v>44</v>
      </c>
      <c r="B69" s="154" t="s">
        <v>196</v>
      </c>
      <c r="C69" s="7">
        <v>4</v>
      </c>
      <c r="D69" s="7" t="s">
        <v>191</v>
      </c>
      <c r="E69" s="155">
        <v>95</v>
      </c>
      <c r="F69" s="155">
        <f t="shared" si="3"/>
        <v>380</v>
      </c>
      <c r="G69" s="137" t="s">
        <v>195</v>
      </c>
      <c r="H69" s="24"/>
      <c r="I69" s="24"/>
      <c r="J69" s="24"/>
      <c r="K69" s="33"/>
      <c r="L69" s="156"/>
    </row>
    <row r="70" customHeight="1" spans="1:12">
      <c r="A70" s="5">
        <v>45</v>
      </c>
      <c r="B70" s="154" t="s">
        <v>197</v>
      </c>
      <c r="C70" s="7">
        <v>8</v>
      </c>
      <c r="D70" s="7" t="s">
        <v>198</v>
      </c>
      <c r="E70" s="155">
        <v>39</v>
      </c>
      <c r="F70" s="155">
        <f t="shared" si="3"/>
        <v>312</v>
      </c>
      <c r="G70" s="137" t="s">
        <v>199</v>
      </c>
      <c r="H70" s="24"/>
      <c r="I70" s="24"/>
      <c r="J70" s="24"/>
      <c r="K70" s="33"/>
      <c r="L70" s="156"/>
    </row>
    <row r="71" customHeight="1" spans="1:12">
      <c r="A71" s="5">
        <v>46</v>
      </c>
      <c r="B71" s="154" t="s">
        <v>200</v>
      </c>
      <c r="C71" s="7">
        <v>4</v>
      </c>
      <c r="D71" s="7" t="s">
        <v>191</v>
      </c>
      <c r="E71" s="155">
        <v>48</v>
      </c>
      <c r="F71" s="155">
        <f t="shared" si="3"/>
        <v>192</v>
      </c>
      <c r="G71" s="137" t="s">
        <v>201</v>
      </c>
      <c r="H71" s="24"/>
      <c r="I71" s="24"/>
      <c r="J71" s="24"/>
      <c r="K71" s="33"/>
      <c r="L71" s="156"/>
    </row>
    <row r="72" customHeight="1" spans="1:12">
      <c r="A72" s="5">
        <v>47</v>
      </c>
      <c r="B72" s="154" t="s">
        <v>202</v>
      </c>
      <c r="C72" s="7">
        <v>4</v>
      </c>
      <c r="D72" s="7" t="s">
        <v>191</v>
      </c>
      <c r="E72" s="155">
        <v>48</v>
      </c>
      <c r="F72" s="155">
        <f t="shared" si="3"/>
        <v>192</v>
      </c>
      <c r="G72" s="137" t="s">
        <v>201</v>
      </c>
      <c r="H72" s="24"/>
      <c r="I72" s="24"/>
      <c r="J72" s="24"/>
      <c r="K72" s="33"/>
      <c r="L72" s="156"/>
    </row>
    <row r="73" customHeight="1" spans="1:12">
      <c r="A73" s="5">
        <v>48</v>
      </c>
      <c r="B73" s="154" t="s">
        <v>203</v>
      </c>
      <c r="C73" s="7">
        <v>16</v>
      </c>
      <c r="D73" s="7" t="s">
        <v>204</v>
      </c>
      <c r="E73" s="155">
        <v>58</v>
      </c>
      <c r="F73" s="155">
        <f t="shared" si="3"/>
        <v>928</v>
      </c>
      <c r="G73" s="137" t="s">
        <v>205</v>
      </c>
      <c r="H73" s="24"/>
      <c r="I73" s="24"/>
      <c r="J73" s="24"/>
      <c r="K73" s="33"/>
      <c r="L73" s="156"/>
    </row>
    <row r="74" customHeight="1" spans="1:12">
      <c r="A74" s="5">
        <v>49</v>
      </c>
      <c r="B74" s="154" t="s">
        <v>206</v>
      </c>
      <c r="C74" s="7">
        <v>40</v>
      </c>
      <c r="D74" s="7" t="s">
        <v>152</v>
      </c>
      <c r="E74" s="155">
        <v>14</v>
      </c>
      <c r="F74" s="155">
        <f t="shared" si="3"/>
        <v>560</v>
      </c>
      <c r="G74" s="137" t="s">
        <v>207</v>
      </c>
      <c r="H74" s="24"/>
      <c r="I74" s="24"/>
      <c r="J74" s="24"/>
      <c r="K74" s="33"/>
      <c r="L74" s="157"/>
    </row>
    <row r="75" customHeight="1" spans="1:12">
      <c r="A75" s="5">
        <v>50</v>
      </c>
      <c r="B75" s="154" t="s">
        <v>208</v>
      </c>
      <c r="C75" s="7">
        <v>80</v>
      </c>
      <c r="D75" s="7" t="s">
        <v>209</v>
      </c>
      <c r="E75" s="155">
        <v>14</v>
      </c>
      <c r="F75" s="155">
        <f t="shared" si="3"/>
        <v>1120</v>
      </c>
      <c r="G75" s="137" t="s">
        <v>210</v>
      </c>
      <c r="H75" s="24"/>
      <c r="I75" s="24"/>
      <c r="J75" s="24"/>
      <c r="K75" s="33"/>
      <c r="L75" s="39" t="s">
        <v>211</v>
      </c>
    </row>
    <row r="76" customHeight="1" spans="1:12">
      <c r="A76" s="5">
        <v>51</v>
      </c>
      <c r="B76" s="154" t="s">
        <v>212</v>
      </c>
      <c r="C76" s="7">
        <v>40</v>
      </c>
      <c r="D76" s="7" t="s">
        <v>213</v>
      </c>
      <c r="E76" s="155">
        <v>53</v>
      </c>
      <c r="F76" s="155">
        <f t="shared" si="3"/>
        <v>2120</v>
      </c>
      <c r="G76" s="137" t="s">
        <v>214</v>
      </c>
      <c r="H76" s="24"/>
      <c r="I76" s="24"/>
      <c r="J76" s="24"/>
      <c r="K76" s="33"/>
      <c r="L76" s="156"/>
    </row>
    <row r="77" customHeight="1" spans="1:12">
      <c r="A77" s="5">
        <v>52</v>
      </c>
      <c r="B77" s="154" t="s">
        <v>215</v>
      </c>
      <c r="C77" s="7">
        <v>20</v>
      </c>
      <c r="D77" s="7" t="s">
        <v>216</v>
      </c>
      <c r="E77" s="155">
        <v>9</v>
      </c>
      <c r="F77" s="155">
        <f t="shared" si="3"/>
        <v>180</v>
      </c>
      <c r="G77" s="137" t="s">
        <v>217</v>
      </c>
      <c r="H77" s="24"/>
      <c r="I77" s="24"/>
      <c r="J77" s="24"/>
      <c r="K77" s="33"/>
      <c r="L77" s="156"/>
    </row>
    <row r="78" customHeight="1" spans="1:12">
      <c r="A78" s="5">
        <v>53</v>
      </c>
      <c r="B78" s="154" t="s">
        <v>218</v>
      </c>
      <c r="C78" s="7">
        <v>20</v>
      </c>
      <c r="D78" s="7" t="s">
        <v>78</v>
      </c>
      <c r="E78" s="155">
        <v>58</v>
      </c>
      <c r="F78" s="155">
        <f t="shared" si="3"/>
        <v>1160</v>
      </c>
      <c r="G78" s="137" t="s">
        <v>219</v>
      </c>
      <c r="H78" s="24"/>
      <c r="I78" s="24"/>
      <c r="J78" s="24"/>
      <c r="K78" s="33"/>
      <c r="L78" s="156"/>
    </row>
    <row r="79" customHeight="1" spans="1:12">
      <c r="A79" s="5">
        <v>54</v>
      </c>
      <c r="B79" s="154" t="s">
        <v>220</v>
      </c>
      <c r="C79" s="7">
        <v>20</v>
      </c>
      <c r="D79" s="7" t="s">
        <v>78</v>
      </c>
      <c r="E79" s="155">
        <v>34</v>
      </c>
      <c r="F79" s="155">
        <f t="shared" si="3"/>
        <v>680</v>
      </c>
      <c r="G79" s="137" t="s">
        <v>221</v>
      </c>
      <c r="H79" s="24"/>
      <c r="I79" s="24"/>
      <c r="J79" s="24"/>
      <c r="K79" s="33"/>
      <c r="L79" s="156"/>
    </row>
    <row r="80" customHeight="1" spans="1:12">
      <c r="A80" s="5">
        <v>55</v>
      </c>
      <c r="B80" s="154" t="s">
        <v>222</v>
      </c>
      <c r="C80" s="7">
        <v>20</v>
      </c>
      <c r="D80" s="7" t="s">
        <v>216</v>
      </c>
      <c r="E80" s="155">
        <v>7</v>
      </c>
      <c r="F80" s="155">
        <f t="shared" si="3"/>
        <v>140</v>
      </c>
      <c r="G80" s="137" t="s">
        <v>223</v>
      </c>
      <c r="H80" s="24"/>
      <c r="I80" s="24"/>
      <c r="J80" s="24"/>
      <c r="K80" s="33"/>
      <c r="L80" s="156"/>
    </row>
    <row r="81" customHeight="1" spans="1:12">
      <c r="A81" s="5">
        <v>56</v>
      </c>
      <c r="B81" s="154" t="s">
        <v>224</v>
      </c>
      <c r="C81" s="7">
        <v>40</v>
      </c>
      <c r="D81" s="7" t="s">
        <v>209</v>
      </c>
      <c r="E81" s="155">
        <v>32</v>
      </c>
      <c r="F81" s="155">
        <f t="shared" si="3"/>
        <v>1280</v>
      </c>
      <c r="G81" s="137" t="s">
        <v>225</v>
      </c>
      <c r="H81" s="24"/>
      <c r="I81" s="24"/>
      <c r="J81" s="24"/>
      <c r="K81" s="33"/>
      <c r="L81" s="156"/>
    </row>
    <row r="82" customHeight="1" spans="1:12">
      <c r="A82" s="5">
        <v>57</v>
      </c>
      <c r="B82" s="154" t="s">
        <v>226</v>
      </c>
      <c r="C82" s="7">
        <v>40</v>
      </c>
      <c r="D82" s="7" t="s">
        <v>227</v>
      </c>
      <c r="E82" s="155">
        <v>65</v>
      </c>
      <c r="F82" s="155">
        <f t="shared" si="3"/>
        <v>2600</v>
      </c>
      <c r="G82" s="137" t="s">
        <v>228</v>
      </c>
      <c r="H82" s="24"/>
      <c r="I82" s="24"/>
      <c r="J82" s="24"/>
      <c r="K82" s="33"/>
      <c r="L82" s="156"/>
    </row>
    <row r="83" customHeight="1" spans="1:12">
      <c r="A83" s="5">
        <v>58</v>
      </c>
      <c r="B83" s="154" t="s">
        <v>229</v>
      </c>
      <c r="C83" s="7">
        <v>40</v>
      </c>
      <c r="D83" s="7" t="s">
        <v>209</v>
      </c>
      <c r="E83" s="155">
        <v>60</v>
      </c>
      <c r="F83" s="155">
        <f t="shared" si="3"/>
        <v>2400</v>
      </c>
      <c r="G83" s="137" t="s">
        <v>230</v>
      </c>
      <c r="H83" s="24"/>
      <c r="I83" s="24"/>
      <c r="J83" s="24"/>
      <c r="K83" s="33"/>
      <c r="L83" s="156"/>
    </row>
    <row r="84" customHeight="1" spans="1:12">
      <c r="A84" s="5">
        <v>59</v>
      </c>
      <c r="B84" s="154" t="s">
        <v>231</v>
      </c>
      <c r="C84" s="7">
        <v>40</v>
      </c>
      <c r="D84" s="7" t="s">
        <v>78</v>
      </c>
      <c r="E84" s="155">
        <v>48</v>
      </c>
      <c r="F84" s="155">
        <f t="shared" si="3"/>
        <v>1920</v>
      </c>
      <c r="G84" s="137" t="s">
        <v>232</v>
      </c>
      <c r="H84" s="24"/>
      <c r="I84" s="24"/>
      <c r="J84" s="24"/>
      <c r="K84" s="33"/>
      <c r="L84" s="156"/>
    </row>
    <row r="85" customHeight="1" spans="1:12">
      <c r="A85" s="5">
        <v>60</v>
      </c>
      <c r="B85" s="154" t="s">
        <v>233</v>
      </c>
      <c r="C85" s="7">
        <v>40</v>
      </c>
      <c r="D85" s="7" t="s">
        <v>78</v>
      </c>
      <c r="E85" s="155">
        <v>25</v>
      </c>
      <c r="F85" s="155">
        <f t="shared" si="3"/>
        <v>1000</v>
      </c>
      <c r="G85" s="137" t="s">
        <v>234</v>
      </c>
      <c r="H85" s="24"/>
      <c r="I85" s="24"/>
      <c r="J85" s="24"/>
      <c r="K85" s="33"/>
      <c r="L85" s="157"/>
    </row>
    <row r="86" customHeight="1" spans="1:12">
      <c r="A86" s="5">
        <v>61</v>
      </c>
      <c r="B86" s="154" t="s">
        <v>235</v>
      </c>
      <c r="C86" s="7">
        <v>8</v>
      </c>
      <c r="D86" s="7" t="s">
        <v>65</v>
      </c>
      <c r="E86" s="155">
        <v>25</v>
      </c>
      <c r="F86" s="155">
        <f t="shared" si="3"/>
        <v>200</v>
      </c>
      <c r="G86" s="137" t="s">
        <v>236</v>
      </c>
      <c r="H86" s="24"/>
      <c r="I86" s="24"/>
      <c r="J86" s="24"/>
      <c r="K86" s="33"/>
      <c r="L86" s="39" t="s">
        <v>237</v>
      </c>
    </row>
    <row r="87" customHeight="1" spans="1:12">
      <c r="A87" s="5">
        <v>62</v>
      </c>
      <c r="B87" s="154" t="s">
        <v>238</v>
      </c>
      <c r="C87" s="7">
        <v>8</v>
      </c>
      <c r="D87" s="7" t="s">
        <v>65</v>
      </c>
      <c r="E87" s="155">
        <v>91</v>
      </c>
      <c r="F87" s="155">
        <f t="shared" si="3"/>
        <v>728</v>
      </c>
      <c r="G87" s="137" t="s">
        <v>239</v>
      </c>
      <c r="H87" s="24"/>
      <c r="I87" s="24"/>
      <c r="J87" s="24"/>
      <c r="K87" s="33"/>
      <c r="L87" s="156"/>
    </row>
    <row r="88" customHeight="1" spans="1:12">
      <c r="A88" s="5">
        <v>63</v>
      </c>
      <c r="B88" s="154" t="s">
        <v>240</v>
      </c>
      <c r="C88" s="7">
        <v>16</v>
      </c>
      <c r="D88" s="7" t="s">
        <v>78</v>
      </c>
      <c r="E88" s="155">
        <v>18</v>
      </c>
      <c r="F88" s="155">
        <f t="shared" si="3"/>
        <v>288</v>
      </c>
      <c r="G88" s="137" t="s">
        <v>241</v>
      </c>
      <c r="H88" s="24"/>
      <c r="I88" s="24"/>
      <c r="J88" s="24"/>
      <c r="K88" s="33"/>
      <c r="L88" s="156"/>
    </row>
    <row r="89" customHeight="1" spans="1:12">
      <c r="A89" s="5">
        <v>64</v>
      </c>
      <c r="B89" s="154" t="s">
        <v>242</v>
      </c>
      <c r="C89" s="7">
        <v>12</v>
      </c>
      <c r="D89" s="7" t="s">
        <v>130</v>
      </c>
      <c r="E89" s="155">
        <v>25</v>
      </c>
      <c r="F89" s="155">
        <f t="shared" si="3"/>
        <v>300</v>
      </c>
      <c r="G89" s="137" t="s">
        <v>243</v>
      </c>
      <c r="H89" s="24"/>
      <c r="I89" s="24"/>
      <c r="J89" s="24"/>
      <c r="K89" s="33"/>
      <c r="L89" s="156"/>
    </row>
    <row r="90" customHeight="1" spans="1:12">
      <c r="A90" s="5">
        <v>65</v>
      </c>
      <c r="B90" s="154" t="s">
        <v>244</v>
      </c>
      <c r="C90" s="7">
        <v>40</v>
      </c>
      <c r="D90" s="7" t="s">
        <v>78</v>
      </c>
      <c r="E90" s="155">
        <v>4</v>
      </c>
      <c r="F90" s="155">
        <f t="shared" si="3"/>
        <v>160</v>
      </c>
      <c r="G90" s="137" t="s">
        <v>245</v>
      </c>
      <c r="H90" s="24"/>
      <c r="I90" s="24"/>
      <c r="J90" s="24"/>
      <c r="K90" s="33"/>
      <c r="L90" s="156"/>
    </row>
    <row r="91" customHeight="1" spans="1:12">
      <c r="A91" s="5">
        <v>66</v>
      </c>
      <c r="B91" s="154" t="s">
        <v>246</v>
      </c>
      <c r="C91" s="7">
        <v>1</v>
      </c>
      <c r="D91" s="7" t="s">
        <v>247</v>
      </c>
      <c r="E91" s="155">
        <v>39</v>
      </c>
      <c r="F91" s="155">
        <f t="shared" si="3"/>
        <v>39</v>
      </c>
      <c r="G91" s="137" t="s">
        <v>248</v>
      </c>
      <c r="H91" s="24"/>
      <c r="I91" s="24"/>
      <c r="J91" s="24"/>
      <c r="K91" s="33"/>
      <c r="L91" s="156"/>
    </row>
    <row r="92" customHeight="1" spans="1:12">
      <c r="A92" s="5">
        <v>67</v>
      </c>
      <c r="B92" s="154" t="s">
        <v>249</v>
      </c>
      <c r="C92" s="7">
        <v>8</v>
      </c>
      <c r="D92" s="7" t="s">
        <v>198</v>
      </c>
      <c r="E92" s="155">
        <v>9</v>
      </c>
      <c r="F92" s="155">
        <f t="shared" si="3"/>
        <v>72</v>
      </c>
      <c r="G92" s="137" t="s">
        <v>250</v>
      </c>
      <c r="H92" s="24"/>
      <c r="I92" s="24"/>
      <c r="J92" s="24"/>
      <c r="K92" s="33"/>
      <c r="L92" s="156"/>
    </row>
    <row r="93" customHeight="1" spans="1:12">
      <c r="A93" s="5">
        <v>68</v>
      </c>
      <c r="B93" s="154" t="s">
        <v>251</v>
      </c>
      <c r="C93" s="7">
        <v>8</v>
      </c>
      <c r="D93" s="7" t="s">
        <v>65</v>
      </c>
      <c r="E93" s="155">
        <v>14</v>
      </c>
      <c r="F93" s="155">
        <f t="shared" si="3"/>
        <v>112</v>
      </c>
      <c r="G93" s="137" t="s">
        <v>252</v>
      </c>
      <c r="H93" s="24"/>
      <c r="I93" s="24"/>
      <c r="J93" s="24"/>
      <c r="K93" s="33"/>
      <c r="L93" s="156"/>
    </row>
    <row r="94" customHeight="1" spans="1:12">
      <c r="A94" s="5">
        <v>69</v>
      </c>
      <c r="B94" s="154" t="s">
        <v>253</v>
      </c>
      <c r="C94" s="7">
        <v>8</v>
      </c>
      <c r="D94" s="7" t="s">
        <v>209</v>
      </c>
      <c r="E94" s="155">
        <v>9</v>
      </c>
      <c r="F94" s="155">
        <f t="shared" si="3"/>
        <v>72</v>
      </c>
      <c r="G94" s="137" t="s">
        <v>254</v>
      </c>
      <c r="H94" s="24"/>
      <c r="I94" s="24"/>
      <c r="J94" s="24"/>
      <c r="K94" s="33"/>
      <c r="L94" s="156"/>
    </row>
    <row r="95" customHeight="1" spans="1:12">
      <c r="A95" s="5">
        <v>70</v>
      </c>
      <c r="B95" s="154" t="s">
        <v>255</v>
      </c>
      <c r="C95" s="7">
        <v>120</v>
      </c>
      <c r="D95" s="7" t="s">
        <v>78</v>
      </c>
      <c r="E95" s="155">
        <v>0</v>
      </c>
      <c r="F95" s="155">
        <f t="shared" si="3"/>
        <v>0</v>
      </c>
      <c r="G95" s="137" t="s">
        <v>256</v>
      </c>
      <c r="H95" s="24"/>
      <c r="I95" s="24"/>
      <c r="J95" s="24"/>
      <c r="K95" s="33"/>
      <c r="L95" s="156"/>
    </row>
    <row r="96" customHeight="1" spans="1:12">
      <c r="A96" s="5">
        <v>71</v>
      </c>
      <c r="B96" s="154" t="s">
        <v>257</v>
      </c>
      <c r="C96" s="7">
        <v>12</v>
      </c>
      <c r="D96" s="7" t="s">
        <v>258</v>
      </c>
      <c r="E96" s="155">
        <v>7</v>
      </c>
      <c r="F96" s="155">
        <f t="shared" si="3"/>
        <v>84</v>
      </c>
      <c r="G96" s="137" t="s">
        <v>259</v>
      </c>
      <c r="H96" s="24"/>
      <c r="I96" s="24"/>
      <c r="J96" s="24"/>
      <c r="K96" s="33"/>
      <c r="L96" s="157"/>
    </row>
    <row r="97" customHeight="1" spans="1:12">
      <c r="A97" s="5">
        <v>72</v>
      </c>
      <c r="B97" s="154" t="s">
        <v>260</v>
      </c>
      <c r="C97" s="7">
        <v>8</v>
      </c>
      <c r="D97" s="7" t="s">
        <v>65</v>
      </c>
      <c r="E97" s="155">
        <v>51</v>
      </c>
      <c r="F97" s="155">
        <f t="shared" si="3"/>
        <v>408</v>
      </c>
      <c r="G97" s="137" t="s">
        <v>261</v>
      </c>
      <c r="H97" s="24"/>
      <c r="I97" s="24"/>
      <c r="J97" s="24"/>
      <c r="K97" s="33"/>
      <c r="L97" s="39" t="s">
        <v>262</v>
      </c>
    </row>
    <row r="98" customHeight="1" spans="1:12">
      <c r="A98" s="5">
        <v>73</v>
      </c>
      <c r="B98" s="154" t="s">
        <v>263</v>
      </c>
      <c r="C98" s="7">
        <v>8</v>
      </c>
      <c r="D98" s="7" t="s">
        <v>204</v>
      </c>
      <c r="E98" s="155">
        <v>15</v>
      </c>
      <c r="F98" s="155">
        <f t="shared" si="3"/>
        <v>120</v>
      </c>
      <c r="G98" s="137" t="s">
        <v>264</v>
      </c>
      <c r="H98" s="24"/>
      <c r="I98" s="24"/>
      <c r="J98" s="24"/>
      <c r="K98" s="33"/>
      <c r="L98" s="156"/>
    </row>
    <row r="99" customHeight="1" spans="1:12">
      <c r="A99" s="5">
        <v>74</v>
      </c>
      <c r="B99" s="154" t="s">
        <v>265</v>
      </c>
      <c r="C99" s="7">
        <v>20</v>
      </c>
      <c r="D99" s="7" t="s">
        <v>266</v>
      </c>
      <c r="E99" s="155">
        <v>4</v>
      </c>
      <c r="F99" s="155">
        <f t="shared" si="3"/>
        <v>80</v>
      </c>
      <c r="G99" s="137" t="s">
        <v>267</v>
      </c>
      <c r="H99" s="24"/>
      <c r="I99" s="24"/>
      <c r="J99" s="24"/>
      <c r="K99" s="33"/>
      <c r="L99" s="156"/>
    </row>
    <row r="100" customHeight="1" spans="1:12">
      <c r="A100" s="5">
        <v>75</v>
      </c>
      <c r="B100" s="154" t="s">
        <v>268</v>
      </c>
      <c r="C100" s="7">
        <v>2</v>
      </c>
      <c r="D100" s="7" t="s">
        <v>191</v>
      </c>
      <c r="E100" s="155">
        <v>46</v>
      </c>
      <c r="F100" s="155">
        <f t="shared" si="3"/>
        <v>92</v>
      </c>
      <c r="G100" s="137" t="s">
        <v>269</v>
      </c>
      <c r="H100" s="24"/>
      <c r="I100" s="24"/>
      <c r="J100" s="24"/>
      <c r="K100" s="33"/>
      <c r="L100" s="156"/>
    </row>
    <row r="101" customHeight="1" spans="1:12">
      <c r="A101" s="5">
        <v>76</v>
      </c>
      <c r="B101" s="154" t="s">
        <v>270</v>
      </c>
      <c r="C101" s="7">
        <v>2</v>
      </c>
      <c r="D101" s="7" t="s">
        <v>191</v>
      </c>
      <c r="E101" s="155">
        <v>32</v>
      </c>
      <c r="F101" s="155">
        <f t="shared" si="3"/>
        <v>64</v>
      </c>
      <c r="G101" s="137" t="s">
        <v>271</v>
      </c>
      <c r="H101" s="24"/>
      <c r="I101" s="24"/>
      <c r="J101" s="24"/>
      <c r="K101" s="33"/>
      <c r="L101" s="157"/>
    </row>
    <row r="102" customHeight="1" spans="1:12">
      <c r="A102" s="5">
        <v>77</v>
      </c>
      <c r="B102" s="154" t="s">
        <v>272</v>
      </c>
      <c r="C102" s="7">
        <v>4</v>
      </c>
      <c r="D102" s="7" t="s">
        <v>191</v>
      </c>
      <c r="E102" s="155">
        <v>65</v>
      </c>
      <c r="F102" s="155">
        <f t="shared" si="3"/>
        <v>260</v>
      </c>
      <c r="G102" s="137" t="s">
        <v>273</v>
      </c>
      <c r="H102" s="24"/>
      <c r="I102" s="24"/>
      <c r="J102" s="24"/>
      <c r="K102" s="33"/>
      <c r="L102" s="39" t="s">
        <v>274</v>
      </c>
    </row>
    <row r="103" customHeight="1" spans="1:12">
      <c r="A103" s="5">
        <v>78</v>
      </c>
      <c r="B103" s="154" t="s">
        <v>275</v>
      </c>
      <c r="C103" s="7">
        <v>4</v>
      </c>
      <c r="D103" s="7" t="s">
        <v>191</v>
      </c>
      <c r="E103" s="155">
        <v>65</v>
      </c>
      <c r="F103" s="155">
        <f t="shared" si="3"/>
        <v>260</v>
      </c>
      <c r="G103" s="137" t="s">
        <v>276</v>
      </c>
      <c r="H103" s="24"/>
      <c r="I103" s="24"/>
      <c r="J103" s="24"/>
      <c r="K103" s="33"/>
      <c r="L103" s="156"/>
    </row>
    <row r="104" customHeight="1" spans="1:12">
      <c r="A104" s="5">
        <v>79</v>
      </c>
      <c r="B104" s="154" t="s">
        <v>277</v>
      </c>
      <c r="C104" s="7">
        <v>4</v>
      </c>
      <c r="D104" s="7" t="s">
        <v>191</v>
      </c>
      <c r="E104" s="155">
        <v>65</v>
      </c>
      <c r="F104" s="155">
        <f t="shared" si="3"/>
        <v>260</v>
      </c>
      <c r="G104" s="137" t="s">
        <v>278</v>
      </c>
      <c r="H104" s="24"/>
      <c r="I104" s="24"/>
      <c r="J104" s="24"/>
      <c r="K104" s="33"/>
      <c r="L104" s="156"/>
    </row>
    <row r="105" customHeight="1" spans="1:12">
      <c r="A105" s="5">
        <v>80</v>
      </c>
      <c r="B105" s="154" t="s">
        <v>279</v>
      </c>
      <c r="C105" s="7">
        <v>4</v>
      </c>
      <c r="D105" s="7" t="s">
        <v>191</v>
      </c>
      <c r="E105" s="155">
        <v>65</v>
      </c>
      <c r="F105" s="155">
        <f t="shared" si="3"/>
        <v>260</v>
      </c>
      <c r="G105" s="137" t="s">
        <v>278</v>
      </c>
      <c r="H105" s="24"/>
      <c r="I105" s="24"/>
      <c r="J105" s="24"/>
      <c r="K105" s="33"/>
      <c r="L105" s="156"/>
    </row>
    <row r="106" customHeight="1" spans="1:12">
      <c r="A106" s="5">
        <v>81</v>
      </c>
      <c r="B106" s="154" t="s">
        <v>280</v>
      </c>
      <c r="C106" s="7">
        <v>4</v>
      </c>
      <c r="D106" s="7" t="s">
        <v>191</v>
      </c>
      <c r="E106" s="155">
        <v>128</v>
      </c>
      <c r="F106" s="155">
        <f t="shared" si="3"/>
        <v>512</v>
      </c>
      <c r="G106" s="137" t="s">
        <v>281</v>
      </c>
      <c r="H106" s="24"/>
      <c r="I106" s="24"/>
      <c r="J106" s="24"/>
      <c r="K106" s="33"/>
      <c r="L106" s="156"/>
    </row>
    <row r="107" customHeight="1" spans="1:12">
      <c r="A107" s="5">
        <v>82</v>
      </c>
      <c r="B107" s="154" t="s">
        <v>282</v>
      </c>
      <c r="C107" s="7">
        <v>4</v>
      </c>
      <c r="D107" s="7" t="s">
        <v>191</v>
      </c>
      <c r="E107" s="155">
        <v>39</v>
      </c>
      <c r="F107" s="155">
        <f t="shared" si="3"/>
        <v>156</v>
      </c>
      <c r="G107" s="137" t="s">
        <v>283</v>
      </c>
      <c r="H107" s="24"/>
      <c r="I107" s="24"/>
      <c r="J107" s="24"/>
      <c r="K107" s="33"/>
      <c r="L107" s="156"/>
    </row>
    <row r="108" customHeight="1" spans="1:12">
      <c r="A108" s="5">
        <v>83</v>
      </c>
      <c r="B108" s="154" t="s">
        <v>284</v>
      </c>
      <c r="C108" s="7">
        <v>1</v>
      </c>
      <c r="D108" s="7" t="s">
        <v>78</v>
      </c>
      <c r="E108" s="155">
        <v>58</v>
      </c>
      <c r="F108" s="155">
        <f t="shared" si="3"/>
        <v>58</v>
      </c>
      <c r="G108" s="137" t="s">
        <v>285</v>
      </c>
      <c r="H108" s="24"/>
      <c r="I108" s="24"/>
      <c r="J108" s="24"/>
      <c r="K108" s="33"/>
      <c r="L108" s="156"/>
    </row>
    <row r="109" customHeight="1" spans="1:12">
      <c r="A109" s="5">
        <v>84</v>
      </c>
      <c r="B109" s="154" t="s">
        <v>286</v>
      </c>
      <c r="C109" s="7">
        <v>8</v>
      </c>
      <c r="D109" s="7" t="s">
        <v>209</v>
      </c>
      <c r="E109" s="155">
        <v>39</v>
      </c>
      <c r="F109" s="155">
        <f t="shared" si="3"/>
        <v>312</v>
      </c>
      <c r="G109" s="137" t="s">
        <v>287</v>
      </c>
      <c r="H109" s="24"/>
      <c r="I109" s="24"/>
      <c r="J109" s="24"/>
      <c r="K109" s="33"/>
      <c r="L109" s="156"/>
    </row>
    <row r="110" customHeight="1" spans="1:12">
      <c r="A110" s="5">
        <v>85</v>
      </c>
      <c r="B110" s="154" t="s">
        <v>288</v>
      </c>
      <c r="C110" s="7">
        <v>16</v>
      </c>
      <c r="D110" s="7" t="s">
        <v>204</v>
      </c>
      <c r="E110" s="155">
        <v>4</v>
      </c>
      <c r="F110" s="155">
        <f t="shared" si="3"/>
        <v>64</v>
      </c>
      <c r="G110" s="137" t="s">
        <v>289</v>
      </c>
      <c r="H110" s="24"/>
      <c r="I110" s="24"/>
      <c r="J110" s="24"/>
      <c r="K110" s="33"/>
      <c r="L110" s="156"/>
    </row>
    <row r="111" customHeight="1" spans="1:12">
      <c r="A111" s="5">
        <v>86</v>
      </c>
      <c r="B111" s="154" t="s">
        <v>290</v>
      </c>
      <c r="C111" s="7">
        <v>16</v>
      </c>
      <c r="D111" s="7" t="s">
        <v>204</v>
      </c>
      <c r="E111" s="155">
        <v>44</v>
      </c>
      <c r="F111" s="155">
        <f t="shared" si="3"/>
        <v>704</v>
      </c>
      <c r="G111" s="137" t="s">
        <v>291</v>
      </c>
      <c r="H111" s="24"/>
      <c r="I111" s="24"/>
      <c r="J111" s="24"/>
      <c r="K111" s="33"/>
      <c r="L111" s="156"/>
    </row>
    <row r="112" customHeight="1" spans="1:12">
      <c r="A112" s="5">
        <v>87</v>
      </c>
      <c r="B112" s="154" t="s">
        <v>292</v>
      </c>
      <c r="C112" s="7">
        <v>4</v>
      </c>
      <c r="D112" s="7" t="s">
        <v>198</v>
      </c>
      <c r="E112" s="155">
        <v>9</v>
      </c>
      <c r="F112" s="155">
        <f t="shared" si="3"/>
        <v>36</v>
      </c>
      <c r="G112" s="137" t="s">
        <v>293</v>
      </c>
      <c r="H112" s="24"/>
      <c r="I112" s="24"/>
      <c r="J112" s="24"/>
      <c r="K112" s="33"/>
      <c r="L112" s="156"/>
    </row>
    <row r="113" customHeight="1" spans="1:12">
      <c r="A113" s="5">
        <v>88</v>
      </c>
      <c r="B113" s="154" t="s">
        <v>294</v>
      </c>
      <c r="C113" s="7">
        <v>2</v>
      </c>
      <c r="D113" s="7" t="s">
        <v>78</v>
      </c>
      <c r="E113" s="155">
        <v>448</v>
      </c>
      <c r="F113" s="155">
        <f t="shared" si="3"/>
        <v>896</v>
      </c>
      <c r="G113" s="137" t="s">
        <v>295</v>
      </c>
      <c r="H113" s="24"/>
      <c r="I113" s="24"/>
      <c r="J113" s="24"/>
      <c r="K113" s="33"/>
      <c r="L113" s="157"/>
    </row>
    <row r="114" customHeight="1" spans="1:12">
      <c r="A114" s="5">
        <v>89</v>
      </c>
      <c r="B114" s="154" t="s">
        <v>296</v>
      </c>
      <c r="C114" s="7">
        <v>8</v>
      </c>
      <c r="D114" s="7" t="s">
        <v>65</v>
      </c>
      <c r="E114" s="155">
        <v>32</v>
      </c>
      <c r="F114" s="155">
        <f t="shared" si="3"/>
        <v>256</v>
      </c>
      <c r="G114" s="137" t="s">
        <v>297</v>
      </c>
      <c r="H114" s="24"/>
      <c r="I114" s="24"/>
      <c r="J114" s="24"/>
      <c r="K114" s="33"/>
      <c r="L114" s="39" t="s">
        <v>298</v>
      </c>
    </row>
    <row r="115" customHeight="1" spans="1:12">
      <c r="A115" s="5">
        <v>90</v>
      </c>
      <c r="B115" s="154" t="s">
        <v>299</v>
      </c>
      <c r="C115" s="7">
        <v>40</v>
      </c>
      <c r="D115" s="7" t="s">
        <v>166</v>
      </c>
      <c r="E115" s="155">
        <v>2</v>
      </c>
      <c r="F115" s="155">
        <f t="shared" si="3"/>
        <v>80</v>
      </c>
      <c r="G115" s="137" t="s">
        <v>300</v>
      </c>
      <c r="H115" s="24"/>
      <c r="I115" s="24"/>
      <c r="J115" s="24"/>
      <c r="K115" s="33"/>
      <c r="L115" s="156"/>
    </row>
    <row r="116" customHeight="1" spans="1:12">
      <c r="A116" s="5">
        <v>91</v>
      </c>
      <c r="B116" s="154" t="s">
        <v>301</v>
      </c>
      <c r="C116" s="7">
        <v>8</v>
      </c>
      <c r="D116" s="7" t="s">
        <v>247</v>
      </c>
      <c r="E116" s="155">
        <v>32</v>
      </c>
      <c r="F116" s="155">
        <f t="shared" si="3"/>
        <v>256</v>
      </c>
      <c r="G116" s="137" t="s">
        <v>302</v>
      </c>
      <c r="H116" s="24"/>
      <c r="I116" s="24"/>
      <c r="J116" s="24"/>
      <c r="K116" s="33"/>
      <c r="L116" s="156"/>
    </row>
    <row r="117" customHeight="1" spans="1:12">
      <c r="A117" s="5">
        <v>92</v>
      </c>
      <c r="B117" s="154" t="s">
        <v>303</v>
      </c>
      <c r="C117" s="7">
        <v>8</v>
      </c>
      <c r="D117" s="7" t="s">
        <v>78</v>
      </c>
      <c r="E117" s="155">
        <v>14</v>
      </c>
      <c r="F117" s="155">
        <f t="shared" si="3"/>
        <v>112</v>
      </c>
      <c r="G117" s="137" t="s">
        <v>304</v>
      </c>
      <c r="H117" s="24"/>
      <c r="I117" s="24"/>
      <c r="J117" s="24"/>
      <c r="K117" s="33"/>
      <c r="L117" s="156"/>
    </row>
    <row r="118" customHeight="1" spans="1:12">
      <c r="A118" s="5">
        <v>93</v>
      </c>
      <c r="B118" s="154" t="s">
        <v>305</v>
      </c>
      <c r="C118" s="7">
        <v>8</v>
      </c>
      <c r="D118" s="7" t="s">
        <v>78</v>
      </c>
      <c r="E118" s="155">
        <v>18</v>
      </c>
      <c r="F118" s="155">
        <f t="shared" si="3"/>
        <v>144</v>
      </c>
      <c r="G118" s="137" t="s">
        <v>306</v>
      </c>
      <c r="H118" s="24"/>
      <c r="I118" s="24"/>
      <c r="J118" s="24"/>
      <c r="K118" s="33"/>
      <c r="L118" s="157"/>
    </row>
    <row r="119" customHeight="1" spans="1:12">
      <c r="A119" s="5">
        <v>94</v>
      </c>
      <c r="B119" s="154" t="s">
        <v>307</v>
      </c>
      <c r="C119" s="7">
        <v>8</v>
      </c>
      <c r="D119" s="7" t="s">
        <v>78</v>
      </c>
      <c r="E119" s="155">
        <v>51</v>
      </c>
      <c r="F119" s="155">
        <f t="shared" si="3"/>
        <v>408</v>
      </c>
      <c r="G119" s="137" t="s">
        <v>308</v>
      </c>
      <c r="H119" s="24"/>
      <c r="I119" s="24"/>
      <c r="J119" s="24"/>
      <c r="K119" s="33"/>
      <c r="L119" s="39" t="s">
        <v>309</v>
      </c>
    </row>
    <row r="120" customHeight="1" spans="1:12">
      <c r="A120" s="5">
        <v>95</v>
      </c>
      <c r="B120" s="154" t="s">
        <v>310</v>
      </c>
      <c r="C120" s="7">
        <v>8</v>
      </c>
      <c r="D120" s="7" t="s">
        <v>78</v>
      </c>
      <c r="E120" s="155">
        <v>51</v>
      </c>
      <c r="F120" s="155">
        <f t="shared" si="3"/>
        <v>408</v>
      </c>
      <c r="G120" s="137" t="s">
        <v>311</v>
      </c>
      <c r="H120" s="24"/>
      <c r="I120" s="24"/>
      <c r="J120" s="24"/>
      <c r="K120" s="33"/>
      <c r="L120" s="156"/>
    </row>
    <row r="121" customHeight="1" spans="1:12">
      <c r="A121" s="5">
        <v>96</v>
      </c>
      <c r="B121" s="154" t="s">
        <v>312</v>
      </c>
      <c r="C121" s="7">
        <v>8</v>
      </c>
      <c r="D121" s="7" t="s">
        <v>204</v>
      </c>
      <c r="E121" s="155">
        <v>58</v>
      </c>
      <c r="F121" s="155">
        <f t="shared" si="3"/>
        <v>464</v>
      </c>
      <c r="G121" s="137" t="s">
        <v>313</v>
      </c>
      <c r="H121" s="24"/>
      <c r="I121" s="24"/>
      <c r="J121" s="24"/>
      <c r="K121" s="33"/>
      <c r="L121" s="156"/>
    </row>
    <row r="122" customHeight="1" spans="1:12">
      <c r="A122" s="5">
        <v>97</v>
      </c>
      <c r="B122" s="154" t="s">
        <v>314</v>
      </c>
      <c r="C122" s="7">
        <v>1</v>
      </c>
      <c r="D122" s="7" t="s">
        <v>247</v>
      </c>
      <c r="E122" s="155">
        <v>91</v>
      </c>
      <c r="F122" s="155">
        <f t="shared" si="3"/>
        <v>91</v>
      </c>
      <c r="G122" s="137" t="s">
        <v>315</v>
      </c>
      <c r="H122" s="24"/>
      <c r="I122" s="24"/>
      <c r="J122" s="24"/>
      <c r="K122" s="33"/>
      <c r="L122" s="156"/>
    </row>
    <row r="123" customHeight="1" spans="1:12">
      <c r="A123" s="5">
        <v>98</v>
      </c>
      <c r="B123" s="154" t="s">
        <v>316</v>
      </c>
      <c r="C123" s="7">
        <v>8</v>
      </c>
      <c r="D123" s="7" t="s">
        <v>78</v>
      </c>
      <c r="E123" s="155">
        <v>30</v>
      </c>
      <c r="F123" s="155">
        <f t="shared" si="3"/>
        <v>240</v>
      </c>
      <c r="G123" s="137" t="s">
        <v>317</v>
      </c>
      <c r="H123" s="24"/>
      <c r="I123" s="24"/>
      <c r="J123" s="24"/>
      <c r="K123" s="33"/>
      <c r="L123" s="156"/>
    </row>
    <row r="124" customHeight="1" spans="1:12">
      <c r="A124" s="5">
        <v>99</v>
      </c>
      <c r="B124" s="154" t="s">
        <v>318</v>
      </c>
      <c r="C124" s="7">
        <v>8</v>
      </c>
      <c r="D124" s="7" t="s">
        <v>78</v>
      </c>
      <c r="E124" s="155">
        <v>51</v>
      </c>
      <c r="F124" s="155">
        <f t="shared" si="3"/>
        <v>408</v>
      </c>
      <c r="G124" s="137" t="s">
        <v>319</v>
      </c>
      <c r="H124" s="24"/>
      <c r="I124" s="24"/>
      <c r="J124" s="24"/>
      <c r="K124" s="33"/>
      <c r="L124" s="156"/>
    </row>
    <row r="125" customHeight="1" spans="1:12">
      <c r="A125" s="5">
        <v>100</v>
      </c>
      <c r="B125" s="154" t="s">
        <v>320</v>
      </c>
      <c r="C125" s="7">
        <v>1</v>
      </c>
      <c r="D125" s="7" t="s">
        <v>78</v>
      </c>
      <c r="E125" s="155">
        <v>167</v>
      </c>
      <c r="F125" s="155">
        <f t="shared" si="3"/>
        <v>167</v>
      </c>
      <c r="G125" s="137" t="s">
        <v>321</v>
      </c>
      <c r="H125" s="24"/>
      <c r="I125" s="24"/>
      <c r="J125" s="24"/>
      <c r="K125" s="33"/>
      <c r="L125" s="156"/>
    </row>
    <row r="126" customHeight="1" spans="1:12">
      <c r="A126" s="5">
        <v>101</v>
      </c>
      <c r="B126" s="154" t="s">
        <v>322</v>
      </c>
      <c r="C126" s="7">
        <v>4</v>
      </c>
      <c r="D126" s="7" t="s">
        <v>65</v>
      </c>
      <c r="E126" s="155">
        <v>95</v>
      </c>
      <c r="F126" s="155">
        <f t="shared" si="3"/>
        <v>380</v>
      </c>
      <c r="G126" s="137" t="s">
        <v>323</v>
      </c>
      <c r="H126" s="24"/>
      <c r="I126" s="24"/>
      <c r="J126" s="24"/>
      <c r="K126" s="33"/>
      <c r="L126" s="156"/>
    </row>
    <row r="127" customHeight="1" spans="1:12">
      <c r="A127" s="5">
        <v>102</v>
      </c>
      <c r="B127" s="154" t="s">
        <v>324</v>
      </c>
      <c r="C127" s="7">
        <v>8</v>
      </c>
      <c r="D127" s="7" t="s">
        <v>65</v>
      </c>
      <c r="E127" s="155">
        <v>76</v>
      </c>
      <c r="F127" s="155">
        <f t="shared" si="3"/>
        <v>608</v>
      </c>
      <c r="G127" s="137" t="s">
        <v>325</v>
      </c>
      <c r="H127" s="24"/>
      <c r="I127" s="24"/>
      <c r="J127" s="24"/>
      <c r="K127" s="33"/>
      <c r="L127" s="156"/>
    </row>
    <row r="128" customHeight="1" spans="1:12">
      <c r="A128" s="5">
        <v>103</v>
      </c>
      <c r="B128" s="154" t="s">
        <v>326</v>
      </c>
      <c r="C128" s="7">
        <v>48</v>
      </c>
      <c r="D128" s="7" t="s">
        <v>78</v>
      </c>
      <c r="E128" s="155">
        <v>4</v>
      </c>
      <c r="F128" s="155">
        <f t="shared" si="3"/>
        <v>192</v>
      </c>
      <c r="G128" s="137" t="s">
        <v>327</v>
      </c>
      <c r="H128" s="24"/>
      <c r="I128" s="24"/>
      <c r="J128" s="24"/>
      <c r="K128" s="33"/>
      <c r="L128" s="156"/>
    </row>
    <row r="129" customHeight="1" spans="1:12">
      <c r="A129" s="5">
        <v>104</v>
      </c>
      <c r="B129" s="154" t="s">
        <v>328</v>
      </c>
      <c r="C129" s="7">
        <v>8</v>
      </c>
      <c r="D129" s="7" t="s">
        <v>65</v>
      </c>
      <c r="E129" s="155">
        <v>128</v>
      </c>
      <c r="F129" s="155">
        <f t="shared" si="3"/>
        <v>1024</v>
      </c>
      <c r="G129" s="137" t="s">
        <v>329</v>
      </c>
      <c r="H129" s="24"/>
      <c r="I129" s="24"/>
      <c r="J129" s="24"/>
      <c r="K129" s="33"/>
      <c r="L129" s="157"/>
    </row>
    <row r="130" customHeight="1" spans="1:12">
      <c r="A130" s="5">
        <v>105</v>
      </c>
      <c r="B130" s="154" t="s">
        <v>330</v>
      </c>
      <c r="C130" s="7">
        <v>40</v>
      </c>
      <c r="D130" s="7" t="s">
        <v>78</v>
      </c>
      <c r="E130" s="155">
        <v>65</v>
      </c>
      <c r="F130" s="155">
        <f t="shared" si="3"/>
        <v>2600</v>
      </c>
      <c r="G130" s="137" t="s">
        <v>331</v>
      </c>
      <c r="H130" s="24"/>
      <c r="I130" s="24"/>
      <c r="J130" s="24"/>
      <c r="K130" s="33"/>
      <c r="L130" s="39" t="s">
        <v>332</v>
      </c>
    </row>
    <row r="131" customHeight="1" spans="1:12">
      <c r="A131" s="5">
        <v>106</v>
      </c>
      <c r="B131" s="154" t="s">
        <v>333</v>
      </c>
      <c r="C131" s="7">
        <v>4</v>
      </c>
      <c r="D131" s="7" t="s">
        <v>191</v>
      </c>
      <c r="E131" s="155">
        <v>58</v>
      </c>
      <c r="F131" s="155">
        <f t="shared" ref="F131:F154" si="4">C131*E131</f>
        <v>232</v>
      </c>
      <c r="G131" s="137" t="s">
        <v>334</v>
      </c>
      <c r="H131" s="24"/>
      <c r="I131" s="24"/>
      <c r="J131" s="24"/>
      <c r="K131" s="33"/>
      <c r="L131" s="156"/>
    </row>
    <row r="132" customHeight="1" spans="1:12">
      <c r="A132" s="5">
        <v>107</v>
      </c>
      <c r="B132" s="154" t="s">
        <v>335</v>
      </c>
      <c r="C132" s="7">
        <v>80</v>
      </c>
      <c r="D132" s="7" t="s">
        <v>78</v>
      </c>
      <c r="E132" s="155">
        <v>2</v>
      </c>
      <c r="F132" s="155">
        <f t="shared" si="4"/>
        <v>160</v>
      </c>
      <c r="G132" s="137" t="s">
        <v>336</v>
      </c>
      <c r="H132" s="24"/>
      <c r="I132" s="24"/>
      <c r="J132" s="24"/>
      <c r="K132" s="33"/>
      <c r="L132" s="156"/>
    </row>
    <row r="133" customHeight="1" spans="1:12">
      <c r="A133" s="5">
        <v>108</v>
      </c>
      <c r="B133" s="154" t="s">
        <v>337</v>
      </c>
      <c r="C133" s="7">
        <v>100</v>
      </c>
      <c r="D133" s="7" t="s">
        <v>78</v>
      </c>
      <c r="E133" s="155">
        <v>2.6</v>
      </c>
      <c r="F133" s="155">
        <f t="shared" si="4"/>
        <v>260</v>
      </c>
      <c r="G133" s="137" t="s">
        <v>338</v>
      </c>
      <c r="H133" s="24"/>
      <c r="I133" s="24"/>
      <c r="J133" s="24"/>
      <c r="K133" s="33"/>
      <c r="L133" s="156"/>
    </row>
    <row r="134" customHeight="1" spans="1:12">
      <c r="A134" s="5">
        <v>109</v>
      </c>
      <c r="B134" s="154" t="s">
        <v>339</v>
      </c>
      <c r="C134" s="7">
        <v>4</v>
      </c>
      <c r="D134" s="7" t="s">
        <v>191</v>
      </c>
      <c r="E134" s="155">
        <v>25</v>
      </c>
      <c r="F134" s="155">
        <f t="shared" si="4"/>
        <v>100</v>
      </c>
      <c r="G134" s="137" t="s">
        <v>340</v>
      </c>
      <c r="H134" s="24"/>
      <c r="I134" s="24"/>
      <c r="J134" s="24"/>
      <c r="K134" s="33"/>
      <c r="L134" s="156"/>
    </row>
    <row r="135" customHeight="1" spans="1:12">
      <c r="A135" s="5">
        <v>110</v>
      </c>
      <c r="B135" s="154" t="s">
        <v>341</v>
      </c>
      <c r="C135" s="7">
        <v>40</v>
      </c>
      <c r="D135" s="7" t="s">
        <v>204</v>
      </c>
      <c r="E135" s="155">
        <v>9</v>
      </c>
      <c r="F135" s="155">
        <f t="shared" si="4"/>
        <v>360</v>
      </c>
      <c r="G135" s="137" t="s">
        <v>342</v>
      </c>
      <c r="H135" s="24"/>
      <c r="I135" s="24"/>
      <c r="J135" s="24"/>
      <c r="K135" s="33"/>
      <c r="L135" s="156"/>
    </row>
    <row r="136" customHeight="1" spans="1:12">
      <c r="A136" s="5">
        <v>111</v>
      </c>
      <c r="B136" s="154" t="s">
        <v>343</v>
      </c>
      <c r="C136" s="7">
        <v>4</v>
      </c>
      <c r="D136" s="7" t="s">
        <v>191</v>
      </c>
      <c r="E136" s="155">
        <v>14</v>
      </c>
      <c r="F136" s="155">
        <f t="shared" si="4"/>
        <v>56</v>
      </c>
      <c r="G136" s="137" t="s">
        <v>344</v>
      </c>
      <c r="H136" s="24"/>
      <c r="I136" s="24"/>
      <c r="J136" s="24"/>
      <c r="K136" s="33"/>
      <c r="L136" s="156"/>
    </row>
    <row r="137" customHeight="1" spans="1:12">
      <c r="A137" s="5">
        <v>112</v>
      </c>
      <c r="B137" s="154" t="s">
        <v>345</v>
      </c>
      <c r="C137" s="7">
        <v>4</v>
      </c>
      <c r="D137" s="7" t="s">
        <v>191</v>
      </c>
      <c r="E137" s="155">
        <v>39</v>
      </c>
      <c r="F137" s="155">
        <f t="shared" si="4"/>
        <v>156</v>
      </c>
      <c r="G137" s="137" t="s">
        <v>346</v>
      </c>
      <c r="H137" s="24"/>
      <c r="I137" s="24"/>
      <c r="J137" s="24"/>
      <c r="K137" s="33"/>
      <c r="L137" s="157"/>
    </row>
    <row r="138" customHeight="1" spans="1:12">
      <c r="A138" s="5">
        <v>113</v>
      </c>
      <c r="B138" s="154" t="s">
        <v>347</v>
      </c>
      <c r="C138" s="7">
        <v>2</v>
      </c>
      <c r="D138" s="7" t="s">
        <v>65</v>
      </c>
      <c r="E138" s="155">
        <v>383</v>
      </c>
      <c r="F138" s="155">
        <f t="shared" si="4"/>
        <v>766</v>
      </c>
      <c r="G138" s="137" t="s">
        <v>348</v>
      </c>
      <c r="H138" s="24"/>
      <c r="I138" s="24"/>
      <c r="J138" s="24"/>
      <c r="K138" s="33"/>
      <c r="L138" s="39" t="s">
        <v>349</v>
      </c>
    </row>
    <row r="139" customHeight="1" spans="1:12">
      <c r="A139" s="5">
        <v>114</v>
      </c>
      <c r="B139" s="154" t="s">
        <v>350</v>
      </c>
      <c r="C139" s="7">
        <v>2</v>
      </c>
      <c r="D139" s="7" t="s">
        <v>65</v>
      </c>
      <c r="E139" s="155">
        <v>448</v>
      </c>
      <c r="F139" s="155">
        <f t="shared" si="4"/>
        <v>896</v>
      </c>
      <c r="G139" s="137" t="s">
        <v>351</v>
      </c>
      <c r="H139" s="24"/>
      <c r="I139" s="24"/>
      <c r="J139" s="24"/>
      <c r="K139" s="33"/>
      <c r="L139" s="156"/>
    </row>
    <row r="140" customHeight="1" spans="1:12">
      <c r="A140" s="5">
        <v>115</v>
      </c>
      <c r="B140" s="154" t="s">
        <v>352</v>
      </c>
      <c r="C140" s="7">
        <v>3</v>
      </c>
      <c r="D140" s="7" t="s">
        <v>191</v>
      </c>
      <c r="E140" s="155">
        <v>128</v>
      </c>
      <c r="F140" s="155">
        <f t="shared" si="4"/>
        <v>384</v>
      </c>
      <c r="G140" s="137" t="s">
        <v>353</v>
      </c>
      <c r="H140" s="24"/>
      <c r="I140" s="24"/>
      <c r="J140" s="24"/>
      <c r="K140" s="33"/>
      <c r="L140" s="156"/>
    </row>
    <row r="141" customHeight="1" spans="1:12">
      <c r="A141" s="5">
        <v>116</v>
      </c>
      <c r="B141" s="154" t="s">
        <v>354</v>
      </c>
      <c r="C141" s="7">
        <v>1</v>
      </c>
      <c r="D141" s="7" t="s">
        <v>78</v>
      </c>
      <c r="E141" s="155">
        <v>704</v>
      </c>
      <c r="F141" s="155">
        <f t="shared" si="4"/>
        <v>704</v>
      </c>
      <c r="G141" s="137" t="s">
        <v>355</v>
      </c>
      <c r="H141" s="24"/>
      <c r="I141" s="24"/>
      <c r="J141" s="24"/>
      <c r="K141" s="33"/>
      <c r="L141" s="156"/>
    </row>
    <row r="142" customHeight="1" spans="1:12">
      <c r="A142" s="5">
        <v>117</v>
      </c>
      <c r="B142" s="154" t="s">
        <v>356</v>
      </c>
      <c r="C142" s="7">
        <v>2</v>
      </c>
      <c r="D142" s="7" t="s">
        <v>204</v>
      </c>
      <c r="E142" s="155">
        <v>25</v>
      </c>
      <c r="F142" s="155">
        <f t="shared" si="4"/>
        <v>50</v>
      </c>
      <c r="G142" s="137" t="s">
        <v>357</v>
      </c>
      <c r="H142" s="24"/>
      <c r="I142" s="24"/>
      <c r="J142" s="24"/>
      <c r="K142" s="33"/>
      <c r="L142" s="156"/>
    </row>
    <row r="143" customHeight="1" spans="1:12">
      <c r="A143" s="5">
        <v>118</v>
      </c>
      <c r="B143" s="154" t="s">
        <v>358</v>
      </c>
      <c r="C143" s="7">
        <v>2</v>
      </c>
      <c r="D143" s="7" t="s">
        <v>84</v>
      </c>
      <c r="E143" s="155">
        <v>25</v>
      </c>
      <c r="F143" s="155">
        <f t="shared" si="4"/>
        <v>50</v>
      </c>
      <c r="G143" s="137" t="s">
        <v>359</v>
      </c>
      <c r="H143" s="24"/>
      <c r="I143" s="24"/>
      <c r="J143" s="24"/>
      <c r="K143" s="33"/>
      <c r="L143" s="156"/>
    </row>
    <row r="144" customHeight="1" spans="1:12">
      <c r="A144" s="5">
        <v>119</v>
      </c>
      <c r="B144" s="154" t="s">
        <v>188</v>
      </c>
      <c r="C144" s="7">
        <v>2</v>
      </c>
      <c r="D144" s="7" t="s">
        <v>78</v>
      </c>
      <c r="E144" s="155">
        <v>76</v>
      </c>
      <c r="F144" s="155">
        <f t="shared" si="4"/>
        <v>152</v>
      </c>
      <c r="G144" s="137" t="s">
        <v>360</v>
      </c>
      <c r="H144" s="24"/>
      <c r="I144" s="24"/>
      <c r="J144" s="24"/>
      <c r="K144" s="33"/>
      <c r="L144" s="156"/>
    </row>
    <row r="145" customHeight="1" spans="1:12">
      <c r="A145" s="5">
        <v>120</v>
      </c>
      <c r="B145" s="154" t="s">
        <v>361</v>
      </c>
      <c r="C145" s="7">
        <v>8</v>
      </c>
      <c r="D145" s="7" t="s">
        <v>209</v>
      </c>
      <c r="E145" s="155">
        <v>76</v>
      </c>
      <c r="F145" s="155">
        <f t="shared" si="4"/>
        <v>608</v>
      </c>
      <c r="G145" s="137" t="s">
        <v>362</v>
      </c>
      <c r="H145" s="24"/>
      <c r="I145" s="24"/>
      <c r="J145" s="24"/>
      <c r="K145" s="33"/>
      <c r="L145" s="156"/>
    </row>
    <row r="146" customHeight="1" spans="1:12">
      <c r="A146" s="5">
        <v>121</v>
      </c>
      <c r="B146" s="154" t="s">
        <v>363</v>
      </c>
      <c r="C146" s="7">
        <v>1</v>
      </c>
      <c r="D146" s="7" t="s">
        <v>204</v>
      </c>
      <c r="E146" s="155">
        <v>58</v>
      </c>
      <c r="F146" s="155">
        <f t="shared" si="4"/>
        <v>58</v>
      </c>
      <c r="G146" s="137" t="s">
        <v>364</v>
      </c>
      <c r="H146" s="24"/>
      <c r="I146" s="24"/>
      <c r="J146" s="24"/>
      <c r="K146" s="33"/>
      <c r="L146" s="156"/>
    </row>
    <row r="147" customHeight="1" spans="1:12">
      <c r="A147" s="5">
        <v>122</v>
      </c>
      <c r="B147" s="154" t="s">
        <v>365</v>
      </c>
      <c r="C147" s="7">
        <v>4</v>
      </c>
      <c r="D147" s="7" t="s">
        <v>119</v>
      </c>
      <c r="E147" s="155">
        <v>44</v>
      </c>
      <c r="F147" s="155">
        <f t="shared" si="4"/>
        <v>176</v>
      </c>
      <c r="G147" s="137" t="s">
        <v>366</v>
      </c>
      <c r="H147" s="24"/>
      <c r="I147" s="24"/>
      <c r="J147" s="24"/>
      <c r="K147" s="33"/>
      <c r="L147" s="157"/>
    </row>
    <row r="148" customHeight="1" spans="1:12">
      <c r="A148" s="5">
        <v>123</v>
      </c>
      <c r="B148" s="154" t="s">
        <v>367</v>
      </c>
      <c r="C148" s="7">
        <v>8</v>
      </c>
      <c r="D148" s="7" t="s">
        <v>78</v>
      </c>
      <c r="E148" s="155">
        <v>230</v>
      </c>
      <c r="F148" s="155">
        <f t="shared" si="4"/>
        <v>1840</v>
      </c>
      <c r="G148" s="137" t="s">
        <v>368</v>
      </c>
      <c r="H148" s="24"/>
      <c r="I148" s="24"/>
      <c r="J148" s="24"/>
      <c r="K148" s="33"/>
      <c r="L148" s="39" t="s">
        <v>369</v>
      </c>
    </row>
    <row r="149" customHeight="1" spans="1:12">
      <c r="A149" s="5">
        <v>124</v>
      </c>
      <c r="B149" s="154" t="s">
        <v>370</v>
      </c>
      <c r="C149" s="7">
        <v>4</v>
      </c>
      <c r="D149" s="7" t="s">
        <v>65</v>
      </c>
      <c r="E149" s="155">
        <v>160</v>
      </c>
      <c r="F149" s="155">
        <f t="shared" si="4"/>
        <v>640</v>
      </c>
      <c r="G149" s="137" t="s">
        <v>371</v>
      </c>
      <c r="H149" s="24"/>
      <c r="I149" s="24"/>
      <c r="J149" s="24"/>
      <c r="K149" s="33"/>
      <c r="L149" s="156"/>
    </row>
    <row r="150" customHeight="1" spans="1:12">
      <c r="A150" s="5">
        <v>125</v>
      </c>
      <c r="B150" s="154" t="s">
        <v>372</v>
      </c>
      <c r="C150" s="7">
        <v>4</v>
      </c>
      <c r="D150" s="7" t="s">
        <v>78</v>
      </c>
      <c r="E150" s="155">
        <v>44</v>
      </c>
      <c r="F150" s="155">
        <f t="shared" si="4"/>
        <v>176</v>
      </c>
      <c r="G150" s="137" t="s">
        <v>373</v>
      </c>
      <c r="H150" s="24"/>
      <c r="I150" s="24"/>
      <c r="J150" s="24"/>
      <c r="K150" s="33"/>
      <c r="L150" s="156"/>
    </row>
    <row r="151" customHeight="1" spans="1:12">
      <c r="A151" s="5">
        <v>126</v>
      </c>
      <c r="B151" s="154" t="s">
        <v>374</v>
      </c>
      <c r="C151" s="7">
        <v>1</v>
      </c>
      <c r="D151" s="7" t="s">
        <v>65</v>
      </c>
      <c r="E151" s="155">
        <v>1918</v>
      </c>
      <c r="F151" s="155">
        <f t="shared" si="4"/>
        <v>1918</v>
      </c>
      <c r="G151" s="137" t="s">
        <v>375</v>
      </c>
      <c r="H151" s="24"/>
      <c r="I151" s="24"/>
      <c r="J151" s="24"/>
      <c r="K151" s="33"/>
      <c r="L151" s="156"/>
    </row>
    <row r="152" customHeight="1" spans="1:12">
      <c r="A152" s="5">
        <v>127</v>
      </c>
      <c r="B152" s="154" t="s">
        <v>376</v>
      </c>
      <c r="C152" s="7">
        <v>1</v>
      </c>
      <c r="D152" s="7" t="s">
        <v>65</v>
      </c>
      <c r="E152" s="155">
        <v>2301</v>
      </c>
      <c r="F152" s="155">
        <f t="shared" si="4"/>
        <v>2301</v>
      </c>
      <c r="G152" s="137" t="s">
        <v>377</v>
      </c>
      <c r="H152" s="24"/>
      <c r="I152" s="24"/>
      <c r="J152" s="24"/>
      <c r="K152" s="33"/>
      <c r="L152" s="156"/>
    </row>
    <row r="153" customHeight="1" spans="1:12">
      <c r="A153" s="5">
        <v>128</v>
      </c>
      <c r="B153" s="154" t="s">
        <v>378</v>
      </c>
      <c r="C153" s="7">
        <v>1</v>
      </c>
      <c r="D153" s="7" t="s">
        <v>65</v>
      </c>
      <c r="E153" s="155">
        <v>1918</v>
      </c>
      <c r="F153" s="155">
        <f t="shared" si="4"/>
        <v>1918</v>
      </c>
      <c r="G153" s="137" t="s">
        <v>379</v>
      </c>
      <c r="H153" s="24"/>
      <c r="I153" s="24"/>
      <c r="J153" s="24"/>
      <c r="K153" s="33"/>
      <c r="L153" s="156"/>
    </row>
    <row r="154" ht="32" customHeight="1" spans="1:12">
      <c r="A154" s="5">
        <v>129</v>
      </c>
      <c r="B154" s="154" t="s">
        <v>380</v>
      </c>
      <c r="C154" s="7">
        <v>1</v>
      </c>
      <c r="D154" s="7" t="s">
        <v>65</v>
      </c>
      <c r="E154" s="155">
        <v>3581</v>
      </c>
      <c r="F154" s="155">
        <f t="shared" si="4"/>
        <v>3581</v>
      </c>
      <c r="G154" s="137" t="s">
        <v>381</v>
      </c>
      <c r="H154" s="24"/>
      <c r="I154" s="24"/>
      <c r="J154" s="24"/>
      <c r="K154" s="33"/>
      <c r="L154" s="157"/>
    </row>
    <row r="155" customHeight="1" spans="1:12">
      <c r="A155" s="20" t="s">
        <v>21</v>
      </c>
      <c r="B155" s="21"/>
      <c r="C155" s="21"/>
      <c r="D155" s="21"/>
      <c r="E155" s="22"/>
      <c r="F155" s="30">
        <f>SUM(F26:F154)</f>
        <v>77416</v>
      </c>
      <c r="G155" s="23"/>
      <c r="H155" s="24" t="s">
        <v>72</v>
      </c>
      <c r="I155" s="24"/>
      <c r="J155" s="24"/>
      <c r="K155" s="33"/>
      <c r="L155" s="33"/>
    </row>
    <row r="156" customHeight="1" spans="1:12">
      <c r="A156" s="25" t="s">
        <v>382</v>
      </c>
      <c r="B156" s="25"/>
      <c r="C156" s="25"/>
      <c r="D156" s="25"/>
      <c r="E156" s="25"/>
      <c r="F156" s="25"/>
      <c r="G156" s="25"/>
      <c r="H156" s="25"/>
      <c r="I156" s="25"/>
      <c r="J156" s="25"/>
      <c r="K156" s="25"/>
      <c r="L156" s="25"/>
    </row>
    <row r="157" ht="32" customHeight="1" spans="1:12">
      <c r="A157" s="3" t="s">
        <v>2</v>
      </c>
      <c r="B157" s="3" t="s">
        <v>3</v>
      </c>
      <c r="C157" s="3" t="s">
        <v>56</v>
      </c>
      <c r="D157" s="3" t="s">
        <v>57</v>
      </c>
      <c r="E157" s="3" t="s">
        <v>58</v>
      </c>
      <c r="F157" s="3" t="s">
        <v>21</v>
      </c>
      <c r="G157" s="3" t="s">
        <v>59</v>
      </c>
      <c r="H157" s="3" t="s">
        <v>60</v>
      </c>
      <c r="I157" s="3" t="s">
        <v>61</v>
      </c>
      <c r="J157" s="3" t="s">
        <v>62</v>
      </c>
      <c r="K157" s="3" t="s">
        <v>63</v>
      </c>
      <c r="L157" s="3" t="s">
        <v>6</v>
      </c>
    </row>
    <row r="158" ht="32" customHeight="1" spans="1:12">
      <c r="A158" s="5">
        <v>1</v>
      </c>
      <c r="B158" s="158" t="s">
        <v>383</v>
      </c>
      <c r="C158" s="15">
        <v>6</v>
      </c>
      <c r="D158" s="159" t="s">
        <v>152</v>
      </c>
      <c r="E158" s="15">
        <v>47</v>
      </c>
      <c r="F158" s="8">
        <f>C158*E158</f>
        <v>282</v>
      </c>
      <c r="G158" s="160" t="s">
        <v>384</v>
      </c>
      <c r="H158" s="10"/>
      <c r="I158" s="10"/>
      <c r="J158" s="10"/>
      <c r="K158" s="10"/>
      <c r="L158" s="10"/>
    </row>
    <row r="159" ht="32" customHeight="1" spans="1:12">
      <c r="A159" s="5">
        <v>2</v>
      </c>
      <c r="B159" s="161" t="s">
        <v>385</v>
      </c>
      <c r="C159" s="15">
        <v>6</v>
      </c>
      <c r="D159" s="159" t="s">
        <v>204</v>
      </c>
      <c r="E159" s="15">
        <v>31</v>
      </c>
      <c r="F159" s="8">
        <f t="shared" ref="F158:F221" si="5">C159*E159</f>
        <v>186</v>
      </c>
      <c r="G159" s="160" t="s">
        <v>386</v>
      </c>
      <c r="H159" s="10"/>
      <c r="I159" s="10"/>
      <c r="J159" s="10"/>
      <c r="K159" s="10"/>
      <c r="L159" s="10"/>
    </row>
    <row r="160" ht="32" customHeight="1" spans="1:12">
      <c r="A160" s="5">
        <v>3</v>
      </c>
      <c r="B160" s="161" t="s">
        <v>387</v>
      </c>
      <c r="C160" s="15">
        <v>8</v>
      </c>
      <c r="D160" s="159" t="s">
        <v>78</v>
      </c>
      <c r="E160" s="15">
        <v>22</v>
      </c>
      <c r="F160" s="8">
        <f t="shared" si="5"/>
        <v>176</v>
      </c>
      <c r="G160" s="160" t="s">
        <v>388</v>
      </c>
      <c r="H160" s="10"/>
      <c r="I160" s="10"/>
      <c r="J160" s="10"/>
      <c r="K160" s="10"/>
      <c r="L160" s="10"/>
    </row>
    <row r="161" ht="32" customHeight="1" spans="1:12">
      <c r="A161" s="5">
        <v>4</v>
      </c>
      <c r="B161" s="158" t="s">
        <v>389</v>
      </c>
      <c r="C161" s="15">
        <v>30</v>
      </c>
      <c r="D161" s="159" t="s">
        <v>166</v>
      </c>
      <c r="E161" s="15">
        <v>4</v>
      </c>
      <c r="F161" s="8">
        <f t="shared" si="5"/>
        <v>120</v>
      </c>
      <c r="G161" s="160" t="s">
        <v>390</v>
      </c>
      <c r="H161" s="10"/>
      <c r="I161" s="10"/>
      <c r="J161" s="10"/>
      <c r="K161" s="10"/>
      <c r="L161" s="10"/>
    </row>
    <row r="162" ht="32" customHeight="1" spans="1:12">
      <c r="A162" s="5">
        <v>5</v>
      </c>
      <c r="B162" s="161" t="s">
        <v>391</v>
      </c>
      <c r="C162" s="15">
        <v>2</v>
      </c>
      <c r="D162" s="159" t="s">
        <v>78</v>
      </c>
      <c r="E162" s="15">
        <v>86</v>
      </c>
      <c r="F162" s="8">
        <f t="shared" si="5"/>
        <v>172</v>
      </c>
      <c r="G162" s="160" t="s">
        <v>392</v>
      </c>
      <c r="H162" s="10"/>
      <c r="I162" s="10"/>
      <c r="J162" s="10"/>
      <c r="K162" s="10"/>
      <c r="L162" s="10"/>
    </row>
    <row r="163" ht="32" customHeight="1" spans="1:12">
      <c r="A163" s="5">
        <v>6</v>
      </c>
      <c r="B163" s="161" t="s">
        <v>393</v>
      </c>
      <c r="C163" s="15">
        <v>6</v>
      </c>
      <c r="D163" s="159" t="s">
        <v>78</v>
      </c>
      <c r="E163" s="15">
        <v>207</v>
      </c>
      <c r="F163" s="8">
        <f t="shared" si="5"/>
        <v>1242</v>
      </c>
      <c r="G163" s="160" t="s">
        <v>394</v>
      </c>
      <c r="H163" s="10"/>
      <c r="I163" s="10"/>
      <c r="J163" s="10"/>
      <c r="K163" s="10"/>
      <c r="L163" s="10"/>
    </row>
    <row r="164" ht="32" customHeight="1" spans="1:12">
      <c r="A164" s="5">
        <v>7</v>
      </c>
      <c r="B164" s="158" t="s">
        <v>395</v>
      </c>
      <c r="C164" s="15">
        <v>10</v>
      </c>
      <c r="D164" s="159" t="s">
        <v>78</v>
      </c>
      <c r="E164" s="15">
        <v>54</v>
      </c>
      <c r="F164" s="8">
        <f t="shared" si="5"/>
        <v>540</v>
      </c>
      <c r="G164" s="160" t="s">
        <v>396</v>
      </c>
      <c r="H164" s="10"/>
      <c r="I164" s="10"/>
      <c r="J164" s="10"/>
      <c r="K164" s="10"/>
      <c r="L164" s="10"/>
    </row>
    <row r="165" ht="32" customHeight="1" spans="1:12">
      <c r="A165" s="5">
        <v>8</v>
      </c>
      <c r="B165" s="161" t="s">
        <v>397</v>
      </c>
      <c r="C165" s="15">
        <v>10</v>
      </c>
      <c r="D165" s="159" t="s">
        <v>78</v>
      </c>
      <c r="E165" s="15">
        <v>59</v>
      </c>
      <c r="F165" s="8">
        <f t="shared" si="5"/>
        <v>590</v>
      </c>
      <c r="G165" s="160" t="s">
        <v>398</v>
      </c>
      <c r="H165" s="10"/>
      <c r="I165" s="10"/>
      <c r="J165" s="10"/>
      <c r="K165" s="10"/>
      <c r="L165" s="10"/>
    </row>
    <row r="166" ht="32" customHeight="1" spans="1:12">
      <c r="A166" s="5">
        <v>9</v>
      </c>
      <c r="B166" s="161" t="s">
        <v>399</v>
      </c>
      <c r="C166" s="15">
        <v>6</v>
      </c>
      <c r="D166" s="159" t="s">
        <v>78</v>
      </c>
      <c r="E166" s="15">
        <v>62</v>
      </c>
      <c r="F166" s="8">
        <f t="shared" si="5"/>
        <v>372</v>
      </c>
      <c r="G166" s="160" t="s">
        <v>400</v>
      </c>
      <c r="H166" s="10"/>
      <c r="I166" s="10"/>
      <c r="J166" s="10"/>
      <c r="K166" s="10"/>
      <c r="L166" s="10"/>
    </row>
    <row r="167" ht="32" customHeight="1" spans="1:12">
      <c r="A167" s="5">
        <v>10</v>
      </c>
      <c r="B167" s="158" t="s">
        <v>401</v>
      </c>
      <c r="C167" s="15">
        <v>12</v>
      </c>
      <c r="D167" s="159" t="s">
        <v>204</v>
      </c>
      <c r="E167" s="15">
        <v>89</v>
      </c>
      <c r="F167" s="8">
        <f t="shared" si="5"/>
        <v>1068</v>
      </c>
      <c r="G167" s="160" t="s">
        <v>402</v>
      </c>
      <c r="H167" s="10"/>
      <c r="I167" s="10"/>
      <c r="J167" s="10"/>
      <c r="K167" s="10"/>
      <c r="L167" s="10"/>
    </row>
    <row r="168" ht="32" customHeight="1" spans="1:12">
      <c r="A168" s="5">
        <v>11</v>
      </c>
      <c r="B168" s="161" t="s">
        <v>403</v>
      </c>
      <c r="C168" s="15">
        <v>30</v>
      </c>
      <c r="D168" s="159" t="s">
        <v>161</v>
      </c>
      <c r="E168" s="15">
        <v>4</v>
      </c>
      <c r="F168" s="8">
        <f t="shared" si="5"/>
        <v>120</v>
      </c>
      <c r="G168" s="160" t="s">
        <v>404</v>
      </c>
      <c r="H168" s="10"/>
      <c r="I168" s="10"/>
      <c r="J168" s="10"/>
      <c r="K168" s="10"/>
      <c r="L168" s="10"/>
    </row>
    <row r="169" ht="32" customHeight="1" spans="1:12">
      <c r="A169" s="5">
        <v>12</v>
      </c>
      <c r="B169" s="161" t="s">
        <v>405</v>
      </c>
      <c r="C169" s="15">
        <v>4</v>
      </c>
      <c r="D169" s="159" t="s">
        <v>204</v>
      </c>
      <c r="E169" s="15">
        <v>183</v>
      </c>
      <c r="F169" s="8">
        <f t="shared" si="5"/>
        <v>732</v>
      </c>
      <c r="G169" s="160" t="s">
        <v>406</v>
      </c>
      <c r="H169" s="10"/>
      <c r="I169" s="10"/>
      <c r="J169" s="10"/>
      <c r="K169" s="10"/>
      <c r="L169" s="10"/>
    </row>
    <row r="170" ht="32" customHeight="1" spans="1:12">
      <c r="A170" s="5">
        <v>13</v>
      </c>
      <c r="B170" s="158" t="s">
        <v>407</v>
      </c>
      <c r="C170" s="15">
        <v>2</v>
      </c>
      <c r="D170" s="159" t="s">
        <v>204</v>
      </c>
      <c r="E170" s="15">
        <v>212</v>
      </c>
      <c r="F170" s="8">
        <f t="shared" si="5"/>
        <v>424</v>
      </c>
      <c r="G170" s="160" t="s">
        <v>408</v>
      </c>
      <c r="H170" s="10"/>
      <c r="I170" s="10"/>
      <c r="J170" s="10"/>
      <c r="K170" s="10"/>
      <c r="L170" s="10"/>
    </row>
    <row r="171" ht="32" customHeight="1" spans="1:12">
      <c r="A171" s="5">
        <v>14</v>
      </c>
      <c r="B171" s="161" t="s">
        <v>409</v>
      </c>
      <c r="C171" s="15">
        <v>8</v>
      </c>
      <c r="D171" s="159" t="s">
        <v>204</v>
      </c>
      <c r="E171" s="15">
        <v>172</v>
      </c>
      <c r="F171" s="8">
        <f t="shared" si="5"/>
        <v>1376</v>
      </c>
      <c r="G171" s="160" t="s">
        <v>410</v>
      </c>
      <c r="H171" s="10"/>
      <c r="I171" s="10"/>
      <c r="J171" s="10"/>
      <c r="K171" s="10"/>
      <c r="L171" s="10"/>
    </row>
    <row r="172" ht="32" customHeight="1" spans="1:12">
      <c r="A172" s="5">
        <v>15</v>
      </c>
      <c r="B172" s="161" t="s">
        <v>411</v>
      </c>
      <c r="C172" s="15">
        <v>4</v>
      </c>
      <c r="D172" s="159" t="s">
        <v>204</v>
      </c>
      <c r="E172" s="15">
        <v>185</v>
      </c>
      <c r="F172" s="8">
        <f t="shared" si="5"/>
        <v>740</v>
      </c>
      <c r="G172" s="160" t="s">
        <v>412</v>
      </c>
      <c r="H172" s="10"/>
      <c r="I172" s="10"/>
      <c r="J172" s="10"/>
      <c r="K172" s="10"/>
      <c r="L172" s="10"/>
    </row>
    <row r="173" ht="32" customHeight="1" spans="1:12">
      <c r="A173" s="5">
        <v>16</v>
      </c>
      <c r="B173" s="158" t="s">
        <v>413</v>
      </c>
      <c r="C173" s="15">
        <v>12</v>
      </c>
      <c r="D173" s="159" t="s">
        <v>78</v>
      </c>
      <c r="E173" s="15">
        <v>113</v>
      </c>
      <c r="F173" s="8">
        <f t="shared" si="5"/>
        <v>1356</v>
      </c>
      <c r="G173" s="160" t="s">
        <v>414</v>
      </c>
      <c r="H173" s="10"/>
      <c r="I173" s="10"/>
      <c r="J173" s="10"/>
      <c r="K173" s="10"/>
      <c r="L173" s="10"/>
    </row>
    <row r="174" ht="32" customHeight="1" spans="1:12">
      <c r="A174" s="5">
        <v>17</v>
      </c>
      <c r="B174" s="161" t="s">
        <v>415</v>
      </c>
      <c r="C174" s="15">
        <v>3</v>
      </c>
      <c r="D174" s="159" t="s">
        <v>78</v>
      </c>
      <c r="E174" s="15">
        <v>210</v>
      </c>
      <c r="F174" s="8">
        <f t="shared" si="5"/>
        <v>630</v>
      </c>
      <c r="G174" s="160" t="s">
        <v>416</v>
      </c>
      <c r="H174" s="10"/>
      <c r="I174" s="10"/>
      <c r="J174" s="10"/>
      <c r="K174" s="10"/>
      <c r="L174" s="10"/>
    </row>
    <row r="175" ht="32" customHeight="1" spans="1:12">
      <c r="A175" s="5">
        <v>18</v>
      </c>
      <c r="B175" s="161" t="s">
        <v>417</v>
      </c>
      <c r="C175" s="15">
        <v>1</v>
      </c>
      <c r="D175" s="159" t="s">
        <v>78</v>
      </c>
      <c r="E175" s="15">
        <v>245</v>
      </c>
      <c r="F175" s="8">
        <f t="shared" si="5"/>
        <v>245</v>
      </c>
      <c r="G175" s="160" t="s">
        <v>418</v>
      </c>
      <c r="H175" s="10"/>
      <c r="I175" s="10"/>
      <c r="J175" s="10"/>
      <c r="K175" s="10"/>
      <c r="L175" s="10"/>
    </row>
    <row r="176" ht="32" customHeight="1" spans="1:12">
      <c r="A176" s="5">
        <v>19</v>
      </c>
      <c r="B176" s="158" t="s">
        <v>419</v>
      </c>
      <c r="C176" s="15">
        <v>4</v>
      </c>
      <c r="D176" s="159" t="s">
        <v>78</v>
      </c>
      <c r="E176" s="15">
        <v>78</v>
      </c>
      <c r="F176" s="8">
        <f t="shared" si="5"/>
        <v>312</v>
      </c>
      <c r="G176" s="160" t="s">
        <v>420</v>
      </c>
      <c r="H176" s="10"/>
      <c r="I176" s="10"/>
      <c r="J176" s="10"/>
      <c r="K176" s="10"/>
      <c r="L176" s="10"/>
    </row>
    <row r="177" ht="32" customHeight="1" spans="1:12">
      <c r="A177" s="5">
        <v>20</v>
      </c>
      <c r="B177" s="161" t="s">
        <v>421</v>
      </c>
      <c r="C177" s="15">
        <v>6</v>
      </c>
      <c r="D177" s="159" t="s">
        <v>204</v>
      </c>
      <c r="E177" s="15">
        <v>10</v>
      </c>
      <c r="F177" s="8">
        <f t="shared" si="5"/>
        <v>60</v>
      </c>
      <c r="G177" s="160" t="s">
        <v>422</v>
      </c>
      <c r="H177" s="10"/>
      <c r="I177" s="10"/>
      <c r="J177" s="10"/>
      <c r="K177" s="10"/>
      <c r="L177" s="10"/>
    </row>
    <row r="178" ht="32" customHeight="1" spans="1:12">
      <c r="A178" s="5">
        <v>21</v>
      </c>
      <c r="B178" s="161" t="s">
        <v>423</v>
      </c>
      <c r="C178" s="15">
        <v>2</v>
      </c>
      <c r="D178" s="159" t="s">
        <v>65</v>
      </c>
      <c r="E178" s="15">
        <v>257</v>
      </c>
      <c r="F178" s="8">
        <f t="shared" si="5"/>
        <v>514</v>
      </c>
      <c r="G178" s="160" t="s">
        <v>424</v>
      </c>
      <c r="H178" s="10"/>
      <c r="I178" s="10"/>
      <c r="J178" s="10"/>
      <c r="K178" s="10"/>
      <c r="L178" s="10"/>
    </row>
    <row r="179" ht="32" customHeight="1" spans="1:12">
      <c r="A179" s="5">
        <v>22</v>
      </c>
      <c r="B179" s="158" t="s">
        <v>425</v>
      </c>
      <c r="C179" s="15">
        <v>8</v>
      </c>
      <c r="D179" s="159" t="s">
        <v>65</v>
      </c>
      <c r="E179" s="15">
        <v>59</v>
      </c>
      <c r="F179" s="8">
        <f t="shared" si="5"/>
        <v>472</v>
      </c>
      <c r="G179" s="160" t="s">
        <v>426</v>
      </c>
      <c r="H179" s="10"/>
      <c r="I179" s="10"/>
      <c r="J179" s="10"/>
      <c r="K179" s="10"/>
      <c r="L179" s="10"/>
    </row>
    <row r="180" ht="32" customHeight="1" spans="1:12">
      <c r="A180" s="5">
        <v>23</v>
      </c>
      <c r="B180" s="161" t="s">
        <v>427</v>
      </c>
      <c r="C180" s="15">
        <v>2</v>
      </c>
      <c r="D180" s="159" t="s">
        <v>65</v>
      </c>
      <c r="E180" s="15">
        <v>198</v>
      </c>
      <c r="F180" s="8">
        <f t="shared" si="5"/>
        <v>396</v>
      </c>
      <c r="G180" s="160" t="s">
        <v>428</v>
      </c>
      <c r="H180" s="10"/>
      <c r="I180" s="10"/>
      <c r="J180" s="10"/>
      <c r="K180" s="10"/>
      <c r="L180" s="10"/>
    </row>
    <row r="181" ht="32" customHeight="1" spans="1:12">
      <c r="A181" s="5">
        <v>24</v>
      </c>
      <c r="B181" s="161" t="s">
        <v>429</v>
      </c>
      <c r="C181" s="15">
        <v>12</v>
      </c>
      <c r="D181" s="159" t="s">
        <v>204</v>
      </c>
      <c r="E181" s="15">
        <v>49</v>
      </c>
      <c r="F181" s="8">
        <f t="shared" si="5"/>
        <v>588</v>
      </c>
      <c r="G181" s="160" t="s">
        <v>430</v>
      </c>
      <c r="H181" s="10"/>
      <c r="I181" s="10"/>
      <c r="J181" s="10"/>
      <c r="K181" s="10"/>
      <c r="L181" s="10"/>
    </row>
    <row r="182" ht="32" customHeight="1" spans="1:12">
      <c r="A182" s="5">
        <v>25</v>
      </c>
      <c r="B182" s="158" t="s">
        <v>431</v>
      </c>
      <c r="C182" s="15">
        <v>2</v>
      </c>
      <c r="D182" s="159" t="s">
        <v>204</v>
      </c>
      <c r="E182" s="15">
        <v>289</v>
      </c>
      <c r="F182" s="8">
        <f t="shared" si="5"/>
        <v>578</v>
      </c>
      <c r="G182" s="160" t="s">
        <v>432</v>
      </c>
      <c r="H182" s="10"/>
      <c r="I182" s="10"/>
      <c r="J182" s="10"/>
      <c r="K182" s="10"/>
      <c r="L182" s="10"/>
    </row>
    <row r="183" ht="32" customHeight="1" spans="1:12">
      <c r="A183" s="5">
        <v>26</v>
      </c>
      <c r="B183" s="161" t="s">
        <v>433</v>
      </c>
      <c r="C183" s="15">
        <v>2</v>
      </c>
      <c r="D183" s="159" t="s">
        <v>65</v>
      </c>
      <c r="E183" s="15">
        <v>351</v>
      </c>
      <c r="F183" s="8">
        <f t="shared" si="5"/>
        <v>702</v>
      </c>
      <c r="G183" s="160" t="s">
        <v>434</v>
      </c>
      <c r="H183" s="10"/>
      <c r="I183" s="10"/>
      <c r="J183" s="10"/>
      <c r="K183" s="10"/>
      <c r="L183" s="10"/>
    </row>
    <row r="184" ht="32" customHeight="1" spans="1:12">
      <c r="A184" s="5">
        <v>27</v>
      </c>
      <c r="B184" s="161" t="s">
        <v>435</v>
      </c>
      <c r="C184" s="15">
        <v>3</v>
      </c>
      <c r="D184" s="159" t="s">
        <v>152</v>
      </c>
      <c r="E184" s="15">
        <v>809</v>
      </c>
      <c r="F184" s="8">
        <f t="shared" si="5"/>
        <v>2427</v>
      </c>
      <c r="G184" s="160" t="s">
        <v>436</v>
      </c>
      <c r="H184" s="10"/>
      <c r="I184" s="10"/>
      <c r="J184" s="10"/>
      <c r="K184" s="10"/>
      <c r="L184" s="10"/>
    </row>
    <row r="185" ht="32" customHeight="1" spans="1:12">
      <c r="A185" s="5">
        <v>28</v>
      </c>
      <c r="B185" s="158" t="s">
        <v>437</v>
      </c>
      <c r="C185" s="15">
        <v>6</v>
      </c>
      <c r="D185" s="159" t="s">
        <v>209</v>
      </c>
      <c r="E185" s="15">
        <v>101</v>
      </c>
      <c r="F185" s="8">
        <f t="shared" si="5"/>
        <v>606</v>
      </c>
      <c r="G185" s="160" t="s">
        <v>438</v>
      </c>
      <c r="H185" s="10"/>
      <c r="I185" s="10"/>
      <c r="J185" s="10"/>
      <c r="K185" s="10"/>
      <c r="L185" s="10"/>
    </row>
    <row r="186" ht="32" customHeight="1" spans="1:12">
      <c r="A186" s="5">
        <v>29</v>
      </c>
      <c r="B186" s="161" t="s">
        <v>439</v>
      </c>
      <c r="C186" s="15">
        <v>2</v>
      </c>
      <c r="D186" s="159" t="s">
        <v>191</v>
      </c>
      <c r="E186" s="15">
        <v>54</v>
      </c>
      <c r="F186" s="8">
        <f t="shared" si="5"/>
        <v>108</v>
      </c>
      <c r="G186" s="160" t="s">
        <v>440</v>
      </c>
      <c r="H186" s="10"/>
      <c r="I186" s="10"/>
      <c r="J186" s="10"/>
      <c r="K186" s="10"/>
      <c r="L186" s="10"/>
    </row>
    <row r="187" ht="32" customHeight="1" spans="1:12">
      <c r="A187" s="5">
        <v>30</v>
      </c>
      <c r="B187" s="161" t="s">
        <v>441</v>
      </c>
      <c r="C187" s="15">
        <v>6</v>
      </c>
      <c r="D187" s="159" t="s">
        <v>204</v>
      </c>
      <c r="E187" s="15">
        <v>69</v>
      </c>
      <c r="F187" s="8">
        <f t="shared" si="5"/>
        <v>414</v>
      </c>
      <c r="G187" s="160" t="s">
        <v>442</v>
      </c>
      <c r="H187" s="10"/>
      <c r="I187" s="10"/>
      <c r="J187" s="10"/>
      <c r="K187" s="10"/>
      <c r="L187" s="10"/>
    </row>
    <row r="188" ht="32" customHeight="1" spans="1:12">
      <c r="A188" s="5">
        <v>31</v>
      </c>
      <c r="B188" s="158" t="s">
        <v>443</v>
      </c>
      <c r="C188" s="15">
        <v>3</v>
      </c>
      <c r="D188" s="159" t="s">
        <v>65</v>
      </c>
      <c r="E188" s="15">
        <v>34</v>
      </c>
      <c r="F188" s="8">
        <f t="shared" si="5"/>
        <v>102</v>
      </c>
      <c r="G188" s="160" t="s">
        <v>444</v>
      </c>
      <c r="H188" s="10"/>
      <c r="I188" s="10"/>
      <c r="J188" s="10"/>
      <c r="K188" s="10"/>
      <c r="L188" s="10"/>
    </row>
    <row r="189" ht="32" customHeight="1" spans="1:12">
      <c r="A189" s="5">
        <v>32</v>
      </c>
      <c r="B189" s="161" t="s">
        <v>445</v>
      </c>
      <c r="C189" s="15">
        <v>4</v>
      </c>
      <c r="D189" s="159" t="s">
        <v>166</v>
      </c>
      <c r="E189" s="15">
        <v>101</v>
      </c>
      <c r="F189" s="8">
        <f t="shared" si="5"/>
        <v>404</v>
      </c>
      <c r="G189" s="160" t="s">
        <v>446</v>
      </c>
      <c r="H189" s="10"/>
      <c r="I189" s="10"/>
      <c r="J189" s="10"/>
      <c r="K189" s="10"/>
      <c r="L189" s="10"/>
    </row>
    <row r="190" ht="32" customHeight="1" spans="1:12">
      <c r="A190" s="5">
        <v>33</v>
      </c>
      <c r="B190" s="161" t="s">
        <v>447</v>
      </c>
      <c r="C190" s="15">
        <v>15</v>
      </c>
      <c r="D190" s="159" t="s">
        <v>130</v>
      </c>
      <c r="E190" s="15">
        <v>12</v>
      </c>
      <c r="F190" s="8">
        <f t="shared" si="5"/>
        <v>180</v>
      </c>
      <c r="G190" s="160" t="s">
        <v>448</v>
      </c>
      <c r="H190" s="10"/>
      <c r="I190" s="10"/>
      <c r="J190" s="10"/>
      <c r="K190" s="10"/>
      <c r="L190" s="10"/>
    </row>
    <row r="191" ht="32" customHeight="1" spans="1:12">
      <c r="A191" s="5">
        <v>34</v>
      </c>
      <c r="B191" s="158" t="s">
        <v>449</v>
      </c>
      <c r="C191" s="15">
        <v>3</v>
      </c>
      <c r="D191" s="159" t="s">
        <v>247</v>
      </c>
      <c r="E191" s="15">
        <v>22</v>
      </c>
      <c r="F191" s="8">
        <f t="shared" si="5"/>
        <v>66</v>
      </c>
      <c r="G191" s="160" t="s">
        <v>450</v>
      </c>
      <c r="H191" s="10"/>
      <c r="I191" s="10"/>
      <c r="J191" s="10"/>
      <c r="K191" s="10"/>
      <c r="L191" s="10"/>
    </row>
    <row r="192" ht="32" customHeight="1" spans="1:12">
      <c r="A192" s="5">
        <v>35</v>
      </c>
      <c r="B192" s="161" t="s">
        <v>451</v>
      </c>
      <c r="C192" s="15">
        <v>3</v>
      </c>
      <c r="D192" s="159" t="s">
        <v>247</v>
      </c>
      <c r="E192" s="15">
        <v>22</v>
      </c>
      <c r="F192" s="8">
        <f t="shared" si="5"/>
        <v>66</v>
      </c>
      <c r="G192" s="160" t="s">
        <v>452</v>
      </c>
      <c r="H192" s="10"/>
      <c r="I192" s="10"/>
      <c r="J192" s="10"/>
      <c r="K192" s="10"/>
      <c r="L192" s="10"/>
    </row>
    <row r="193" ht="32" customHeight="1" spans="1:12">
      <c r="A193" s="5">
        <v>36</v>
      </c>
      <c r="B193" s="161" t="s">
        <v>453</v>
      </c>
      <c r="C193" s="15">
        <v>15</v>
      </c>
      <c r="D193" s="159" t="s">
        <v>65</v>
      </c>
      <c r="E193" s="15">
        <v>34</v>
      </c>
      <c r="F193" s="8">
        <f t="shared" si="5"/>
        <v>510</v>
      </c>
      <c r="G193" s="160" t="s">
        <v>454</v>
      </c>
      <c r="H193" s="10"/>
      <c r="I193" s="10"/>
      <c r="J193" s="10"/>
      <c r="K193" s="10"/>
      <c r="L193" s="10"/>
    </row>
    <row r="194" ht="32" customHeight="1" spans="1:12">
      <c r="A194" s="5">
        <v>37</v>
      </c>
      <c r="B194" s="161" t="s">
        <v>316</v>
      </c>
      <c r="C194" s="15">
        <v>3</v>
      </c>
      <c r="D194" s="159" t="s">
        <v>78</v>
      </c>
      <c r="E194" s="15">
        <v>66</v>
      </c>
      <c r="F194" s="8">
        <f t="shared" si="5"/>
        <v>198</v>
      </c>
      <c r="G194" s="160" t="s">
        <v>455</v>
      </c>
      <c r="H194" s="10"/>
      <c r="I194" s="10"/>
      <c r="J194" s="10"/>
      <c r="K194" s="10"/>
      <c r="L194" s="10"/>
    </row>
    <row r="195" ht="32" customHeight="1" spans="1:12">
      <c r="A195" s="5">
        <v>38</v>
      </c>
      <c r="B195" s="158" t="s">
        <v>238</v>
      </c>
      <c r="C195" s="15">
        <v>15</v>
      </c>
      <c r="D195" s="159" t="s">
        <v>247</v>
      </c>
      <c r="E195" s="15">
        <v>27</v>
      </c>
      <c r="F195" s="8">
        <f t="shared" si="5"/>
        <v>405</v>
      </c>
      <c r="G195" s="160" t="s">
        <v>456</v>
      </c>
      <c r="H195" s="10"/>
      <c r="I195" s="10"/>
      <c r="J195" s="10"/>
      <c r="K195" s="10"/>
      <c r="L195" s="10"/>
    </row>
    <row r="196" ht="32" customHeight="1" spans="1:12">
      <c r="A196" s="5">
        <v>39</v>
      </c>
      <c r="B196" s="162" t="s">
        <v>457</v>
      </c>
      <c r="C196" s="15">
        <v>1</v>
      </c>
      <c r="D196" s="15" t="s">
        <v>65</v>
      </c>
      <c r="E196" s="15">
        <v>638</v>
      </c>
      <c r="F196" s="8">
        <f t="shared" si="5"/>
        <v>638</v>
      </c>
      <c r="G196" s="12" t="s">
        <v>458</v>
      </c>
      <c r="H196" s="10"/>
      <c r="I196" s="10"/>
      <c r="J196" s="10"/>
      <c r="K196" s="10"/>
      <c r="L196" s="10"/>
    </row>
    <row r="197" ht="32" customHeight="1" spans="1:12">
      <c r="A197" s="5">
        <v>40</v>
      </c>
      <c r="B197" s="163" t="s">
        <v>240</v>
      </c>
      <c r="C197" s="15">
        <v>30</v>
      </c>
      <c r="D197" s="7" t="s">
        <v>78</v>
      </c>
      <c r="E197" s="15">
        <v>10</v>
      </c>
      <c r="F197" s="8">
        <f t="shared" si="5"/>
        <v>300</v>
      </c>
      <c r="G197" s="137" t="s">
        <v>459</v>
      </c>
      <c r="H197" s="10"/>
      <c r="I197" s="10"/>
      <c r="J197" s="10"/>
      <c r="K197" s="10"/>
      <c r="L197" s="10"/>
    </row>
    <row r="198" ht="32" customHeight="1" spans="1:12">
      <c r="A198" s="5">
        <v>41</v>
      </c>
      <c r="B198" s="161" t="s">
        <v>460</v>
      </c>
      <c r="C198" s="15">
        <v>1</v>
      </c>
      <c r="D198" s="159" t="s">
        <v>78</v>
      </c>
      <c r="E198" s="15">
        <v>388</v>
      </c>
      <c r="F198" s="8">
        <f t="shared" si="5"/>
        <v>388</v>
      </c>
      <c r="G198" s="160" t="s">
        <v>461</v>
      </c>
      <c r="H198" s="10"/>
      <c r="I198" s="10"/>
      <c r="J198" s="10"/>
      <c r="K198" s="10"/>
      <c r="L198" s="10"/>
    </row>
    <row r="199" ht="32" customHeight="1" spans="1:12">
      <c r="A199" s="5">
        <v>42</v>
      </c>
      <c r="B199" s="161" t="s">
        <v>462</v>
      </c>
      <c r="C199" s="15">
        <v>15</v>
      </c>
      <c r="D199" s="159" t="s">
        <v>204</v>
      </c>
      <c r="E199" s="15">
        <v>10</v>
      </c>
      <c r="F199" s="8">
        <f t="shared" si="5"/>
        <v>150</v>
      </c>
      <c r="G199" s="160" t="s">
        <v>463</v>
      </c>
      <c r="H199" s="10"/>
      <c r="I199" s="10"/>
      <c r="J199" s="10"/>
      <c r="K199" s="10"/>
      <c r="L199" s="10"/>
    </row>
    <row r="200" ht="32" customHeight="1" spans="1:12">
      <c r="A200" s="5">
        <v>43</v>
      </c>
      <c r="B200" s="161" t="s">
        <v>464</v>
      </c>
      <c r="C200" s="15">
        <v>15</v>
      </c>
      <c r="D200" s="159" t="s">
        <v>65</v>
      </c>
      <c r="E200" s="15">
        <v>42</v>
      </c>
      <c r="F200" s="8">
        <f t="shared" si="5"/>
        <v>630</v>
      </c>
      <c r="G200" s="160" t="s">
        <v>465</v>
      </c>
      <c r="H200" s="10"/>
      <c r="I200" s="10"/>
      <c r="J200" s="10"/>
      <c r="K200" s="10"/>
      <c r="L200" s="10"/>
    </row>
    <row r="201" ht="32" customHeight="1" spans="1:12">
      <c r="A201" s="5">
        <v>44</v>
      </c>
      <c r="B201" s="164" t="s">
        <v>466</v>
      </c>
      <c r="C201" s="15">
        <v>18</v>
      </c>
      <c r="D201" s="159" t="s">
        <v>78</v>
      </c>
      <c r="E201" s="15">
        <v>116</v>
      </c>
      <c r="F201" s="8">
        <f t="shared" si="5"/>
        <v>2088</v>
      </c>
      <c r="G201" s="160" t="s">
        <v>467</v>
      </c>
      <c r="H201" s="10"/>
      <c r="I201" s="10"/>
      <c r="J201" s="10"/>
      <c r="K201" s="10"/>
      <c r="L201" s="10"/>
    </row>
    <row r="202" ht="32" customHeight="1" spans="1:12">
      <c r="A202" s="5">
        <v>45</v>
      </c>
      <c r="B202" s="164" t="s">
        <v>468</v>
      </c>
      <c r="C202" s="15">
        <v>3</v>
      </c>
      <c r="D202" s="159" t="s">
        <v>78</v>
      </c>
      <c r="E202" s="15">
        <v>113</v>
      </c>
      <c r="F202" s="8">
        <f t="shared" si="5"/>
        <v>339</v>
      </c>
      <c r="G202" s="160" t="s">
        <v>469</v>
      </c>
      <c r="H202" s="10"/>
      <c r="I202" s="10"/>
      <c r="J202" s="10"/>
      <c r="K202" s="10"/>
      <c r="L202" s="10"/>
    </row>
    <row r="203" ht="32" customHeight="1" spans="1:12">
      <c r="A203" s="5">
        <v>46</v>
      </c>
      <c r="B203" s="162" t="s">
        <v>470</v>
      </c>
      <c r="C203" s="15">
        <v>2</v>
      </c>
      <c r="D203" s="15" t="s">
        <v>78</v>
      </c>
      <c r="E203" s="15">
        <v>136</v>
      </c>
      <c r="F203" s="8">
        <f t="shared" si="5"/>
        <v>272</v>
      </c>
      <c r="G203" s="12" t="s">
        <v>471</v>
      </c>
      <c r="H203" s="10"/>
      <c r="I203" s="10"/>
      <c r="J203" s="10"/>
      <c r="K203" s="10"/>
      <c r="L203" s="10"/>
    </row>
    <row r="204" ht="32" customHeight="1" spans="1:12">
      <c r="A204" s="5">
        <v>47</v>
      </c>
      <c r="B204" s="161" t="s">
        <v>472</v>
      </c>
      <c r="C204" s="15">
        <v>3</v>
      </c>
      <c r="D204" s="159" t="s">
        <v>78</v>
      </c>
      <c r="E204" s="15">
        <v>27</v>
      </c>
      <c r="F204" s="8">
        <f t="shared" si="5"/>
        <v>81</v>
      </c>
      <c r="G204" s="160" t="s">
        <v>473</v>
      </c>
      <c r="H204" s="10"/>
      <c r="I204" s="10"/>
      <c r="J204" s="10"/>
      <c r="K204" s="10"/>
      <c r="L204" s="10"/>
    </row>
    <row r="205" ht="32" customHeight="1" spans="1:12">
      <c r="A205" s="5">
        <v>48</v>
      </c>
      <c r="B205" s="165" t="s">
        <v>474</v>
      </c>
      <c r="C205" s="15">
        <v>1</v>
      </c>
      <c r="D205" s="15" t="s">
        <v>65</v>
      </c>
      <c r="E205" s="15">
        <v>1017</v>
      </c>
      <c r="F205" s="8">
        <f t="shared" si="5"/>
        <v>1017</v>
      </c>
      <c r="G205" s="12" t="s">
        <v>475</v>
      </c>
      <c r="H205" s="10"/>
      <c r="I205" s="10"/>
      <c r="J205" s="10"/>
      <c r="K205" s="10"/>
      <c r="L205" s="10"/>
    </row>
    <row r="206" ht="32" customHeight="1" spans="1:12">
      <c r="A206" s="5">
        <v>49</v>
      </c>
      <c r="B206" s="165" t="s">
        <v>476</v>
      </c>
      <c r="C206" s="15">
        <v>1</v>
      </c>
      <c r="D206" s="15" t="s">
        <v>65</v>
      </c>
      <c r="E206" s="15">
        <v>2209</v>
      </c>
      <c r="F206" s="8">
        <f t="shared" si="5"/>
        <v>2209</v>
      </c>
      <c r="G206" s="12" t="s">
        <v>477</v>
      </c>
      <c r="H206" s="10"/>
      <c r="I206" s="10"/>
      <c r="J206" s="10"/>
      <c r="K206" s="10"/>
      <c r="L206" s="10"/>
    </row>
    <row r="207" ht="32" customHeight="1" spans="1:12">
      <c r="A207" s="5">
        <v>50</v>
      </c>
      <c r="B207" s="158" t="s">
        <v>478</v>
      </c>
      <c r="C207" s="15">
        <v>1</v>
      </c>
      <c r="D207" s="159" t="s">
        <v>65</v>
      </c>
      <c r="E207" s="15">
        <v>658</v>
      </c>
      <c r="F207" s="8">
        <f t="shared" si="5"/>
        <v>658</v>
      </c>
      <c r="G207" s="160" t="s">
        <v>479</v>
      </c>
      <c r="H207" s="10"/>
      <c r="I207" s="10"/>
      <c r="J207" s="10"/>
      <c r="K207" s="10"/>
      <c r="L207" s="10"/>
    </row>
    <row r="208" ht="32" customHeight="1" spans="1:12">
      <c r="A208" s="5">
        <v>51</v>
      </c>
      <c r="B208" s="158" t="s">
        <v>480</v>
      </c>
      <c r="C208" s="15">
        <v>1</v>
      </c>
      <c r="D208" s="159" t="s">
        <v>65</v>
      </c>
      <c r="E208" s="15">
        <v>974</v>
      </c>
      <c r="F208" s="8">
        <f t="shared" si="5"/>
        <v>974</v>
      </c>
      <c r="G208" s="160" t="s">
        <v>481</v>
      </c>
      <c r="H208" s="10"/>
      <c r="I208" s="10"/>
      <c r="J208" s="10"/>
      <c r="K208" s="10"/>
      <c r="L208" s="10"/>
    </row>
    <row r="209" ht="32" customHeight="1" spans="1:12">
      <c r="A209" s="5">
        <v>52</v>
      </c>
      <c r="B209" s="158" t="s">
        <v>482</v>
      </c>
      <c r="C209" s="15">
        <v>1</v>
      </c>
      <c r="D209" s="159" t="s">
        <v>75</v>
      </c>
      <c r="E209" s="15">
        <v>739</v>
      </c>
      <c r="F209" s="8">
        <f t="shared" si="5"/>
        <v>739</v>
      </c>
      <c r="G209" s="160" t="s">
        <v>483</v>
      </c>
      <c r="H209" s="10"/>
      <c r="I209" s="10"/>
      <c r="J209" s="10"/>
      <c r="K209" s="10"/>
      <c r="L209" s="10"/>
    </row>
    <row r="210" ht="32" customHeight="1" spans="1:12">
      <c r="A210" s="5">
        <v>53</v>
      </c>
      <c r="B210" s="161" t="s">
        <v>484</v>
      </c>
      <c r="C210" s="15">
        <v>30</v>
      </c>
      <c r="D210" s="159" t="s">
        <v>216</v>
      </c>
      <c r="E210" s="15">
        <v>57</v>
      </c>
      <c r="F210" s="8">
        <f t="shared" si="5"/>
        <v>1710</v>
      </c>
      <c r="G210" s="160" t="s">
        <v>485</v>
      </c>
      <c r="H210" s="10"/>
      <c r="I210" s="10"/>
      <c r="J210" s="10"/>
      <c r="K210" s="10"/>
      <c r="L210" s="10"/>
    </row>
    <row r="211" ht="32" customHeight="1" spans="1:12">
      <c r="A211" s="5">
        <v>54</v>
      </c>
      <c r="B211" s="161" t="s">
        <v>486</v>
      </c>
      <c r="C211" s="15">
        <v>2</v>
      </c>
      <c r="D211" s="159" t="s">
        <v>216</v>
      </c>
      <c r="E211" s="15">
        <v>116</v>
      </c>
      <c r="F211" s="8">
        <f t="shared" si="5"/>
        <v>232</v>
      </c>
      <c r="G211" s="160" t="s">
        <v>487</v>
      </c>
      <c r="H211" s="10"/>
      <c r="I211" s="10"/>
      <c r="J211" s="10"/>
      <c r="K211" s="10"/>
      <c r="L211" s="10"/>
    </row>
    <row r="212" ht="32" customHeight="1" spans="1:12">
      <c r="A212" s="5">
        <v>55</v>
      </c>
      <c r="B212" s="161" t="s">
        <v>488</v>
      </c>
      <c r="C212" s="15">
        <v>30</v>
      </c>
      <c r="D212" s="159" t="s">
        <v>84</v>
      </c>
      <c r="E212" s="15">
        <v>54</v>
      </c>
      <c r="F212" s="8">
        <f t="shared" si="5"/>
        <v>1620</v>
      </c>
      <c r="G212" s="160" t="s">
        <v>489</v>
      </c>
      <c r="H212" s="10"/>
      <c r="I212" s="10"/>
      <c r="J212" s="10"/>
      <c r="K212" s="10"/>
      <c r="L212" s="10"/>
    </row>
    <row r="213" ht="32" customHeight="1" spans="1:12">
      <c r="A213" s="5">
        <v>56</v>
      </c>
      <c r="B213" s="166" t="s">
        <v>490</v>
      </c>
      <c r="C213" s="15">
        <v>2</v>
      </c>
      <c r="D213" s="159" t="s">
        <v>84</v>
      </c>
      <c r="E213" s="15">
        <v>66</v>
      </c>
      <c r="F213" s="8">
        <f t="shared" si="5"/>
        <v>132</v>
      </c>
      <c r="G213" s="160" t="s">
        <v>491</v>
      </c>
      <c r="H213" s="10"/>
      <c r="I213" s="10"/>
      <c r="J213" s="10"/>
      <c r="K213" s="10"/>
      <c r="L213" s="10"/>
    </row>
    <row r="214" ht="32" customHeight="1" spans="1:12">
      <c r="A214" s="5">
        <v>57</v>
      </c>
      <c r="B214" s="161" t="s">
        <v>186</v>
      </c>
      <c r="C214" s="15">
        <v>30</v>
      </c>
      <c r="D214" s="159" t="s">
        <v>65</v>
      </c>
      <c r="E214" s="15">
        <v>57</v>
      </c>
      <c r="F214" s="8">
        <f t="shared" si="5"/>
        <v>1710</v>
      </c>
      <c r="G214" s="160" t="s">
        <v>492</v>
      </c>
      <c r="H214" s="10"/>
      <c r="I214" s="10"/>
      <c r="J214" s="10"/>
      <c r="K214" s="10"/>
      <c r="L214" s="10"/>
    </row>
    <row r="215" ht="32" customHeight="1" spans="1:12">
      <c r="A215" s="5">
        <v>58</v>
      </c>
      <c r="B215" s="161" t="s">
        <v>493</v>
      </c>
      <c r="C215" s="15">
        <v>2</v>
      </c>
      <c r="D215" s="159" t="s">
        <v>65</v>
      </c>
      <c r="E215" s="15">
        <v>89</v>
      </c>
      <c r="F215" s="8">
        <f t="shared" si="5"/>
        <v>178</v>
      </c>
      <c r="G215" s="160" t="s">
        <v>494</v>
      </c>
      <c r="H215" s="10"/>
      <c r="I215" s="10"/>
      <c r="J215" s="10"/>
      <c r="K215" s="10"/>
      <c r="L215" s="10"/>
    </row>
    <row r="216" ht="32" customHeight="1" spans="1:12">
      <c r="A216" s="5">
        <v>59</v>
      </c>
      <c r="B216" s="162" t="s">
        <v>495</v>
      </c>
      <c r="C216" s="15">
        <v>2</v>
      </c>
      <c r="D216" s="15" t="s">
        <v>78</v>
      </c>
      <c r="E216" s="15">
        <v>141</v>
      </c>
      <c r="F216" s="8">
        <f t="shared" si="5"/>
        <v>282</v>
      </c>
      <c r="G216" s="12" t="s">
        <v>496</v>
      </c>
      <c r="H216" s="10"/>
      <c r="I216" s="10"/>
      <c r="J216" s="10"/>
      <c r="K216" s="10"/>
      <c r="L216" s="10"/>
    </row>
    <row r="217" ht="32" customHeight="1" spans="1:12">
      <c r="A217" s="5">
        <v>60</v>
      </c>
      <c r="B217" s="165" t="s">
        <v>497</v>
      </c>
      <c r="C217" s="15">
        <v>2</v>
      </c>
      <c r="D217" s="15" t="s">
        <v>114</v>
      </c>
      <c r="E217" s="15">
        <v>1916</v>
      </c>
      <c r="F217" s="8">
        <f t="shared" si="5"/>
        <v>3832</v>
      </c>
      <c r="G217" s="12" t="s">
        <v>498</v>
      </c>
      <c r="H217" s="10"/>
      <c r="I217" s="10"/>
      <c r="J217" s="10"/>
      <c r="K217" s="10"/>
      <c r="L217" s="10"/>
    </row>
    <row r="218" ht="32" customHeight="1" spans="1:12">
      <c r="A218" s="5">
        <v>61</v>
      </c>
      <c r="B218" s="165" t="s">
        <v>499</v>
      </c>
      <c r="C218" s="15">
        <v>3</v>
      </c>
      <c r="D218" s="15" t="s">
        <v>114</v>
      </c>
      <c r="E218" s="15">
        <v>2162</v>
      </c>
      <c r="F218" s="8">
        <f t="shared" si="5"/>
        <v>6486</v>
      </c>
      <c r="G218" s="12" t="s">
        <v>500</v>
      </c>
      <c r="H218" s="10"/>
      <c r="I218" s="10"/>
      <c r="J218" s="10"/>
      <c r="K218" s="10"/>
      <c r="L218" s="10"/>
    </row>
    <row r="219" ht="32" customHeight="1" spans="1:12">
      <c r="A219" s="5">
        <v>62</v>
      </c>
      <c r="B219" s="165" t="s">
        <v>501</v>
      </c>
      <c r="C219" s="15">
        <v>2</v>
      </c>
      <c r="D219" s="15" t="s">
        <v>114</v>
      </c>
      <c r="E219" s="15">
        <v>2797</v>
      </c>
      <c r="F219" s="8">
        <f t="shared" si="5"/>
        <v>5594</v>
      </c>
      <c r="G219" s="12" t="s">
        <v>502</v>
      </c>
      <c r="H219" s="10"/>
      <c r="I219" s="10"/>
      <c r="J219" s="10"/>
      <c r="K219" s="10"/>
      <c r="L219" s="10"/>
    </row>
    <row r="220" ht="32" customHeight="1" spans="1:12">
      <c r="A220" s="5">
        <v>63</v>
      </c>
      <c r="B220" s="165" t="s">
        <v>503</v>
      </c>
      <c r="C220" s="15">
        <v>2</v>
      </c>
      <c r="D220" s="15" t="s">
        <v>114</v>
      </c>
      <c r="E220" s="15">
        <v>3361</v>
      </c>
      <c r="F220" s="8">
        <f t="shared" si="5"/>
        <v>6722</v>
      </c>
      <c r="G220" s="12" t="s">
        <v>504</v>
      </c>
      <c r="H220" s="10"/>
      <c r="I220" s="10"/>
      <c r="J220" s="10"/>
      <c r="K220" s="10"/>
      <c r="L220" s="10"/>
    </row>
    <row r="221" ht="32" customHeight="1" spans="1:12">
      <c r="A221" s="5">
        <v>64</v>
      </c>
      <c r="B221" s="161" t="s">
        <v>505</v>
      </c>
      <c r="C221" s="15">
        <v>2</v>
      </c>
      <c r="D221" s="159" t="s">
        <v>78</v>
      </c>
      <c r="E221" s="15">
        <v>219</v>
      </c>
      <c r="F221" s="8">
        <f t="shared" si="5"/>
        <v>438</v>
      </c>
      <c r="G221" s="160" t="s">
        <v>506</v>
      </c>
      <c r="H221" s="10"/>
      <c r="I221" s="10"/>
      <c r="J221" s="10"/>
      <c r="K221" s="10"/>
      <c r="L221" s="10"/>
    </row>
    <row r="222" ht="32" customHeight="1" spans="1:12">
      <c r="A222" s="5">
        <v>65</v>
      </c>
      <c r="B222" s="161" t="s">
        <v>507</v>
      </c>
      <c r="C222" s="15">
        <v>8</v>
      </c>
      <c r="D222" s="159" t="s">
        <v>78</v>
      </c>
      <c r="E222" s="15">
        <v>24</v>
      </c>
      <c r="F222" s="8">
        <f t="shared" ref="F222:F242" si="6">C222*E222</f>
        <v>192</v>
      </c>
      <c r="G222" s="160" t="s">
        <v>508</v>
      </c>
      <c r="H222" s="10"/>
      <c r="I222" s="10"/>
      <c r="J222" s="10"/>
      <c r="K222" s="10"/>
      <c r="L222" s="10"/>
    </row>
    <row r="223" ht="32" customHeight="1" spans="1:12">
      <c r="A223" s="5">
        <v>66</v>
      </c>
      <c r="B223" s="161" t="s">
        <v>509</v>
      </c>
      <c r="C223" s="15">
        <v>8</v>
      </c>
      <c r="D223" s="159" t="s">
        <v>78</v>
      </c>
      <c r="E223" s="15">
        <v>19</v>
      </c>
      <c r="F223" s="8">
        <f t="shared" si="6"/>
        <v>152</v>
      </c>
      <c r="G223" s="160" t="s">
        <v>510</v>
      </c>
      <c r="H223" s="10"/>
      <c r="I223" s="10"/>
      <c r="J223" s="10"/>
      <c r="K223" s="10"/>
      <c r="L223" s="10"/>
    </row>
    <row r="224" ht="32" customHeight="1" spans="1:12">
      <c r="A224" s="5">
        <v>67</v>
      </c>
      <c r="B224" s="161" t="s">
        <v>511</v>
      </c>
      <c r="C224" s="15">
        <v>9</v>
      </c>
      <c r="D224" s="159" t="s">
        <v>65</v>
      </c>
      <c r="E224" s="15">
        <v>39</v>
      </c>
      <c r="F224" s="8">
        <f t="shared" si="6"/>
        <v>351</v>
      </c>
      <c r="G224" s="160" t="s">
        <v>512</v>
      </c>
      <c r="H224" s="10"/>
      <c r="I224" s="10"/>
      <c r="J224" s="10"/>
      <c r="K224" s="10"/>
      <c r="L224" s="10"/>
    </row>
    <row r="225" ht="32" customHeight="1" spans="1:12">
      <c r="A225" s="5">
        <v>68</v>
      </c>
      <c r="B225" s="161" t="s">
        <v>513</v>
      </c>
      <c r="C225" s="15">
        <v>2</v>
      </c>
      <c r="D225" s="159" t="s">
        <v>65</v>
      </c>
      <c r="E225" s="15">
        <v>259</v>
      </c>
      <c r="F225" s="8">
        <f t="shared" si="6"/>
        <v>518</v>
      </c>
      <c r="G225" s="160" t="s">
        <v>514</v>
      </c>
      <c r="H225" s="10"/>
      <c r="I225" s="10"/>
      <c r="J225" s="10"/>
      <c r="K225" s="10"/>
      <c r="L225" s="10"/>
    </row>
    <row r="226" ht="32" customHeight="1" spans="1:12">
      <c r="A226" s="5">
        <v>69</v>
      </c>
      <c r="B226" s="161" t="s">
        <v>515</v>
      </c>
      <c r="C226" s="15">
        <v>1</v>
      </c>
      <c r="D226" s="159" t="s">
        <v>65</v>
      </c>
      <c r="E226" s="15">
        <v>113</v>
      </c>
      <c r="F226" s="8">
        <f t="shared" si="6"/>
        <v>113</v>
      </c>
      <c r="G226" s="160" t="s">
        <v>516</v>
      </c>
      <c r="H226" s="10"/>
      <c r="I226" s="10"/>
      <c r="J226" s="10"/>
      <c r="K226" s="10"/>
      <c r="L226" s="10"/>
    </row>
    <row r="227" ht="32" customHeight="1" spans="1:12">
      <c r="A227" s="5">
        <v>70</v>
      </c>
      <c r="B227" s="161" t="s">
        <v>517</v>
      </c>
      <c r="C227" s="15">
        <v>2</v>
      </c>
      <c r="D227" s="159" t="s">
        <v>65</v>
      </c>
      <c r="E227" s="15">
        <v>171</v>
      </c>
      <c r="F227" s="8">
        <f t="shared" si="6"/>
        <v>342</v>
      </c>
      <c r="G227" s="160" t="s">
        <v>518</v>
      </c>
      <c r="H227" s="10"/>
      <c r="I227" s="10"/>
      <c r="J227" s="10"/>
      <c r="K227" s="10"/>
      <c r="L227" s="10"/>
    </row>
    <row r="228" ht="32" customHeight="1" spans="1:12">
      <c r="A228" s="5">
        <v>71</v>
      </c>
      <c r="B228" s="161" t="s">
        <v>519</v>
      </c>
      <c r="C228" s="15">
        <v>1</v>
      </c>
      <c r="D228" s="159" t="s">
        <v>65</v>
      </c>
      <c r="E228" s="15">
        <v>336</v>
      </c>
      <c r="F228" s="8">
        <f t="shared" si="6"/>
        <v>336</v>
      </c>
      <c r="G228" s="160" t="s">
        <v>520</v>
      </c>
      <c r="H228" s="10"/>
      <c r="I228" s="10"/>
      <c r="J228" s="10"/>
      <c r="K228" s="10"/>
      <c r="L228" s="10"/>
    </row>
    <row r="229" ht="32" customHeight="1" spans="1:12">
      <c r="A229" s="5">
        <v>72</v>
      </c>
      <c r="B229" s="162" t="s">
        <v>521</v>
      </c>
      <c r="C229" s="15">
        <v>2</v>
      </c>
      <c r="D229" s="15" t="s">
        <v>65</v>
      </c>
      <c r="E229" s="15">
        <v>66</v>
      </c>
      <c r="F229" s="8">
        <f t="shared" si="6"/>
        <v>132</v>
      </c>
      <c r="G229" s="12" t="s">
        <v>522</v>
      </c>
      <c r="H229" s="10"/>
      <c r="I229" s="10"/>
      <c r="J229" s="10"/>
      <c r="K229" s="10"/>
      <c r="L229" s="10"/>
    </row>
    <row r="230" ht="32" customHeight="1" spans="1:12">
      <c r="A230" s="5">
        <v>73</v>
      </c>
      <c r="B230" s="161" t="s">
        <v>523</v>
      </c>
      <c r="C230" s="15">
        <v>2</v>
      </c>
      <c r="D230" s="159" t="s">
        <v>524</v>
      </c>
      <c r="E230" s="15">
        <v>47</v>
      </c>
      <c r="F230" s="8">
        <f t="shared" si="6"/>
        <v>94</v>
      </c>
      <c r="G230" s="160" t="s">
        <v>525</v>
      </c>
      <c r="H230" s="10"/>
      <c r="I230" s="10"/>
      <c r="J230" s="10"/>
      <c r="K230" s="10"/>
      <c r="L230" s="10"/>
    </row>
    <row r="231" ht="32" customHeight="1" spans="1:12">
      <c r="A231" s="5">
        <v>74</v>
      </c>
      <c r="B231" s="161" t="s">
        <v>526</v>
      </c>
      <c r="C231" s="15">
        <v>3</v>
      </c>
      <c r="D231" s="159" t="s">
        <v>527</v>
      </c>
      <c r="E231" s="15">
        <v>49</v>
      </c>
      <c r="F231" s="8">
        <f t="shared" si="6"/>
        <v>147</v>
      </c>
      <c r="G231" s="160" t="s">
        <v>528</v>
      </c>
      <c r="H231" s="10"/>
      <c r="I231" s="10"/>
      <c r="J231" s="10"/>
      <c r="K231" s="10"/>
      <c r="L231" s="10"/>
    </row>
    <row r="232" ht="32" customHeight="1" spans="1:12">
      <c r="A232" s="5">
        <v>75</v>
      </c>
      <c r="B232" s="161" t="s">
        <v>529</v>
      </c>
      <c r="C232" s="15">
        <v>2</v>
      </c>
      <c r="D232" s="159" t="s">
        <v>65</v>
      </c>
      <c r="E232" s="15">
        <v>257</v>
      </c>
      <c r="F232" s="8">
        <f t="shared" si="6"/>
        <v>514</v>
      </c>
      <c r="G232" s="160" t="s">
        <v>530</v>
      </c>
      <c r="H232" s="10"/>
      <c r="I232" s="10"/>
      <c r="J232" s="10"/>
      <c r="K232" s="10"/>
      <c r="L232" s="10"/>
    </row>
    <row r="233" ht="32" customHeight="1" spans="1:12">
      <c r="A233" s="5">
        <v>76</v>
      </c>
      <c r="B233" s="161" t="s">
        <v>531</v>
      </c>
      <c r="C233" s="15">
        <v>10</v>
      </c>
      <c r="D233" s="159" t="s">
        <v>65</v>
      </c>
      <c r="E233" s="15">
        <v>39</v>
      </c>
      <c r="F233" s="8">
        <f t="shared" si="6"/>
        <v>390</v>
      </c>
      <c r="G233" s="160" t="s">
        <v>532</v>
      </c>
      <c r="H233" s="10"/>
      <c r="I233" s="10"/>
      <c r="J233" s="10"/>
      <c r="K233" s="10"/>
      <c r="L233" s="10"/>
    </row>
    <row r="234" ht="32" customHeight="1" spans="1:12">
      <c r="A234" s="5">
        <v>77</v>
      </c>
      <c r="B234" s="161" t="s">
        <v>533</v>
      </c>
      <c r="C234" s="15">
        <v>10</v>
      </c>
      <c r="D234" s="159" t="s">
        <v>65</v>
      </c>
      <c r="E234" s="15">
        <v>44</v>
      </c>
      <c r="F234" s="8">
        <f t="shared" si="6"/>
        <v>440</v>
      </c>
      <c r="G234" s="160" t="s">
        <v>534</v>
      </c>
      <c r="H234" s="10"/>
      <c r="I234" s="10"/>
      <c r="J234" s="10"/>
      <c r="K234" s="10"/>
      <c r="L234" s="10"/>
    </row>
    <row r="235" ht="32" customHeight="1" spans="1:12">
      <c r="A235" s="5">
        <v>78</v>
      </c>
      <c r="B235" s="161" t="s">
        <v>535</v>
      </c>
      <c r="C235" s="15">
        <v>10</v>
      </c>
      <c r="D235" s="159" t="s">
        <v>65</v>
      </c>
      <c r="E235" s="15">
        <v>44</v>
      </c>
      <c r="F235" s="8">
        <f t="shared" si="6"/>
        <v>440</v>
      </c>
      <c r="G235" s="160" t="s">
        <v>534</v>
      </c>
      <c r="H235" s="10"/>
      <c r="I235" s="10"/>
      <c r="J235" s="10"/>
      <c r="K235" s="10"/>
      <c r="L235" s="10"/>
    </row>
    <row r="236" ht="32" customHeight="1" spans="1:12">
      <c r="A236" s="5">
        <v>79</v>
      </c>
      <c r="B236" s="161" t="s">
        <v>536</v>
      </c>
      <c r="C236" s="15">
        <v>10</v>
      </c>
      <c r="D236" s="159" t="s">
        <v>65</v>
      </c>
      <c r="E236" s="15">
        <v>39</v>
      </c>
      <c r="F236" s="8">
        <f t="shared" si="6"/>
        <v>390</v>
      </c>
      <c r="G236" s="160" t="s">
        <v>532</v>
      </c>
      <c r="H236" s="10"/>
      <c r="I236" s="10"/>
      <c r="J236" s="10"/>
      <c r="K236" s="10"/>
      <c r="L236" s="10"/>
    </row>
    <row r="237" ht="32" customHeight="1" spans="1:12">
      <c r="A237" s="5">
        <v>80</v>
      </c>
      <c r="B237" s="161" t="s">
        <v>537</v>
      </c>
      <c r="C237" s="15">
        <v>3</v>
      </c>
      <c r="D237" s="159" t="s">
        <v>65</v>
      </c>
      <c r="E237" s="15">
        <v>101</v>
      </c>
      <c r="F237" s="8">
        <f t="shared" si="6"/>
        <v>303</v>
      </c>
      <c r="G237" s="160" t="s">
        <v>538</v>
      </c>
      <c r="H237" s="10"/>
      <c r="I237" s="10"/>
      <c r="J237" s="10"/>
      <c r="K237" s="10"/>
      <c r="L237" s="10"/>
    </row>
    <row r="238" ht="32" customHeight="1" spans="1:12">
      <c r="A238" s="5">
        <v>81</v>
      </c>
      <c r="B238" s="161" t="s">
        <v>539</v>
      </c>
      <c r="C238" s="15">
        <v>3</v>
      </c>
      <c r="D238" s="159" t="s">
        <v>65</v>
      </c>
      <c r="E238" s="15">
        <v>101</v>
      </c>
      <c r="F238" s="8">
        <f t="shared" si="6"/>
        <v>303</v>
      </c>
      <c r="G238" s="160" t="s">
        <v>538</v>
      </c>
      <c r="H238" s="10"/>
      <c r="I238" s="10"/>
      <c r="J238" s="10"/>
      <c r="K238" s="10"/>
      <c r="L238" s="10"/>
    </row>
    <row r="239" ht="32" customHeight="1" spans="1:12">
      <c r="A239" s="5">
        <v>82</v>
      </c>
      <c r="B239" s="161" t="s">
        <v>540</v>
      </c>
      <c r="C239" s="15">
        <v>3</v>
      </c>
      <c r="D239" s="159" t="s">
        <v>65</v>
      </c>
      <c r="E239" s="15">
        <v>101</v>
      </c>
      <c r="F239" s="8">
        <f t="shared" si="6"/>
        <v>303</v>
      </c>
      <c r="G239" s="160" t="s">
        <v>538</v>
      </c>
      <c r="H239" s="10"/>
      <c r="I239" s="10"/>
      <c r="J239" s="10"/>
      <c r="K239" s="10"/>
      <c r="L239" s="10"/>
    </row>
    <row r="240" ht="32" customHeight="1" spans="1:12">
      <c r="A240" s="5">
        <v>83</v>
      </c>
      <c r="B240" s="164" t="s">
        <v>541</v>
      </c>
      <c r="C240" s="15">
        <v>1</v>
      </c>
      <c r="D240" s="167">
        <v>1</v>
      </c>
      <c r="E240" s="15">
        <v>3525</v>
      </c>
      <c r="F240" s="8">
        <f t="shared" si="6"/>
        <v>3525</v>
      </c>
      <c r="G240" s="12" t="s">
        <v>542</v>
      </c>
      <c r="H240" s="10"/>
      <c r="I240" s="10"/>
      <c r="J240" s="10"/>
      <c r="K240" s="10"/>
      <c r="L240" s="10"/>
    </row>
    <row r="241" ht="32" customHeight="1" spans="1:12">
      <c r="A241" s="5">
        <v>84</v>
      </c>
      <c r="B241" s="164" t="s">
        <v>543</v>
      </c>
      <c r="C241" s="15">
        <v>1</v>
      </c>
      <c r="D241" s="167">
        <v>1</v>
      </c>
      <c r="E241" s="15">
        <v>2585</v>
      </c>
      <c r="F241" s="8">
        <f t="shared" si="6"/>
        <v>2585</v>
      </c>
      <c r="G241" s="168" t="s">
        <v>544</v>
      </c>
      <c r="H241" s="10"/>
      <c r="I241" s="10"/>
      <c r="J241" s="10"/>
      <c r="K241" s="10"/>
      <c r="L241" s="10"/>
    </row>
    <row r="242" ht="32" customHeight="1" spans="1:12">
      <c r="A242" s="5">
        <v>85</v>
      </c>
      <c r="B242" s="162" t="s">
        <v>545</v>
      </c>
      <c r="C242" s="15">
        <v>1</v>
      </c>
      <c r="D242" s="15" t="s">
        <v>65</v>
      </c>
      <c r="E242" s="15">
        <v>118</v>
      </c>
      <c r="F242" s="8">
        <f t="shared" si="6"/>
        <v>118</v>
      </c>
      <c r="G242" s="12" t="s">
        <v>546</v>
      </c>
      <c r="H242" s="10"/>
      <c r="I242" s="10"/>
      <c r="J242" s="10"/>
      <c r="K242" s="10"/>
      <c r="L242" s="10"/>
    </row>
    <row r="243" ht="32" customHeight="1" spans="1:12">
      <c r="A243" s="20" t="s">
        <v>21</v>
      </c>
      <c r="B243" s="21"/>
      <c r="C243" s="21"/>
      <c r="D243" s="21"/>
      <c r="E243" s="22"/>
      <c r="F243" s="30">
        <f>SUM(F158:F242)</f>
        <v>70586</v>
      </c>
      <c r="G243" s="23"/>
      <c r="H243" s="24" t="s">
        <v>72</v>
      </c>
      <c r="I243" s="24"/>
      <c r="J243" s="24"/>
      <c r="K243" s="33"/>
      <c r="L243" s="33"/>
    </row>
    <row r="244" customHeight="1" spans="1:12">
      <c r="A244" s="25" t="s">
        <v>547</v>
      </c>
      <c r="B244" s="25"/>
      <c r="C244" s="25"/>
      <c r="D244" s="25"/>
      <c r="E244" s="25"/>
      <c r="F244" s="25"/>
      <c r="G244" s="25"/>
      <c r="H244" s="25"/>
      <c r="I244" s="25"/>
      <c r="J244" s="25"/>
      <c r="K244" s="25"/>
      <c r="L244" s="25"/>
    </row>
    <row r="245" ht="33" customHeight="1" spans="1:12">
      <c r="A245" s="3" t="s">
        <v>2</v>
      </c>
      <c r="B245" s="3" t="s">
        <v>3</v>
      </c>
      <c r="C245" s="3" t="s">
        <v>56</v>
      </c>
      <c r="D245" s="3" t="s">
        <v>57</v>
      </c>
      <c r="E245" s="3" t="s">
        <v>58</v>
      </c>
      <c r="F245" s="3" t="s">
        <v>21</v>
      </c>
      <c r="G245" s="3" t="s">
        <v>59</v>
      </c>
      <c r="H245" s="3" t="s">
        <v>60</v>
      </c>
      <c r="I245" s="3" t="s">
        <v>61</v>
      </c>
      <c r="J245" s="3" t="s">
        <v>62</v>
      </c>
      <c r="K245" s="3" t="s">
        <v>63</v>
      </c>
      <c r="L245" s="3" t="s">
        <v>6</v>
      </c>
    </row>
    <row r="246" ht="39" customHeight="1" spans="1:12">
      <c r="A246" s="169">
        <v>1</v>
      </c>
      <c r="B246" s="170" t="s">
        <v>548</v>
      </c>
      <c r="C246" s="169">
        <v>1</v>
      </c>
      <c r="D246" s="169" t="s">
        <v>114</v>
      </c>
      <c r="E246" s="169">
        <v>521</v>
      </c>
      <c r="F246" s="169">
        <f>E246*C246</f>
        <v>521</v>
      </c>
      <c r="G246" s="171" t="s">
        <v>549</v>
      </c>
      <c r="H246" s="172"/>
      <c r="I246" s="172"/>
      <c r="J246" s="172"/>
      <c r="K246" s="172"/>
      <c r="L246" s="176" t="s">
        <v>550</v>
      </c>
    </row>
    <row r="247" ht="39" customHeight="1" spans="1:12">
      <c r="A247" s="169">
        <v>2</v>
      </c>
      <c r="B247" s="170" t="s">
        <v>551</v>
      </c>
      <c r="C247" s="169">
        <v>20</v>
      </c>
      <c r="D247" s="169" t="s">
        <v>78</v>
      </c>
      <c r="E247" s="169">
        <v>51</v>
      </c>
      <c r="F247" s="169">
        <f t="shared" ref="F247:F278" si="7">E247*C247</f>
        <v>1020</v>
      </c>
      <c r="G247" s="171" t="s">
        <v>552</v>
      </c>
      <c r="H247" s="172"/>
      <c r="I247" s="172"/>
      <c r="J247" s="172"/>
      <c r="K247" s="172"/>
      <c r="L247" s="177"/>
    </row>
    <row r="248" ht="39" customHeight="1" spans="1:12">
      <c r="A248" s="169">
        <v>3</v>
      </c>
      <c r="B248" s="173" t="s">
        <v>553</v>
      </c>
      <c r="C248" s="174">
        <v>8</v>
      </c>
      <c r="D248" s="174" t="s">
        <v>213</v>
      </c>
      <c r="E248" s="174">
        <v>8</v>
      </c>
      <c r="F248" s="169">
        <f t="shared" si="7"/>
        <v>64</v>
      </c>
      <c r="G248" s="175" t="s">
        <v>554</v>
      </c>
      <c r="H248" s="172"/>
      <c r="I248" s="172"/>
      <c r="J248" s="172"/>
      <c r="K248" s="172"/>
      <c r="L248" s="177"/>
    </row>
    <row r="249" ht="39" customHeight="1" spans="1:12">
      <c r="A249" s="169">
        <v>4</v>
      </c>
      <c r="B249" s="173" t="s">
        <v>555</v>
      </c>
      <c r="C249" s="174">
        <v>4</v>
      </c>
      <c r="D249" s="174" t="s">
        <v>65</v>
      </c>
      <c r="E249" s="174">
        <v>16</v>
      </c>
      <c r="F249" s="169">
        <f t="shared" si="7"/>
        <v>64</v>
      </c>
      <c r="G249" s="175" t="s">
        <v>556</v>
      </c>
      <c r="H249" s="172"/>
      <c r="I249" s="172"/>
      <c r="J249" s="172"/>
      <c r="K249" s="172"/>
      <c r="L249" s="177"/>
    </row>
    <row r="250" ht="39" customHeight="1" spans="1:12">
      <c r="A250" s="169">
        <v>5</v>
      </c>
      <c r="B250" s="173" t="s">
        <v>557</v>
      </c>
      <c r="C250" s="174">
        <v>10</v>
      </c>
      <c r="D250" s="173" t="s">
        <v>204</v>
      </c>
      <c r="E250" s="174">
        <v>30</v>
      </c>
      <c r="F250" s="169">
        <f t="shared" si="7"/>
        <v>300</v>
      </c>
      <c r="G250" s="175" t="s">
        <v>558</v>
      </c>
      <c r="H250" s="172"/>
      <c r="I250" s="172"/>
      <c r="J250" s="172"/>
      <c r="K250" s="172"/>
      <c r="L250" s="177"/>
    </row>
    <row r="251" ht="39" customHeight="1" spans="1:12">
      <c r="A251" s="169">
        <v>6</v>
      </c>
      <c r="B251" s="173" t="s">
        <v>194</v>
      </c>
      <c r="C251" s="174">
        <v>2</v>
      </c>
      <c r="D251" s="173" t="s">
        <v>191</v>
      </c>
      <c r="E251" s="174">
        <v>108</v>
      </c>
      <c r="F251" s="169">
        <f t="shared" si="7"/>
        <v>216</v>
      </c>
      <c r="G251" s="175" t="s">
        <v>559</v>
      </c>
      <c r="H251" s="172"/>
      <c r="I251" s="172"/>
      <c r="J251" s="172"/>
      <c r="K251" s="172"/>
      <c r="L251" s="177"/>
    </row>
    <row r="252" ht="39" customHeight="1" spans="1:12">
      <c r="A252" s="169">
        <v>7</v>
      </c>
      <c r="B252" s="173" t="s">
        <v>560</v>
      </c>
      <c r="C252" s="174">
        <v>1</v>
      </c>
      <c r="D252" s="173" t="s">
        <v>191</v>
      </c>
      <c r="E252" s="174">
        <v>37</v>
      </c>
      <c r="F252" s="169">
        <f t="shared" si="7"/>
        <v>37</v>
      </c>
      <c r="G252" s="175" t="s">
        <v>561</v>
      </c>
      <c r="H252" s="172"/>
      <c r="I252" s="172"/>
      <c r="J252" s="172"/>
      <c r="K252" s="172"/>
      <c r="L252" s="177"/>
    </row>
    <row r="253" ht="39" customHeight="1" spans="1:12">
      <c r="A253" s="169">
        <v>8</v>
      </c>
      <c r="B253" s="173" t="s">
        <v>562</v>
      </c>
      <c r="C253" s="174">
        <v>6</v>
      </c>
      <c r="D253" s="173" t="s">
        <v>130</v>
      </c>
      <c r="E253" s="174">
        <v>77</v>
      </c>
      <c r="F253" s="169">
        <f t="shared" si="7"/>
        <v>462</v>
      </c>
      <c r="G253" s="175" t="s">
        <v>563</v>
      </c>
      <c r="H253" s="172"/>
      <c r="I253" s="172"/>
      <c r="J253" s="172"/>
      <c r="K253" s="172"/>
      <c r="L253" s="177"/>
    </row>
    <row r="254" ht="39" customHeight="1" spans="1:12">
      <c r="A254" s="169">
        <v>9</v>
      </c>
      <c r="B254" s="173" t="s">
        <v>564</v>
      </c>
      <c r="C254" s="174">
        <v>10</v>
      </c>
      <c r="D254" s="173" t="s">
        <v>166</v>
      </c>
      <c r="E254" s="174">
        <v>15</v>
      </c>
      <c r="F254" s="169">
        <f t="shared" si="7"/>
        <v>150</v>
      </c>
      <c r="G254" s="175" t="s">
        <v>565</v>
      </c>
      <c r="H254" s="172"/>
      <c r="I254" s="172"/>
      <c r="J254" s="172"/>
      <c r="K254" s="172"/>
      <c r="L254" s="177"/>
    </row>
    <row r="255" ht="39" customHeight="1" spans="1:12">
      <c r="A255" s="169">
        <v>10</v>
      </c>
      <c r="B255" s="173" t="s">
        <v>566</v>
      </c>
      <c r="C255" s="174">
        <v>4</v>
      </c>
      <c r="D255" s="174" t="s">
        <v>65</v>
      </c>
      <c r="E255" s="174">
        <v>155</v>
      </c>
      <c r="F255" s="169">
        <f t="shared" si="7"/>
        <v>620</v>
      </c>
      <c r="G255" s="175" t="s">
        <v>567</v>
      </c>
      <c r="H255" s="172"/>
      <c r="I255" s="172"/>
      <c r="J255" s="172"/>
      <c r="K255" s="172"/>
      <c r="L255" s="177"/>
    </row>
    <row r="256" ht="39" customHeight="1" spans="1:12">
      <c r="A256" s="169">
        <v>11</v>
      </c>
      <c r="B256" s="173" t="s">
        <v>568</v>
      </c>
      <c r="C256" s="174">
        <v>3</v>
      </c>
      <c r="D256" s="174" t="s">
        <v>130</v>
      </c>
      <c r="E256" s="174">
        <v>161</v>
      </c>
      <c r="F256" s="169">
        <f t="shared" si="7"/>
        <v>483</v>
      </c>
      <c r="G256" s="175" t="s">
        <v>569</v>
      </c>
      <c r="H256" s="172"/>
      <c r="I256" s="172"/>
      <c r="J256" s="172"/>
      <c r="K256" s="172"/>
      <c r="L256" s="177"/>
    </row>
    <row r="257" ht="39" customHeight="1" spans="1:12">
      <c r="A257" s="169">
        <v>12</v>
      </c>
      <c r="B257" s="173" t="s">
        <v>570</v>
      </c>
      <c r="C257" s="174">
        <v>6</v>
      </c>
      <c r="D257" s="174" t="s">
        <v>65</v>
      </c>
      <c r="E257" s="174">
        <v>45</v>
      </c>
      <c r="F257" s="169">
        <f t="shared" si="7"/>
        <v>270</v>
      </c>
      <c r="G257" s="175" t="s">
        <v>571</v>
      </c>
      <c r="H257" s="172"/>
      <c r="I257" s="172"/>
      <c r="J257" s="172"/>
      <c r="K257" s="172"/>
      <c r="L257" s="177"/>
    </row>
    <row r="258" ht="39" customHeight="1" spans="1:12">
      <c r="A258" s="169">
        <v>13</v>
      </c>
      <c r="B258" s="173" t="s">
        <v>572</v>
      </c>
      <c r="C258" s="174">
        <v>2</v>
      </c>
      <c r="D258" s="174" t="s">
        <v>247</v>
      </c>
      <c r="E258" s="174">
        <v>46</v>
      </c>
      <c r="F258" s="169">
        <f t="shared" si="7"/>
        <v>92</v>
      </c>
      <c r="G258" s="175" t="s">
        <v>573</v>
      </c>
      <c r="H258" s="172"/>
      <c r="I258" s="172"/>
      <c r="J258" s="172"/>
      <c r="K258" s="172"/>
      <c r="L258" s="177"/>
    </row>
    <row r="259" ht="39" customHeight="1" spans="1:12">
      <c r="A259" s="169">
        <v>14</v>
      </c>
      <c r="B259" s="173" t="s">
        <v>574</v>
      </c>
      <c r="C259" s="174">
        <v>10</v>
      </c>
      <c r="D259" s="174" t="s">
        <v>166</v>
      </c>
      <c r="E259" s="174">
        <v>39</v>
      </c>
      <c r="F259" s="169">
        <f t="shared" si="7"/>
        <v>390</v>
      </c>
      <c r="G259" s="175" t="s">
        <v>575</v>
      </c>
      <c r="H259" s="172"/>
      <c r="I259" s="172"/>
      <c r="J259" s="172"/>
      <c r="K259" s="172"/>
      <c r="L259" s="177"/>
    </row>
    <row r="260" ht="39" customHeight="1" spans="1:12">
      <c r="A260" s="169">
        <v>15</v>
      </c>
      <c r="B260" s="173" t="s">
        <v>576</v>
      </c>
      <c r="C260" s="174">
        <v>15</v>
      </c>
      <c r="D260" s="173" t="s">
        <v>204</v>
      </c>
      <c r="E260" s="174">
        <v>8</v>
      </c>
      <c r="F260" s="169">
        <f t="shared" si="7"/>
        <v>120</v>
      </c>
      <c r="G260" s="175" t="s">
        <v>577</v>
      </c>
      <c r="H260" s="172"/>
      <c r="I260" s="172"/>
      <c r="J260" s="172"/>
      <c r="K260" s="172"/>
      <c r="L260" s="176" t="s">
        <v>578</v>
      </c>
    </row>
    <row r="261" ht="39" customHeight="1" spans="1:12">
      <c r="A261" s="169">
        <v>16</v>
      </c>
      <c r="B261" s="173" t="s">
        <v>579</v>
      </c>
      <c r="C261" s="174">
        <v>8</v>
      </c>
      <c r="D261" s="173" t="s">
        <v>191</v>
      </c>
      <c r="E261" s="174">
        <v>92</v>
      </c>
      <c r="F261" s="169">
        <f t="shared" si="7"/>
        <v>736</v>
      </c>
      <c r="G261" s="175" t="s">
        <v>580</v>
      </c>
      <c r="H261" s="172"/>
      <c r="I261" s="172"/>
      <c r="J261" s="172"/>
      <c r="K261" s="172"/>
      <c r="L261" s="177"/>
    </row>
    <row r="262" ht="39" customHeight="1" spans="1:12">
      <c r="A262" s="169">
        <v>17</v>
      </c>
      <c r="B262" s="173" t="s">
        <v>581</v>
      </c>
      <c r="C262" s="174">
        <v>10</v>
      </c>
      <c r="D262" s="173" t="s">
        <v>204</v>
      </c>
      <c r="E262" s="174">
        <v>20</v>
      </c>
      <c r="F262" s="169">
        <f t="shared" si="7"/>
        <v>200</v>
      </c>
      <c r="G262" s="175" t="s">
        <v>582</v>
      </c>
      <c r="H262" s="172"/>
      <c r="I262" s="172"/>
      <c r="J262" s="172"/>
      <c r="K262" s="172"/>
      <c r="L262" s="177"/>
    </row>
    <row r="263" ht="39" customHeight="1" spans="1:12">
      <c r="A263" s="169">
        <v>18</v>
      </c>
      <c r="B263" s="173" t="s">
        <v>583</v>
      </c>
      <c r="C263" s="174">
        <v>1</v>
      </c>
      <c r="D263" s="174" t="s">
        <v>84</v>
      </c>
      <c r="E263" s="174">
        <v>280</v>
      </c>
      <c r="F263" s="169">
        <f t="shared" si="7"/>
        <v>280</v>
      </c>
      <c r="G263" s="175" t="s">
        <v>584</v>
      </c>
      <c r="H263" s="172"/>
      <c r="I263" s="172"/>
      <c r="J263" s="172"/>
      <c r="K263" s="172"/>
      <c r="L263" s="177"/>
    </row>
    <row r="264" ht="39" customHeight="1" spans="1:12">
      <c r="A264" s="169">
        <v>19</v>
      </c>
      <c r="B264" s="173" t="s">
        <v>585</v>
      </c>
      <c r="C264" s="174">
        <v>1</v>
      </c>
      <c r="D264" s="174" t="s">
        <v>84</v>
      </c>
      <c r="E264" s="174">
        <v>552</v>
      </c>
      <c r="F264" s="169">
        <f t="shared" si="7"/>
        <v>552</v>
      </c>
      <c r="G264" s="175" t="s">
        <v>586</v>
      </c>
      <c r="H264" s="172"/>
      <c r="I264" s="172"/>
      <c r="J264" s="172"/>
      <c r="K264" s="172"/>
      <c r="L264" s="177"/>
    </row>
    <row r="265" ht="39" customHeight="1" spans="1:12">
      <c r="A265" s="169">
        <v>20</v>
      </c>
      <c r="B265" s="173" t="s">
        <v>585</v>
      </c>
      <c r="C265" s="174">
        <v>1</v>
      </c>
      <c r="D265" s="174" t="s">
        <v>84</v>
      </c>
      <c r="E265" s="174">
        <v>552</v>
      </c>
      <c r="F265" s="169">
        <f t="shared" si="7"/>
        <v>552</v>
      </c>
      <c r="G265" s="175" t="s">
        <v>587</v>
      </c>
      <c r="H265" s="172"/>
      <c r="I265" s="172"/>
      <c r="J265" s="172"/>
      <c r="K265" s="172"/>
      <c r="L265" s="177"/>
    </row>
    <row r="266" ht="39" customHeight="1" spans="1:12">
      <c r="A266" s="169">
        <v>21</v>
      </c>
      <c r="B266" s="173" t="s">
        <v>588</v>
      </c>
      <c r="C266" s="174">
        <v>1</v>
      </c>
      <c r="D266" s="174" t="s">
        <v>84</v>
      </c>
      <c r="E266" s="174">
        <v>197</v>
      </c>
      <c r="F266" s="169">
        <f t="shared" si="7"/>
        <v>197</v>
      </c>
      <c r="G266" s="175" t="s">
        <v>584</v>
      </c>
      <c r="H266" s="172"/>
      <c r="I266" s="172"/>
      <c r="J266" s="172"/>
      <c r="K266" s="172"/>
      <c r="L266" s="177"/>
    </row>
    <row r="267" ht="39" customHeight="1" spans="1:12">
      <c r="A267" s="169">
        <v>22</v>
      </c>
      <c r="B267" s="173" t="s">
        <v>588</v>
      </c>
      <c r="C267" s="174">
        <v>1</v>
      </c>
      <c r="D267" s="174" t="s">
        <v>84</v>
      </c>
      <c r="E267" s="174">
        <v>197</v>
      </c>
      <c r="F267" s="169">
        <f t="shared" si="7"/>
        <v>197</v>
      </c>
      <c r="G267" s="175" t="s">
        <v>584</v>
      </c>
      <c r="H267" s="172"/>
      <c r="I267" s="172"/>
      <c r="J267" s="172"/>
      <c r="K267" s="172"/>
      <c r="L267" s="177"/>
    </row>
    <row r="268" ht="39" customHeight="1" spans="1:12">
      <c r="A268" s="169">
        <v>23</v>
      </c>
      <c r="B268" s="173" t="s">
        <v>588</v>
      </c>
      <c r="C268" s="174">
        <v>1</v>
      </c>
      <c r="D268" s="174" t="s">
        <v>84</v>
      </c>
      <c r="E268" s="174">
        <v>197</v>
      </c>
      <c r="F268" s="169">
        <f t="shared" si="7"/>
        <v>197</v>
      </c>
      <c r="G268" s="175" t="s">
        <v>584</v>
      </c>
      <c r="H268" s="172"/>
      <c r="I268" s="172"/>
      <c r="J268" s="172"/>
      <c r="K268" s="172"/>
      <c r="L268" s="177"/>
    </row>
    <row r="269" ht="39" customHeight="1" spans="1:12">
      <c r="A269" s="169">
        <v>24</v>
      </c>
      <c r="B269" s="173" t="s">
        <v>588</v>
      </c>
      <c r="C269" s="174">
        <v>1</v>
      </c>
      <c r="D269" s="174" t="s">
        <v>84</v>
      </c>
      <c r="E269" s="174">
        <v>197</v>
      </c>
      <c r="F269" s="169">
        <f t="shared" si="7"/>
        <v>197</v>
      </c>
      <c r="G269" s="175" t="s">
        <v>584</v>
      </c>
      <c r="H269" s="172"/>
      <c r="I269" s="172"/>
      <c r="J269" s="172"/>
      <c r="K269" s="172"/>
      <c r="L269" s="177"/>
    </row>
    <row r="270" ht="39" customHeight="1" spans="1:12">
      <c r="A270" s="169">
        <v>25</v>
      </c>
      <c r="B270" s="173" t="s">
        <v>588</v>
      </c>
      <c r="C270" s="174">
        <v>1</v>
      </c>
      <c r="D270" s="174" t="s">
        <v>84</v>
      </c>
      <c r="E270" s="174">
        <v>197</v>
      </c>
      <c r="F270" s="169">
        <f t="shared" si="7"/>
        <v>197</v>
      </c>
      <c r="G270" s="175" t="s">
        <v>584</v>
      </c>
      <c r="H270" s="172"/>
      <c r="I270" s="172"/>
      <c r="J270" s="172"/>
      <c r="K270" s="172"/>
      <c r="L270" s="177"/>
    </row>
    <row r="271" ht="39" customHeight="1" spans="1:12">
      <c r="A271" s="169">
        <v>26</v>
      </c>
      <c r="B271" s="173" t="s">
        <v>588</v>
      </c>
      <c r="C271" s="174">
        <v>1</v>
      </c>
      <c r="D271" s="174" t="s">
        <v>84</v>
      </c>
      <c r="E271" s="174">
        <v>197</v>
      </c>
      <c r="F271" s="169">
        <f t="shared" si="7"/>
        <v>197</v>
      </c>
      <c r="G271" s="175" t="s">
        <v>584</v>
      </c>
      <c r="H271" s="172"/>
      <c r="I271" s="172"/>
      <c r="J271" s="172"/>
      <c r="K271" s="172"/>
      <c r="L271" s="177"/>
    </row>
    <row r="272" ht="39" customHeight="1" spans="1:12">
      <c r="A272" s="169">
        <v>27</v>
      </c>
      <c r="B272" s="173" t="s">
        <v>588</v>
      </c>
      <c r="C272" s="174">
        <v>1</v>
      </c>
      <c r="D272" s="174" t="s">
        <v>84</v>
      </c>
      <c r="E272" s="174">
        <v>197</v>
      </c>
      <c r="F272" s="169">
        <f t="shared" si="7"/>
        <v>197</v>
      </c>
      <c r="G272" s="175" t="s">
        <v>584</v>
      </c>
      <c r="H272" s="172"/>
      <c r="I272" s="172"/>
      <c r="J272" s="172"/>
      <c r="K272" s="172"/>
      <c r="L272" s="177"/>
    </row>
    <row r="273" ht="39" customHeight="1" spans="1:12">
      <c r="A273" s="169">
        <v>28</v>
      </c>
      <c r="B273" s="173" t="s">
        <v>588</v>
      </c>
      <c r="C273" s="174">
        <v>1</v>
      </c>
      <c r="D273" s="174" t="s">
        <v>84</v>
      </c>
      <c r="E273" s="174">
        <v>197</v>
      </c>
      <c r="F273" s="169">
        <f t="shared" si="7"/>
        <v>197</v>
      </c>
      <c r="G273" s="175" t="s">
        <v>584</v>
      </c>
      <c r="H273" s="172"/>
      <c r="I273" s="172"/>
      <c r="J273" s="172"/>
      <c r="K273" s="172"/>
      <c r="L273" s="177"/>
    </row>
    <row r="274" ht="39" customHeight="1" spans="1:12">
      <c r="A274" s="169">
        <v>29</v>
      </c>
      <c r="B274" s="173" t="s">
        <v>588</v>
      </c>
      <c r="C274" s="174">
        <v>1</v>
      </c>
      <c r="D274" s="174" t="s">
        <v>84</v>
      </c>
      <c r="E274" s="174">
        <v>197</v>
      </c>
      <c r="F274" s="169">
        <f t="shared" si="7"/>
        <v>197</v>
      </c>
      <c r="G274" s="175" t="s">
        <v>584</v>
      </c>
      <c r="H274" s="172"/>
      <c r="I274" s="172"/>
      <c r="J274" s="172"/>
      <c r="K274" s="172"/>
      <c r="L274" s="177"/>
    </row>
    <row r="275" ht="39" customHeight="1" spans="1:12">
      <c r="A275" s="169">
        <v>30</v>
      </c>
      <c r="B275" s="173" t="s">
        <v>588</v>
      </c>
      <c r="C275" s="174">
        <v>1</v>
      </c>
      <c r="D275" s="174" t="s">
        <v>84</v>
      </c>
      <c r="E275" s="174">
        <v>197</v>
      </c>
      <c r="F275" s="169">
        <f t="shared" si="7"/>
        <v>197</v>
      </c>
      <c r="G275" s="175" t="s">
        <v>584</v>
      </c>
      <c r="H275" s="172"/>
      <c r="I275" s="172"/>
      <c r="J275" s="172"/>
      <c r="K275" s="172"/>
      <c r="L275" s="177"/>
    </row>
    <row r="276" ht="39" customHeight="1" spans="1:12">
      <c r="A276" s="169">
        <v>31</v>
      </c>
      <c r="B276" s="173" t="s">
        <v>588</v>
      </c>
      <c r="C276" s="174">
        <v>1</v>
      </c>
      <c r="D276" s="174" t="s">
        <v>84</v>
      </c>
      <c r="E276" s="174">
        <v>197</v>
      </c>
      <c r="F276" s="169">
        <f t="shared" si="7"/>
        <v>197</v>
      </c>
      <c r="G276" s="175" t="s">
        <v>584</v>
      </c>
      <c r="H276" s="172"/>
      <c r="I276" s="172"/>
      <c r="J276" s="172"/>
      <c r="K276" s="172"/>
      <c r="L276" s="177"/>
    </row>
    <row r="277" ht="39" customHeight="1" spans="1:12">
      <c r="A277" s="169">
        <v>32</v>
      </c>
      <c r="B277" s="173" t="s">
        <v>588</v>
      </c>
      <c r="C277" s="174">
        <v>1</v>
      </c>
      <c r="D277" s="174" t="s">
        <v>84</v>
      </c>
      <c r="E277" s="174">
        <v>197</v>
      </c>
      <c r="F277" s="169">
        <f t="shared" si="7"/>
        <v>197</v>
      </c>
      <c r="G277" s="175" t="s">
        <v>584</v>
      </c>
      <c r="H277" s="172"/>
      <c r="I277" s="172"/>
      <c r="J277" s="172"/>
      <c r="K277" s="172"/>
      <c r="L277" s="177"/>
    </row>
    <row r="278" ht="39" customHeight="1" spans="1:12">
      <c r="A278" s="169">
        <v>33</v>
      </c>
      <c r="B278" s="173" t="s">
        <v>589</v>
      </c>
      <c r="C278" s="174">
        <v>1</v>
      </c>
      <c r="D278" s="174" t="s">
        <v>84</v>
      </c>
      <c r="E278" s="174">
        <v>197</v>
      </c>
      <c r="F278" s="169">
        <f t="shared" si="7"/>
        <v>197</v>
      </c>
      <c r="G278" s="175" t="s">
        <v>584</v>
      </c>
      <c r="H278" s="172"/>
      <c r="I278" s="172"/>
      <c r="J278" s="172"/>
      <c r="K278" s="172"/>
      <c r="L278" s="177"/>
    </row>
    <row r="279" ht="39" customHeight="1" spans="1:12">
      <c r="A279" s="169">
        <v>34</v>
      </c>
      <c r="B279" s="173" t="s">
        <v>589</v>
      </c>
      <c r="C279" s="174">
        <v>1</v>
      </c>
      <c r="D279" s="174" t="s">
        <v>84</v>
      </c>
      <c r="E279" s="174">
        <v>197</v>
      </c>
      <c r="F279" s="169">
        <f t="shared" ref="F279:F310" si="8">E279*C279</f>
        <v>197</v>
      </c>
      <c r="G279" s="175" t="s">
        <v>584</v>
      </c>
      <c r="H279" s="172"/>
      <c r="I279" s="172"/>
      <c r="J279" s="172"/>
      <c r="K279" s="172"/>
      <c r="L279" s="177"/>
    </row>
    <row r="280" ht="39" customHeight="1" spans="1:12">
      <c r="A280" s="169">
        <v>35</v>
      </c>
      <c r="B280" s="173" t="s">
        <v>590</v>
      </c>
      <c r="C280" s="174">
        <v>1</v>
      </c>
      <c r="D280" s="174" t="s">
        <v>84</v>
      </c>
      <c r="E280" s="174">
        <v>197</v>
      </c>
      <c r="F280" s="169">
        <f t="shared" si="8"/>
        <v>197</v>
      </c>
      <c r="G280" s="175" t="s">
        <v>584</v>
      </c>
      <c r="H280" s="172"/>
      <c r="I280" s="172"/>
      <c r="J280" s="172"/>
      <c r="K280" s="172"/>
      <c r="L280" s="177"/>
    </row>
    <row r="281" ht="39" customHeight="1" spans="1:12">
      <c r="A281" s="169">
        <v>36</v>
      </c>
      <c r="B281" s="173" t="s">
        <v>590</v>
      </c>
      <c r="C281" s="174">
        <v>1</v>
      </c>
      <c r="D281" s="174" t="s">
        <v>84</v>
      </c>
      <c r="E281" s="174">
        <v>197</v>
      </c>
      <c r="F281" s="169">
        <f t="shared" si="8"/>
        <v>197</v>
      </c>
      <c r="G281" s="175" t="s">
        <v>584</v>
      </c>
      <c r="H281" s="172"/>
      <c r="I281" s="172"/>
      <c r="J281" s="172"/>
      <c r="K281" s="172"/>
      <c r="L281" s="177"/>
    </row>
    <row r="282" ht="39" customHeight="1" spans="1:12">
      <c r="A282" s="169">
        <v>37</v>
      </c>
      <c r="B282" s="173" t="s">
        <v>591</v>
      </c>
      <c r="C282" s="174">
        <v>4</v>
      </c>
      <c r="D282" s="174" t="s">
        <v>65</v>
      </c>
      <c r="E282" s="174">
        <v>2</v>
      </c>
      <c r="F282" s="169">
        <f t="shared" si="8"/>
        <v>8</v>
      </c>
      <c r="G282" s="175" t="s">
        <v>592</v>
      </c>
      <c r="H282" s="172"/>
      <c r="I282" s="172"/>
      <c r="J282" s="172"/>
      <c r="K282" s="172"/>
      <c r="L282" s="177"/>
    </row>
    <row r="283" ht="39" customHeight="1" spans="1:12">
      <c r="A283" s="169">
        <v>38</v>
      </c>
      <c r="B283" s="173" t="s">
        <v>593</v>
      </c>
      <c r="C283" s="174">
        <v>6</v>
      </c>
      <c r="D283" s="174" t="s">
        <v>78</v>
      </c>
      <c r="E283" s="174">
        <v>17</v>
      </c>
      <c r="F283" s="169">
        <f t="shared" si="8"/>
        <v>102</v>
      </c>
      <c r="G283" s="175" t="s">
        <v>594</v>
      </c>
      <c r="H283" s="172"/>
      <c r="I283" s="172"/>
      <c r="J283" s="172"/>
      <c r="K283" s="172"/>
      <c r="L283" s="177"/>
    </row>
    <row r="284" ht="39" customHeight="1" spans="1:12">
      <c r="A284" s="169">
        <v>39</v>
      </c>
      <c r="B284" s="173" t="s">
        <v>595</v>
      </c>
      <c r="C284" s="174">
        <v>6</v>
      </c>
      <c r="D284" s="174" t="s">
        <v>78</v>
      </c>
      <c r="E284" s="174">
        <v>51</v>
      </c>
      <c r="F284" s="169">
        <f t="shared" si="8"/>
        <v>306</v>
      </c>
      <c r="G284" s="175" t="s">
        <v>596</v>
      </c>
      <c r="H284" s="172"/>
      <c r="I284" s="172"/>
      <c r="J284" s="172"/>
      <c r="K284" s="172"/>
      <c r="L284" s="177"/>
    </row>
    <row r="285" ht="39" customHeight="1" spans="1:12">
      <c r="A285" s="169">
        <v>40</v>
      </c>
      <c r="B285" s="173" t="s">
        <v>597</v>
      </c>
      <c r="C285" s="174">
        <v>2</v>
      </c>
      <c r="D285" s="174" t="s">
        <v>65</v>
      </c>
      <c r="E285" s="174">
        <v>526</v>
      </c>
      <c r="F285" s="169">
        <f t="shared" si="8"/>
        <v>1052</v>
      </c>
      <c r="G285" s="175" t="s">
        <v>598</v>
      </c>
      <c r="H285" s="172"/>
      <c r="I285" s="172"/>
      <c r="J285" s="172"/>
      <c r="K285" s="172"/>
      <c r="L285" s="177"/>
    </row>
    <row r="286" ht="39" customHeight="1" spans="1:12">
      <c r="A286" s="169">
        <v>41</v>
      </c>
      <c r="B286" s="173" t="s">
        <v>599</v>
      </c>
      <c r="C286" s="174">
        <v>4</v>
      </c>
      <c r="D286" s="174" t="s">
        <v>78</v>
      </c>
      <c r="E286" s="174">
        <v>47</v>
      </c>
      <c r="F286" s="169">
        <f t="shared" si="8"/>
        <v>188</v>
      </c>
      <c r="G286" s="175" t="s">
        <v>600</v>
      </c>
      <c r="H286" s="172"/>
      <c r="I286" s="172"/>
      <c r="J286" s="172"/>
      <c r="K286" s="172"/>
      <c r="L286" s="177"/>
    </row>
    <row r="287" ht="39" customHeight="1" spans="1:12">
      <c r="A287" s="169">
        <v>42</v>
      </c>
      <c r="B287" s="173" t="s">
        <v>601</v>
      </c>
      <c r="C287" s="174">
        <v>2</v>
      </c>
      <c r="D287" s="174" t="s">
        <v>78</v>
      </c>
      <c r="E287" s="174">
        <v>15</v>
      </c>
      <c r="F287" s="169">
        <f t="shared" si="8"/>
        <v>30</v>
      </c>
      <c r="G287" s="175" t="s">
        <v>602</v>
      </c>
      <c r="H287" s="172"/>
      <c r="I287" s="172"/>
      <c r="J287" s="172"/>
      <c r="K287" s="172"/>
      <c r="L287" s="139" t="s">
        <v>603</v>
      </c>
    </row>
    <row r="288" ht="39" customHeight="1" spans="1:12">
      <c r="A288" s="169">
        <v>43</v>
      </c>
      <c r="B288" s="173" t="s">
        <v>604</v>
      </c>
      <c r="C288" s="174">
        <v>4</v>
      </c>
      <c r="D288" s="173" t="s">
        <v>247</v>
      </c>
      <c r="E288" s="174">
        <v>45</v>
      </c>
      <c r="F288" s="169">
        <f t="shared" si="8"/>
        <v>180</v>
      </c>
      <c r="G288" s="175" t="s">
        <v>605</v>
      </c>
      <c r="H288" s="172"/>
      <c r="I288" s="172"/>
      <c r="J288" s="172"/>
      <c r="K288" s="172"/>
      <c r="L288" s="178"/>
    </row>
    <row r="289" ht="39" customHeight="1" spans="1:12">
      <c r="A289" s="169">
        <v>44</v>
      </c>
      <c r="B289" s="173" t="s">
        <v>606</v>
      </c>
      <c r="C289" s="174">
        <v>4</v>
      </c>
      <c r="D289" s="173" t="s">
        <v>65</v>
      </c>
      <c r="E289" s="174">
        <v>54</v>
      </c>
      <c r="F289" s="169">
        <f t="shared" si="8"/>
        <v>216</v>
      </c>
      <c r="G289" s="175" t="s">
        <v>607</v>
      </c>
      <c r="H289" s="172"/>
      <c r="I289" s="172"/>
      <c r="J289" s="172"/>
      <c r="K289" s="172"/>
      <c r="L289" s="178"/>
    </row>
    <row r="290" ht="39" customHeight="1" spans="1:12">
      <c r="A290" s="169">
        <v>45</v>
      </c>
      <c r="B290" s="173" t="s">
        <v>608</v>
      </c>
      <c r="C290" s="174">
        <v>4</v>
      </c>
      <c r="D290" s="173" t="s">
        <v>65</v>
      </c>
      <c r="E290" s="174">
        <v>26</v>
      </c>
      <c r="F290" s="169">
        <f t="shared" si="8"/>
        <v>104</v>
      </c>
      <c r="G290" s="175" t="s">
        <v>607</v>
      </c>
      <c r="H290" s="172"/>
      <c r="I290" s="172"/>
      <c r="J290" s="172"/>
      <c r="K290" s="172"/>
      <c r="L290" s="178"/>
    </row>
    <row r="291" ht="39" customHeight="1" spans="1:12">
      <c r="A291" s="169">
        <v>46</v>
      </c>
      <c r="B291" s="173" t="s">
        <v>609</v>
      </c>
      <c r="C291" s="174">
        <v>4</v>
      </c>
      <c r="D291" s="173" t="s">
        <v>75</v>
      </c>
      <c r="E291" s="174">
        <v>64</v>
      </c>
      <c r="F291" s="169">
        <f t="shared" si="8"/>
        <v>256</v>
      </c>
      <c r="G291" s="175" t="s">
        <v>610</v>
      </c>
      <c r="H291" s="172"/>
      <c r="I291" s="172"/>
      <c r="J291" s="172"/>
      <c r="K291" s="172"/>
      <c r="L291" s="178"/>
    </row>
    <row r="292" ht="39" customHeight="1" spans="1:12">
      <c r="A292" s="169">
        <v>47</v>
      </c>
      <c r="B292" s="173" t="s">
        <v>235</v>
      </c>
      <c r="C292" s="174">
        <v>4</v>
      </c>
      <c r="D292" s="173" t="s">
        <v>166</v>
      </c>
      <c r="E292" s="174">
        <v>6</v>
      </c>
      <c r="F292" s="169">
        <f t="shared" si="8"/>
        <v>24</v>
      </c>
      <c r="G292" s="175" t="s">
        <v>611</v>
      </c>
      <c r="H292" s="172"/>
      <c r="I292" s="172"/>
      <c r="J292" s="172"/>
      <c r="K292" s="172"/>
      <c r="L292" s="178"/>
    </row>
    <row r="293" ht="39" customHeight="1" spans="1:12">
      <c r="A293" s="169">
        <v>48</v>
      </c>
      <c r="B293" s="173" t="s">
        <v>612</v>
      </c>
      <c r="C293" s="174">
        <v>2</v>
      </c>
      <c r="D293" s="173" t="s">
        <v>204</v>
      </c>
      <c r="E293" s="174">
        <v>140</v>
      </c>
      <c r="F293" s="169">
        <f t="shared" si="8"/>
        <v>280</v>
      </c>
      <c r="G293" s="175" t="s">
        <v>613</v>
      </c>
      <c r="H293" s="172"/>
      <c r="I293" s="172"/>
      <c r="J293" s="172"/>
      <c r="K293" s="172"/>
      <c r="L293" s="178"/>
    </row>
    <row r="294" ht="39" customHeight="1" spans="1:12">
      <c r="A294" s="169">
        <v>49</v>
      </c>
      <c r="B294" s="173" t="s">
        <v>614</v>
      </c>
      <c r="C294" s="174">
        <v>6</v>
      </c>
      <c r="D294" s="174" t="s">
        <v>78</v>
      </c>
      <c r="E294" s="174">
        <v>19</v>
      </c>
      <c r="F294" s="169">
        <f t="shared" si="8"/>
        <v>114</v>
      </c>
      <c r="G294" s="175" t="s">
        <v>615</v>
      </c>
      <c r="H294" s="172"/>
      <c r="I294" s="172"/>
      <c r="J294" s="172"/>
      <c r="K294" s="172"/>
      <c r="L294" s="178"/>
    </row>
    <row r="295" ht="39" customHeight="1" spans="1:12">
      <c r="A295" s="169">
        <v>50</v>
      </c>
      <c r="B295" s="173" t="s">
        <v>616</v>
      </c>
      <c r="C295" s="174">
        <v>6</v>
      </c>
      <c r="D295" s="174" t="s">
        <v>78</v>
      </c>
      <c r="E295" s="174">
        <v>16</v>
      </c>
      <c r="F295" s="169">
        <f t="shared" si="8"/>
        <v>96</v>
      </c>
      <c r="G295" s="175" t="s">
        <v>617</v>
      </c>
      <c r="H295" s="172"/>
      <c r="I295" s="172"/>
      <c r="J295" s="172"/>
      <c r="K295" s="172"/>
      <c r="L295" s="179"/>
    </row>
    <row r="296" ht="39" customHeight="1" spans="1:12">
      <c r="A296" s="169">
        <v>51</v>
      </c>
      <c r="B296" s="173" t="s">
        <v>618</v>
      </c>
      <c r="C296" s="174">
        <v>5</v>
      </c>
      <c r="D296" s="173" t="s">
        <v>65</v>
      </c>
      <c r="E296" s="174">
        <v>136</v>
      </c>
      <c r="F296" s="169">
        <f t="shared" si="8"/>
        <v>680</v>
      </c>
      <c r="G296" s="175" t="s">
        <v>619</v>
      </c>
      <c r="H296" s="172"/>
      <c r="I296" s="172"/>
      <c r="J296" s="172"/>
      <c r="K296" s="172"/>
      <c r="L296" s="176" t="s">
        <v>620</v>
      </c>
    </row>
    <row r="297" ht="39" customHeight="1" spans="1:12">
      <c r="A297" s="169">
        <v>52</v>
      </c>
      <c r="B297" s="173" t="s">
        <v>621</v>
      </c>
      <c r="C297" s="174">
        <v>2</v>
      </c>
      <c r="D297" s="173" t="s">
        <v>524</v>
      </c>
      <c r="E297" s="174">
        <v>38</v>
      </c>
      <c r="F297" s="169">
        <f t="shared" si="8"/>
        <v>76</v>
      </c>
      <c r="G297" s="175" t="s">
        <v>622</v>
      </c>
      <c r="H297" s="172"/>
      <c r="I297" s="172"/>
      <c r="J297" s="172"/>
      <c r="K297" s="172"/>
      <c r="L297" s="177"/>
    </row>
    <row r="298" ht="39" customHeight="1" spans="1:12">
      <c r="A298" s="169">
        <v>53</v>
      </c>
      <c r="B298" s="173" t="s">
        <v>623</v>
      </c>
      <c r="C298" s="174">
        <v>2</v>
      </c>
      <c r="D298" s="173" t="s">
        <v>624</v>
      </c>
      <c r="E298" s="174">
        <v>38</v>
      </c>
      <c r="F298" s="169">
        <f t="shared" si="8"/>
        <v>76</v>
      </c>
      <c r="G298" s="175" t="s">
        <v>625</v>
      </c>
      <c r="H298" s="172"/>
      <c r="I298" s="172"/>
      <c r="J298" s="172"/>
      <c r="K298" s="172"/>
      <c r="L298" s="177"/>
    </row>
    <row r="299" ht="39" customHeight="1" spans="1:12">
      <c r="A299" s="169">
        <v>54</v>
      </c>
      <c r="B299" s="173" t="s">
        <v>626</v>
      </c>
      <c r="C299" s="174">
        <v>1</v>
      </c>
      <c r="D299" s="174" t="s">
        <v>75</v>
      </c>
      <c r="E299" s="174">
        <v>258</v>
      </c>
      <c r="F299" s="169">
        <f t="shared" si="8"/>
        <v>258</v>
      </c>
      <c r="G299" s="175" t="s">
        <v>627</v>
      </c>
      <c r="H299" s="172"/>
      <c r="I299" s="172"/>
      <c r="J299" s="172"/>
      <c r="K299" s="172"/>
      <c r="L299" s="177"/>
    </row>
    <row r="300" ht="39" customHeight="1" spans="1:12">
      <c r="A300" s="169">
        <v>55</v>
      </c>
      <c r="B300" s="173" t="s">
        <v>628</v>
      </c>
      <c r="C300" s="174">
        <v>1</v>
      </c>
      <c r="D300" s="174" t="s">
        <v>75</v>
      </c>
      <c r="E300" s="174">
        <v>176</v>
      </c>
      <c r="F300" s="169">
        <f t="shared" si="8"/>
        <v>176</v>
      </c>
      <c r="G300" s="175" t="s">
        <v>629</v>
      </c>
      <c r="H300" s="172"/>
      <c r="I300" s="172"/>
      <c r="J300" s="172"/>
      <c r="K300" s="172"/>
      <c r="L300" s="177"/>
    </row>
    <row r="301" ht="39" customHeight="1" spans="1:12">
      <c r="A301" s="169">
        <v>56</v>
      </c>
      <c r="B301" s="173" t="s">
        <v>630</v>
      </c>
      <c r="C301" s="174">
        <v>1</v>
      </c>
      <c r="D301" s="174" t="s">
        <v>75</v>
      </c>
      <c r="E301" s="174">
        <v>225</v>
      </c>
      <c r="F301" s="169">
        <f t="shared" si="8"/>
        <v>225</v>
      </c>
      <c r="G301" s="175" t="s">
        <v>631</v>
      </c>
      <c r="H301" s="172"/>
      <c r="I301" s="172"/>
      <c r="J301" s="172"/>
      <c r="K301" s="172"/>
      <c r="L301" s="177"/>
    </row>
    <row r="302" ht="39" customHeight="1" spans="1:12">
      <c r="A302" s="169">
        <v>57</v>
      </c>
      <c r="B302" s="173" t="s">
        <v>632</v>
      </c>
      <c r="C302" s="174">
        <v>1</v>
      </c>
      <c r="D302" s="174" t="s">
        <v>75</v>
      </c>
      <c r="E302" s="174">
        <v>225</v>
      </c>
      <c r="F302" s="169">
        <f t="shared" si="8"/>
        <v>225</v>
      </c>
      <c r="G302" s="175" t="s">
        <v>633</v>
      </c>
      <c r="H302" s="172"/>
      <c r="I302" s="172"/>
      <c r="J302" s="172"/>
      <c r="K302" s="172"/>
      <c r="L302" s="177"/>
    </row>
    <row r="303" ht="39" customHeight="1" spans="1:12">
      <c r="A303" s="169">
        <v>58</v>
      </c>
      <c r="B303" s="173" t="s">
        <v>634</v>
      </c>
      <c r="C303" s="174">
        <v>1</v>
      </c>
      <c r="D303" s="174" t="s">
        <v>78</v>
      </c>
      <c r="E303" s="174">
        <v>112</v>
      </c>
      <c r="F303" s="169">
        <f t="shared" si="8"/>
        <v>112</v>
      </c>
      <c r="G303" s="175" t="s">
        <v>635</v>
      </c>
      <c r="H303" s="172"/>
      <c r="I303" s="172"/>
      <c r="J303" s="172"/>
      <c r="K303" s="172"/>
      <c r="L303" s="177"/>
    </row>
    <row r="304" ht="39" customHeight="1" spans="1:12">
      <c r="A304" s="169">
        <v>59</v>
      </c>
      <c r="B304" s="173" t="s">
        <v>636</v>
      </c>
      <c r="C304" s="174">
        <v>1</v>
      </c>
      <c r="D304" s="174" t="s">
        <v>75</v>
      </c>
      <c r="E304" s="174">
        <v>218</v>
      </c>
      <c r="F304" s="169">
        <f t="shared" si="8"/>
        <v>218</v>
      </c>
      <c r="G304" s="175" t="s">
        <v>637</v>
      </c>
      <c r="H304" s="172"/>
      <c r="I304" s="172"/>
      <c r="J304" s="172"/>
      <c r="K304" s="172"/>
      <c r="L304" s="177"/>
    </row>
    <row r="305" ht="39" customHeight="1" spans="1:12">
      <c r="A305" s="169">
        <v>60</v>
      </c>
      <c r="B305" s="173" t="s">
        <v>638</v>
      </c>
      <c r="C305" s="174">
        <v>1</v>
      </c>
      <c r="D305" s="174" t="s">
        <v>65</v>
      </c>
      <c r="E305" s="174">
        <v>554</v>
      </c>
      <c r="F305" s="169">
        <f t="shared" si="8"/>
        <v>554</v>
      </c>
      <c r="G305" s="175" t="s">
        <v>639</v>
      </c>
      <c r="H305" s="172"/>
      <c r="I305" s="172"/>
      <c r="J305" s="172"/>
      <c r="K305" s="172"/>
      <c r="L305" s="177"/>
    </row>
    <row r="306" ht="39" customHeight="1" spans="1:12">
      <c r="A306" s="169">
        <v>61</v>
      </c>
      <c r="B306" s="173" t="s">
        <v>640</v>
      </c>
      <c r="C306" s="174">
        <v>1</v>
      </c>
      <c r="D306" s="174" t="s">
        <v>65</v>
      </c>
      <c r="E306" s="174">
        <v>554</v>
      </c>
      <c r="F306" s="169">
        <f t="shared" si="8"/>
        <v>554</v>
      </c>
      <c r="G306" s="175" t="s">
        <v>641</v>
      </c>
      <c r="H306" s="172"/>
      <c r="I306" s="172"/>
      <c r="J306" s="172"/>
      <c r="K306" s="172"/>
      <c r="L306" s="177"/>
    </row>
    <row r="307" ht="39" customHeight="1" spans="1:12">
      <c r="A307" s="169">
        <v>62</v>
      </c>
      <c r="B307" s="173" t="s">
        <v>642</v>
      </c>
      <c r="C307" s="174">
        <v>2</v>
      </c>
      <c r="D307" s="174" t="s">
        <v>78</v>
      </c>
      <c r="E307" s="174">
        <v>48</v>
      </c>
      <c r="F307" s="169">
        <f t="shared" si="8"/>
        <v>96</v>
      </c>
      <c r="G307" s="175" t="s">
        <v>643</v>
      </c>
      <c r="H307" s="172"/>
      <c r="I307" s="172"/>
      <c r="J307" s="172"/>
      <c r="K307" s="172"/>
      <c r="L307" s="177"/>
    </row>
    <row r="308" ht="39" customHeight="1" spans="1:12">
      <c r="A308" s="169">
        <v>63</v>
      </c>
      <c r="B308" s="173" t="s">
        <v>644</v>
      </c>
      <c r="C308" s="174">
        <v>15</v>
      </c>
      <c r="D308" s="174" t="s">
        <v>78</v>
      </c>
      <c r="E308" s="174">
        <v>20</v>
      </c>
      <c r="F308" s="169">
        <f t="shared" si="8"/>
        <v>300</v>
      </c>
      <c r="G308" s="175" t="s">
        <v>645</v>
      </c>
      <c r="H308" s="172"/>
      <c r="I308" s="172"/>
      <c r="J308" s="172"/>
      <c r="K308" s="172"/>
      <c r="L308" s="177"/>
    </row>
    <row r="309" ht="39" customHeight="1" spans="1:12">
      <c r="A309" s="169">
        <v>64</v>
      </c>
      <c r="B309" s="173" t="s">
        <v>646</v>
      </c>
      <c r="C309" s="174">
        <v>20</v>
      </c>
      <c r="D309" s="174" t="s">
        <v>191</v>
      </c>
      <c r="E309" s="174">
        <v>5</v>
      </c>
      <c r="F309" s="169">
        <f t="shared" si="8"/>
        <v>100</v>
      </c>
      <c r="G309" s="175" t="s">
        <v>647</v>
      </c>
      <c r="H309" s="172"/>
      <c r="I309" s="172"/>
      <c r="J309" s="172"/>
      <c r="K309" s="172"/>
      <c r="L309" s="177"/>
    </row>
    <row r="310" ht="39" customHeight="1" spans="1:12">
      <c r="A310" s="169">
        <v>65</v>
      </c>
      <c r="B310" s="173" t="s">
        <v>648</v>
      </c>
      <c r="C310" s="174">
        <v>20</v>
      </c>
      <c r="D310" s="174" t="s">
        <v>191</v>
      </c>
      <c r="E310" s="174">
        <v>5</v>
      </c>
      <c r="F310" s="169">
        <f t="shared" si="8"/>
        <v>100</v>
      </c>
      <c r="G310" s="175" t="s">
        <v>647</v>
      </c>
      <c r="H310" s="172"/>
      <c r="I310" s="172"/>
      <c r="J310" s="172"/>
      <c r="K310" s="172"/>
      <c r="L310" s="177"/>
    </row>
    <row r="311" ht="39" customHeight="1" spans="1:12">
      <c r="A311" s="169">
        <v>66</v>
      </c>
      <c r="B311" s="173" t="s">
        <v>649</v>
      </c>
      <c r="C311" s="174">
        <v>20</v>
      </c>
      <c r="D311" s="174" t="s">
        <v>191</v>
      </c>
      <c r="E311" s="174">
        <v>7</v>
      </c>
      <c r="F311" s="169">
        <f t="shared" ref="F311:F342" si="9">E311*C311</f>
        <v>140</v>
      </c>
      <c r="G311" s="175" t="s">
        <v>650</v>
      </c>
      <c r="H311" s="172"/>
      <c r="I311" s="172"/>
      <c r="J311" s="172"/>
      <c r="K311" s="172"/>
      <c r="L311" s="177"/>
    </row>
    <row r="312" ht="39" customHeight="1" spans="1:12">
      <c r="A312" s="169">
        <v>67</v>
      </c>
      <c r="B312" s="173" t="s">
        <v>651</v>
      </c>
      <c r="C312" s="174">
        <v>5</v>
      </c>
      <c r="D312" s="173" t="s">
        <v>65</v>
      </c>
      <c r="E312" s="174">
        <v>32</v>
      </c>
      <c r="F312" s="169">
        <f t="shared" si="9"/>
        <v>160</v>
      </c>
      <c r="G312" s="175" t="s">
        <v>652</v>
      </c>
      <c r="H312" s="172"/>
      <c r="I312" s="172"/>
      <c r="J312" s="172"/>
      <c r="K312" s="172"/>
      <c r="L312" s="176" t="s">
        <v>653</v>
      </c>
    </row>
    <row r="313" ht="39" customHeight="1" spans="1:12">
      <c r="A313" s="169">
        <v>68</v>
      </c>
      <c r="B313" s="173" t="s">
        <v>654</v>
      </c>
      <c r="C313" s="174">
        <v>5</v>
      </c>
      <c r="D313" s="174" t="s">
        <v>65</v>
      </c>
      <c r="E313" s="174">
        <v>92</v>
      </c>
      <c r="F313" s="169">
        <f t="shared" si="9"/>
        <v>460</v>
      </c>
      <c r="G313" s="175" t="s">
        <v>655</v>
      </c>
      <c r="H313" s="172"/>
      <c r="I313" s="172"/>
      <c r="J313" s="172"/>
      <c r="K313" s="172"/>
      <c r="L313" s="177"/>
    </row>
    <row r="314" ht="39" customHeight="1" spans="1:12">
      <c r="A314" s="169">
        <v>69</v>
      </c>
      <c r="B314" s="173" t="s">
        <v>656</v>
      </c>
      <c r="C314" s="174">
        <v>5</v>
      </c>
      <c r="D314" s="174" t="s">
        <v>65</v>
      </c>
      <c r="E314" s="174">
        <v>26</v>
      </c>
      <c r="F314" s="169">
        <f t="shared" si="9"/>
        <v>130</v>
      </c>
      <c r="G314" s="175" t="s">
        <v>657</v>
      </c>
      <c r="H314" s="172"/>
      <c r="I314" s="172"/>
      <c r="J314" s="172"/>
      <c r="K314" s="172"/>
      <c r="L314" s="177"/>
    </row>
    <row r="315" ht="39" customHeight="1" spans="1:12">
      <c r="A315" s="169">
        <v>70</v>
      </c>
      <c r="B315" s="173" t="s">
        <v>658</v>
      </c>
      <c r="C315" s="174">
        <v>5</v>
      </c>
      <c r="D315" s="174" t="s">
        <v>213</v>
      </c>
      <c r="E315" s="174">
        <v>79</v>
      </c>
      <c r="F315" s="169">
        <f t="shared" si="9"/>
        <v>395</v>
      </c>
      <c r="G315" s="175" t="s">
        <v>659</v>
      </c>
      <c r="H315" s="172"/>
      <c r="I315" s="172"/>
      <c r="J315" s="172"/>
      <c r="K315" s="172"/>
      <c r="L315" s="177"/>
    </row>
    <row r="316" ht="39" customHeight="1" spans="1:12">
      <c r="A316" s="169">
        <v>71</v>
      </c>
      <c r="B316" s="173" t="s">
        <v>660</v>
      </c>
      <c r="C316" s="174">
        <v>5</v>
      </c>
      <c r="D316" s="174" t="s">
        <v>65</v>
      </c>
      <c r="E316" s="174">
        <v>30</v>
      </c>
      <c r="F316" s="169">
        <f t="shared" si="9"/>
        <v>150</v>
      </c>
      <c r="G316" s="175" t="s">
        <v>661</v>
      </c>
      <c r="H316" s="172"/>
      <c r="I316" s="172"/>
      <c r="J316" s="172"/>
      <c r="K316" s="172"/>
      <c r="L316" s="177"/>
    </row>
    <row r="317" ht="39" customHeight="1" spans="1:12">
      <c r="A317" s="169">
        <v>72</v>
      </c>
      <c r="B317" s="173" t="s">
        <v>662</v>
      </c>
      <c r="C317" s="174">
        <v>4</v>
      </c>
      <c r="D317" s="174" t="s">
        <v>65</v>
      </c>
      <c r="E317" s="174">
        <v>139</v>
      </c>
      <c r="F317" s="169">
        <f t="shared" si="9"/>
        <v>556</v>
      </c>
      <c r="G317" s="175" t="s">
        <v>663</v>
      </c>
      <c r="H317" s="172"/>
      <c r="I317" s="172"/>
      <c r="J317" s="172"/>
      <c r="K317" s="172"/>
      <c r="L317" s="177"/>
    </row>
    <row r="318" ht="39" customHeight="1" spans="1:12">
      <c r="A318" s="169">
        <v>73</v>
      </c>
      <c r="B318" s="173" t="s">
        <v>664</v>
      </c>
      <c r="C318" s="174">
        <v>5</v>
      </c>
      <c r="D318" s="174" t="s">
        <v>65</v>
      </c>
      <c r="E318" s="174">
        <v>48</v>
      </c>
      <c r="F318" s="169">
        <f t="shared" si="9"/>
        <v>240</v>
      </c>
      <c r="G318" s="175" t="s">
        <v>665</v>
      </c>
      <c r="H318" s="172"/>
      <c r="I318" s="172"/>
      <c r="J318" s="172"/>
      <c r="K318" s="172"/>
      <c r="L318" s="177"/>
    </row>
    <row r="319" ht="39" customHeight="1" spans="1:12">
      <c r="A319" s="169">
        <v>74</v>
      </c>
      <c r="B319" s="173" t="s">
        <v>666</v>
      </c>
      <c r="C319" s="174">
        <v>5</v>
      </c>
      <c r="D319" s="174" t="s">
        <v>130</v>
      </c>
      <c r="E319" s="174">
        <v>20</v>
      </c>
      <c r="F319" s="169">
        <f t="shared" si="9"/>
        <v>100</v>
      </c>
      <c r="G319" s="175" t="s">
        <v>667</v>
      </c>
      <c r="H319" s="172"/>
      <c r="I319" s="172"/>
      <c r="J319" s="172"/>
      <c r="K319" s="172"/>
      <c r="L319" s="177"/>
    </row>
    <row r="320" ht="39" customHeight="1" spans="1:12">
      <c r="A320" s="169">
        <v>75</v>
      </c>
      <c r="B320" s="173" t="s">
        <v>668</v>
      </c>
      <c r="C320" s="174">
        <v>6</v>
      </c>
      <c r="D320" s="174" t="s">
        <v>65</v>
      </c>
      <c r="E320" s="174">
        <v>19</v>
      </c>
      <c r="F320" s="169">
        <f t="shared" si="9"/>
        <v>114</v>
      </c>
      <c r="G320" s="175" t="s">
        <v>669</v>
      </c>
      <c r="H320" s="172"/>
      <c r="I320" s="172"/>
      <c r="J320" s="172"/>
      <c r="K320" s="172"/>
      <c r="L320" s="177"/>
    </row>
    <row r="321" ht="39" customHeight="1" spans="1:12">
      <c r="A321" s="169">
        <v>76</v>
      </c>
      <c r="B321" s="173" t="s">
        <v>670</v>
      </c>
      <c r="C321" s="174">
        <v>2</v>
      </c>
      <c r="D321" s="174" t="s">
        <v>78</v>
      </c>
      <c r="E321" s="174">
        <v>35</v>
      </c>
      <c r="F321" s="169">
        <f t="shared" si="9"/>
        <v>70</v>
      </c>
      <c r="G321" s="175" t="s">
        <v>671</v>
      </c>
      <c r="H321" s="172"/>
      <c r="I321" s="172"/>
      <c r="J321" s="172"/>
      <c r="K321" s="172"/>
      <c r="L321" s="177"/>
    </row>
    <row r="322" ht="39" customHeight="1" spans="1:12">
      <c r="A322" s="169">
        <v>77</v>
      </c>
      <c r="B322" s="173" t="s">
        <v>672</v>
      </c>
      <c r="C322" s="174">
        <v>26</v>
      </c>
      <c r="D322" s="174" t="s">
        <v>78</v>
      </c>
      <c r="E322" s="174">
        <v>36</v>
      </c>
      <c r="F322" s="169">
        <f t="shared" si="9"/>
        <v>936</v>
      </c>
      <c r="G322" s="175" t="s">
        <v>673</v>
      </c>
      <c r="H322" s="172"/>
      <c r="I322" s="172"/>
      <c r="J322" s="172"/>
      <c r="K322" s="172"/>
      <c r="L322" s="177"/>
    </row>
    <row r="323" ht="39" customHeight="1" spans="1:12">
      <c r="A323" s="169">
        <v>78</v>
      </c>
      <c r="B323" s="173" t="s">
        <v>674</v>
      </c>
      <c r="C323" s="174">
        <v>8</v>
      </c>
      <c r="D323" s="174" t="s">
        <v>213</v>
      </c>
      <c r="E323" s="174">
        <v>28</v>
      </c>
      <c r="F323" s="169">
        <f t="shared" si="9"/>
        <v>224</v>
      </c>
      <c r="G323" s="175" t="s">
        <v>675</v>
      </c>
      <c r="H323" s="172"/>
      <c r="I323" s="172"/>
      <c r="J323" s="172"/>
      <c r="K323" s="172"/>
      <c r="L323" s="177"/>
    </row>
    <row r="324" ht="39" customHeight="1" spans="1:12">
      <c r="A324" s="169">
        <v>79</v>
      </c>
      <c r="B324" s="173" t="s">
        <v>676</v>
      </c>
      <c r="C324" s="174">
        <v>5</v>
      </c>
      <c r="D324" s="173" t="s">
        <v>65</v>
      </c>
      <c r="E324" s="174">
        <v>37</v>
      </c>
      <c r="F324" s="169">
        <f t="shared" si="9"/>
        <v>185</v>
      </c>
      <c r="G324" s="175" t="s">
        <v>677</v>
      </c>
      <c r="H324" s="172"/>
      <c r="I324" s="172"/>
      <c r="J324" s="172"/>
      <c r="K324" s="172"/>
      <c r="L324" s="177"/>
    </row>
    <row r="325" ht="39" customHeight="1" spans="1:12">
      <c r="A325" s="169">
        <v>80</v>
      </c>
      <c r="B325" s="173" t="s">
        <v>678</v>
      </c>
      <c r="C325" s="174">
        <v>5</v>
      </c>
      <c r="D325" s="173" t="s">
        <v>191</v>
      </c>
      <c r="E325" s="174">
        <v>51</v>
      </c>
      <c r="F325" s="169">
        <f t="shared" si="9"/>
        <v>255</v>
      </c>
      <c r="G325" s="175" t="s">
        <v>679</v>
      </c>
      <c r="H325" s="172"/>
      <c r="I325" s="172"/>
      <c r="J325" s="172"/>
      <c r="K325" s="172"/>
      <c r="L325" s="177"/>
    </row>
    <row r="326" ht="39" customHeight="1" spans="1:12">
      <c r="A326" s="169">
        <v>81</v>
      </c>
      <c r="B326" s="173" t="s">
        <v>680</v>
      </c>
      <c r="C326" s="174">
        <v>5</v>
      </c>
      <c r="D326" s="173" t="s">
        <v>191</v>
      </c>
      <c r="E326" s="174">
        <v>32</v>
      </c>
      <c r="F326" s="169">
        <f t="shared" si="9"/>
        <v>160</v>
      </c>
      <c r="G326" s="175" t="s">
        <v>681</v>
      </c>
      <c r="H326" s="172"/>
      <c r="I326" s="172"/>
      <c r="J326" s="172"/>
      <c r="K326" s="172"/>
      <c r="L326" s="177"/>
    </row>
    <row r="327" ht="39" customHeight="1" spans="1:12">
      <c r="A327" s="169">
        <v>82</v>
      </c>
      <c r="B327" s="173" t="s">
        <v>682</v>
      </c>
      <c r="C327" s="174">
        <v>8</v>
      </c>
      <c r="D327" s="173" t="s">
        <v>166</v>
      </c>
      <c r="E327" s="174">
        <v>28</v>
      </c>
      <c r="F327" s="169">
        <f t="shared" si="9"/>
        <v>224</v>
      </c>
      <c r="G327" s="175" t="s">
        <v>683</v>
      </c>
      <c r="H327" s="172"/>
      <c r="I327" s="172"/>
      <c r="J327" s="172"/>
      <c r="K327" s="172"/>
      <c r="L327" s="177"/>
    </row>
    <row r="328" ht="39" customHeight="1" spans="1:12">
      <c r="A328" s="169">
        <v>83</v>
      </c>
      <c r="B328" s="173" t="s">
        <v>684</v>
      </c>
      <c r="C328" s="174">
        <v>4</v>
      </c>
      <c r="D328" s="173" t="s">
        <v>191</v>
      </c>
      <c r="E328" s="174">
        <v>26</v>
      </c>
      <c r="F328" s="169">
        <f t="shared" si="9"/>
        <v>104</v>
      </c>
      <c r="G328" s="175" t="s">
        <v>685</v>
      </c>
      <c r="H328" s="172"/>
      <c r="I328" s="172"/>
      <c r="J328" s="172"/>
      <c r="K328" s="172"/>
      <c r="L328" s="177"/>
    </row>
    <row r="329" ht="39" customHeight="1" spans="1:12">
      <c r="A329" s="169">
        <v>84</v>
      </c>
      <c r="B329" s="173" t="s">
        <v>686</v>
      </c>
      <c r="C329" s="174">
        <v>4</v>
      </c>
      <c r="D329" s="173" t="s">
        <v>65</v>
      </c>
      <c r="E329" s="174">
        <v>51</v>
      </c>
      <c r="F329" s="169">
        <f t="shared" si="9"/>
        <v>204</v>
      </c>
      <c r="G329" s="175" t="s">
        <v>687</v>
      </c>
      <c r="H329" s="172"/>
      <c r="I329" s="172"/>
      <c r="J329" s="172"/>
      <c r="K329" s="172"/>
      <c r="L329" s="177"/>
    </row>
    <row r="330" ht="39" customHeight="1" spans="1:12">
      <c r="A330" s="169">
        <v>85</v>
      </c>
      <c r="B330" s="173" t="s">
        <v>688</v>
      </c>
      <c r="C330" s="174">
        <v>2</v>
      </c>
      <c r="D330" s="173" t="s">
        <v>65</v>
      </c>
      <c r="E330" s="174">
        <v>108</v>
      </c>
      <c r="F330" s="169">
        <f t="shared" si="9"/>
        <v>216</v>
      </c>
      <c r="G330" s="175" t="s">
        <v>689</v>
      </c>
      <c r="H330" s="172"/>
      <c r="I330" s="172"/>
      <c r="J330" s="172"/>
      <c r="K330" s="172"/>
      <c r="L330" s="177"/>
    </row>
    <row r="331" ht="39" customHeight="1" spans="1:12">
      <c r="A331" s="169">
        <v>86</v>
      </c>
      <c r="B331" s="173" t="s">
        <v>690</v>
      </c>
      <c r="C331" s="174">
        <v>1</v>
      </c>
      <c r="D331" s="173" t="s">
        <v>209</v>
      </c>
      <c r="E331" s="174">
        <v>51</v>
      </c>
      <c r="F331" s="169">
        <f t="shared" si="9"/>
        <v>51</v>
      </c>
      <c r="G331" s="175" t="s">
        <v>691</v>
      </c>
      <c r="H331" s="172"/>
      <c r="I331" s="172"/>
      <c r="J331" s="172"/>
      <c r="K331" s="172"/>
      <c r="L331" s="139" t="s">
        <v>692</v>
      </c>
    </row>
    <row r="332" ht="39" customHeight="1" spans="1:12">
      <c r="A332" s="169">
        <v>87</v>
      </c>
      <c r="B332" s="173" t="s">
        <v>693</v>
      </c>
      <c r="C332" s="174">
        <v>1</v>
      </c>
      <c r="D332" s="173" t="s">
        <v>209</v>
      </c>
      <c r="E332" s="174">
        <v>51</v>
      </c>
      <c r="F332" s="169">
        <f t="shared" si="9"/>
        <v>51</v>
      </c>
      <c r="G332" s="175" t="s">
        <v>691</v>
      </c>
      <c r="H332" s="172"/>
      <c r="I332" s="172"/>
      <c r="J332" s="172"/>
      <c r="K332" s="172"/>
      <c r="L332" s="178"/>
    </row>
    <row r="333" ht="39" customHeight="1" spans="1:12">
      <c r="A333" s="169">
        <v>88</v>
      </c>
      <c r="B333" s="173" t="s">
        <v>694</v>
      </c>
      <c r="C333" s="174">
        <v>1</v>
      </c>
      <c r="D333" s="173" t="s">
        <v>209</v>
      </c>
      <c r="E333" s="174">
        <v>51</v>
      </c>
      <c r="F333" s="169">
        <f t="shared" si="9"/>
        <v>51</v>
      </c>
      <c r="G333" s="175" t="s">
        <v>691</v>
      </c>
      <c r="H333" s="172"/>
      <c r="I333" s="172"/>
      <c r="J333" s="172"/>
      <c r="K333" s="172"/>
      <c r="L333" s="178"/>
    </row>
    <row r="334" ht="39" customHeight="1" spans="1:12">
      <c r="A334" s="169">
        <v>89</v>
      </c>
      <c r="B334" s="173" t="s">
        <v>690</v>
      </c>
      <c r="C334" s="174">
        <v>1</v>
      </c>
      <c r="D334" s="173" t="s">
        <v>209</v>
      </c>
      <c r="E334" s="174">
        <v>51</v>
      </c>
      <c r="F334" s="169">
        <f t="shared" si="9"/>
        <v>51</v>
      </c>
      <c r="G334" s="175" t="s">
        <v>691</v>
      </c>
      <c r="H334" s="172"/>
      <c r="I334" s="172"/>
      <c r="J334" s="172"/>
      <c r="K334" s="172"/>
      <c r="L334" s="178"/>
    </row>
    <row r="335" ht="39" customHeight="1" spans="1:12">
      <c r="A335" s="169">
        <v>90</v>
      </c>
      <c r="B335" s="173" t="s">
        <v>695</v>
      </c>
      <c r="C335" s="174">
        <v>1</v>
      </c>
      <c r="D335" s="173" t="s">
        <v>209</v>
      </c>
      <c r="E335" s="174">
        <v>51</v>
      </c>
      <c r="F335" s="169">
        <f t="shared" si="9"/>
        <v>51</v>
      </c>
      <c r="G335" s="175" t="s">
        <v>691</v>
      </c>
      <c r="H335" s="172"/>
      <c r="I335" s="172"/>
      <c r="J335" s="172"/>
      <c r="K335" s="172"/>
      <c r="L335" s="178"/>
    </row>
    <row r="336" ht="39" customHeight="1" spans="1:12">
      <c r="A336" s="169">
        <v>91</v>
      </c>
      <c r="B336" s="173" t="s">
        <v>696</v>
      </c>
      <c r="C336" s="174">
        <v>1</v>
      </c>
      <c r="D336" s="173" t="s">
        <v>209</v>
      </c>
      <c r="E336" s="174">
        <v>51</v>
      </c>
      <c r="F336" s="169">
        <f t="shared" si="9"/>
        <v>51</v>
      </c>
      <c r="G336" s="175" t="s">
        <v>691</v>
      </c>
      <c r="H336" s="172"/>
      <c r="I336" s="172"/>
      <c r="J336" s="172"/>
      <c r="K336" s="172"/>
      <c r="L336" s="178"/>
    </row>
    <row r="337" ht="39" customHeight="1" spans="1:12">
      <c r="A337" s="169">
        <v>92</v>
      </c>
      <c r="B337" s="173" t="s">
        <v>697</v>
      </c>
      <c r="C337" s="174">
        <v>1</v>
      </c>
      <c r="D337" s="173" t="s">
        <v>209</v>
      </c>
      <c r="E337" s="174">
        <v>51</v>
      </c>
      <c r="F337" s="169">
        <f t="shared" si="9"/>
        <v>51</v>
      </c>
      <c r="G337" s="175" t="s">
        <v>691</v>
      </c>
      <c r="H337" s="172"/>
      <c r="I337" s="172"/>
      <c r="J337" s="172"/>
      <c r="K337" s="172"/>
      <c r="L337" s="178"/>
    </row>
    <row r="338" ht="39" customHeight="1" spans="1:12">
      <c r="A338" s="169">
        <v>93</v>
      </c>
      <c r="B338" s="173" t="s">
        <v>698</v>
      </c>
      <c r="C338" s="174">
        <v>1</v>
      </c>
      <c r="D338" s="173" t="s">
        <v>209</v>
      </c>
      <c r="E338" s="174">
        <v>51</v>
      </c>
      <c r="F338" s="169">
        <f t="shared" si="9"/>
        <v>51</v>
      </c>
      <c r="G338" s="175" t="s">
        <v>691</v>
      </c>
      <c r="H338" s="172"/>
      <c r="I338" s="172"/>
      <c r="J338" s="172"/>
      <c r="K338" s="172"/>
      <c r="L338" s="178"/>
    </row>
    <row r="339" ht="39" customHeight="1" spans="1:12">
      <c r="A339" s="169">
        <v>94</v>
      </c>
      <c r="B339" s="173" t="s">
        <v>699</v>
      </c>
      <c r="C339" s="174">
        <v>1</v>
      </c>
      <c r="D339" s="173" t="s">
        <v>209</v>
      </c>
      <c r="E339" s="174">
        <v>51</v>
      </c>
      <c r="F339" s="169">
        <f t="shared" si="9"/>
        <v>51</v>
      </c>
      <c r="G339" s="175" t="s">
        <v>691</v>
      </c>
      <c r="H339" s="172"/>
      <c r="I339" s="172"/>
      <c r="J339" s="172"/>
      <c r="K339" s="172"/>
      <c r="L339" s="178"/>
    </row>
    <row r="340" ht="39" customHeight="1" spans="1:12">
      <c r="A340" s="169">
        <v>95</v>
      </c>
      <c r="B340" s="173" t="s">
        <v>700</v>
      </c>
      <c r="C340" s="174">
        <v>1</v>
      </c>
      <c r="D340" s="173" t="s">
        <v>209</v>
      </c>
      <c r="E340" s="174">
        <v>51</v>
      </c>
      <c r="F340" s="169">
        <f t="shared" si="9"/>
        <v>51</v>
      </c>
      <c r="G340" s="175" t="s">
        <v>691</v>
      </c>
      <c r="H340" s="172"/>
      <c r="I340" s="172"/>
      <c r="J340" s="172"/>
      <c r="K340" s="172"/>
      <c r="L340" s="178"/>
    </row>
    <row r="341" ht="39" customHeight="1" spans="1:12">
      <c r="A341" s="169">
        <v>96</v>
      </c>
      <c r="B341" s="173" t="s">
        <v>701</v>
      </c>
      <c r="C341" s="174">
        <v>1</v>
      </c>
      <c r="D341" s="173" t="s">
        <v>209</v>
      </c>
      <c r="E341" s="174">
        <v>51</v>
      </c>
      <c r="F341" s="169">
        <f t="shared" si="9"/>
        <v>51</v>
      </c>
      <c r="G341" s="175" t="s">
        <v>691</v>
      </c>
      <c r="H341" s="172"/>
      <c r="I341" s="172"/>
      <c r="J341" s="172"/>
      <c r="K341" s="172"/>
      <c r="L341" s="178"/>
    </row>
    <row r="342" ht="39" customHeight="1" spans="1:12">
      <c r="A342" s="169">
        <v>97</v>
      </c>
      <c r="B342" s="173" t="s">
        <v>702</v>
      </c>
      <c r="C342" s="174">
        <v>1</v>
      </c>
      <c r="D342" s="173" t="s">
        <v>209</v>
      </c>
      <c r="E342" s="174">
        <v>51</v>
      </c>
      <c r="F342" s="169">
        <f t="shared" si="9"/>
        <v>51</v>
      </c>
      <c r="G342" s="175" t="s">
        <v>691</v>
      </c>
      <c r="H342" s="172"/>
      <c r="I342" s="172"/>
      <c r="J342" s="172"/>
      <c r="K342" s="172"/>
      <c r="L342" s="178"/>
    </row>
    <row r="343" ht="39" customHeight="1" spans="1:12">
      <c r="A343" s="169">
        <v>98</v>
      </c>
      <c r="B343" s="173" t="s">
        <v>703</v>
      </c>
      <c r="C343" s="174">
        <v>1</v>
      </c>
      <c r="D343" s="173" t="s">
        <v>209</v>
      </c>
      <c r="E343" s="174">
        <v>51</v>
      </c>
      <c r="F343" s="169">
        <f t="shared" ref="F343:F380" si="10">E343*C343</f>
        <v>51</v>
      </c>
      <c r="G343" s="175" t="s">
        <v>691</v>
      </c>
      <c r="H343" s="172"/>
      <c r="I343" s="172"/>
      <c r="J343" s="172"/>
      <c r="K343" s="172"/>
      <c r="L343" s="178"/>
    </row>
    <row r="344" ht="39" customHeight="1" spans="1:12">
      <c r="A344" s="169">
        <v>99</v>
      </c>
      <c r="B344" s="173" t="s">
        <v>704</v>
      </c>
      <c r="C344" s="174">
        <v>1</v>
      </c>
      <c r="D344" s="173" t="s">
        <v>209</v>
      </c>
      <c r="E344" s="174">
        <v>51</v>
      </c>
      <c r="F344" s="169">
        <f t="shared" si="10"/>
        <v>51</v>
      </c>
      <c r="G344" s="175" t="s">
        <v>691</v>
      </c>
      <c r="H344" s="172"/>
      <c r="I344" s="172"/>
      <c r="J344" s="172"/>
      <c r="K344" s="172"/>
      <c r="L344" s="178"/>
    </row>
    <row r="345" ht="39" customHeight="1" spans="1:12">
      <c r="A345" s="169">
        <v>100</v>
      </c>
      <c r="B345" s="173" t="s">
        <v>705</v>
      </c>
      <c r="C345" s="174">
        <v>1</v>
      </c>
      <c r="D345" s="173" t="s">
        <v>209</v>
      </c>
      <c r="E345" s="174">
        <v>51</v>
      </c>
      <c r="F345" s="169">
        <f t="shared" si="10"/>
        <v>51</v>
      </c>
      <c r="G345" s="175" t="s">
        <v>691</v>
      </c>
      <c r="H345" s="172"/>
      <c r="I345" s="172"/>
      <c r="J345" s="172"/>
      <c r="K345" s="172"/>
      <c r="L345" s="178"/>
    </row>
    <row r="346" ht="39" customHeight="1" spans="1:12">
      <c r="A346" s="169">
        <v>101</v>
      </c>
      <c r="B346" s="173" t="s">
        <v>706</v>
      </c>
      <c r="C346" s="174">
        <v>1</v>
      </c>
      <c r="D346" s="173" t="s">
        <v>209</v>
      </c>
      <c r="E346" s="174">
        <v>51</v>
      </c>
      <c r="F346" s="169">
        <f t="shared" si="10"/>
        <v>51</v>
      </c>
      <c r="G346" s="175" t="s">
        <v>691</v>
      </c>
      <c r="H346" s="172"/>
      <c r="I346" s="172"/>
      <c r="J346" s="172"/>
      <c r="K346" s="172"/>
      <c r="L346" s="178"/>
    </row>
    <row r="347" ht="39" customHeight="1" spans="1:12">
      <c r="A347" s="169">
        <v>102</v>
      </c>
      <c r="B347" s="173" t="s">
        <v>707</v>
      </c>
      <c r="C347" s="174">
        <v>1</v>
      </c>
      <c r="D347" s="173" t="s">
        <v>209</v>
      </c>
      <c r="E347" s="174">
        <v>102</v>
      </c>
      <c r="F347" s="169">
        <f t="shared" si="10"/>
        <v>102</v>
      </c>
      <c r="G347" s="175" t="s">
        <v>708</v>
      </c>
      <c r="H347" s="172"/>
      <c r="I347" s="172"/>
      <c r="J347" s="172"/>
      <c r="K347" s="172"/>
      <c r="L347" s="178"/>
    </row>
    <row r="348" ht="39" customHeight="1" spans="1:12">
      <c r="A348" s="169">
        <v>103</v>
      </c>
      <c r="B348" s="173" t="s">
        <v>709</v>
      </c>
      <c r="C348" s="174">
        <v>1</v>
      </c>
      <c r="D348" s="173" t="s">
        <v>209</v>
      </c>
      <c r="E348" s="174">
        <v>102</v>
      </c>
      <c r="F348" s="169">
        <f t="shared" si="10"/>
        <v>102</v>
      </c>
      <c r="G348" s="175" t="s">
        <v>708</v>
      </c>
      <c r="H348" s="172"/>
      <c r="I348" s="172"/>
      <c r="J348" s="172"/>
      <c r="K348" s="172"/>
      <c r="L348" s="178"/>
    </row>
    <row r="349" ht="39" customHeight="1" spans="1:12">
      <c r="A349" s="169">
        <v>104</v>
      </c>
      <c r="B349" s="173" t="s">
        <v>710</v>
      </c>
      <c r="C349" s="174">
        <v>1</v>
      </c>
      <c r="D349" s="173" t="s">
        <v>209</v>
      </c>
      <c r="E349" s="174">
        <v>102</v>
      </c>
      <c r="F349" s="169">
        <f t="shared" si="10"/>
        <v>102</v>
      </c>
      <c r="G349" s="175" t="s">
        <v>708</v>
      </c>
      <c r="H349" s="172"/>
      <c r="I349" s="172"/>
      <c r="J349" s="172"/>
      <c r="K349" s="172"/>
      <c r="L349" s="178"/>
    </row>
    <row r="350" ht="39" customHeight="1" spans="1:12">
      <c r="A350" s="169">
        <v>105</v>
      </c>
      <c r="B350" s="173" t="s">
        <v>711</v>
      </c>
      <c r="C350" s="174">
        <v>1</v>
      </c>
      <c r="D350" s="173" t="s">
        <v>209</v>
      </c>
      <c r="E350" s="174">
        <v>102</v>
      </c>
      <c r="F350" s="169">
        <f t="shared" si="10"/>
        <v>102</v>
      </c>
      <c r="G350" s="175" t="s">
        <v>708</v>
      </c>
      <c r="H350" s="172"/>
      <c r="I350" s="172"/>
      <c r="J350" s="172"/>
      <c r="K350" s="172"/>
      <c r="L350" s="178"/>
    </row>
    <row r="351" ht="39" customHeight="1" spans="1:12">
      <c r="A351" s="169">
        <v>106</v>
      </c>
      <c r="B351" s="173" t="s">
        <v>712</v>
      </c>
      <c r="C351" s="174">
        <v>1</v>
      </c>
      <c r="D351" s="173" t="s">
        <v>209</v>
      </c>
      <c r="E351" s="174">
        <v>102</v>
      </c>
      <c r="F351" s="169">
        <f t="shared" si="10"/>
        <v>102</v>
      </c>
      <c r="G351" s="175" t="s">
        <v>708</v>
      </c>
      <c r="H351" s="172"/>
      <c r="I351" s="172"/>
      <c r="J351" s="172"/>
      <c r="K351" s="172"/>
      <c r="L351" s="178"/>
    </row>
    <row r="352" ht="39" customHeight="1" spans="1:12">
      <c r="A352" s="169">
        <v>107</v>
      </c>
      <c r="B352" s="173" t="s">
        <v>713</v>
      </c>
      <c r="C352" s="174">
        <v>1</v>
      </c>
      <c r="D352" s="173" t="s">
        <v>209</v>
      </c>
      <c r="E352" s="174">
        <v>139</v>
      </c>
      <c r="F352" s="169">
        <f t="shared" si="10"/>
        <v>139</v>
      </c>
      <c r="G352" s="175" t="s">
        <v>714</v>
      </c>
      <c r="H352" s="172"/>
      <c r="I352" s="172"/>
      <c r="J352" s="172"/>
      <c r="K352" s="172"/>
      <c r="L352" s="178"/>
    </row>
    <row r="353" ht="39" customHeight="1" spans="1:12">
      <c r="A353" s="169">
        <v>108</v>
      </c>
      <c r="B353" s="173" t="s">
        <v>711</v>
      </c>
      <c r="C353" s="174">
        <v>1</v>
      </c>
      <c r="D353" s="173" t="s">
        <v>209</v>
      </c>
      <c r="E353" s="174">
        <v>139</v>
      </c>
      <c r="F353" s="169">
        <f t="shared" si="10"/>
        <v>139</v>
      </c>
      <c r="G353" s="175" t="s">
        <v>714</v>
      </c>
      <c r="H353" s="172"/>
      <c r="I353" s="172"/>
      <c r="J353" s="172"/>
      <c r="K353" s="172"/>
      <c r="L353" s="178"/>
    </row>
    <row r="354" ht="39" customHeight="1" spans="1:12">
      <c r="A354" s="169">
        <v>109</v>
      </c>
      <c r="B354" s="173" t="s">
        <v>715</v>
      </c>
      <c r="C354" s="174">
        <v>1</v>
      </c>
      <c r="D354" s="173" t="s">
        <v>209</v>
      </c>
      <c r="E354" s="174">
        <v>139</v>
      </c>
      <c r="F354" s="169">
        <f t="shared" si="10"/>
        <v>139</v>
      </c>
      <c r="G354" s="175" t="s">
        <v>714</v>
      </c>
      <c r="H354" s="172"/>
      <c r="I354" s="172"/>
      <c r="J354" s="172"/>
      <c r="K354" s="172"/>
      <c r="L354" s="178"/>
    </row>
    <row r="355" ht="39" customHeight="1" spans="1:12">
      <c r="A355" s="169">
        <v>110</v>
      </c>
      <c r="B355" s="173" t="s">
        <v>716</v>
      </c>
      <c r="C355" s="174">
        <v>1</v>
      </c>
      <c r="D355" s="173" t="s">
        <v>209</v>
      </c>
      <c r="E355" s="174">
        <v>139</v>
      </c>
      <c r="F355" s="169">
        <f t="shared" si="10"/>
        <v>139</v>
      </c>
      <c r="G355" s="175" t="s">
        <v>714</v>
      </c>
      <c r="H355" s="172"/>
      <c r="I355" s="172"/>
      <c r="J355" s="172"/>
      <c r="K355" s="172"/>
      <c r="L355" s="178"/>
    </row>
    <row r="356" ht="39" customHeight="1" spans="1:12">
      <c r="A356" s="169">
        <v>111</v>
      </c>
      <c r="B356" s="173" t="s">
        <v>717</v>
      </c>
      <c r="C356" s="174">
        <v>1</v>
      </c>
      <c r="D356" s="173" t="s">
        <v>209</v>
      </c>
      <c r="E356" s="174">
        <v>139</v>
      </c>
      <c r="F356" s="169">
        <f t="shared" si="10"/>
        <v>139</v>
      </c>
      <c r="G356" s="175" t="s">
        <v>714</v>
      </c>
      <c r="H356" s="172"/>
      <c r="I356" s="172"/>
      <c r="J356" s="172"/>
      <c r="K356" s="172"/>
      <c r="L356" s="178"/>
    </row>
    <row r="357" ht="39" customHeight="1" spans="1:12">
      <c r="A357" s="169">
        <v>112</v>
      </c>
      <c r="B357" s="173" t="s">
        <v>718</v>
      </c>
      <c r="C357" s="174">
        <v>1</v>
      </c>
      <c r="D357" s="173" t="s">
        <v>209</v>
      </c>
      <c r="E357" s="174">
        <v>139</v>
      </c>
      <c r="F357" s="169">
        <f t="shared" si="10"/>
        <v>139</v>
      </c>
      <c r="G357" s="175" t="s">
        <v>714</v>
      </c>
      <c r="H357" s="172"/>
      <c r="I357" s="172"/>
      <c r="J357" s="172"/>
      <c r="K357" s="172"/>
      <c r="L357" s="178"/>
    </row>
    <row r="358" ht="39" customHeight="1" spans="1:12">
      <c r="A358" s="169">
        <v>113</v>
      </c>
      <c r="B358" s="173" t="s">
        <v>719</v>
      </c>
      <c r="C358" s="174">
        <v>1</v>
      </c>
      <c r="D358" s="173" t="s">
        <v>78</v>
      </c>
      <c r="E358" s="174">
        <v>197</v>
      </c>
      <c r="F358" s="169">
        <f t="shared" si="10"/>
        <v>197</v>
      </c>
      <c r="G358" s="175" t="s">
        <v>720</v>
      </c>
      <c r="H358" s="172"/>
      <c r="I358" s="172"/>
      <c r="J358" s="172"/>
      <c r="K358" s="172"/>
      <c r="L358" s="178"/>
    </row>
    <row r="359" ht="39" customHeight="1" spans="1:12">
      <c r="A359" s="169">
        <v>114</v>
      </c>
      <c r="B359" s="173" t="s">
        <v>721</v>
      </c>
      <c r="C359" s="174">
        <v>1</v>
      </c>
      <c r="D359" s="173" t="s">
        <v>78</v>
      </c>
      <c r="E359" s="174">
        <v>33</v>
      </c>
      <c r="F359" s="169">
        <f t="shared" si="10"/>
        <v>33</v>
      </c>
      <c r="G359" s="175" t="s">
        <v>722</v>
      </c>
      <c r="H359" s="172"/>
      <c r="I359" s="172"/>
      <c r="J359" s="172"/>
      <c r="K359" s="172"/>
      <c r="L359" s="179"/>
    </row>
    <row r="360" ht="39" customHeight="1" spans="1:12">
      <c r="A360" s="169">
        <v>115</v>
      </c>
      <c r="B360" s="173" t="s">
        <v>723</v>
      </c>
      <c r="C360" s="174">
        <v>1</v>
      </c>
      <c r="D360" s="174" t="s">
        <v>75</v>
      </c>
      <c r="E360" s="174">
        <v>733</v>
      </c>
      <c r="F360" s="169">
        <f t="shared" si="10"/>
        <v>733</v>
      </c>
      <c r="G360" s="175" t="s">
        <v>724</v>
      </c>
      <c r="H360" s="172"/>
      <c r="I360" s="172"/>
      <c r="J360" s="172"/>
      <c r="K360" s="172"/>
      <c r="L360" s="176" t="s">
        <v>725</v>
      </c>
    </row>
    <row r="361" ht="39" customHeight="1" spans="1:12">
      <c r="A361" s="169">
        <v>116</v>
      </c>
      <c r="B361" s="173" t="s">
        <v>726</v>
      </c>
      <c r="C361" s="174">
        <v>1</v>
      </c>
      <c r="D361" s="174" t="s">
        <v>65</v>
      </c>
      <c r="E361" s="174">
        <v>1861</v>
      </c>
      <c r="F361" s="169">
        <f t="shared" si="10"/>
        <v>1861</v>
      </c>
      <c r="G361" s="175" t="s">
        <v>727</v>
      </c>
      <c r="H361" s="172"/>
      <c r="I361" s="172"/>
      <c r="J361" s="172"/>
      <c r="K361" s="172"/>
      <c r="L361" s="177"/>
    </row>
    <row r="362" ht="39" customHeight="1" spans="1:12">
      <c r="A362" s="169">
        <v>117</v>
      </c>
      <c r="B362" s="173" t="s">
        <v>728</v>
      </c>
      <c r="C362" s="174">
        <v>1</v>
      </c>
      <c r="D362" s="174" t="s">
        <v>65</v>
      </c>
      <c r="E362" s="174">
        <v>1861</v>
      </c>
      <c r="F362" s="169">
        <f t="shared" si="10"/>
        <v>1861</v>
      </c>
      <c r="G362" s="175" t="s">
        <v>729</v>
      </c>
      <c r="H362" s="172"/>
      <c r="I362" s="172"/>
      <c r="J362" s="172"/>
      <c r="K362" s="172"/>
      <c r="L362" s="177"/>
    </row>
    <row r="363" ht="39" customHeight="1" spans="1:12">
      <c r="A363" s="169">
        <v>118</v>
      </c>
      <c r="B363" s="173" t="s">
        <v>730</v>
      </c>
      <c r="C363" s="174">
        <v>1</v>
      </c>
      <c r="D363" s="174" t="s">
        <v>75</v>
      </c>
      <c r="E363" s="174">
        <v>1297</v>
      </c>
      <c r="F363" s="169">
        <f t="shared" si="10"/>
        <v>1297</v>
      </c>
      <c r="G363" s="175" t="s">
        <v>731</v>
      </c>
      <c r="H363" s="172"/>
      <c r="I363" s="172"/>
      <c r="J363" s="172"/>
      <c r="K363" s="172"/>
      <c r="L363" s="177"/>
    </row>
    <row r="364" ht="39" customHeight="1" spans="1:12">
      <c r="A364" s="169">
        <v>119</v>
      </c>
      <c r="B364" s="173" t="s">
        <v>732</v>
      </c>
      <c r="C364" s="174">
        <v>1</v>
      </c>
      <c r="D364" s="174" t="s">
        <v>75</v>
      </c>
      <c r="E364" s="174">
        <v>2801</v>
      </c>
      <c r="F364" s="169">
        <f t="shared" si="10"/>
        <v>2801</v>
      </c>
      <c r="G364" s="175" t="s">
        <v>733</v>
      </c>
      <c r="H364" s="172"/>
      <c r="I364" s="172"/>
      <c r="J364" s="172"/>
      <c r="K364" s="172"/>
      <c r="L364" s="177"/>
    </row>
    <row r="365" ht="39" customHeight="1" spans="1:12">
      <c r="A365" s="169">
        <v>120</v>
      </c>
      <c r="B365" s="173" t="s">
        <v>734</v>
      </c>
      <c r="C365" s="174">
        <v>1</v>
      </c>
      <c r="D365" s="174" t="s">
        <v>84</v>
      </c>
      <c r="E365" s="174">
        <v>48</v>
      </c>
      <c r="F365" s="169">
        <f t="shared" si="10"/>
        <v>48</v>
      </c>
      <c r="G365" s="175" t="s">
        <v>735</v>
      </c>
      <c r="H365" s="172"/>
      <c r="I365" s="172"/>
      <c r="J365" s="172"/>
      <c r="K365" s="172"/>
      <c r="L365" s="177"/>
    </row>
    <row r="366" ht="39" customHeight="1" spans="1:12">
      <c r="A366" s="169">
        <v>121</v>
      </c>
      <c r="B366" s="173" t="s">
        <v>736</v>
      </c>
      <c r="C366" s="174">
        <v>3</v>
      </c>
      <c r="D366" s="174" t="s">
        <v>152</v>
      </c>
      <c r="E366" s="174">
        <v>733</v>
      </c>
      <c r="F366" s="169">
        <f t="shared" si="10"/>
        <v>2199</v>
      </c>
      <c r="G366" s="175" t="s">
        <v>737</v>
      </c>
      <c r="H366" s="172"/>
      <c r="I366" s="172"/>
      <c r="J366" s="172"/>
      <c r="K366" s="172"/>
      <c r="L366" s="177"/>
    </row>
    <row r="367" ht="39" customHeight="1" spans="1:12">
      <c r="A367" s="169">
        <v>122</v>
      </c>
      <c r="B367" s="173" t="s">
        <v>738</v>
      </c>
      <c r="C367" s="174">
        <v>1</v>
      </c>
      <c r="D367" s="174" t="s">
        <v>65</v>
      </c>
      <c r="E367" s="174">
        <v>1579</v>
      </c>
      <c r="F367" s="169">
        <f t="shared" si="10"/>
        <v>1579</v>
      </c>
      <c r="G367" s="175" t="s">
        <v>739</v>
      </c>
      <c r="H367" s="172"/>
      <c r="I367" s="172"/>
      <c r="J367" s="172"/>
      <c r="K367" s="172"/>
      <c r="L367" s="177"/>
    </row>
    <row r="368" ht="39" customHeight="1" spans="1:12">
      <c r="A368" s="169">
        <v>123</v>
      </c>
      <c r="B368" s="173" t="s">
        <v>740</v>
      </c>
      <c r="C368" s="174">
        <v>1</v>
      </c>
      <c r="D368" s="174" t="s">
        <v>741</v>
      </c>
      <c r="E368" s="174">
        <v>164</v>
      </c>
      <c r="F368" s="169">
        <f t="shared" si="10"/>
        <v>164</v>
      </c>
      <c r="G368" s="175" t="s">
        <v>742</v>
      </c>
      <c r="H368" s="172"/>
      <c r="I368" s="172"/>
      <c r="J368" s="172"/>
      <c r="K368" s="172"/>
      <c r="L368" s="177"/>
    </row>
    <row r="369" ht="39" customHeight="1" spans="1:12">
      <c r="A369" s="169">
        <v>124</v>
      </c>
      <c r="B369" s="173" t="s">
        <v>743</v>
      </c>
      <c r="C369" s="174">
        <v>1</v>
      </c>
      <c r="D369" s="174" t="s">
        <v>65</v>
      </c>
      <c r="E369" s="174">
        <v>1527</v>
      </c>
      <c r="F369" s="169">
        <f t="shared" si="10"/>
        <v>1527</v>
      </c>
      <c r="G369" s="175" t="s">
        <v>744</v>
      </c>
      <c r="H369" s="172"/>
      <c r="I369" s="172"/>
      <c r="J369" s="172"/>
      <c r="K369" s="172"/>
      <c r="L369" s="177"/>
    </row>
    <row r="370" ht="39" customHeight="1" spans="1:12">
      <c r="A370" s="169">
        <v>125</v>
      </c>
      <c r="B370" s="173" t="s">
        <v>745</v>
      </c>
      <c r="C370" s="174">
        <v>3</v>
      </c>
      <c r="D370" s="174" t="s">
        <v>78</v>
      </c>
      <c r="E370" s="174">
        <v>300</v>
      </c>
      <c r="F370" s="169">
        <f t="shared" si="10"/>
        <v>900</v>
      </c>
      <c r="G370" s="175" t="s">
        <v>746</v>
      </c>
      <c r="H370" s="172"/>
      <c r="I370" s="172"/>
      <c r="J370" s="172"/>
      <c r="K370" s="172"/>
      <c r="L370" s="177"/>
    </row>
    <row r="371" ht="39" customHeight="1" spans="1:12">
      <c r="A371" s="169">
        <v>126</v>
      </c>
      <c r="B371" s="173" t="s">
        <v>747</v>
      </c>
      <c r="C371" s="174">
        <v>1</v>
      </c>
      <c r="D371" s="174" t="s">
        <v>75</v>
      </c>
      <c r="E371" s="174">
        <v>307</v>
      </c>
      <c r="F371" s="169">
        <f t="shared" si="10"/>
        <v>307</v>
      </c>
      <c r="G371" s="175" t="s">
        <v>748</v>
      </c>
      <c r="H371" s="172"/>
      <c r="I371" s="172"/>
      <c r="J371" s="172"/>
      <c r="K371" s="172"/>
      <c r="L371" s="177"/>
    </row>
    <row r="372" ht="39" customHeight="1" spans="1:12">
      <c r="A372" s="169">
        <v>127</v>
      </c>
      <c r="B372" s="173" t="s">
        <v>749</v>
      </c>
      <c r="C372" s="174">
        <v>1</v>
      </c>
      <c r="D372" s="174" t="s">
        <v>75</v>
      </c>
      <c r="E372" s="174">
        <v>639</v>
      </c>
      <c r="F372" s="169">
        <f t="shared" si="10"/>
        <v>639</v>
      </c>
      <c r="G372" s="175" t="s">
        <v>750</v>
      </c>
      <c r="H372" s="172"/>
      <c r="I372" s="172"/>
      <c r="J372" s="172"/>
      <c r="K372" s="172"/>
      <c r="L372" s="176" t="s">
        <v>751</v>
      </c>
    </row>
    <row r="373" ht="39" customHeight="1" spans="1:12">
      <c r="A373" s="169">
        <v>128</v>
      </c>
      <c r="B373" s="173" t="s">
        <v>752</v>
      </c>
      <c r="C373" s="174">
        <v>1</v>
      </c>
      <c r="D373" s="174" t="s">
        <v>114</v>
      </c>
      <c r="E373" s="174">
        <v>4944</v>
      </c>
      <c r="F373" s="169">
        <f t="shared" si="10"/>
        <v>4944</v>
      </c>
      <c r="G373" s="175" t="s">
        <v>753</v>
      </c>
      <c r="H373" s="172"/>
      <c r="I373" s="172"/>
      <c r="J373" s="172"/>
      <c r="K373" s="172"/>
      <c r="L373" s="177"/>
    </row>
    <row r="374" ht="39" customHeight="1" spans="1:12">
      <c r="A374" s="169">
        <v>129</v>
      </c>
      <c r="B374" s="173" t="s">
        <v>754</v>
      </c>
      <c r="C374" s="174">
        <v>1</v>
      </c>
      <c r="D374" s="174" t="s">
        <v>75</v>
      </c>
      <c r="E374" s="174">
        <v>282</v>
      </c>
      <c r="F374" s="169">
        <f t="shared" si="10"/>
        <v>282</v>
      </c>
      <c r="G374" s="175" t="s">
        <v>755</v>
      </c>
      <c r="H374" s="172"/>
      <c r="I374" s="172"/>
      <c r="J374" s="172"/>
      <c r="K374" s="172"/>
      <c r="L374" s="177"/>
    </row>
    <row r="375" ht="39" customHeight="1" spans="1:12">
      <c r="A375" s="169">
        <v>130</v>
      </c>
      <c r="B375" s="173" t="s">
        <v>756</v>
      </c>
      <c r="C375" s="174">
        <v>26</v>
      </c>
      <c r="D375" s="174" t="s">
        <v>213</v>
      </c>
      <c r="E375" s="174">
        <v>51</v>
      </c>
      <c r="F375" s="169">
        <f t="shared" si="10"/>
        <v>1326</v>
      </c>
      <c r="G375" s="175" t="s">
        <v>757</v>
      </c>
      <c r="H375" s="172"/>
      <c r="I375" s="172"/>
      <c r="J375" s="172"/>
      <c r="K375" s="172"/>
      <c r="L375" s="177"/>
    </row>
    <row r="376" ht="39" customHeight="1" spans="1:12">
      <c r="A376" s="169">
        <v>131</v>
      </c>
      <c r="B376" s="173" t="s">
        <v>188</v>
      </c>
      <c r="C376" s="174">
        <v>2</v>
      </c>
      <c r="D376" s="174" t="s">
        <v>213</v>
      </c>
      <c r="E376" s="174">
        <v>73</v>
      </c>
      <c r="F376" s="169">
        <f t="shared" si="10"/>
        <v>146</v>
      </c>
      <c r="G376" s="175" t="s">
        <v>758</v>
      </c>
      <c r="H376" s="172"/>
      <c r="I376" s="172"/>
      <c r="J376" s="172"/>
      <c r="K376" s="172"/>
      <c r="L376" s="177"/>
    </row>
    <row r="377" ht="39" customHeight="1" spans="1:12">
      <c r="A377" s="169">
        <v>132</v>
      </c>
      <c r="B377" s="173" t="s">
        <v>759</v>
      </c>
      <c r="C377" s="174">
        <v>1</v>
      </c>
      <c r="D377" s="174" t="s">
        <v>65</v>
      </c>
      <c r="E377" s="174">
        <v>155</v>
      </c>
      <c r="F377" s="169">
        <f t="shared" si="10"/>
        <v>155</v>
      </c>
      <c r="G377" s="175" t="s">
        <v>760</v>
      </c>
      <c r="H377" s="172"/>
      <c r="I377" s="172"/>
      <c r="J377" s="172"/>
      <c r="K377" s="172"/>
      <c r="L377" s="177"/>
    </row>
    <row r="378" ht="39" customHeight="1" spans="1:12">
      <c r="A378" s="169">
        <v>133</v>
      </c>
      <c r="B378" s="173" t="s">
        <v>761</v>
      </c>
      <c r="C378" s="174">
        <v>2</v>
      </c>
      <c r="D378" s="174" t="s">
        <v>191</v>
      </c>
      <c r="E378" s="174">
        <v>30</v>
      </c>
      <c r="F378" s="169">
        <f t="shared" si="10"/>
        <v>60</v>
      </c>
      <c r="G378" s="175" t="s">
        <v>762</v>
      </c>
      <c r="H378" s="172"/>
      <c r="I378" s="172"/>
      <c r="J378" s="172"/>
      <c r="K378" s="172"/>
      <c r="L378" s="177"/>
    </row>
    <row r="379" ht="39" customHeight="1" spans="1:12">
      <c r="A379" s="169">
        <v>134</v>
      </c>
      <c r="B379" s="173" t="s">
        <v>763</v>
      </c>
      <c r="C379" s="174">
        <v>1</v>
      </c>
      <c r="D379" s="174" t="s">
        <v>764</v>
      </c>
      <c r="E379" s="174">
        <v>2820</v>
      </c>
      <c r="F379" s="169">
        <f t="shared" si="10"/>
        <v>2820</v>
      </c>
      <c r="G379" s="175" t="s">
        <v>765</v>
      </c>
      <c r="H379" s="172"/>
      <c r="I379" s="172"/>
      <c r="J379" s="172"/>
      <c r="K379" s="172"/>
      <c r="L379" s="181" t="s">
        <v>766</v>
      </c>
    </row>
    <row r="380" ht="39" customHeight="1" spans="1:12">
      <c r="A380" s="169">
        <v>135</v>
      </c>
      <c r="B380" s="173" t="s">
        <v>767</v>
      </c>
      <c r="C380" s="174">
        <v>1</v>
      </c>
      <c r="D380" s="174" t="s">
        <v>65</v>
      </c>
      <c r="E380" s="174">
        <v>282</v>
      </c>
      <c r="F380" s="169">
        <f t="shared" si="10"/>
        <v>282</v>
      </c>
      <c r="G380" s="175" t="s">
        <v>768</v>
      </c>
      <c r="H380" s="172"/>
      <c r="I380" s="172"/>
      <c r="J380" s="172"/>
      <c r="K380" s="172"/>
      <c r="L380" s="179"/>
    </row>
    <row r="381" customHeight="1" spans="1:12">
      <c r="A381" s="20" t="s">
        <v>21</v>
      </c>
      <c r="B381" s="21"/>
      <c r="C381" s="21"/>
      <c r="D381" s="21"/>
      <c r="E381" s="22"/>
      <c r="F381" s="30">
        <f>SUM(F246:F380)</f>
        <v>50331</v>
      </c>
      <c r="G381" s="23"/>
      <c r="H381" s="24" t="s">
        <v>72</v>
      </c>
      <c r="I381" s="24"/>
      <c r="J381" s="24"/>
      <c r="K381" s="33"/>
      <c r="L381" s="33"/>
    </row>
    <row r="382" customHeight="1" spans="1:12">
      <c r="A382" s="25" t="s">
        <v>769</v>
      </c>
      <c r="B382" s="25"/>
      <c r="C382" s="25"/>
      <c r="D382" s="25"/>
      <c r="E382" s="25"/>
      <c r="F382" s="25"/>
      <c r="G382" s="25"/>
      <c r="H382" s="25"/>
      <c r="I382" s="25"/>
      <c r="J382" s="25"/>
      <c r="K382" s="25"/>
      <c r="L382" s="25"/>
    </row>
    <row r="383" ht="40" customHeight="1" spans="1:12">
      <c r="A383" s="3" t="s">
        <v>2</v>
      </c>
      <c r="B383" s="3" t="s">
        <v>3</v>
      </c>
      <c r="C383" s="3" t="s">
        <v>56</v>
      </c>
      <c r="D383" s="3" t="s">
        <v>57</v>
      </c>
      <c r="E383" s="3" t="s">
        <v>58</v>
      </c>
      <c r="F383" s="3" t="s">
        <v>21</v>
      </c>
      <c r="G383" s="3" t="s">
        <v>59</v>
      </c>
      <c r="H383" s="3" t="s">
        <v>60</v>
      </c>
      <c r="I383" s="3" t="s">
        <v>61</v>
      </c>
      <c r="J383" s="3" t="s">
        <v>62</v>
      </c>
      <c r="K383" s="3" t="s">
        <v>63</v>
      </c>
      <c r="L383" s="3" t="s">
        <v>6</v>
      </c>
    </row>
    <row r="384" ht="131" customHeight="1" spans="1:12">
      <c r="A384" s="5">
        <v>1</v>
      </c>
      <c r="B384" s="180" t="s">
        <v>770</v>
      </c>
      <c r="C384" s="11">
        <v>14</v>
      </c>
      <c r="D384" s="11" t="s">
        <v>114</v>
      </c>
      <c r="E384" s="11">
        <v>316</v>
      </c>
      <c r="F384" s="7">
        <f>E384*C384</f>
        <v>4424</v>
      </c>
      <c r="G384" s="12" t="s">
        <v>771</v>
      </c>
      <c r="H384" s="10"/>
      <c r="I384" s="10"/>
      <c r="J384" s="10"/>
      <c r="K384" s="10"/>
      <c r="L384" s="10"/>
    </row>
    <row r="385" ht="131" customHeight="1" spans="1:12">
      <c r="A385" s="5">
        <v>2</v>
      </c>
      <c r="B385" s="180" t="s">
        <v>772</v>
      </c>
      <c r="C385" s="11">
        <v>14</v>
      </c>
      <c r="D385" s="11" t="s">
        <v>114</v>
      </c>
      <c r="E385" s="11">
        <v>54</v>
      </c>
      <c r="F385" s="7">
        <f t="shared" ref="F384:F395" si="11">E385*C385</f>
        <v>756</v>
      </c>
      <c r="G385" s="12" t="s">
        <v>773</v>
      </c>
      <c r="H385" s="10"/>
      <c r="I385" s="10"/>
      <c r="J385" s="10"/>
      <c r="K385" s="10"/>
      <c r="L385" s="10"/>
    </row>
    <row r="386" ht="131" customHeight="1" spans="1:12">
      <c r="A386" s="5">
        <v>3</v>
      </c>
      <c r="B386" s="180" t="s">
        <v>774</v>
      </c>
      <c r="C386" s="11">
        <v>14</v>
      </c>
      <c r="D386" s="11" t="s">
        <v>114</v>
      </c>
      <c r="E386" s="11">
        <v>2213</v>
      </c>
      <c r="F386" s="7">
        <f t="shared" si="11"/>
        <v>30982</v>
      </c>
      <c r="G386" s="12" t="s">
        <v>775</v>
      </c>
      <c r="H386" s="10"/>
      <c r="I386" s="10"/>
      <c r="J386" s="10"/>
      <c r="K386" s="10"/>
      <c r="L386" s="10"/>
    </row>
    <row r="387" ht="112" customHeight="1" spans="1:12">
      <c r="A387" s="5">
        <v>4</v>
      </c>
      <c r="B387" s="180" t="s">
        <v>776</v>
      </c>
      <c r="C387" s="11">
        <v>14</v>
      </c>
      <c r="D387" s="11" t="s">
        <v>78</v>
      </c>
      <c r="E387" s="11">
        <v>44</v>
      </c>
      <c r="F387" s="7">
        <f t="shared" si="11"/>
        <v>616</v>
      </c>
      <c r="G387" s="12" t="s">
        <v>777</v>
      </c>
      <c r="H387" s="10"/>
      <c r="I387" s="10"/>
      <c r="J387" s="10"/>
      <c r="K387" s="10"/>
      <c r="L387" s="10"/>
    </row>
    <row r="388" ht="103" customHeight="1" spans="1:12">
      <c r="A388" s="5">
        <v>5</v>
      </c>
      <c r="B388" s="180" t="s">
        <v>778</v>
      </c>
      <c r="C388" s="11">
        <v>28</v>
      </c>
      <c r="D388" s="11" t="s">
        <v>78</v>
      </c>
      <c r="E388" s="11">
        <v>49</v>
      </c>
      <c r="F388" s="7">
        <f t="shared" si="11"/>
        <v>1372</v>
      </c>
      <c r="G388" s="12" t="s">
        <v>779</v>
      </c>
      <c r="H388" s="10"/>
      <c r="I388" s="10"/>
      <c r="J388" s="10"/>
      <c r="K388" s="10"/>
      <c r="L388" s="10"/>
    </row>
    <row r="389" ht="112" customHeight="1" spans="1:12">
      <c r="A389" s="5">
        <v>6</v>
      </c>
      <c r="B389" s="180" t="s">
        <v>780</v>
      </c>
      <c r="C389" s="11">
        <v>14</v>
      </c>
      <c r="D389" s="11" t="s">
        <v>78</v>
      </c>
      <c r="E389" s="11">
        <v>36</v>
      </c>
      <c r="F389" s="7">
        <f t="shared" si="11"/>
        <v>504</v>
      </c>
      <c r="G389" s="12" t="s">
        <v>781</v>
      </c>
      <c r="H389" s="10"/>
      <c r="I389" s="10"/>
      <c r="J389" s="10"/>
      <c r="K389" s="10"/>
      <c r="L389" s="10"/>
    </row>
    <row r="390" ht="105" customHeight="1" spans="1:12">
      <c r="A390" s="5">
        <v>7</v>
      </c>
      <c r="B390" s="180" t="s">
        <v>782</v>
      </c>
      <c r="C390" s="11">
        <v>14</v>
      </c>
      <c r="D390" s="11" t="s">
        <v>78</v>
      </c>
      <c r="E390" s="11">
        <v>96</v>
      </c>
      <c r="F390" s="7">
        <f t="shared" si="11"/>
        <v>1344</v>
      </c>
      <c r="G390" s="12" t="s">
        <v>783</v>
      </c>
      <c r="H390" s="10"/>
      <c r="I390" s="10"/>
      <c r="J390" s="10"/>
      <c r="K390" s="10"/>
      <c r="L390" s="10"/>
    </row>
    <row r="391" ht="110" customHeight="1" spans="1:12">
      <c r="A391" s="5">
        <v>8</v>
      </c>
      <c r="B391" s="180" t="s">
        <v>784</v>
      </c>
      <c r="C391" s="11">
        <v>14</v>
      </c>
      <c r="D391" s="11" t="s">
        <v>78</v>
      </c>
      <c r="E391" s="11">
        <v>27</v>
      </c>
      <c r="F391" s="7">
        <f t="shared" si="11"/>
        <v>378</v>
      </c>
      <c r="G391" s="12" t="s">
        <v>785</v>
      </c>
      <c r="H391" s="10"/>
      <c r="I391" s="10"/>
      <c r="J391" s="10"/>
      <c r="K391" s="10"/>
      <c r="L391" s="10"/>
    </row>
    <row r="392" ht="116" customHeight="1" spans="1:12">
      <c r="A392" s="5">
        <v>9</v>
      </c>
      <c r="B392" s="180" t="s">
        <v>786</v>
      </c>
      <c r="C392" s="11">
        <v>14</v>
      </c>
      <c r="D392" s="11" t="s">
        <v>78</v>
      </c>
      <c r="E392" s="11">
        <v>30</v>
      </c>
      <c r="F392" s="7">
        <f t="shared" si="11"/>
        <v>420</v>
      </c>
      <c r="G392" s="12" t="s">
        <v>787</v>
      </c>
      <c r="H392" s="10"/>
      <c r="I392" s="10"/>
      <c r="J392" s="10"/>
      <c r="K392" s="10"/>
      <c r="L392" s="10"/>
    </row>
    <row r="393" ht="131" customHeight="1" spans="1:12">
      <c r="A393" s="5">
        <v>10</v>
      </c>
      <c r="B393" s="180" t="s">
        <v>788</v>
      </c>
      <c r="C393" s="11">
        <v>14</v>
      </c>
      <c r="D393" s="11" t="s">
        <v>78</v>
      </c>
      <c r="E393" s="11">
        <v>694</v>
      </c>
      <c r="F393" s="7">
        <f t="shared" si="11"/>
        <v>9716</v>
      </c>
      <c r="G393" s="12" t="s">
        <v>789</v>
      </c>
      <c r="H393" s="10"/>
      <c r="I393" s="10"/>
      <c r="J393" s="10"/>
      <c r="K393" s="10"/>
      <c r="L393" s="10"/>
    </row>
    <row r="394" ht="105" customHeight="1" spans="1:12">
      <c r="A394" s="5">
        <v>11</v>
      </c>
      <c r="B394" s="182" t="s">
        <v>790</v>
      </c>
      <c r="C394" s="15">
        <v>1</v>
      </c>
      <c r="D394" s="15" t="s">
        <v>114</v>
      </c>
      <c r="E394" s="15">
        <v>26874</v>
      </c>
      <c r="F394" s="15">
        <f t="shared" si="11"/>
        <v>26874</v>
      </c>
      <c r="G394" s="12" t="s">
        <v>791</v>
      </c>
      <c r="H394" s="10"/>
      <c r="I394" s="10"/>
      <c r="J394" s="10"/>
      <c r="K394" s="10"/>
      <c r="L394" s="10"/>
    </row>
    <row r="395" ht="131" customHeight="1" spans="1:12">
      <c r="A395" s="5">
        <v>12</v>
      </c>
      <c r="B395" s="180" t="s">
        <v>792</v>
      </c>
      <c r="C395" s="7">
        <v>14</v>
      </c>
      <c r="D395" s="7" t="s">
        <v>114</v>
      </c>
      <c r="E395" s="7">
        <v>3619</v>
      </c>
      <c r="F395" s="7">
        <f t="shared" si="11"/>
        <v>50666</v>
      </c>
      <c r="G395" s="137" t="s">
        <v>793</v>
      </c>
      <c r="H395" s="24"/>
      <c r="I395" s="24"/>
      <c r="J395" s="24"/>
      <c r="K395" s="33"/>
      <c r="L395" s="33"/>
    </row>
    <row r="396" customHeight="1" spans="1:12">
      <c r="A396" s="20" t="s">
        <v>21</v>
      </c>
      <c r="B396" s="21"/>
      <c r="C396" s="21"/>
      <c r="D396" s="21"/>
      <c r="E396" s="22"/>
      <c r="F396" s="30">
        <f>SUM(F384:F395)</f>
        <v>128052</v>
      </c>
      <c r="G396" s="23" t="s">
        <v>794</v>
      </c>
      <c r="H396" s="24" t="s">
        <v>72</v>
      </c>
      <c r="I396" s="24"/>
      <c r="J396" s="24"/>
      <c r="K396" s="33"/>
      <c r="L396" s="33"/>
    </row>
    <row r="397" customHeight="1" spans="1:12">
      <c r="A397" s="25" t="s">
        <v>795</v>
      </c>
      <c r="B397" s="25"/>
      <c r="C397" s="25"/>
      <c r="D397" s="25"/>
      <c r="E397" s="25"/>
      <c r="F397" s="25"/>
      <c r="G397" s="25"/>
      <c r="H397" s="25"/>
      <c r="I397" s="25"/>
      <c r="J397" s="25"/>
      <c r="K397" s="25"/>
      <c r="L397" s="25"/>
    </row>
    <row r="398" ht="41" customHeight="1" spans="1:12">
      <c r="A398" s="3" t="s">
        <v>2</v>
      </c>
      <c r="B398" s="3" t="s">
        <v>3</v>
      </c>
      <c r="C398" s="3" t="s">
        <v>56</v>
      </c>
      <c r="D398" s="3" t="s">
        <v>57</v>
      </c>
      <c r="E398" s="3" t="s">
        <v>58</v>
      </c>
      <c r="F398" s="3" t="s">
        <v>21</v>
      </c>
      <c r="G398" s="3" t="s">
        <v>59</v>
      </c>
      <c r="H398" s="3" t="s">
        <v>60</v>
      </c>
      <c r="I398" s="3" t="s">
        <v>61</v>
      </c>
      <c r="J398" s="3" t="s">
        <v>62</v>
      </c>
      <c r="K398" s="3" t="s">
        <v>63</v>
      </c>
      <c r="L398" s="3" t="s">
        <v>6</v>
      </c>
    </row>
    <row r="399" ht="75" customHeight="1" spans="1:12">
      <c r="A399" s="5">
        <v>1</v>
      </c>
      <c r="B399" s="183" t="s">
        <v>796</v>
      </c>
      <c r="C399" s="184">
        <v>1</v>
      </c>
      <c r="D399" s="185" t="s">
        <v>78</v>
      </c>
      <c r="E399" s="186">
        <v>255</v>
      </c>
      <c r="F399" s="8">
        <f t="shared" ref="F399:F434" si="12">C399*E399</f>
        <v>255</v>
      </c>
      <c r="G399" s="187" t="s">
        <v>797</v>
      </c>
      <c r="H399" s="10"/>
      <c r="I399" s="10"/>
      <c r="J399" s="10"/>
      <c r="K399" s="10"/>
      <c r="L399" s="10"/>
    </row>
    <row r="400" ht="75" customHeight="1" spans="1:12">
      <c r="A400" s="5">
        <v>2</v>
      </c>
      <c r="B400" s="183" t="s">
        <v>798</v>
      </c>
      <c r="C400" s="184">
        <v>1</v>
      </c>
      <c r="D400" s="185" t="s">
        <v>78</v>
      </c>
      <c r="E400" s="186">
        <v>70</v>
      </c>
      <c r="F400" s="8">
        <f t="shared" si="12"/>
        <v>70</v>
      </c>
      <c r="G400" s="187" t="s">
        <v>799</v>
      </c>
      <c r="H400" s="10"/>
      <c r="I400" s="10"/>
      <c r="J400" s="10"/>
      <c r="K400" s="10"/>
      <c r="L400" s="10"/>
    </row>
    <row r="401" ht="75" customHeight="1" spans="1:12">
      <c r="A401" s="5">
        <v>3</v>
      </c>
      <c r="B401" s="183" t="s">
        <v>800</v>
      </c>
      <c r="C401" s="184">
        <v>1</v>
      </c>
      <c r="D401" s="185" t="s">
        <v>78</v>
      </c>
      <c r="E401" s="186">
        <v>490</v>
      </c>
      <c r="F401" s="8">
        <f t="shared" si="12"/>
        <v>490</v>
      </c>
      <c r="G401" s="187" t="s">
        <v>801</v>
      </c>
      <c r="H401" s="10"/>
      <c r="I401" s="10"/>
      <c r="J401" s="10"/>
      <c r="K401" s="10"/>
      <c r="L401" s="10"/>
    </row>
    <row r="402" ht="75" customHeight="1" spans="1:12">
      <c r="A402" s="5">
        <v>4</v>
      </c>
      <c r="B402" s="183" t="s">
        <v>802</v>
      </c>
      <c r="C402" s="184">
        <v>1</v>
      </c>
      <c r="D402" s="185" t="s">
        <v>78</v>
      </c>
      <c r="E402" s="186">
        <v>635</v>
      </c>
      <c r="F402" s="8">
        <f t="shared" si="12"/>
        <v>635</v>
      </c>
      <c r="G402" s="187" t="s">
        <v>803</v>
      </c>
      <c r="H402" s="10"/>
      <c r="I402" s="10"/>
      <c r="J402" s="10"/>
      <c r="K402" s="10"/>
      <c r="L402" s="10"/>
    </row>
    <row r="403" ht="75" customHeight="1" spans="1:12">
      <c r="A403" s="5">
        <v>5</v>
      </c>
      <c r="B403" s="183" t="s">
        <v>804</v>
      </c>
      <c r="C403" s="184">
        <v>1</v>
      </c>
      <c r="D403" s="185" t="s">
        <v>78</v>
      </c>
      <c r="E403" s="186">
        <v>1000</v>
      </c>
      <c r="F403" s="8">
        <f t="shared" si="12"/>
        <v>1000</v>
      </c>
      <c r="G403" s="187" t="s">
        <v>805</v>
      </c>
      <c r="H403" s="10"/>
      <c r="I403" s="10"/>
      <c r="J403" s="10"/>
      <c r="K403" s="10"/>
      <c r="L403" s="10"/>
    </row>
    <row r="404" ht="75" customHeight="1" spans="1:12">
      <c r="A404" s="5">
        <v>6</v>
      </c>
      <c r="B404" s="183" t="s">
        <v>806</v>
      </c>
      <c r="C404" s="184">
        <v>1</v>
      </c>
      <c r="D404" s="185" t="s">
        <v>78</v>
      </c>
      <c r="E404" s="186">
        <v>425</v>
      </c>
      <c r="F404" s="8">
        <f t="shared" si="12"/>
        <v>425</v>
      </c>
      <c r="G404" s="187" t="s">
        <v>807</v>
      </c>
      <c r="H404" s="10"/>
      <c r="I404" s="10"/>
      <c r="J404" s="10"/>
      <c r="K404" s="10"/>
      <c r="L404" s="10"/>
    </row>
    <row r="405" ht="75" customHeight="1" spans="1:12">
      <c r="A405" s="5">
        <v>7</v>
      </c>
      <c r="B405" s="183" t="s">
        <v>808</v>
      </c>
      <c r="C405" s="183">
        <v>1</v>
      </c>
      <c r="D405" s="185" t="s">
        <v>78</v>
      </c>
      <c r="E405" s="186">
        <v>421</v>
      </c>
      <c r="F405" s="8">
        <f t="shared" si="12"/>
        <v>421</v>
      </c>
      <c r="G405" s="137" t="s">
        <v>809</v>
      </c>
      <c r="H405" s="10"/>
      <c r="I405" s="10"/>
      <c r="J405" s="10"/>
      <c r="K405" s="10"/>
      <c r="L405" s="10"/>
    </row>
    <row r="406" ht="75" customHeight="1" spans="1:12">
      <c r="A406" s="5">
        <v>8</v>
      </c>
      <c r="B406" s="183" t="s">
        <v>810</v>
      </c>
      <c r="C406" s="184">
        <v>1</v>
      </c>
      <c r="D406" s="185" t="s">
        <v>65</v>
      </c>
      <c r="E406" s="186">
        <v>2345</v>
      </c>
      <c r="F406" s="8">
        <f t="shared" si="12"/>
        <v>2345</v>
      </c>
      <c r="G406" s="187" t="s">
        <v>811</v>
      </c>
      <c r="H406" s="10"/>
      <c r="I406" s="10"/>
      <c r="J406" s="10"/>
      <c r="K406" s="10"/>
      <c r="L406" s="10"/>
    </row>
    <row r="407" ht="75" customHeight="1" spans="1:12">
      <c r="A407" s="5">
        <v>9</v>
      </c>
      <c r="B407" s="183" t="s">
        <v>812</v>
      </c>
      <c r="C407" s="184">
        <v>1</v>
      </c>
      <c r="D407" s="185" t="s">
        <v>65</v>
      </c>
      <c r="E407" s="186">
        <v>135</v>
      </c>
      <c r="F407" s="8">
        <f t="shared" si="12"/>
        <v>135</v>
      </c>
      <c r="G407" s="187" t="s">
        <v>813</v>
      </c>
      <c r="H407" s="10"/>
      <c r="I407" s="10"/>
      <c r="J407" s="10"/>
      <c r="K407" s="10"/>
      <c r="L407" s="10"/>
    </row>
    <row r="408" ht="75" customHeight="1" spans="1:12">
      <c r="A408" s="5">
        <v>10</v>
      </c>
      <c r="B408" s="183" t="s">
        <v>814</v>
      </c>
      <c r="C408" s="184">
        <v>1</v>
      </c>
      <c r="D408" s="185" t="s">
        <v>78</v>
      </c>
      <c r="E408" s="186">
        <v>155</v>
      </c>
      <c r="F408" s="8">
        <f t="shared" si="12"/>
        <v>155</v>
      </c>
      <c r="G408" s="187" t="s">
        <v>815</v>
      </c>
      <c r="H408" s="10"/>
      <c r="I408" s="10"/>
      <c r="J408" s="10"/>
      <c r="K408" s="10"/>
      <c r="L408" s="10"/>
    </row>
    <row r="409" ht="75" customHeight="1" spans="1:12">
      <c r="A409" s="5">
        <v>11</v>
      </c>
      <c r="B409" s="183" t="s">
        <v>816</v>
      </c>
      <c r="C409" s="184">
        <v>2</v>
      </c>
      <c r="D409" s="183" t="s">
        <v>78</v>
      </c>
      <c r="E409" s="186">
        <v>35</v>
      </c>
      <c r="F409" s="8">
        <f t="shared" si="12"/>
        <v>70</v>
      </c>
      <c r="G409" s="188" t="s">
        <v>817</v>
      </c>
      <c r="H409" s="10"/>
      <c r="I409" s="10"/>
      <c r="J409" s="10"/>
      <c r="K409" s="10"/>
      <c r="L409" s="10"/>
    </row>
    <row r="410" ht="75" customHeight="1" spans="1:12">
      <c r="A410" s="5">
        <v>12</v>
      </c>
      <c r="B410" s="183" t="s">
        <v>818</v>
      </c>
      <c r="C410" s="184">
        <v>1</v>
      </c>
      <c r="D410" s="185" t="s">
        <v>819</v>
      </c>
      <c r="E410" s="186">
        <v>120</v>
      </c>
      <c r="F410" s="8">
        <f t="shared" si="12"/>
        <v>120</v>
      </c>
      <c r="G410" s="187" t="s">
        <v>820</v>
      </c>
      <c r="H410" s="10"/>
      <c r="I410" s="10"/>
      <c r="J410" s="10"/>
      <c r="K410" s="10"/>
      <c r="L410" s="10"/>
    </row>
    <row r="411" ht="75" customHeight="1" spans="1:12">
      <c r="A411" s="5">
        <v>13</v>
      </c>
      <c r="B411" s="183" t="s">
        <v>821</v>
      </c>
      <c r="C411" s="184">
        <v>1</v>
      </c>
      <c r="D411" s="183" t="s">
        <v>78</v>
      </c>
      <c r="E411" s="186">
        <v>1000</v>
      </c>
      <c r="F411" s="8">
        <f t="shared" si="12"/>
        <v>1000</v>
      </c>
      <c r="G411" s="188" t="s">
        <v>822</v>
      </c>
      <c r="H411" s="10"/>
      <c r="I411" s="10"/>
      <c r="J411" s="10"/>
      <c r="K411" s="10"/>
      <c r="L411" s="10"/>
    </row>
    <row r="412" ht="75" customHeight="1" spans="1:12">
      <c r="A412" s="5">
        <v>14</v>
      </c>
      <c r="B412" s="183" t="s">
        <v>823</v>
      </c>
      <c r="C412" s="184">
        <v>1</v>
      </c>
      <c r="D412" s="189" t="s">
        <v>78</v>
      </c>
      <c r="E412" s="186">
        <v>1290</v>
      </c>
      <c r="F412" s="8">
        <f t="shared" si="12"/>
        <v>1290</v>
      </c>
      <c r="G412" s="190" t="s">
        <v>824</v>
      </c>
      <c r="H412" s="10"/>
      <c r="I412" s="10"/>
      <c r="J412" s="10"/>
      <c r="K412" s="10"/>
      <c r="L412" s="10"/>
    </row>
    <row r="413" ht="75" customHeight="1" spans="1:12">
      <c r="A413" s="5">
        <v>15</v>
      </c>
      <c r="B413" s="191" t="s">
        <v>825</v>
      </c>
      <c r="C413" s="192">
        <v>2</v>
      </c>
      <c r="D413" s="192" t="s">
        <v>78</v>
      </c>
      <c r="E413" s="193">
        <v>145</v>
      </c>
      <c r="F413" s="8">
        <f t="shared" si="12"/>
        <v>290</v>
      </c>
      <c r="G413" s="194" t="s">
        <v>826</v>
      </c>
      <c r="H413" s="10"/>
      <c r="I413" s="10"/>
      <c r="J413" s="10"/>
      <c r="K413" s="10"/>
      <c r="L413" s="10"/>
    </row>
    <row r="414" ht="75" customHeight="1" spans="1:12">
      <c r="A414" s="5">
        <v>16</v>
      </c>
      <c r="B414" s="183" t="s">
        <v>827</v>
      </c>
      <c r="C414" s="184">
        <v>1</v>
      </c>
      <c r="D414" s="195" t="s">
        <v>78</v>
      </c>
      <c r="E414" s="186">
        <v>70</v>
      </c>
      <c r="F414" s="8">
        <f t="shared" si="12"/>
        <v>70</v>
      </c>
      <c r="G414" s="196" t="s">
        <v>828</v>
      </c>
      <c r="H414" s="10"/>
      <c r="I414" s="10"/>
      <c r="J414" s="10"/>
      <c r="K414" s="10"/>
      <c r="L414" s="10"/>
    </row>
    <row r="415" ht="75" customHeight="1" spans="1:12">
      <c r="A415" s="5">
        <v>17</v>
      </c>
      <c r="B415" s="183" t="s">
        <v>829</v>
      </c>
      <c r="C415" s="184">
        <v>1</v>
      </c>
      <c r="D415" s="195" t="s">
        <v>78</v>
      </c>
      <c r="E415" s="186">
        <v>70</v>
      </c>
      <c r="F415" s="8">
        <f t="shared" si="12"/>
        <v>70</v>
      </c>
      <c r="G415" s="196" t="s">
        <v>828</v>
      </c>
      <c r="H415" s="10"/>
      <c r="I415" s="10"/>
      <c r="J415" s="10"/>
      <c r="K415" s="10"/>
      <c r="L415" s="10"/>
    </row>
    <row r="416" ht="75" customHeight="1" spans="1:12">
      <c r="A416" s="5">
        <v>18</v>
      </c>
      <c r="B416" s="183" t="s">
        <v>830</v>
      </c>
      <c r="C416" s="184">
        <v>1</v>
      </c>
      <c r="D416" s="195" t="s">
        <v>78</v>
      </c>
      <c r="E416" s="186">
        <v>70</v>
      </c>
      <c r="F416" s="8">
        <f t="shared" si="12"/>
        <v>70</v>
      </c>
      <c r="G416" s="196" t="s">
        <v>828</v>
      </c>
      <c r="H416" s="10"/>
      <c r="I416" s="10"/>
      <c r="J416" s="10"/>
      <c r="K416" s="10"/>
      <c r="L416" s="10"/>
    </row>
    <row r="417" ht="75" customHeight="1" spans="1:12">
      <c r="A417" s="5">
        <v>19</v>
      </c>
      <c r="B417" s="183" t="s">
        <v>831</v>
      </c>
      <c r="C417" s="184">
        <v>1</v>
      </c>
      <c r="D417" s="184" t="s">
        <v>78</v>
      </c>
      <c r="E417" s="186">
        <v>135</v>
      </c>
      <c r="F417" s="8">
        <f t="shared" si="12"/>
        <v>135</v>
      </c>
      <c r="G417" s="188" t="s">
        <v>832</v>
      </c>
      <c r="H417" s="10"/>
      <c r="I417" s="10"/>
      <c r="J417" s="10"/>
      <c r="K417" s="10"/>
      <c r="L417" s="10"/>
    </row>
    <row r="418" ht="75" customHeight="1" spans="1:12">
      <c r="A418" s="5">
        <v>20</v>
      </c>
      <c r="B418" s="189" t="s">
        <v>833</v>
      </c>
      <c r="C418" s="184">
        <v>2</v>
      </c>
      <c r="D418" s="184" t="s">
        <v>78</v>
      </c>
      <c r="E418" s="186">
        <v>60</v>
      </c>
      <c r="F418" s="8">
        <f t="shared" si="12"/>
        <v>120</v>
      </c>
      <c r="G418" s="188" t="s">
        <v>834</v>
      </c>
      <c r="H418" s="10"/>
      <c r="I418" s="10"/>
      <c r="J418" s="10"/>
      <c r="K418" s="10"/>
      <c r="L418" s="10"/>
    </row>
    <row r="419" ht="75" customHeight="1" spans="1:12">
      <c r="A419" s="5">
        <v>21</v>
      </c>
      <c r="B419" s="189" t="s">
        <v>835</v>
      </c>
      <c r="C419" s="184">
        <v>2</v>
      </c>
      <c r="D419" s="197" t="s">
        <v>78</v>
      </c>
      <c r="E419" s="186">
        <v>70</v>
      </c>
      <c r="F419" s="8">
        <f t="shared" si="12"/>
        <v>140</v>
      </c>
      <c r="G419" s="198" t="s">
        <v>836</v>
      </c>
      <c r="H419" s="10"/>
      <c r="I419" s="10"/>
      <c r="J419" s="10"/>
      <c r="K419" s="10"/>
      <c r="L419" s="10"/>
    </row>
    <row r="420" ht="75" customHeight="1" spans="1:12">
      <c r="A420" s="5">
        <v>22</v>
      </c>
      <c r="B420" s="189" t="s">
        <v>837</v>
      </c>
      <c r="C420" s="184">
        <v>2</v>
      </c>
      <c r="D420" s="184" t="s">
        <v>78</v>
      </c>
      <c r="E420" s="186">
        <v>215</v>
      </c>
      <c r="F420" s="8">
        <f t="shared" si="12"/>
        <v>430</v>
      </c>
      <c r="G420" s="199" t="s">
        <v>838</v>
      </c>
      <c r="H420" s="10"/>
      <c r="I420" s="10"/>
      <c r="J420" s="10"/>
      <c r="K420" s="10"/>
      <c r="L420" s="10"/>
    </row>
    <row r="421" ht="75" customHeight="1" spans="1:12">
      <c r="A421" s="5">
        <v>23</v>
      </c>
      <c r="B421" s="189" t="s">
        <v>839</v>
      </c>
      <c r="C421" s="184">
        <v>1</v>
      </c>
      <c r="D421" s="184" t="s">
        <v>78</v>
      </c>
      <c r="E421" s="186">
        <v>92</v>
      </c>
      <c r="F421" s="8">
        <f t="shared" si="12"/>
        <v>92</v>
      </c>
      <c r="G421" s="137" t="s">
        <v>840</v>
      </c>
      <c r="H421" s="10"/>
      <c r="I421" s="10"/>
      <c r="J421" s="10"/>
      <c r="K421" s="10"/>
      <c r="L421" s="10"/>
    </row>
    <row r="422" ht="75" customHeight="1" spans="1:12">
      <c r="A422" s="5">
        <v>24</v>
      </c>
      <c r="B422" s="189" t="s">
        <v>841</v>
      </c>
      <c r="C422" s="184">
        <v>1</v>
      </c>
      <c r="D422" s="184" t="s">
        <v>65</v>
      </c>
      <c r="E422" s="186">
        <v>605</v>
      </c>
      <c r="F422" s="8">
        <f t="shared" si="12"/>
        <v>605</v>
      </c>
      <c r="G422" s="188" t="s">
        <v>842</v>
      </c>
      <c r="H422" s="10"/>
      <c r="I422" s="10"/>
      <c r="J422" s="10"/>
      <c r="K422" s="10"/>
      <c r="L422" s="10"/>
    </row>
    <row r="423" ht="75" customHeight="1" spans="1:12">
      <c r="A423" s="5">
        <v>25</v>
      </c>
      <c r="B423" s="189" t="s">
        <v>843</v>
      </c>
      <c r="C423" s="184">
        <v>2</v>
      </c>
      <c r="D423" s="184" t="s">
        <v>78</v>
      </c>
      <c r="E423" s="186">
        <v>35</v>
      </c>
      <c r="F423" s="8">
        <f t="shared" si="12"/>
        <v>70</v>
      </c>
      <c r="G423" s="188" t="s">
        <v>844</v>
      </c>
      <c r="H423" s="10"/>
      <c r="I423" s="10"/>
      <c r="J423" s="10"/>
      <c r="K423" s="10"/>
      <c r="L423" s="10"/>
    </row>
    <row r="424" ht="75" customHeight="1" spans="1:12">
      <c r="A424" s="5">
        <v>26</v>
      </c>
      <c r="B424" s="189" t="s">
        <v>845</v>
      </c>
      <c r="C424" s="184">
        <v>1</v>
      </c>
      <c r="D424" s="184" t="s">
        <v>191</v>
      </c>
      <c r="E424" s="186">
        <v>35</v>
      </c>
      <c r="F424" s="8">
        <f t="shared" si="12"/>
        <v>35</v>
      </c>
      <c r="G424" s="188" t="s">
        <v>846</v>
      </c>
      <c r="H424" s="10"/>
      <c r="I424" s="10"/>
      <c r="J424" s="10"/>
      <c r="K424" s="10"/>
      <c r="L424" s="10"/>
    </row>
    <row r="425" ht="75" customHeight="1" spans="1:12">
      <c r="A425" s="5">
        <v>27</v>
      </c>
      <c r="B425" s="189" t="s">
        <v>847</v>
      </c>
      <c r="C425" s="184">
        <v>1</v>
      </c>
      <c r="D425" s="184" t="s">
        <v>78</v>
      </c>
      <c r="E425" s="186">
        <v>50</v>
      </c>
      <c r="F425" s="8">
        <f t="shared" si="12"/>
        <v>50</v>
      </c>
      <c r="G425" s="188" t="s">
        <v>848</v>
      </c>
      <c r="H425" s="10"/>
      <c r="I425" s="10"/>
      <c r="J425" s="10"/>
      <c r="K425" s="10"/>
      <c r="L425" s="10"/>
    </row>
    <row r="426" ht="75" customHeight="1" spans="1:12">
      <c r="A426" s="5">
        <v>28</v>
      </c>
      <c r="B426" s="189" t="s">
        <v>849</v>
      </c>
      <c r="C426" s="184">
        <v>5</v>
      </c>
      <c r="D426" s="183" t="s">
        <v>227</v>
      </c>
      <c r="E426" s="186">
        <v>30</v>
      </c>
      <c r="F426" s="8">
        <f t="shared" si="12"/>
        <v>150</v>
      </c>
      <c r="G426" s="188" t="s">
        <v>850</v>
      </c>
      <c r="H426" s="10"/>
      <c r="I426" s="10"/>
      <c r="J426" s="10"/>
      <c r="K426" s="10"/>
      <c r="L426" s="10"/>
    </row>
    <row r="427" ht="75" customHeight="1" spans="1:12">
      <c r="A427" s="5">
        <v>29</v>
      </c>
      <c r="B427" s="189" t="s">
        <v>851</v>
      </c>
      <c r="C427" s="184">
        <v>1</v>
      </c>
      <c r="D427" s="200" t="s">
        <v>78</v>
      </c>
      <c r="E427" s="186">
        <v>1685</v>
      </c>
      <c r="F427" s="8">
        <f t="shared" si="12"/>
        <v>1685</v>
      </c>
      <c r="G427" s="201" t="s">
        <v>852</v>
      </c>
      <c r="H427" s="10"/>
      <c r="I427" s="10"/>
      <c r="J427" s="10"/>
      <c r="K427" s="10"/>
      <c r="L427" s="10"/>
    </row>
    <row r="428" ht="75" customHeight="1" spans="1:12">
      <c r="A428" s="5">
        <v>30</v>
      </c>
      <c r="B428" s="189" t="s">
        <v>853</v>
      </c>
      <c r="C428" s="184">
        <v>1</v>
      </c>
      <c r="D428" s="184" t="s">
        <v>78</v>
      </c>
      <c r="E428" s="186">
        <v>79</v>
      </c>
      <c r="F428" s="8">
        <f t="shared" si="12"/>
        <v>79</v>
      </c>
      <c r="G428" s="137" t="s">
        <v>854</v>
      </c>
      <c r="H428" s="10"/>
      <c r="I428" s="10"/>
      <c r="J428" s="10"/>
      <c r="K428" s="10"/>
      <c r="L428" s="10"/>
    </row>
    <row r="429" ht="75" customHeight="1" spans="1:12">
      <c r="A429" s="5">
        <v>31</v>
      </c>
      <c r="B429" s="189" t="s">
        <v>855</v>
      </c>
      <c r="C429" s="184">
        <v>1</v>
      </c>
      <c r="D429" s="184" t="s">
        <v>78</v>
      </c>
      <c r="E429" s="186">
        <v>145</v>
      </c>
      <c r="F429" s="8">
        <f t="shared" si="12"/>
        <v>145</v>
      </c>
      <c r="G429" s="137" t="s">
        <v>856</v>
      </c>
      <c r="H429" s="10"/>
      <c r="I429" s="10"/>
      <c r="J429" s="10"/>
      <c r="K429" s="10"/>
      <c r="L429" s="10"/>
    </row>
    <row r="430" ht="75" customHeight="1" spans="1:12">
      <c r="A430" s="5">
        <v>32</v>
      </c>
      <c r="B430" s="189" t="s">
        <v>857</v>
      </c>
      <c r="C430" s="184">
        <v>1</v>
      </c>
      <c r="D430" s="184" t="s">
        <v>78</v>
      </c>
      <c r="E430" s="186">
        <v>70</v>
      </c>
      <c r="F430" s="8">
        <f t="shared" si="12"/>
        <v>70</v>
      </c>
      <c r="G430" s="188" t="s">
        <v>858</v>
      </c>
      <c r="H430" s="10"/>
      <c r="I430" s="10"/>
      <c r="J430" s="10"/>
      <c r="K430" s="10"/>
      <c r="L430" s="10"/>
    </row>
    <row r="431" ht="75" customHeight="1" spans="1:12">
      <c r="A431" s="5">
        <v>33</v>
      </c>
      <c r="B431" s="189" t="s">
        <v>859</v>
      </c>
      <c r="C431" s="184">
        <v>5</v>
      </c>
      <c r="D431" s="197" t="s">
        <v>213</v>
      </c>
      <c r="E431" s="186">
        <v>205</v>
      </c>
      <c r="F431" s="8">
        <f t="shared" si="12"/>
        <v>1025</v>
      </c>
      <c r="G431" s="198" t="s">
        <v>860</v>
      </c>
      <c r="H431" s="10"/>
      <c r="I431" s="10"/>
      <c r="J431" s="10"/>
      <c r="K431" s="10"/>
      <c r="L431" s="10"/>
    </row>
    <row r="432" ht="75" customHeight="1" spans="1:12">
      <c r="A432" s="5">
        <v>34</v>
      </c>
      <c r="B432" s="189" t="s">
        <v>861</v>
      </c>
      <c r="C432" s="184">
        <v>1</v>
      </c>
      <c r="D432" s="184" t="s">
        <v>862</v>
      </c>
      <c r="E432" s="186">
        <v>45</v>
      </c>
      <c r="F432" s="8">
        <f t="shared" si="12"/>
        <v>45</v>
      </c>
      <c r="G432" s="188" t="s">
        <v>863</v>
      </c>
      <c r="H432" s="10"/>
      <c r="I432" s="10"/>
      <c r="J432" s="10"/>
      <c r="K432" s="10"/>
      <c r="L432" s="10"/>
    </row>
    <row r="433" ht="75" customHeight="1" spans="1:12">
      <c r="A433" s="5">
        <v>35</v>
      </c>
      <c r="B433" s="189" t="s">
        <v>864</v>
      </c>
      <c r="C433" s="184">
        <v>20</v>
      </c>
      <c r="D433" s="195" t="s">
        <v>78</v>
      </c>
      <c r="E433" s="186">
        <v>20</v>
      </c>
      <c r="F433" s="8">
        <f t="shared" si="12"/>
        <v>400</v>
      </c>
      <c r="G433" s="196" t="s">
        <v>865</v>
      </c>
      <c r="H433" s="10"/>
      <c r="I433" s="10"/>
      <c r="J433" s="10"/>
      <c r="K433" s="10"/>
      <c r="L433" s="10"/>
    </row>
    <row r="434" ht="75" customHeight="1" spans="1:12">
      <c r="A434" s="5">
        <v>36</v>
      </c>
      <c r="B434" s="189" t="s">
        <v>866</v>
      </c>
      <c r="C434" s="184">
        <v>16</v>
      </c>
      <c r="D434" s="195" t="s">
        <v>78</v>
      </c>
      <c r="E434" s="186">
        <v>215</v>
      </c>
      <c r="F434" s="8">
        <f t="shared" si="12"/>
        <v>3440</v>
      </c>
      <c r="G434" s="196" t="s">
        <v>867</v>
      </c>
      <c r="H434" s="10"/>
      <c r="I434" s="10"/>
      <c r="J434" s="10"/>
      <c r="K434" s="10"/>
      <c r="L434" s="10"/>
    </row>
    <row r="435" customHeight="1" spans="1:12">
      <c r="A435" s="20" t="s">
        <v>21</v>
      </c>
      <c r="B435" s="21"/>
      <c r="C435" s="21"/>
      <c r="D435" s="21"/>
      <c r="E435" s="22"/>
      <c r="F435" s="30">
        <f>SUM(F399:F434)</f>
        <v>17627</v>
      </c>
      <c r="G435" s="23"/>
      <c r="H435" s="24" t="s">
        <v>72</v>
      </c>
      <c r="I435" s="24"/>
      <c r="J435" s="24"/>
      <c r="K435" s="33"/>
      <c r="L435" s="33"/>
    </row>
    <row r="436" ht="46" customHeight="1" spans="1:12">
      <c r="A436" s="52" t="s">
        <v>868</v>
      </c>
      <c r="B436" s="53"/>
      <c r="C436" s="53"/>
      <c r="D436" s="53"/>
      <c r="E436" s="54"/>
      <c r="F436" s="55">
        <f>F9+F23+F155+F243+F381+F396+F435</f>
        <v>398565</v>
      </c>
      <c r="G436" s="56"/>
      <c r="H436" s="57" t="s">
        <v>869</v>
      </c>
      <c r="I436" s="57"/>
      <c r="J436" s="57"/>
      <c r="K436" s="57"/>
      <c r="L436" s="57"/>
    </row>
  </sheetData>
  <mergeCells count="42">
    <mergeCell ref="A1:L1"/>
    <mergeCell ref="A9:E9"/>
    <mergeCell ref="H9:J9"/>
    <mergeCell ref="A10:L10"/>
    <mergeCell ref="A23:E23"/>
    <mergeCell ref="H23:J23"/>
    <mergeCell ref="A24:L24"/>
    <mergeCell ref="A155:E155"/>
    <mergeCell ref="H155:J155"/>
    <mergeCell ref="A156:L156"/>
    <mergeCell ref="A243:E243"/>
    <mergeCell ref="H243:J243"/>
    <mergeCell ref="A244:L244"/>
    <mergeCell ref="A381:E381"/>
    <mergeCell ref="H381:J381"/>
    <mergeCell ref="A382:L382"/>
    <mergeCell ref="A396:E396"/>
    <mergeCell ref="H396:J396"/>
    <mergeCell ref="A397:L397"/>
    <mergeCell ref="A435:E435"/>
    <mergeCell ref="H435:J435"/>
    <mergeCell ref="A436:E436"/>
    <mergeCell ref="H436:L436"/>
    <mergeCell ref="L67:L74"/>
    <mergeCell ref="L75:L85"/>
    <mergeCell ref="L86:L96"/>
    <mergeCell ref="L97:L101"/>
    <mergeCell ref="L102:L113"/>
    <mergeCell ref="L114:L118"/>
    <mergeCell ref="L119:L129"/>
    <mergeCell ref="L130:L137"/>
    <mergeCell ref="L138:L147"/>
    <mergeCell ref="L148:L154"/>
    <mergeCell ref="L246:L259"/>
    <mergeCell ref="L260:L286"/>
    <mergeCell ref="L287:L295"/>
    <mergeCell ref="L296:L311"/>
    <mergeCell ref="L312:L330"/>
    <mergeCell ref="L331:L359"/>
    <mergeCell ref="L360:L371"/>
    <mergeCell ref="L372:L378"/>
    <mergeCell ref="L379:L380"/>
  </mergeCell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5"/>
  <sheetViews>
    <sheetView zoomScale="90" zoomScaleNormal="90" topLeftCell="A10" workbookViewId="0">
      <selection activeCell="G10" sqref="G10"/>
    </sheetView>
  </sheetViews>
  <sheetFormatPr defaultColWidth="9" defaultRowHeight="20.15" customHeight="1"/>
  <cols>
    <col min="1" max="1" width="4.63333333333333" style="95" customWidth="1"/>
    <col min="2" max="2" width="13.8166666666667" style="95" customWidth="1"/>
    <col min="3" max="3" width="8.3" style="95" customWidth="1"/>
    <col min="4" max="4" width="8.69166666666667" style="95" customWidth="1"/>
    <col min="5" max="5" width="10.6333333333333" style="95" customWidth="1"/>
    <col min="6" max="6" width="12.4666666666667" style="95" customWidth="1"/>
    <col min="7" max="7" width="69.5666666666667" style="95" customWidth="1"/>
    <col min="8" max="8" width="22.0916666666667" style="95" customWidth="1"/>
    <col min="9" max="9" width="13.6" style="95" customWidth="1"/>
    <col min="10" max="10" width="15.6833333333333" style="95" customWidth="1"/>
    <col min="11" max="11" width="12.425" style="95" customWidth="1"/>
    <col min="12" max="12" width="15.2833333333333" style="95" customWidth="1"/>
    <col min="13" max="16384" width="9" style="95"/>
  </cols>
  <sheetData>
    <row r="1" ht="32" customHeight="1" spans="1:12">
      <c r="A1" s="1" t="s">
        <v>870</v>
      </c>
      <c r="B1" s="2"/>
      <c r="C1" s="2"/>
      <c r="D1" s="2"/>
      <c r="E1" s="2"/>
      <c r="F1" s="2"/>
      <c r="G1" s="2"/>
      <c r="H1" s="2"/>
      <c r="I1" s="2"/>
      <c r="J1" s="2"/>
      <c r="K1" s="2"/>
      <c r="L1" s="32"/>
    </row>
    <row r="2" ht="43" customHeight="1" spans="1:12">
      <c r="A2" s="3" t="s">
        <v>2</v>
      </c>
      <c r="B2" s="3" t="s">
        <v>3</v>
      </c>
      <c r="C2" s="3" t="s">
        <v>56</v>
      </c>
      <c r="D2" s="3" t="s">
        <v>57</v>
      </c>
      <c r="E2" s="3" t="s">
        <v>58</v>
      </c>
      <c r="F2" s="3" t="s">
        <v>21</v>
      </c>
      <c r="G2" s="3" t="s">
        <v>59</v>
      </c>
      <c r="H2" s="3" t="s">
        <v>60</v>
      </c>
      <c r="I2" s="3" t="s">
        <v>61</v>
      </c>
      <c r="J2" s="3" t="s">
        <v>62</v>
      </c>
      <c r="K2" s="3" t="s">
        <v>63</v>
      </c>
      <c r="L2" s="3" t="s">
        <v>6</v>
      </c>
    </row>
    <row r="3" ht="99" customHeight="1" spans="1:12">
      <c r="A3" s="5">
        <v>1</v>
      </c>
      <c r="B3" s="119" t="s">
        <v>871</v>
      </c>
      <c r="C3" s="119">
        <v>3</v>
      </c>
      <c r="D3" s="119" t="s">
        <v>65</v>
      </c>
      <c r="E3" s="119">
        <v>7800</v>
      </c>
      <c r="F3" s="28">
        <f>C3*E3</f>
        <v>23400</v>
      </c>
      <c r="G3" s="9" t="s">
        <v>872</v>
      </c>
      <c r="H3" s="33"/>
      <c r="I3" s="33"/>
      <c r="J3" s="33"/>
      <c r="K3" s="33"/>
      <c r="L3" s="127"/>
    </row>
    <row r="4" ht="37" customHeight="1" spans="1:12">
      <c r="A4" s="5">
        <v>2</v>
      </c>
      <c r="B4" s="119" t="s">
        <v>873</v>
      </c>
      <c r="C4" s="119">
        <v>30</v>
      </c>
      <c r="D4" s="119" t="s">
        <v>216</v>
      </c>
      <c r="E4" s="119">
        <v>42</v>
      </c>
      <c r="F4" s="28">
        <f t="shared" ref="F4:F29" si="0">C4*E4</f>
        <v>1260</v>
      </c>
      <c r="G4" s="9" t="s">
        <v>874</v>
      </c>
      <c r="H4" s="24"/>
      <c r="I4" s="24"/>
      <c r="J4" s="24"/>
      <c r="K4" s="33"/>
      <c r="L4" s="59"/>
    </row>
    <row r="5" ht="37" customHeight="1" spans="1:12">
      <c r="A5" s="5">
        <v>3</v>
      </c>
      <c r="B5" s="119" t="s">
        <v>875</v>
      </c>
      <c r="C5" s="119">
        <v>14</v>
      </c>
      <c r="D5" s="119" t="s">
        <v>65</v>
      </c>
      <c r="E5" s="119">
        <v>295</v>
      </c>
      <c r="F5" s="28">
        <f t="shared" si="0"/>
        <v>4130</v>
      </c>
      <c r="G5" s="120" t="s">
        <v>876</v>
      </c>
      <c r="H5" s="24"/>
      <c r="I5" s="24"/>
      <c r="J5" s="24"/>
      <c r="K5" s="33"/>
      <c r="L5" s="59"/>
    </row>
    <row r="6" ht="37" customHeight="1" spans="1:12">
      <c r="A6" s="5">
        <v>4</v>
      </c>
      <c r="B6" s="119" t="s">
        <v>877</v>
      </c>
      <c r="C6" s="119">
        <v>14</v>
      </c>
      <c r="D6" s="119" t="s">
        <v>65</v>
      </c>
      <c r="E6" s="119">
        <v>125</v>
      </c>
      <c r="F6" s="28">
        <f t="shared" si="0"/>
        <v>1750</v>
      </c>
      <c r="G6" s="120" t="s">
        <v>878</v>
      </c>
      <c r="H6" s="24"/>
      <c r="I6" s="24"/>
      <c r="J6" s="24"/>
      <c r="K6" s="33"/>
      <c r="L6" s="59"/>
    </row>
    <row r="7" ht="37" customHeight="1" spans="1:12">
      <c r="A7" s="5">
        <v>5</v>
      </c>
      <c r="B7" s="119" t="s">
        <v>879</v>
      </c>
      <c r="C7" s="119">
        <v>18</v>
      </c>
      <c r="D7" s="119" t="s">
        <v>152</v>
      </c>
      <c r="E7" s="119">
        <v>1178</v>
      </c>
      <c r="F7" s="28">
        <f t="shared" si="0"/>
        <v>21204</v>
      </c>
      <c r="G7" s="9" t="s">
        <v>880</v>
      </c>
      <c r="H7" s="24"/>
      <c r="I7" s="24"/>
      <c r="J7" s="24"/>
      <c r="K7" s="33"/>
      <c r="L7" s="59"/>
    </row>
    <row r="8" ht="37" customHeight="1" spans="1:12">
      <c r="A8" s="5">
        <v>6</v>
      </c>
      <c r="B8" s="119" t="s">
        <v>881</v>
      </c>
      <c r="C8" s="119">
        <v>462</v>
      </c>
      <c r="D8" s="119" t="s">
        <v>78</v>
      </c>
      <c r="E8" s="119">
        <v>145</v>
      </c>
      <c r="F8" s="28">
        <f t="shared" si="0"/>
        <v>66990</v>
      </c>
      <c r="G8" s="9" t="s">
        <v>882</v>
      </c>
      <c r="H8" s="24"/>
      <c r="I8" s="24"/>
      <c r="J8" s="24"/>
      <c r="K8" s="33"/>
      <c r="L8" s="59"/>
    </row>
    <row r="9" ht="37" customHeight="1" spans="1:12">
      <c r="A9" s="5">
        <v>7</v>
      </c>
      <c r="B9" s="119" t="s">
        <v>881</v>
      </c>
      <c r="C9" s="119">
        <v>198</v>
      </c>
      <c r="D9" s="119" t="s">
        <v>78</v>
      </c>
      <c r="E9" s="119">
        <v>120</v>
      </c>
      <c r="F9" s="28">
        <f t="shared" si="0"/>
        <v>23760</v>
      </c>
      <c r="G9" s="9" t="s">
        <v>883</v>
      </c>
      <c r="H9" s="24"/>
      <c r="I9" s="24"/>
      <c r="J9" s="24"/>
      <c r="K9" s="33"/>
      <c r="L9" s="59"/>
    </row>
    <row r="10" ht="37" customHeight="1" spans="1:12">
      <c r="A10" s="20"/>
      <c r="B10" s="119" t="s">
        <v>884</v>
      </c>
      <c r="C10" s="119">
        <v>4</v>
      </c>
      <c r="D10" s="119" t="s">
        <v>78</v>
      </c>
      <c r="E10" s="119">
        <v>576</v>
      </c>
      <c r="F10" s="28">
        <f t="shared" si="0"/>
        <v>2304</v>
      </c>
      <c r="G10" s="9" t="s">
        <v>885</v>
      </c>
      <c r="H10" s="24"/>
      <c r="I10" s="24"/>
      <c r="J10" s="24"/>
      <c r="K10" s="33"/>
      <c r="L10" s="59"/>
    </row>
    <row r="11" ht="37" customHeight="1" spans="1:12">
      <c r="A11" s="20"/>
      <c r="B11" s="119" t="s">
        <v>886</v>
      </c>
      <c r="C11" s="119">
        <v>4</v>
      </c>
      <c r="D11" s="119" t="s">
        <v>78</v>
      </c>
      <c r="E11" s="119">
        <v>828</v>
      </c>
      <c r="F11" s="28">
        <f t="shared" si="0"/>
        <v>3312</v>
      </c>
      <c r="G11" s="9" t="s">
        <v>887</v>
      </c>
      <c r="H11" s="24"/>
      <c r="I11" s="24"/>
      <c r="J11" s="24"/>
      <c r="K11" s="33"/>
      <c r="L11" s="59"/>
    </row>
    <row r="12" ht="37" customHeight="1" spans="1:12">
      <c r="A12" s="20"/>
      <c r="B12" s="119" t="s">
        <v>888</v>
      </c>
      <c r="C12" s="119">
        <v>8</v>
      </c>
      <c r="D12" s="119" t="s">
        <v>78</v>
      </c>
      <c r="E12" s="119">
        <v>1920</v>
      </c>
      <c r="F12" s="28">
        <f t="shared" si="0"/>
        <v>15360</v>
      </c>
      <c r="G12" s="9" t="s">
        <v>889</v>
      </c>
      <c r="H12" s="24"/>
      <c r="I12" s="24"/>
      <c r="J12" s="24"/>
      <c r="K12" s="33"/>
      <c r="L12" s="59"/>
    </row>
    <row r="13" ht="37" customHeight="1" spans="1:12">
      <c r="A13" s="20"/>
      <c r="B13" s="119" t="s">
        <v>890</v>
      </c>
      <c r="C13" s="119">
        <v>4</v>
      </c>
      <c r="D13" s="119" t="s">
        <v>152</v>
      </c>
      <c r="E13" s="119">
        <v>1110</v>
      </c>
      <c r="F13" s="28">
        <f t="shared" si="0"/>
        <v>4440</v>
      </c>
      <c r="G13" s="9" t="s">
        <v>891</v>
      </c>
      <c r="H13" s="24"/>
      <c r="I13" s="24"/>
      <c r="J13" s="24"/>
      <c r="K13" s="33"/>
      <c r="L13" s="59"/>
    </row>
    <row r="14" ht="37" customHeight="1" spans="1:12">
      <c r="A14" s="20"/>
      <c r="B14" s="119" t="s">
        <v>892</v>
      </c>
      <c r="C14" s="119">
        <v>8</v>
      </c>
      <c r="D14" s="119" t="s">
        <v>78</v>
      </c>
      <c r="E14" s="119">
        <v>1575</v>
      </c>
      <c r="F14" s="28">
        <f t="shared" si="0"/>
        <v>12600</v>
      </c>
      <c r="G14" s="9" t="s">
        <v>893</v>
      </c>
      <c r="H14" s="24"/>
      <c r="I14" s="24"/>
      <c r="J14" s="24"/>
      <c r="K14" s="33"/>
      <c r="L14" s="59"/>
    </row>
    <row r="15" ht="37" customHeight="1" spans="1:12">
      <c r="A15" s="20"/>
      <c r="B15" s="119" t="s">
        <v>890</v>
      </c>
      <c r="C15" s="119">
        <v>8</v>
      </c>
      <c r="D15" s="119" t="s">
        <v>209</v>
      </c>
      <c r="E15" s="119">
        <v>1453</v>
      </c>
      <c r="F15" s="28">
        <f t="shared" si="0"/>
        <v>11624</v>
      </c>
      <c r="G15" s="121" t="s">
        <v>894</v>
      </c>
      <c r="H15" s="24"/>
      <c r="I15" s="24"/>
      <c r="J15" s="24"/>
      <c r="K15" s="33"/>
      <c r="L15" s="59"/>
    </row>
    <row r="16" ht="37" customHeight="1" spans="1:12">
      <c r="A16" s="20"/>
      <c r="B16" s="119" t="s">
        <v>895</v>
      </c>
      <c r="C16" s="119">
        <v>4</v>
      </c>
      <c r="D16" s="119" t="s">
        <v>78</v>
      </c>
      <c r="E16" s="119">
        <v>600</v>
      </c>
      <c r="F16" s="28">
        <f t="shared" si="0"/>
        <v>2400</v>
      </c>
      <c r="G16" s="9" t="s">
        <v>896</v>
      </c>
      <c r="H16" s="24"/>
      <c r="I16" s="24"/>
      <c r="J16" s="24"/>
      <c r="K16" s="33"/>
      <c r="L16" s="59"/>
    </row>
    <row r="17" ht="37" customHeight="1" spans="1:12">
      <c r="A17" s="20"/>
      <c r="B17" s="119" t="s">
        <v>897</v>
      </c>
      <c r="C17" s="119">
        <v>4</v>
      </c>
      <c r="D17" s="119" t="s">
        <v>78</v>
      </c>
      <c r="E17" s="119">
        <v>3036</v>
      </c>
      <c r="F17" s="28">
        <f t="shared" si="0"/>
        <v>12144</v>
      </c>
      <c r="G17" s="9" t="s">
        <v>898</v>
      </c>
      <c r="H17" s="24"/>
      <c r="I17" s="24"/>
      <c r="J17" s="24"/>
      <c r="K17" s="33"/>
      <c r="L17" s="59"/>
    </row>
    <row r="18" ht="37" customHeight="1" spans="1:12">
      <c r="A18" s="20"/>
      <c r="B18" s="119" t="s">
        <v>899</v>
      </c>
      <c r="C18" s="119">
        <v>4</v>
      </c>
      <c r="D18" s="119" t="s">
        <v>78</v>
      </c>
      <c r="E18" s="119">
        <v>1140</v>
      </c>
      <c r="F18" s="28">
        <f t="shared" si="0"/>
        <v>4560</v>
      </c>
      <c r="G18" s="9" t="s">
        <v>900</v>
      </c>
      <c r="H18" s="24"/>
      <c r="I18" s="24"/>
      <c r="J18" s="24"/>
      <c r="K18" s="33"/>
      <c r="L18" s="59"/>
    </row>
    <row r="19" ht="37" customHeight="1" spans="1:12">
      <c r="A19" s="20"/>
      <c r="B19" s="119" t="s">
        <v>892</v>
      </c>
      <c r="C19" s="119">
        <v>8</v>
      </c>
      <c r="D19" s="119" t="s">
        <v>78</v>
      </c>
      <c r="E19" s="119">
        <v>1155</v>
      </c>
      <c r="F19" s="28">
        <f t="shared" si="0"/>
        <v>9240</v>
      </c>
      <c r="G19" s="9" t="s">
        <v>901</v>
      </c>
      <c r="H19" s="24"/>
      <c r="I19" s="24"/>
      <c r="J19" s="24"/>
      <c r="K19" s="33"/>
      <c r="L19" s="59"/>
    </row>
    <row r="20" ht="37" customHeight="1" spans="1:12">
      <c r="A20" s="20"/>
      <c r="B20" s="119" t="s">
        <v>902</v>
      </c>
      <c r="C20" s="119">
        <v>4</v>
      </c>
      <c r="D20" s="119" t="s">
        <v>65</v>
      </c>
      <c r="E20" s="119">
        <v>1020</v>
      </c>
      <c r="F20" s="28">
        <f t="shared" si="0"/>
        <v>4080</v>
      </c>
      <c r="G20" s="9" t="s">
        <v>903</v>
      </c>
      <c r="H20" s="24"/>
      <c r="I20" s="24"/>
      <c r="J20" s="24"/>
      <c r="K20" s="33"/>
      <c r="L20" s="59"/>
    </row>
    <row r="21" ht="37" customHeight="1" spans="1:12">
      <c r="A21" s="20"/>
      <c r="B21" s="119" t="s">
        <v>904</v>
      </c>
      <c r="C21" s="119">
        <v>4</v>
      </c>
      <c r="D21" s="119" t="s">
        <v>65</v>
      </c>
      <c r="E21" s="119">
        <v>4560</v>
      </c>
      <c r="F21" s="28">
        <f t="shared" si="0"/>
        <v>18240</v>
      </c>
      <c r="G21" s="9" t="s">
        <v>905</v>
      </c>
      <c r="H21" s="24"/>
      <c r="I21" s="24"/>
      <c r="J21" s="24"/>
      <c r="K21" s="33"/>
      <c r="L21" s="59"/>
    </row>
    <row r="22" ht="37" customHeight="1" spans="1:12">
      <c r="A22" s="20"/>
      <c r="B22" s="119" t="s">
        <v>892</v>
      </c>
      <c r="C22" s="119">
        <v>4</v>
      </c>
      <c r="D22" s="119" t="s">
        <v>78</v>
      </c>
      <c r="E22" s="119">
        <v>1575</v>
      </c>
      <c r="F22" s="28">
        <f t="shared" si="0"/>
        <v>6300</v>
      </c>
      <c r="G22" s="9" t="s">
        <v>906</v>
      </c>
      <c r="H22" s="24"/>
      <c r="I22" s="24"/>
      <c r="J22" s="24"/>
      <c r="K22" s="33"/>
      <c r="L22" s="59"/>
    </row>
    <row r="23" ht="37" customHeight="1" spans="1:12">
      <c r="A23" s="20"/>
      <c r="B23" s="119" t="s">
        <v>907</v>
      </c>
      <c r="C23" s="119">
        <v>2</v>
      </c>
      <c r="D23" s="119" t="s">
        <v>65</v>
      </c>
      <c r="E23" s="119">
        <v>2235</v>
      </c>
      <c r="F23" s="28">
        <f t="shared" si="0"/>
        <v>4470</v>
      </c>
      <c r="G23" s="9" t="s">
        <v>908</v>
      </c>
      <c r="H23" s="24"/>
      <c r="I23" s="24"/>
      <c r="J23" s="24"/>
      <c r="K23" s="33"/>
      <c r="L23" s="59"/>
    </row>
    <row r="24" ht="37" customHeight="1" spans="1:12">
      <c r="A24" s="20"/>
      <c r="B24" s="119" t="s">
        <v>909</v>
      </c>
      <c r="C24" s="119">
        <v>10</v>
      </c>
      <c r="D24" s="119" t="s">
        <v>78</v>
      </c>
      <c r="E24" s="119">
        <v>40</v>
      </c>
      <c r="F24" s="28">
        <f t="shared" si="0"/>
        <v>400</v>
      </c>
      <c r="G24" s="9" t="s">
        <v>910</v>
      </c>
      <c r="H24" s="24"/>
      <c r="I24" s="24"/>
      <c r="J24" s="24"/>
      <c r="K24" s="33"/>
      <c r="L24" s="59"/>
    </row>
    <row r="25" ht="37" customHeight="1" spans="1:12">
      <c r="A25" s="20"/>
      <c r="B25" s="119" t="s">
        <v>911</v>
      </c>
      <c r="C25" s="119">
        <v>1</v>
      </c>
      <c r="D25" s="119" t="s">
        <v>65</v>
      </c>
      <c r="E25" s="119">
        <v>40</v>
      </c>
      <c r="F25" s="28">
        <f t="shared" si="0"/>
        <v>40</v>
      </c>
      <c r="G25" s="9" t="s">
        <v>912</v>
      </c>
      <c r="H25" s="24"/>
      <c r="I25" s="24"/>
      <c r="J25" s="24"/>
      <c r="K25" s="33"/>
      <c r="L25" s="59"/>
    </row>
    <row r="26" ht="37" customHeight="1" spans="1:12">
      <c r="A26" s="20"/>
      <c r="B26" s="119" t="s">
        <v>913</v>
      </c>
      <c r="C26" s="119">
        <v>1</v>
      </c>
      <c r="D26" s="119" t="s">
        <v>78</v>
      </c>
      <c r="E26" s="119">
        <v>2800</v>
      </c>
      <c r="F26" s="28">
        <f t="shared" si="0"/>
        <v>2800</v>
      </c>
      <c r="G26" s="9" t="s">
        <v>914</v>
      </c>
      <c r="H26" s="24"/>
      <c r="I26" s="24"/>
      <c r="J26" s="24"/>
      <c r="K26" s="33"/>
      <c r="L26" s="59"/>
    </row>
    <row r="27" ht="37" customHeight="1" spans="1:12">
      <c r="A27" s="20"/>
      <c r="B27" s="119" t="s">
        <v>915</v>
      </c>
      <c r="C27" s="119">
        <v>2</v>
      </c>
      <c r="D27" s="119" t="s">
        <v>78</v>
      </c>
      <c r="E27" s="119">
        <v>1338</v>
      </c>
      <c r="F27" s="28">
        <f t="shared" si="0"/>
        <v>2676</v>
      </c>
      <c r="G27" s="9" t="s">
        <v>916</v>
      </c>
      <c r="H27" s="24"/>
      <c r="I27" s="24"/>
      <c r="J27" s="24"/>
      <c r="K27" s="33"/>
      <c r="L27" s="59"/>
    </row>
    <row r="28" ht="37" customHeight="1" spans="1:12">
      <c r="A28" s="20"/>
      <c r="B28" s="119" t="s">
        <v>917</v>
      </c>
      <c r="C28" s="119">
        <v>2</v>
      </c>
      <c r="D28" s="119" t="s">
        <v>78</v>
      </c>
      <c r="E28" s="119">
        <v>2244</v>
      </c>
      <c r="F28" s="28">
        <f t="shared" si="0"/>
        <v>4488</v>
      </c>
      <c r="G28" s="9" t="s">
        <v>918</v>
      </c>
      <c r="H28" s="24"/>
      <c r="I28" s="24"/>
      <c r="J28" s="24"/>
      <c r="K28" s="33"/>
      <c r="L28" s="59"/>
    </row>
    <row r="29" ht="37" customHeight="1" spans="1:12">
      <c r="A29" s="20"/>
      <c r="B29" s="119" t="s">
        <v>919</v>
      </c>
      <c r="C29" s="119">
        <v>2</v>
      </c>
      <c r="D29" s="119" t="s">
        <v>78</v>
      </c>
      <c r="E29" s="119">
        <v>1593</v>
      </c>
      <c r="F29" s="28">
        <f t="shared" si="0"/>
        <v>3186</v>
      </c>
      <c r="G29" s="9" t="s">
        <v>920</v>
      </c>
      <c r="H29" s="24"/>
      <c r="I29" s="24"/>
      <c r="J29" s="24"/>
      <c r="K29" s="33"/>
      <c r="L29" s="59"/>
    </row>
    <row r="30" customHeight="1" spans="1:12">
      <c r="A30" s="20" t="s">
        <v>21</v>
      </c>
      <c r="B30" s="21"/>
      <c r="C30" s="21"/>
      <c r="D30" s="21"/>
      <c r="E30" s="22"/>
      <c r="F30" s="30">
        <f>SUM(F3:F29)</f>
        <v>267158</v>
      </c>
      <c r="G30" s="23"/>
      <c r="H30" s="24" t="s">
        <v>72</v>
      </c>
      <c r="I30" s="24"/>
      <c r="J30" s="24"/>
      <c r="K30" s="33"/>
      <c r="L30" s="33"/>
    </row>
    <row r="31" ht="36" customHeight="1" spans="1:12">
      <c r="A31" s="25" t="s">
        <v>921</v>
      </c>
      <c r="B31" s="25"/>
      <c r="C31" s="25"/>
      <c r="D31" s="25"/>
      <c r="E31" s="25"/>
      <c r="F31" s="25"/>
      <c r="G31" s="25"/>
      <c r="H31" s="25"/>
      <c r="I31" s="25"/>
      <c r="J31" s="25"/>
      <c r="K31" s="25"/>
      <c r="L31" s="25"/>
    </row>
    <row r="32" ht="38" customHeight="1" spans="1:12">
      <c r="A32" s="3" t="s">
        <v>2</v>
      </c>
      <c r="B32" s="3" t="s">
        <v>3</v>
      </c>
      <c r="C32" s="3" t="s">
        <v>56</v>
      </c>
      <c r="D32" s="3" t="s">
        <v>57</v>
      </c>
      <c r="E32" s="3" t="s">
        <v>58</v>
      </c>
      <c r="F32" s="3" t="s">
        <v>21</v>
      </c>
      <c r="G32" s="3" t="s">
        <v>59</v>
      </c>
      <c r="H32" s="3" t="s">
        <v>60</v>
      </c>
      <c r="I32" s="3" t="s">
        <v>61</v>
      </c>
      <c r="J32" s="3" t="s">
        <v>62</v>
      </c>
      <c r="K32" s="3" t="s">
        <v>63</v>
      </c>
      <c r="L32" s="3" t="s">
        <v>6</v>
      </c>
    </row>
    <row r="33" ht="37" customHeight="1" spans="1:12">
      <c r="A33" s="5">
        <v>1</v>
      </c>
      <c r="B33" s="122" t="s">
        <v>922</v>
      </c>
      <c r="C33" s="123">
        <v>4</v>
      </c>
      <c r="D33" s="11" t="s">
        <v>78</v>
      </c>
      <c r="E33" s="124">
        <v>334</v>
      </c>
      <c r="F33" s="8">
        <f>C33*E33</f>
        <v>1336</v>
      </c>
      <c r="G33" s="125" t="s">
        <v>923</v>
      </c>
      <c r="H33" s="10"/>
      <c r="I33" s="10"/>
      <c r="J33" s="10"/>
      <c r="K33" s="10"/>
      <c r="L33" s="10"/>
    </row>
    <row r="34" ht="54" customHeight="1" spans="1:12">
      <c r="A34" s="5">
        <v>2</v>
      </c>
      <c r="B34" s="122" t="s">
        <v>924</v>
      </c>
      <c r="C34" s="123">
        <v>4</v>
      </c>
      <c r="D34" s="11" t="s">
        <v>78</v>
      </c>
      <c r="E34" s="124">
        <v>480</v>
      </c>
      <c r="F34" s="8">
        <f t="shared" ref="F34:F72" si="1">C34*E34</f>
        <v>1920</v>
      </c>
      <c r="G34" s="125" t="s">
        <v>925</v>
      </c>
      <c r="H34" s="10"/>
      <c r="I34" s="10"/>
      <c r="J34" s="10"/>
      <c r="K34" s="10"/>
      <c r="L34" s="10"/>
    </row>
    <row r="35" ht="30" customHeight="1" spans="1:12">
      <c r="A35" s="5">
        <v>3</v>
      </c>
      <c r="B35" s="122" t="s">
        <v>926</v>
      </c>
      <c r="C35" s="123">
        <v>4</v>
      </c>
      <c r="D35" s="11" t="s">
        <v>78</v>
      </c>
      <c r="E35" s="124">
        <v>374</v>
      </c>
      <c r="F35" s="8">
        <f t="shared" si="1"/>
        <v>1496</v>
      </c>
      <c r="G35" s="125" t="s">
        <v>927</v>
      </c>
      <c r="H35" s="10"/>
      <c r="I35" s="10"/>
      <c r="J35" s="10"/>
      <c r="K35" s="10"/>
      <c r="L35" s="10"/>
    </row>
    <row r="36" ht="30" customHeight="1" spans="1:12">
      <c r="A36" s="5">
        <v>4</v>
      </c>
      <c r="B36" s="122" t="s">
        <v>928</v>
      </c>
      <c r="C36" s="123">
        <v>4</v>
      </c>
      <c r="D36" s="11" t="s">
        <v>78</v>
      </c>
      <c r="E36" s="124">
        <v>508</v>
      </c>
      <c r="F36" s="8">
        <f t="shared" si="1"/>
        <v>2032</v>
      </c>
      <c r="G36" s="125" t="s">
        <v>929</v>
      </c>
      <c r="H36" s="10"/>
      <c r="I36" s="10"/>
      <c r="J36" s="10"/>
      <c r="K36" s="10"/>
      <c r="L36" s="10"/>
    </row>
    <row r="37" ht="30" customHeight="1" spans="1:12">
      <c r="A37" s="5">
        <v>5</v>
      </c>
      <c r="B37" s="122" t="s">
        <v>930</v>
      </c>
      <c r="C37" s="123">
        <v>3</v>
      </c>
      <c r="D37" s="11" t="s">
        <v>931</v>
      </c>
      <c r="E37" s="126">
        <v>153</v>
      </c>
      <c r="F37" s="8">
        <f t="shared" si="1"/>
        <v>459</v>
      </c>
      <c r="G37" s="125" t="s">
        <v>932</v>
      </c>
      <c r="H37" s="10"/>
      <c r="I37" s="10"/>
      <c r="J37" s="10"/>
      <c r="K37" s="10"/>
      <c r="L37" s="10"/>
    </row>
    <row r="38" ht="30" customHeight="1" spans="1:12">
      <c r="A38" s="5">
        <v>6</v>
      </c>
      <c r="B38" s="122" t="s">
        <v>933</v>
      </c>
      <c r="C38" s="123">
        <v>3</v>
      </c>
      <c r="D38" s="11" t="s">
        <v>931</v>
      </c>
      <c r="E38" s="126">
        <v>177</v>
      </c>
      <c r="F38" s="8">
        <f t="shared" si="1"/>
        <v>531</v>
      </c>
      <c r="G38" s="125" t="s">
        <v>934</v>
      </c>
      <c r="H38" s="10"/>
      <c r="I38" s="10"/>
      <c r="J38" s="10"/>
      <c r="K38" s="10"/>
      <c r="L38" s="10"/>
    </row>
    <row r="39" ht="30" customHeight="1" spans="1:12">
      <c r="A39" s="5">
        <v>7</v>
      </c>
      <c r="B39" s="122" t="s">
        <v>935</v>
      </c>
      <c r="C39" s="123">
        <v>3</v>
      </c>
      <c r="D39" s="11" t="s">
        <v>931</v>
      </c>
      <c r="E39" s="126">
        <v>220</v>
      </c>
      <c r="F39" s="8">
        <f t="shared" si="1"/>
        <v>660</v>
      </c>
      <c r="G39" s="125" t="s">
        <v>936</v>
      </c>
      <c r="H39" s="10"/>
      <c r="I39" s="10"/>
      <c r="J39" s="10"/>
      <c r="K39" s="10"/>
      <c r="L39" s="10"/>
    </row>
    <row r="40" ht="30" customHeight="1" spans="1:12">
      <c r="A40" s="5">
        <v>8</v>
      </c>
      <c r="B40" s="122" t="s">
        <v>937</v>
      </c>
      <c r="C40" s="123">
        <v>5</v>
      </c>
      <c r="D40" s="11" t="s">
        <v>931</v>
      </c>
      <c r="E40" s="126">
        <v>307</v>
      </c>
      <c r="F40" s="8">
        <f t="shared" si="1"/>
        <v>1535</v>
      </c>
      <c r="G40" s="125" t="s">
        <v>938</v>
      </c>
      <c r="H40" s="10"/>
      <c r="I40" s="10"/>
      <c r="J40" s="10"/>
      <c r="K40" s="10"/>
      <c r="L40" s="10"/>
    </row>
    <row r="41" ht="30" customHeight="1" spans="1:12">
      <c r="A41" s="5">
        <v>9</v>
      </c>
      <c r="B41" s="122" t="s">
        <v>939</v>
      </c>
      <c r="C41" s="123">
        <v>5</v>
      </c>
      <c r="D41" s="11" t="s">
        <v>931</v>
      </c>
      <c r="E41" s="126">
        <v>355</v>
      </c>
      <c r="F41" s="8">
        <f t="shared" si="1"/>
        <v>1775</v>
      </c>
      <c r="G41" s="125" t="s">
        <v>940</v>
      </c>
      <c r="H41" s="10"/>
      <c r="I41" s="10"/>
      <c r="J41" s="10"/>
      <c r="K41" s="10"/>
      <c r="L41" s="10"/>
    </row>
    <row r="42" ht="40" customHeight="1" spans="1:12">
      <c r="A42" s="5">
        <v>10</v>
      </c>
      <c r="B42" s="122" t="s">
        <v>941</v>
      </c>
      <c r="C42" s="123">
        <v>5</v>
      </c>
      <c r="D42" s="11" t="s">
        <v>931</v>
      </c>
      <c r="E42" s="126">
        <v>456</v>
      </c>
      <c r="F42" s="8">
        <f t="shared" si="1"/>
        <v>2280</v>
      </c>
      <c r="G42" s="125" t="s">
        <v>942</v>
      </c>
      <c r="H42" s="10"/>
      <c r="I42" s="10"/>
      <c r="J42" s="10"/>
      <c r="K42" s="10"/>
      <c r="L42" s="10"/>
    </row>
    <row r="43" ht="54" customHeight="1" spans="1:12">
      <c r="A43" s="5">
        <v>11</v>
      </c>
      <c r="B43" s="122" t="s">
        <v>943</v>
      </c>
      <c r="C43" s="123">
        <v>100</v>
      </c>
      <c r="D43" s="11" t="s">
        <v>209</v>
      </c>
      <c r="E43" s="124">
        <v>139</v>
      </c>
      <c r="F43" s="8">
        <f t="shared" si="1"/>
        <v>13900</v>
      </c>
      <c r="G43" s="125" t="s">
        <v>944</v>
      </c>
      <c r="H43" s="10"/>
      <c r="I43" s="10"/>
      <c r="J43" s="10"/>
      <c r="K43" s="10"/>
      <c r="L43" s="10"/>
    </row>
    <row r="44" customHeight="1" spans="1:12">
      <c r="A44" s="5">
        <v>12</v>
      </c>
      <c r="B44" s="122" t="s">
        <v>943</v>
      </c>
      <c r="C44" s="123">
        <v>100</v>
      </c>
      <c r="D44" s="11" t="s">
        <v>209</v>
      </c>
      <c r="E44" s="124">
        <v>192</v>
      </c>
      <c r="F44" s="8">
        <f t="shared" si="1"/>
        <v>19200</v>
      </c>
      <c r="G44" s="125" t="s">
        <v>945</v>
      </c>
      <c r="H44" s="24"/>
      <c r="I44" s="24"/>
      <c r="J44" s="24"/>
      <c r="K44" s="33"/>
      <c r="L44" s="33"/>
    </row>
    <row r="45" customHeight="1" spans="1:12">
      <c r="A45" s="5">
        <v>13</v>
      </c>
      <c r="B45" s="122" t="s">
        <v>943</v>
      </c>
      <c r="C45" s="123">
        <v>100</v>
      </c>
      <c r="D45" s="11" t="s">
        <v>209</v>
      </c>
      <c r="E45" s="124">
        <v>230</v>
      </c>
      <c r="F45" s="8">
        <f t="shared" si="1"/>
        <v>23000</v>
      </c>
      <c r="G45" s="125" t="s">
        <v>946</v>
      </c>
      <c r="H45" s="24"/>
      <c r="I45" s="24"/>
      <c r="J45" s="24"/>
      <c r="K45" s="33"/>
      <c r="L45" s="33"/>
    </row>
    <row r="46" customHeight="1" spans="1:12">
      <c r="A46" s="5">
        <v>14</v>
      </c>
      <c r="B46" s="122" t="s">
        <v>943</v>
      </c>
      <c r="C46" s="123">
        <v>80</v>
      </c>
      <c r="D46" s="11" t="s">
        <v>209</v>
      </c>
      <c r="E46" s="124">
        <v>230</v>
      </c>
      <c r="F46" s="8">
        <f t="shared" si="1"/>
        <v>18400</v>
      </c>
      <c r="G46" s="125" t="s">
        <v>946</v>
      </c>
      <c r="H46" s="24"/>
      <c r="I46" s="24"/>
      <c r="J46" s="24"/>
      <c r="K46" s="33"/>
      <c r="L46" s="33"/>
    </row>
    <row r="47" customHeight="1" spans="1:12">
      <c r="A47" s="5">
        <v>15</v>
      </c>
      <c r="B47" s="122" t="s">
        <v>947</v>
      </c>
      <c r="C47" s="123">
        <v>2</v>
      </c>
      <c r="D47" s="11" t="s">
        <v>78</v>
      </c>
      <c r="E47" s="126">
        <v>607</v>
      </c>
      <c r="F47" s="8">
        <f t="shared" si="1"/>
        <v>1214</v>
      </c>
      <c r="G47" s="125" t="s">
        <v>948</v>
      </c>
      <c r="H47" s="24"/>
      <c r="I47" s="24"/>
      <c r="J47" s="24"/>
      <c r="K47" s="33"/>
      <c r="L47" s="33"/>
    </row>
    <row r="48" customHeight="1" spans="1:12">
      <c r="A48" s="5">
        <v>16</v>
      </c>
      <c r="B48" s="122" t="s">
        <v>949</v>
      </c>
      <c r="C48" s="123">
        <v>2</v>
      </c>
      <c r="D48" s="11" t="s">
        <v>78</v>
      </c>
      <c r="E48" s="126">
        <v>984</v>
      </c>
      <c r="F48" s="8">
        <f t="shared" si="1"/>
        <v>1968</v>
      </c>
      <c r="G48" s="125" t="s">
        <v>950</v>
      </c>
      <c r="H48" s="24"/>
      <c r="I48" s="24"/>
      <c r="J48" s="24"/>
      <c r="K48" s="33"/>
      <c r="L48" s="33"/>
    </row>
    <row r="49" customHeight="1" spans="1:12">
      <c r="A49" s="5">
        <v>17</v>
      </c>
      <c r="B49" s="122" t="s">
        <v>951</v>
      </c>
      <c r="C49" s="123">
        <v>2</v>
      </c>
      <c r="D49" s="11" t="s">
        <v>78</v>
      </c>
      <c r="E49" s="126">
        <v>1365.6</v>
      </c>
      <c r="F49" s="8">
        <f t="shared" si="1"/>
        <v>2731.2</v>
      </c>
      <c r="G49" s="125" t="s">
        <v>952</v>
      </c>
      <c r="H49" s="24"/>
      <c r="I49" s="24"/>
      <c r="J49" s="24"/>
      <c r="K49" s="33"/>
      <c r="L49" s="33"/>
    </row>
    <row r="50" customHeight="1" spans="1:12">
      <c r="A50" s="5">
        <v>18</v>
      </c>
      <c r="B50" s="122" t="s">
        <v>947</v>
      </c>
      <c r="C50" s="123">
        <v>2</v>
      </c>
      <c r="D50" s="11" t="s">
        <v>78</v>
      </c>
      <c r="E50" s="126">
        <v>607.2</v>
      </c>
      <c r="F50" s="8">
        <f t="shared" si="1"/>
        <v>1214.4</v>
      </c>
      <c r="G50" s="125" t="s">
        <v>948</v>
      </c>
      <c r="H50" s="24"/>
      <c r="I50" s="24"/>
      <c r="J50" s="24"/>
      <c r="K50" s="33"/>
      <c r="L50" s="33"/>
    </row>
    <row r="51" customHeight="1" spans="1:12">
      <c r="A51" s="5">
        <v>19</v>
      </c>
      <c r="B51" s="122" t="s">
        <v>949</v>
      </c>
      <c r="C51" s="123">
        <v>2</v>
      </c>
      <c r="D51" s="11" t="s">
        <v>78</v>
      </c>
      <c r="E51" s="126">
        <v>984</v>
      </c>
      <c r="F51" s="8">
        <f t="shared" si="1"/>
        <v>1968</v>
      </c>
      <c r="G51" s="125" t="s">
        <v>950</v>
      </c>
      <c r="H51" s="24"/>
      <c r="I51" s="24"/>
      <c r="J51" s="24"/>
      <c r="K51" s="33"/>
      <c r="L51" s="33"/>
    </row>
    <row r="52" customHeight="1" spans="1:12">
      <c r="A52" s="5">
        <v>20</v>
      </c>
      <c r="B52" s="122" t="s">
        <v>951</v>
      </c>
      <c r="C52" s="123">
        <v>2</v>
      </c>
      <c r="D52" s="11" t="s">
        <v>78</v>
      </c>
      <c r="E52" s="126">
        <v>1365</v>
      </c>
      <c r="F52" s="8">
        <f t="shared" si="1"/>
        <v>2730</v>
      </c>
      <c r="G52" s="125" t="s">
        <v>952</v>
      </c>
      <c r="H52" s="24"/>
      <c r="I52" s="24"/>
      <c r="J52" s="24"/>
      <c r="K52" s="33"/>
      <c r="L52" s="33"/>
    </row>
    <row r="53" customHeight="1" spans="1:12">
      <c r="A53" s="5">
        <v>21</v>
      </c>
      <c r="B53" s="122" t="s">
        <v>953</v>
      </c>
      <c r="C53" s="123">
        <v>5</v>
      </c>
      <c r="D53" s="11" t="s">
        <v>204</v>
      </c>
      <c r="E53" s="124">
        <v>326</v>
      </c>
      <c r="F53" s="8">
        <f t="shared" si="1"/>
        <v>1630</v>
      </c>
      <c r="G53" s="125" t="s">
        <v>954</v>
      </c>
      <c r="H53" s="24"/>
      <c r="I53" s="24"/>
      <c r="J53" s="24"/>
      <c r="K53" s="33"/>
      <c r="L53" s="33"/>
    </row>
    <row r="54" customHeight="1" spans="1:12">
      <c r="A54" s="5">
        <v>22</v>
      </c>
      <c r="B54" s="122" t="s">
        <v>953</v>
      </c>
      <c r="C54" s="123">
        <v>5</v>
      </c>
      <c r="D54" s="11" t="s">
        <v>204</v>
      </c>
      <c r="E54" s="124">
        <v>384</v>
      </c>
      <c r="F54" s="8">
        <f t="shared" si="1"/>
        <v>1920</v>
      </c>
      <c r="G54" s="125" t="s">
        <v>955</v>
      </c>
      <c r="H54" s="24"/>
      <c r="I54" s="24"/>
      <c r="J54" s="24"/>
      <c r="K54" s="33"/>
      <c r="L54" s="33"/>
    </row>
    <row r="55" customHeight="1" spans="1:12">
      <c r="A55" s="5">
        <v>23</v>
      </c>
      <c r="B55" s="122" t="s">
        <v>953</v>
      </c>
      <c r="C55" s="123">
        <v>5</v>
      </c>
      <c r="D55" s="11" t="s">
        <v>204</v>
      </c>
      <c r="E55" s="124">
        <v>480</v>
      </c>
      <c r="F55" s="8">
        <f t="shared" si="1"/>
        <v>2400</v>
      </c>
      <c r="G55" s="125" t="s">
        <v>956</v>
      </c>
      <c r="H55" s="24"/>
      <c r="I55" s="24"/>
      <c r="J55" s="24"/>
      <c r="K55" s="33"/>
      <c r="L55" s="33"/>
    </row>
    <row r="56" customHeight="1" spans="1:12">
      <c r="A56" s="5">
        <v>24</v>
      </c>
      <c r="B56" s="122" t="s">
        <v>953</v>
      </c>
      <c r="C56" s="123">
        <v>5</v>
      </c>
      <c r="D56" s="11" t="s">
        <v>204</v>
      </c>
      <c r="E56" s="124">
        <v>326</v>
      </c>
      <c r="F56" s="8">
        <f t="shared" si="1"/>
        <v>1630</v>
      </c>
      <c r="G56" s="125" t="s">
        <v>954</v>
      </c>
      <c r="H56" s="24"/>
      <c r="I56" s="24"/>
      <c r="J56" s="24"/>
      <c r="K56" s="33"/>
      <c r="L56" s="33"/>
    </row>
    <row r="57" customHeight="1" spans="1:12">
      <c r="A57" s="5">
        <v>25</v>
      </c>
      <c r="B57" s="122" t="s">
        <v>953</v>
      </c>
      <c r="C57" s="123">
        <v>5</v>
      </c>
      <c r="D57" s="11" t="s">
        <v>204</v>
      </c>
      <c r="E57" s="124">
        <v>384</v>
      </c>
      <c r="F57" s="8">
        <f t="shared" si="1"/>
        <v>1920</v>
      </c>
      <c r="G57" s="125" t="s">
        <v>955</v>
      </c>
      <c r="H57" s="24"/>
      <c r="I57" s="24"/>
      <c r="J57" s="24"/>
      <c r="K57" s="33"/>
      <c r="L57" s="33"/>
    </row>
    <row r="58" customHeight="1" spans="1:12">
      <c r="A58" s="5">
        <v>26</v>
      </c>
      <c r="B58" s="122" t="s">
        <v>953</v>
      </c>
      <c r="C58" s="123">
        <v>5</v>
      </c>
      <c r="D58" s="11" t="s">
        <v>204</v>
      </c>
      <c r="E58" s="124">
        <v>480</v>
      </c>
      <c r="F58" s="8">
        <f t="shared" si="1"/>
        <v>2400</v>
      </c>
      <c r="G58" s="125" t="s">
        <v>956</v>
      </c>
      <c r="H58" s="24"/>
      <c r="I58" s="24"/>
      <c r="J58" s="24"/>
      <c r="K58" s="33"/>
      <c r="L58" s="33"/>
    </row>
    <row r="59" customHeight="1" spans="1:12">
      <c r="A59" s="5">
        <v>27</v>
      </c>
      <c r="B59" s="122" t="s">
        <v>957</v>
      </c>
      <c r="C59" s="123">
        <v>15</v>
      </c>
      <c r="D59" s="11" t="s">
        <v>204</v>
      </c>
      <c r="E59" s="126">
        <v>153</v>
      </c>
      <c r="F59" s="8">
        <f t="shared" si="1"/>
        <v>2295</v>
      </c>
      <c r="G59" s="125" t="s">
        <v>958</v>
      </c>
      <c r="H59" s="24"/>
      <c r="I59" s="24"/>
      <c r="J59" s="24"/>
      <c r="K59" s="33"/>
      <c r="L59" s="33"/>
    </row>
    <row r="60" customHeight="1" spans="1:12">
      <c r="A60" s="5">
        <v>28</v>
      </c>
      <c r="B60" s="122" t="s">
        <v>959</v>
      </c>
      <c r="C60" s="123">
        <v>15</v>
      </c>
      <c r="D60" s="11" t="s">
        <v>204</v>
      </c>
      <c r="E60" s="126">
        <v>168</v>
      </c>
      <c r="F60" s="8">
        <f t="shared" si="1"/>
        <v>2520</v>
      </c>
      <c r="G60" s="125" t="s">
        <v>960</v>
      </c>
      <c r="H60" s="24"/>
      <c r="I60" s="24"/>
      <c r="J60" s="24"/>
      <c r="K60" s="33"/>
      <c r="L60" s="33"/>
    </row>
    <row r="61" customHeight="1" spans="1:12">
      <c r="A61" s="5">
        <v>29</v>
      </c>
      <c r="B61" s="122" t="s">
        <v>961</v>
      </c>
      <c r="C61" s="123">
        <v>15</v>
      </c>
      <c r="D61" s="11" t="s">
        <v>204</v>
      </c>
      <c r="E61" s="126">
        <v>192</v>
      </c>
      <c r="F61" s="8">
        <f t="shared" si="1"/>
        <v>2880</v>
      </c>
      <c r="G61" s="125" t="s">
        <v>962</v>
      </c>
      <c r="H61" s="24"/>
      <c r="I61" s="24"/>
      <c r="J61" s="24"/>
      <c r="K61" s="33"/>
      <c r="L61" s="33"/>
    </row>
    <row r="62" customHeight="1" spans="1:12">
      <c r="A62" s="5">
        <v>30</v>
      </c>
      <c r="B62" s="122" t="s">
        <v>963</v>
      </c>
      <c r="C62" s="123">
        <v>15</v>
      </c>
      <c r="D62" s="11" t="s">
        <v>204</v>
      </c>
      <c r="E62" s="126">
        <v>216</v>
      </c>
      <c r="F62" s="8">
        <f t="shared" si="1"/>
        <v>3240</v>
      </c>
      <c r="G62" s="125" t="s">
        <v>964</v>
      </c>
      <c r="H62" s="24"/>
      <c r="I62" s="24"/>
      <c r="J62" s="24"/>
      <c r="K62" s="33"/>
      <c r="L62" s="33"/>
    </row>
    <row r="63" customHeight="1" spans="1:12">
      <c r="A63" s="5">
        <v>31</v>
      </c>
      <c r="B63" s="122" t="s">
        <v>965</v>
      </c>
      <c r="C63" s="123">
        <v>20</v>
      </c>
      <c r="D63" s="11" t="s">
        <v>204</v>
      </c>
      <c r="E63" s="126">
        <v>312</v>
      </c>
      <c r="F63" s="8">
        <f t="shared" si="1"/>
        <v>6240</v>
      </c>
      <c r="G63" s="125" t="s">
        <v>966</v>
      </c>
      <c r="H63" s="24"/>
      <c r="I63" s="24"/>
      <c r="J63" s="24"/>
      <c r="K63" s="33"/>
      <c r="L63" s="33"/>
    </row>
    <row r="64" customHeight="1" spans="1:12">
      <c r="A64" s="5">
        <v>32</v>
      </c>
      <c r="B64" s="122" t="s">
        <v>967</v>
      </c>
      <c r="C64" s="123">
        <v>20</v>
      </c>
      <c r="D64" s="11" t="s">
        <v>204</v>
      </c>
      <c r="E64" s="126">
        <v>374.4</v>
      </c>
      <c r="F64" s="8">
        <f t="shared" si="1"/>
        <v>7488</v>
      </c>
      <c r="G64" s="125" t="s">
        <v>968</v>
      </c>
      <c r="H64" s="24"/>
      <c r="I64" s="24"/>
      <c r="J64" s="24"/>
      <c r="K64" s="33"/>
      <c r="L64" s="33"/>
    </row>
    <row r="65" customHeight="1" spans="1:12">
      <c r="A65" s="5">
        <v>33</v>
      </c>
      <c r="B65" s="122" t="s">
        <v>969</v>
      </c>
      <c r="C65" s="123">
        <v>20</v>
      </c>
      <c r="D65" s="11" t="s">
        <v>204</v>
      </c>
      <c r="E65" s="126">
        <v>432</v>
      </c>
      <c r="F65" s="8">
        <f t="shared" si="1"/>
        <v>8640</v>
      </c>
      <c r="G65" s="125" t="s">
        <v>970</v>
      </c>
      <c r="H65" s="24"/>
      <c r="I65" s="24"/>
      <c r="J65" s="24"/>
      <c r="K65" s="33"/>
      <c r="L65" s="33"/>
    </row>
    <row r="66" customHeight="1" spans="1:12">
      <c r="A66" s="5">
        <v>34</v>
      </c>
      <c r="B66" s="122" t="s">
        <v>971</v>
      </c>
      <c r="C66" s="123">
        <v>20</v>
      </c>
      <c r="D66" s="11" t="s">
        <v>204</v>
      </c>
      <c r="E66" s="126">
        <v>504</v>
      </c>
      <c r="F66" s="8">
        <f t="shared" si="1"/>
        <v>10080</v>
      </c>
      <c r="G66" s="125" t="s">
        <v>972</v>
      </c>
      <c r="H66" s="24"/>
      <c r="I66" s="24"/>
      <c r="J66" s="24"/>
      <c r="K66" s="33"/>
      <c r="L66" s="33"/>
    </row>
    <row r="67" customHeight="1" spans="1:12">
      <c r="A67" s="5">
        <v>35</v>
      </c>
      <c r="B67" s="128" t="s">
        <v>973</v>
      </c>
      <c r="C67" s="123">
        <v>10</v>
      </c>
      <c r="D67" s="11" t="s">
        <v>204</v>
      </c>
      <c r="E67" s="129">
        <v>1056</v>
      </c>
      <c r="F67" s="8">
        <f t="shared" si="1"/>
        <v>10560</v>
      </c>
      <c r="G67" s="130" t="s">
        <v>974</v>
      </c>
      <c r="H67" s="24"/>
      <c r="I67" s="24"/>
      <c r="J67" s="24"/>
      <c r="K67" s="33"/>
      <c r="L67" s="33"/>
    </row>
    <row r="68" customHeight="1" spans="1:12">
      <c r="A68" s="5">
        <v>36</v>
      </c>
      <c r="B68" s="122" t="s">
        <v>975</v>
      </c>
      <c r="C68" s="123">
        <v>80</v>
      </c>
      <c r="D68" s="11" t="s">
        <v>209</v>
      </c>
      <c r="E68" s="131">
        <v>216</v>
      </c>
      <c r="F68" s="8">
        <f t="shared" si="1"/>
        <v>17280</v>
      </c>
      <c r="G68" s="132" t="s">
        <v>976</v>
      </c>
      <c r="H68" s="24"/>
      <c r="I68" s="24"/>
      <c r="J68" s="24"/>
      <c r="K68" s="33"/>
      <c r="L68" s="33"/>
    </row>
    <row r="69" customHeight="1" spans="1:12">
      <c r="A69" s="5">
        <v>37</v>
      </c>
      <c r="B69" s="122" t="s">
        <v>975</v>
      </c>
      <c r="C69" s="11">
        <v>80</v>
      </c>
      <c r="D69" s="11" t="s">
        <v>209</v>
      </c>
      <c r="E69" s="126">
        <v>264</v>
      </c>
      <c r="F69" s="8">
        <f t="shared" si="1"/>
        <v>21120</v>
      </c>
      <c r="G69" s="132" t="s">
        <v>977</v>
      </c>
      <c r="H69" s="24"/>
      <c r="I69" s="24"/>
      <c r="J69" s="24"/>
      <c r="K69" s="33"/>
      <c r="L69" s="33"/>
    </row>
    <row r="70" customHeight="1" spans="1:12">
      <c r="A70" s="5">
        <v>38</v>
      </c>
      <c r="B70" s="11" t="s">
        <v>978</v>
      </c>
      <c r="C70" s="11">
        <v>3</v>
      </c>
      <c r="D70" s="11" t="s">
        <v>979</v>
      </c>
      <c r="E70" s="7">
        <v>168</v>
      </c>
      <c r="F70" s="8">
        <f t="shared" si="1"/>
        <v>504</v>
      </c>
      <c r="G70" s="12" t="s">
        <v>980</v>
      </c>
      <c r="H70" s="24"/>
      <c r="I70" s="24"/>
      <c r="J70" s="24"/>
      <c r="K70" s="33"/>
      <c r="L70" s="33"/>
    </row>
    <row r="71" customHeight="1" spans="1:12">
      <c r="A71" s="5">
        <v>39</v>
      </c>
      <c r="B71" s="11" t="s">
        <v>978</v>
      </c>
      <c r="C71" s="11">
        <v>3</v>
      </c>
      <c r="D71" s="11" t="s">
        <v>979</v>
      </c>
      <c r="E71" s="7">
        <v>232</v>
      </c>
      <c r="F71" s="8">
        <f t="shared" si="1"/>
        <v>696</v>
      </c>
      <c r="G71" s="12" t="s">
        <v>981</v>
      </c>
      <c r="H71" s="24"/>
      <c r="I71" s="24"/>
      <c r="J71" s="24"/>
      <c r="K71" s="33"/>
      <c r="L71" s="33"/>
    </row>
    <row r="72" s="118" customFormat="1" customHeight="1" spans="1:12">
      <c r="A72" s="5">
        <v>40</v>
      </c>
      <c r="B72" s="11" t="s">
        <v>982</v>
      </c>
      <c r="C72" s="11">
        <v>10</v>
      </c>
      <c r="D72" s="11" t="s">
        <v>979</v>
      </c>
      <c r="E72" s="7">
        <v>45</v>
      </c>
      <c r="F72" s="31">
        <f t="shared" si="1"/>
        <v>450</v>
      </c>
      <c r="G72" s="12" t="s">
        <v>983</v>
      </c>
      <c r="H72" s="24"/>
      <c r="I72" s="24"/>
      <c r="J72" s="24"/>
      <c r="K72" s="33"/>
      <c r="L72" s="33"/>
    </row>
    <row r="73" customHeight="1" spans="1:12">
      <c r="A73" s="20" t="s">
        <v>21</v>
      </c>
      <c r="B73" s="21"/>
      <c r="C73" s="21"/>
      <c r="D73" s="21"/>
      <c r="E73" s="22"/>
      <c r="F73" s="30">
        <f>SUM(F33:F72)</f>
        <v>206242.6</v>
      </c>
      <c r="G73" s="23"/>
      <c r="H73" s="24" t="s">
        <v>72</v>
      </c>
      <c r="I73" s="24"/>
      <c r="J73" s="24"/>
      <c r="K73" s="33"/>
      <c r="L73" s="33"/>
    </row>
    <row r="74" ht="27" customHeight="1" spans="1:12">
      <c r="A74" s="25" t="s">
        <v>984</v>
      </c>
      <c r="B74" s="25"/>
      <c r="C74" s="25"/>
      <c r="D74" s="25"/>
      <c r="E74" s="25"/>
      <c r="F74" s="25"/>
      <c r="G74" s="25"/>
      <c r="H74" s="25"/>
      <c r="I74" s="25"/>
      <c r="J74" s="25"/>
      <c r="K74" s="25"/>
      <c r="L74" s="25"/>
    </row>
    <row r="75" ht="42" customHeight="1" spans="1:12">
      <c r="A75" s="3" t="s">
        <v>2</v>
      </c>
      <c r="B75" s="3" t="s">
        <v>3</v>
      </c>
      <c r="C75" s="3" t="s">
        <v>56</v>
      </c>
      <c r="D75" s="3" t="s">
        <v>57</v>
      </c>
      <c r="E75" s="3" t="s">
        <v>100</v>
      </c>
      <c r="F75" s="3" t="s">
        <v>21</v>
      </c>
      <c r="G75" s="3" t="s">
        <v>59</v>
      </c>
      <c r="H75" s="3" t="s">
        <v>60</v>
      </c>
      <c r="I75" s="3" t="s">
        <v>61</v>
      </c>
      <c r="J75" s="3" t="s">
        <v>62</v>
      </c>
      <c r="K75" s="3" t="s">
        <v>63</v>
      </c>
      <c r="L75" s="3" t="s">
        <v>6</v>
      </c>
    </row>
    <row r="76" ht="27" customHeight="1" spans="1:12">
      <c r="A76" s="5">
        <v>1</v>
      </c>
      <c r="B76" s="133" t="s">
        <v>985</v>
      </c>
      <c r="C76" s="124" t="s">
        <v>986</v>
      </c>
      <c r="D76" s="124" t="s">
        <v>986</v>
      </c>
      <c r="E76" s="124" t="s">
        <v>986</v>
      </c>
      <c r="F76" s="124" t="s">
        <v>986</v>
      </c>
      <c r="G76" s="134" t="s">
        <v>987</v>
      </c>
      <c r="H76" s="10"/>
      <c r="I76" s="10"/>
      <c r="J76" s="10"/>
      <c r="K76" s="10"/>
      <c r="L76" s="139" t="s">
        <v>988</v>
      </c>
    </row>
    <row r="77" ht="27" customHeight="1" spans="1:12">
      <c r="A77" s="5">
        <v>2</v>
      </c>
      <c r="B77" s="133" t="s">
        <v>989</v>
      </c>
      <c r="C77" s="124" t="s">
        <v>986</v>
      </c>
      <c r="D77" s="124" t="s">
        <v>986</v>
      </c>
      <c r="E77" s="124" t="s">
        <v>986</v>
      </c>
      <c r="F77" s="124" t="s">
        <v>986</v>
      </c>
      <c r="G77" s="134" t="s">
        <v>990</v>
      </c>
      <c r="H77" s="10"/>
      <c r="I77" s="10"/>
      <c r="J77" s="10"/>
      <c r="K77" s="10"/>
      <c r="L77" s="140"/>
    </row>
    <row r="78" ht="27" customHeight="1" spans="1:12">
      <c r="A78" s="5">
        <v>3</v>
      </c>
      <c r="B78" s="133" t="s">
        <v>991</v>
      </c>
      <c r="C78" s="124" t="s">
        <v>986</v>
      </c>
      <c r="D78" s="124" t="s">
        <v>986</v>
      </c>
      <c r="E78" s="124" t="s">
        <v>986</v>
      </c>
      <c r="F78" s="124" t="s">
        <v>986</v>
      </c>
      <c r="G78" s="134" t="s">
        <v>992</v>
      </c>
      <c r="H78" s="10"/>
      <c r="I78" s="10"/>
      <c r="J78" s="10"/>
      <c r="K78" s="10"/>
      <c r="L78" s="140"/>
    </row>
    <row r="79" ht="27" customHeight="1" spans="1:12">
      <c r="A79" s="5">
        <v>4</v>
      </c>
      <c r="B79" s="133" t="s">
        <v>993</v>
      </c>
      <c r="C79" s="124" t="s">
        <v>986</v>
      </c>
      <c r="D79" s="124" t="s">
        <v>986</v>
      </c>
      <c r="E79" s="124" t="s">
        <v>986</v>
      </c>
      <c r="F79" s="124" t="s">
        <v>986</v>
      </c>
      <c r="G79" s="134" t="s">
        <v>994</v>
      </c>
      <c r="H79" s="10"/>
      <c r="I79" s="10"/>
      <c r="J79" s="10"/>
      <c r="K79" s="10"/>
      <c r="L79" s="140"/>
    </row>
    <row r="80" ht="27" customHeight="1" spans="1:12">
      <c r="A80" s="5">
        <v>5</v>
      </c>
      <c r="B80" s="133" t="s">
        <v>995</v>
      </c>
      <c r="C80" s="124" t="s">
        <v>986</v>
      </c>
      <c r="D80" s="124" t="s">
        <v>986</v>
      </c>
      <c r="E80" s="124" t="s">
        <v>986</v>
      </c>
      <c r="F80" s="124" t="s">
        <v>986</v>
      </c>
      <c r="G80" s="134" t="s">
        <v>987</v>
      </c>
      <c r="H80" s="10"/>
      <c r="I80" s="10"/>
      <c r="J80" s="10"/>
      <c r="K80" s="10"/>
      <c r="L80" s="140"/>
    </row>
    <row r="81" ht="27" customHeight="1" spans="1:12">
      <c r="A81" s="5">
        <v>6</v>
      </c>
      <c r="B81" s="133" t="s">
        <v>996</v>
      </c>
      <c r="C81" s="124" t="s">
        <v>986</v>
      </c>
      <c r="D81" s="124" t="s">
        <v>986</v>
      </c>
      <c r="E81" s="124" t="s">
        <v>986</v>
      </c>
      <c r="F81" s="124" t="s">
        <v>986</v>
      </c>
      <c r="G81" s="134" t="s">
        <v>990</v>
      </c>
      <c r="H81" s="10"/>
      <c r="I81" s="10"/>
      <c r="J81" s="10"/>
      <c r="K81" s="10"/>
      <c r="L81" s="140"/>
    </row>
    <row r="82" ht="27" customHeight="1" spans="1:12">
      <c r="A82" s="5">
        <v>7</v>
      </c>
      <c r="B82" s="133" t="s">
        <v>997</v>
      </c>
      <c r="C82" s="124" t="s">
        <v>986</v>
      </c>
      <c r="D82" s="124" t="s">
        <v>986</v>
      </c>
      <c r="E82" s="124" t="s">
        <v>986</v>
      </c>
      <c r="F82" s="124" t="s">
        <v>986</v>
      </c>
      <c r="G82" s="134" t="s">
        <v>998</v>
      </c>
      <c r="H82" s="10"/>
      <c r="I82" s="10"/>
      <c r="J82" s="10"/>
      <c r="K82" s="10"/>
      <c r="L82" s="140"/>
    </row>
    <row r="83" ht="27" customHeight="1" spans="1:12">
      <c r="A83" s="5">
        <v>8</v>
      </c>
      <c r="B83" s="133" t="s">
        <v>999</v>
      </c>
      <c r="C83" s="124" t="s">
        <v>986</v>
      </c>
      <c r="D83" s="124" t="s">
        <v>986</v>
      </c>
      <c r="E83" s="124" t="s">
        <v>986</v>
      </c>
      <c r="F83" s="124" t="s">
        <v>986</v>
      </c>
      <c r="G83" s="134" t="s">
        <v>1000</v>
      </c>
      <c r="H83" s="10"/>
      <c r="I83" s="10"/>
      <c r="J83" s="10"/>
      <c r="K83" s="10"/>
      <c r="L83" s="140"/>
    </row>
    <row r="84" ht="27" customHeight="1" spans="1:12">
      <c r="A84" s="5">
        <v>9</v>
      </c>
      <c r="B84" s="133" t="s">
        <v>1001</v>
      </c>
      <c r="C84" s="124" t="s">
        <v>986</v>
      </c>
      <c r="D84" s="124" t="s">
        <v>986</v>
      </c>
      <c r="E84" s="124" t="s">
        <v>986</v>
      </c>
      <c r="F84" s="124" t="s">
        <v>986</v>
      </c>
      <c r="G84" s="134" t="s">
        <v>1002</v>
      </c>
      <c r="H84" s="10"/>
      <c r="I84" s="10"/>
      <c r="J84" s="10"/>
      <c r="K84" s="10"/>
      <c r="L84" s="140"/>
    </row>
    <row r="85" ht="27" customHeight="1" spans="1:12">
      <c r="A85" s="5">
        <v>10</v>
      </c>
      <c r="B85" s="133" t="s">
        <v>133</v>
      </c>
      <c r="C85" s="124" t="s">
        <v>986</v>
      </c>
      <c r="D85" s="124" t="s">
        <v>986</v>
      </c>
      <c r="E85" s="124" t="s">
        <v>986</v>
      </c>
      <c r="F85" s="124" t="s">
        <v>986</v>
      </c>
      <c r="G85" s="134" t="s">
        <v>1003</v>
      </c>
      <c r="H85" s="10"/>
      <c r="I85" s="10"/>
      <c r="J85" s="10"/>
      <c r="K85" s="10"/>
      <c r="L85" s="140"/>
    </row>
    <row r="86" ht="27" customHeight="1" spans="1:12">
      <c r="A86" s="5">
        <v>11</v>
      </c>
      <c r="B86" s="135" t="s">
        <v>1004</v>
      </c>
      <c r="C86" s="124" t="s">
        <v>986</v>
      </c>
      <c r="D86" s="124" t="s">
        <v>986</v>
      </c>
      <c r="E86" s="124" t="s">
        <v>986</v>
      </c>
      <c r="F86" s="124" t="s">
        <v>986</v>
      </c>
      <c r="G86" s="136" t="s">
        <v>1005</v>
      </c>
      <c r="H86" s="10"/>
      <c r="I86" s="10"/>
      <c r="J86" s="10"/>
      <c r="K86" s="10"/>
      <c r="L86" s="140"/>
    </row>
    <row r="87" ht="27" customHeight="1" spans="1:12">
      <c r="A87" s="5">
        <v>12</v>
      </c>
      <c r="B87" s="7" t="s">
        <v>1006</v>
      </c>
      <c r="C87" s="124" t="s">
        <v>986</v>
      </c>
      <c r="D87" s="124" t="s">
        <v>986</v>
      </c>
      <c r="E87" s="124" t="s">
        <v>986</v>
      </c>
      <c r="F87" s="124" t="s">
        <v>986</v>
      </c>
      <c r="G87" s="137" t="s">
        <v>1007</v>
      </c>
      <c r="H87" s="24"/>
      <c r="I87" s="24"/>
      <c r="J87" s="24"/>
      <c r="K87" s="33"/>
      <c r="L87" s="140"/>
    </row>
    <row r="88" ht="27" customHeight="1" spans="1:12">
      <c r="A88" s="5">
        <v>13</v>
      </c>
      <c r="B88" s="7" t="s">
        <v>1008</v>
      </c>
      <c r="C88" s="124" t="s">
        <v>986</v>
      </c>
      <c r="D88" s="124" t="s">
        <v>986</v>
      </c>
      <c r="E88" s="124" t="s">
        <v>986</v>
      </c>
      <c r="F88" s="124" t="s">
        <v>986</v>
      </c>
      <c r="G88" s="137" t="s">
        <v>1009</v>
      </c>
      <c r="H88" s="24"/>
      <c r="I88" s="24"/>
      <c r="J88" s="24"/>
      <c r="K88" s="33"/>
      <c r="L88" s="141"/>
    </row>
    <row r="89" ht="33" customHeight="1" spans="1:12">
      <c r="A89" s="20" t="s">
        <v>21</v>
      </c>
      <c r="B89" s="21"/>
      <c r="C89" s="21"/>
      <c r="D89" s="21"/>
      <c r="E89" s="22"/>
      <c r="F89" s="30">
        <v>28560</v>
      </c>
      <c r="G89" s="23"/>
      <c r="H89" s="24" t="s">
        <v>72</v>
      </c>
      <c r="I89" s="24"/>
      <c r="J89" s="24"/>
      <c r="K89" s="33"/>
      <c r="L89" s="33"/>
    </row>
    <row r="90" ht="41" customHeight="1" spans="1:12">
      <c r="A90" s="25" t="s">
        <v>1010</v>
      </c>
      <c r="B90" s="25"/>
      <c r="C90" s="25"/>
      <c r="D90" s="25"/>
      <c r="E90" s="25"/>
      <c r="F90" s="25"/>
      <c r="G90" s="25"/>
      <c r="H90" s="25"/>
      <c r="I90" s="25"/>
      <c r="J90" s="25"/>
      <c r="K90" s="25"/>
      <c r="L90" s="25"/>
    </row>
    <row r="91" ht="51" customHeight="1" spans="1:12">
      <c r="A91" s="3" t="s">
        <v>2</v>
      </c>
      <c r="B91" s="3" t="s">
        <v>3</v>
      </c>
      <c r="C91" s="3" t="s">
        <v>56</v>
      </c>
      <c r="D91" s="3" t="s">
        <v>57</v>
      </c>
      <c r="E91" s="3" t="s">
        <v>100</v>
      </c>
      <c r="F91" s="3" t="s">
        <v>21</v>
      </c>
      <c r="G91" s="3" t="s">
        <v>59</v>
      </c>
      <c r="H91" s="3" t="s">
        <v>60</v>
      </c>
      <c r="I91" s="3" t="s">
        <v>61</v>
      </c>
      <c r="J91" s="3" t="s">
        <v>62</v>
      </c>
      <c r="K91" s="3" t="s">
        <v>63</v>
      </c>
      <c r="L91" s="3" t="s">
        <v>6</v>
      </c>
    </row>
    <row r="92" ht="58" customHeight="1" spans="1:12">
      <c r="A92" s="5">
        <v>1</v>
      </c>
      <c r="B92" s="122" t="s">
        <v>30</v>
      </c>
      <c r="C92" s="123">
        <v>14</v>
      </c>
      <c r="D92" s="11" t="s">
        <v>78</v>
      </c>
      <c r="E92" s="124">
        <v>1258</v>
      </c>
      <c r="F92" s="8">
        <f>C92*E92</f>
        <v>17612</v>
      </c>
      <c r="G92" s="125" t="s">
        <v>1011</v>
      </c>
      <c r="H92" s="10"/>
      <c r="I92" s="10"/>
      <c r="J92" s="10"/>
      <c r="K92" s="10"/>
      <c r="L92" s="10"/>
    </row>
    <row r="93" ht="42" customHeight="1" spans="1:12">
      <c r="A93" s="20" t="s">
        <v>21</v>
      </c>
      <c r="B93" s="21"/>
      <c r="C93" s="21"/>
      <c r="D93" s="21"/>
      <c r="E93" s="22"/>
      <c r="F93" s="30">
        <f>F92</f>
        <v>17612</v>
      </c>
      <c r="G93" s="23"/>
      <c r="H93" s="24" t="s">
        <v>72</v>
      </c>
      <c r="I93" s="24"/>
      <c r="J93" s="24"/>
      <c r="K93" s="33"/>
      <c r="L93" s="33"/>
    </row>
    <row r="94" ht="42" customHeight="1" spans="1:12">
      <c r="A94" s="25" t="s">
        <v>1012</v>
      </c>
      <c r="B94" s="25"/>
      <c r="C94" s="25"/>
      <c r="D94" s="25"/>
      <c r="E94" s="25"/>
      <c r="F94" s="25"/>
      <c r="G94" s="25"/>
      <c r="H94" s="25"/>
      <c r="I94" s="25"/>
      <c r="J94" s="25"/>
      <c r="K94" s="25"/>
      <c r="L94" s="25"/>
    </row>
    <row r="95" ht="42" customHeight="1" spans="1:12">
      <c r="A95" s="3" t="s">
        <v>2</v>
      </c>
      <c r="B95" s="3" t="s">
        <v>3</v>
      </c>
      <c r="C95" s="3" t="s">
        <v>56</v>
      </c>
      <c r="D95" s="3" t="s">
        <v>57</v>
      </c>
      <c r="E95" s="3" t="s">
        <v>100</v>
      </c>
      <c r="F95" s="3" t="s">
        <v>21</v>
      </c>
      <c r="G95" s="3" t="s">
        <v>59</v>
      </c>
      <c r="H95" s="3" t="s">
        <v>60</v>
      </c>
      <c r="I95" s="3" t="s">
        <v>61</v>
      </c>
      <c r="J95" s="3" t="s">
        <v>62</v>
      </c>
      <c r="K95" s="3" t="s">
        <v>63</v>
      </c>
      <c r="L95" s="3" t="s">
        <v>6</v>
      </c>
    </row>
    <row r="96" ht="42" customHeight="1" spans="1:12">
      <c r="A96" s="5">
        <v>1</v>
      </c>
      <c r="B96" s="133" t="s">
        <v>985</v>
      </c>
      <c r="C96" s="124" t="s">
        <v>986</v>
      </c>
      <c r="D96" s="124" t="s">
        <v>986</v>
      </c>
      <c r="E96" s="124" t="s">
        <v>986</v>
      </c>
      <c r="F96" s="124" t="s">
        <v>986</v>
      </c>
      <c r="G96" s="134" t="s">
        <v>987</v>
      </c>
      <c r="H96" s="10"/>
      <c r="I96" s="10"/>
      <c r="J96" s="10"/>
      <c r="K96" s="10"/>
      <c r="L96" s="139" t="s">
        <v>1013</v>
      </c>
    </row>
    <row r="97" ht="42" customHeight="1" spans="1:12">
      <c r="A97" s="5">
        <v>2</v>
      </c>
      <c r="B97" s="133" t="s">
        <v>989</v>
      </c>
      <c r="C97" s="124" t="s">
        <v>986</v>
      </c>
      <c r="D97" s="124" t="s">
        <v>986</v>
      </c>
      <c r="E97" s="124" t="s">
        <v>986</v>
      </c>
      <c r="F97" s="124" t="s">
        <v>986</v>
      </c>
      <c r="G97" s="134" t="s">
        <v>990</v>
      </c>
      <c r="H97" s="24"/>
      <c r="I97" s="24"/>
      <c r="J97" s="24"/>
      <c r="K97" s="33"/>
      <c r="L97" s="140"/>
    </row>
    <row r="98" ht="42" customHeight="1" spans="1:12">
      <c r="A98" s="5">
        <v>3</v>
      </c>
      <c r="B98" s="133" t="s">
        <v>991</v>
      </c>
      <c r="C98" s="124" t="s">
        <v>986</v>
      </c>
      <c r="D98" s="124" t="s">
        <v>986</v>
      </c>
      <c r="E98" s="124" t="s">
        <v>986</v>
      </c>
      <c r="F98" s="124" t="s">
        <v>986</v>
      </c>
      <c r="G98" s="134" t="s">
        <v>992</v>
      </c>
      <c r="H98" s="24"/>
      <c r="I98" s="24"/>
      <c r="J98" s="24"/>
      <c r="K98" s="33"/>
      <c r="L98" s="140"/>
    </row>
    <row r="99" ht="42" customHeight="1" spans="1:12">
      <c r="A99" s="5">
        <v>4</v>
      </c>
      <c r="B99" s="133" t="s">
        <v>993</v>
      </c>
      <c r="C99" s="124" t="s">
        <v>986</v>
      </c>
      <c r="D99" s="124" t="s">
        <v>986</v>
      </c>
      <c r="E99" s="124" t="s">
        <v>986</v>
      </c>
      <c r="F99" s="124" t="s">
        <v>986</v>
      </c>
      <c r="G99" s="134" t="s">
        <v>994</v>
      </c>
      <c r="H99" s="24"/>
      <c r="I99" s="24"/>
      <c r="J99" s="24"/>
      <c r="K99" s="33"/>
      <c r="L99" s="140"/>
    </row>
    <row r="100" ht="42" customHeight="1" spans="1:12">
      <c r="A100" s="5">
        <v>5</v>
      </c>
      <c r="B100" s="133" t="s">
        <v>995</v>
      </c>
      <c r="C100" s="124" t="s">
        <v>986</v>
      </c>
      <c r="D100" s="124" t="s">
        <v>986</v>
      </c>
      <c r="E100" s="124" t="s">
        <v>986</v>
      </c>
      <c r="F100" s="124" t="s">
        <v>986</v>
      </c>
      <c r="G100" s="134" t="s">
        <v>987</v>
      </c>
      <c r="H100" s="24"/>
      <c r="I100" s="24"/>
      <c r="J100" s="24"/>
      <c r="K100" s="33"/>
      <c r="L100" s="140"/>
    </row>
    <row r="101" ht="42" customHeight="1" spans="1:12">
      <c r="A101" s="5">
        <v>6</v>
      </c>
      <c r="B101" s="133" t="s">
        <v>996</v>
      </c>
      <c r="C101" s="124" t="s">
        <v>986</v>
      </c>
      <c r="D101" s="124" t="s">
        <v>986</v>
      </c>
      <c r="E101" s="124" t="s">
        <v>986</v>
      </c>
      <c r="F101" s="124" t="s">
        <v>986</v>
      </c>
      <c r="G101" s="134" t="s">
        <v>990</v>
      </c>
      <c r="H101" s="24"/>
      <c r="I101" s="24"/>
      <c r="J101" s="24"/>
      <c r="K101" s="33"/>
      <c r="L101" s="140"/>
    </row>
    <row r="102" ht="42" customHeight="1" spans="1:12">
      <c r="A102" s="5">
        <v>7</v>
      </c>
      <c r="B102" s="133" t="s">
        <v>997</v>
      </c>
      <c r="C102" s="124" t="s">
        <v>986</v>
      </c>
      <c r="D102" s="124" t="s">
        <v>986</v>
      </c>
      <c r="E102" s="124" t="s">
        <v>986</v>
      </c>
      <c r="F102" s="124" t="s">
        <v>986</v>
      </c>
      <c r="G102" s="134" t="s">
        <v>998</v>
      </c>
      <c r="H102" s="24"/>
      <c r="I102" s="24"/>
      <c r="J102" s="24"/>
      <c r="K102" s="33"/>
      <c r="L102" s="140"/>
    </row>
    <row r="103" ht="42" customHeight="1" spans="1:12">
      <c r="A103" s="5">
        <v>8</v>
      </c>
      <c r="B103" s="133" t="s">
        <v>999</v>
      </c>
      <c r="C103" s="124" t="s">
        <v>986</v>
      </c>
      <c r="D103" s="124" t="s">
        <v>986</v>
      </c>
      <c r="E103" s="124" t="s">
        <v>986</v>
      </c>
      <c r="F103" s="124" t="s">
        <v>986</v>
      </c>
      <c r="G103" s="134" t="s">
        <v>1000</v>
      </c>
      <c r="H103" s="24"/>
      <c r="I103" s="24"/>
      <c r="J103" s="24"/>
      <c r="K103" s="33"/>
      <c r="L103" s="140"/>
    </row>
    <row r="104" ht="42" customHeight="1" spans="1:12">
      <c r="A104" s="5">
        <v>9</v>
      </c>
      <c r="B104" s="133" t="s">
        <v>1001</v>
      </c>
      <c r="C104" s="124" t="s">
        <v>986</v>
      </c>
      <c r="D104" s="124" t="s">
        <v>986</v>
      </c>
      <c r="E104" s="124" t="s">
        <v>986</v>
      </c>
      <c r="F104" s="124" t="s">
        <v>986</v>
      </c>
      <c r="G104" s="134" t="s">
        <v>1002</v>
      </c>
      <c r="H104" s="24"/>
      <c r="I104" s="24"/>
      <c r="J104" s="24"/>
      <c r="K104" s="33"/>
      <c r="L104" s="140"/>
    </row>
    <row r="105" ht="42" customHeight="1" spans="1:12">
      <c r="A105" s="5">
        <v>10</v>
      </c>
      <c r="B105" s="133" t="s">
        <v>133</v>
      </c>
      <c r="C105" s="124" t="s">
        <v>986</v>
      </c>
      <c r="D105" s="124" t="s">
        <v>986</v>
      </c>
      <c r="E105" s="124" t="s">
        <v>986</v>
      </c>
      <c r="F105" s="124" t="s">
        <v>986</v>
      </c>
      <c r="G105" s="134" t="s">
        <v>1003</v>
      </c>
      <c r="H105" s="24"/>
      <c r="I105" s="24"/>
      <c r="J105" s="24"/>
      <c r="K105" s="33"/>
      <c r="L105" s="140"/>
    </row>
    <row r="106" ht="42" customHeight="1" spans="1:12">
      <c r="A106" s="5">
        <v>11</v>
      </c>
      <c r="B106" s="135" t="s">
        <v>1004</v>
      </c>
      <c r="C106" s="124" t="s">
        <v>986</v>
      </c>
      <c r="D106" s="124" t="s">
        <v>986</v>
      </c>
      <c r="E106" s="124" t="s">
        <v>986</v>
      </c>
      <c r="F106" s="124" t="s">
        <v>986</v>
      </c>
      <c r="G106" s="136" t="s">
        <v>1005</v>
      </c>
      <c r="H106" s="24"/>
      <c r="I106" s="24"/>
      <c r="J106" s="24"/>
      <c r="K106" s="33"/>
      <c r="L106" s="140"/>
    </row>
    <row r="107" ht="42" customHeight="1" spans="1:12">
      <c r="A107" s="5">
        <v>12</v>
      </c>
      <c r="B107" s="7" t="s">
        <v>1006</v>
      </c>
      <c r="C107" s="124" t="s">
        <v>986</v>
      </c>
      <c r="D107" s="124" t="s">
        <v>986</v>
      </c>
      <c r="E107" s="124" t="s">
        <v>986</v>
      </c>
      <c r="F107" s="124" t="s">
        <v>986</v>
      </c>
      <c r="G107" s="137" t="s">
        <v>1007</v>
      </c>
      <c r="H107" s="24"/>
      <c r="I107" s="24"/>
      <c r="J107" s="24"/>
      <c r="K107" s="33"/>
      <c r="L107" s="140"/>
    </row>
    <row r="108" ht="42" customHeight="1" spans="1:12">
      <c r="A108" s="5">
        <v>13</v>
      </c>
      <c r="B108" s="7" t="s">
        <v>1008</v>
      </c>
      <c r="C108" s="124" t="s">
        <v>986</v>
      </c>
      <c r="D108" s="124" t="s">
        <v>986</v>
      </c>
      <c r="E108" s="124" t="s">
        <v>986</v>
      </c>
      <c r="F108" s="124" t="s">
        <v>986</v>
      </c>
      <c r="G108" s="137" t="s">
        <v>1009</v>
      </c>
      <c r="H108" s="24"/>
      <c r="I108" s="24"/>
      <c r="J108" s="24"/>
      <c r="K108" s="33"/>
      <c r="L108" s="141"/>
    </row>
    <row r="109" ht="42" customHeight="1" spans="1:12">
      <c r="A109" s="20" t="s">
        <v>21</v>
      </c>
      <c r="B109" s="21"/>
      <c r="C109" s="21"/>
      <c r="D109" s="21"/>
      <c r="E109" s="22"/>
      <c r="F109" s="30">
        <v>21720</v>
      </c>
      <c r="G109" s="23"/>
      <c r="H109" s="24" t="s">
        <v>72</v>
      </c>
      <c r="I109" s="24"/>
      <c r="J109" s="24"/>
      <c r="K109" s="33"/>
      <c r="L109" s="33"/>
    </row>
    <row r="110" ht="67" customHeight="1" spans="1:12">
      <c r="A110" s="25" t="s">
        <v>1014</v>
      </c>
      <c r="B110" s="25"/>
      <c r="C110" s="25"/>
      <c r="D110" s="25"/>
      <c r="E110" s="25"/>
      <c r="F110" s="25"/>
      <c r="G110" s="25"/>
      <c r="H110" s="25"/>
      <c r="I110" s="25"/>
      <c r="J110" s="25"/>
      <c r="K110" s="25"/>
      <c r="L110" s="25"/>
    </row>
    <row r="111" ht="59" customHeight="1" spans="1:12">
      <c r="A111" s="3" t="s">
        <v>2</v>
      </c>
      <c r="B111" s="3" t="s">
        <v>3</v>
      </c>
      <c r="C111" s="3" t="s">
        <v>56</v>
      </c>
      <c r="D111" s="3" t="s">
        <v>57</v>
      </c>
      <c r="E111" s="3" t="s">
        <v>100</v>
      </c>
      <c r="F111" s="3" t="s">
        <v>21</v>
      </c>
      <c r="G111" s="3" t="s">
        <v>59</v>
      </c>
      <c r="H111" s="3" t="s">
        <v>60</v>
      </c>
      <c r="I111" s="3" t="s">
        <v>61</v>
      </c>
      <c r="J111" s="3" t="s">
        <v>62</v>
      </c>
      <c r="K111" s="3" t="s">
        <v>63</v>
      </c>
      <c r="L111" s="3" t="s">
        <v>6</v>
      </c>
    </row>
    <row r="112" ht="12" customHeight="1" spans="1:12">
      <c r="A112" s="5">
        <v>1</v>
      </c>
      <c r="B112" s="11" t="s">
        <v>1015</v>
      </c>
      <c r="C112" s="11">
        <v>300</v>
      </c>
      <c r="D112" s="119" t="s">
        <v>209</v>
      </c>
      <c r="E112" s="124" t="s">
        <v>986</v>
      </c>
      <c r="F112" s="124" t="s">
        <v>986</v>
      </c>
      <c r="G112" s="138" t="s">
        <v>1016</v>
      </c>
      <c r="H112" s="10"/>
      <c r="I112" s="10"/>
      <c r="J112" s="10"/>
      <c r="K112" s="10"/>
      <c r="L112" s="139" t="s">
        <v>1017</v>
      </c>
    </row>
    <row r="113" ht="12" customHeight="1" spans="1:12">
      <c r="A113" s="5">
        <v>2</v>
      </c>
      <c r="B113" s="11" t="s">
        <v>1015</v>
      </c>
      <c r="C113" s="11">
        <v>300</v>
      </c>
      <c r="D113" s="119" t="s">
        <v>209</v>
      </c>
      <c r="E113" s="124" t="s">
        <v>986</v>
      </c>
      <c r="F113" s="124" t="s">
        <v>986</v>
      </c>
      <c r="G113" s="138" t="s">
        <v>1018</v>
      </c>
      <c r="H113" s="24"/>
      <c r="I113" s="24"/>
      <c r="J113" s="24"/>
      <c r="K113" s="33"/>
      <c r="L113" s="140"/>
    </row>
    <row r="114" ht="12" customHeight="1" spans="1:12">
      <c r="A114" s="5">
        <v>3</v>
      </c>
      <c r="B114" s="11" t="s">
        <v>1019</v>
      </c>
      <c r="C114" s="11">
        <v>200</v>
      </c>
      <c r="D114" s="119" t="s">
        <v>209</v>
      </c>
      <c r="E114" s="124" t="s">
        <v>986</v>
      </c>
      <c r="F114" s="124" t="s">
        <v>986</v>
      </c>
      <c r="G114" s="138" t="s">
        <v>1020</v>
      </c>
      <c r="H114" s="24"/>
      <c r="I114" s="24"/>
      <c r="J114" s="24"/>
      <c r="K114" s="33"/>
      <c r="L114" s="140"/>
    </row>
    <row r="115" ht="12" customHeight="1" spans="1:12">
      <c r="A115" s="5">
        <v>4</v>
      </c>
      <c r="B115" s="11" t="s">
        <v>1021</v>
      </c>
      <c r="C115" s="11">
        <v>300</v>
      </c>
      <c r="D115" s="119" t="s">
        <v>209</v>
      </c>
      <c r="E115" s="124" t="s">
        <v>986</v>
      </c>
      <c r="F115" s="124" t="s">
        <v>986</v>
      </c>
      <c r="G115" s="138" t="s">
        <v>1022</v>
      </c>
      <c r="H115" s="24"/>
      <c r="I115" s="24"/>
      <c r="J115" s="24"/>
      <c r="K115" s="33"/>
      <c r="L115" s="140"/>
    </row>
    <row r="116" ht="12" customHeight="1" spans="1:12">
      <c r="A116" s="5">
        <v>5</v>
      </c>
      <c r="B116" s="11" t="s">
        <v>1021</v>
      </c>
      <c r="C116" s="11">
        <v>250</v>
      </c>
      <c r="D116" s="119" t="s">
        <v>209</v>
      </c>
      <c r="E116" s="124" t="s">
        <v>986</v>
      </c>
      <c r="F116" s="124" t="s">
        <v>986</v>
      </c>
      <c r="G116" s="138" t="s">
        <v>1023</v>
      </c>
      <c r="H116" s="24"/>
      <c r="I116" s="24"/>
      <c r="J116" s="24"/>
      <c r="K116" s="33"/>
      <c r="L116" s="140"/>
    </row>
    <row r="117" ht="12" customHeight="1" spans="1:12">
      <c r="A117" s="5">
        <v>6</v>
      </c>
      <c r="B117" s="11" t="s">
        <v>1024</v>
      </c>
      <c r="C117" s="11">
        <v>200</v>
      </c>
      <c r="D117" s="119" t="s">
        <v>209</v>
      </c>
      <c r="E117" s="124" t="s">
        <v>986</v>
      </c>
      <c r="F117" s="124" t="s">
        <v>986</v>
      </c>
      <c r="G117" s="138" t="s">
        <v>1025</v>
      </c>
      <c r="H117" s="24"/>
      <c r="I117" s="24"/>
      <c r="J117" s="24"/>
      <c r="K117" s="33"/>
      <c r="L117" s="140"/>
    </row>
    <row r="118" ht="12" customHeight="1" spans="1:12">
      <c r="A118" s="5">
        <v>7</v>
      </c>
      <c r="B118" s="11" t="s">
        <v>1024</v>
      </c>
      <c r="C118" s="11">
        <v>180</v>
      </c>
      <c r="D118" s="119" t="s">
        <v>209</v>
      </c>
      <c r="E118" s="124" t="s">
        <v>986</v>
      </c>
      <c r="F118" s="124" t="s">
        <v>986</v>
      </c>
      <c r="G118" s="138" t="s">
        <v>1026</v>
      </c>
      <c r="H118" s="24"/>
      <c r="I118" s="24"/>
      <c r="J118" s="24"/>
      <c r="K118" s="33"/>
      <c r="L118" s="140"/>
    </row>
    <row r="119" ht="12" customHeight="1" spans="1:12">
      <c r="A119" s="5">
        <v>8</v>
      </c>
      <c r="B119" s="11" t="s">
        <v>1024</v>
      </c>
      <c r="C119" s="11">
        <v>180</v>
      </c>
      <c r="D119" s="119" t="s">
        <v>209</v>
      </c>
      <c r="E119" s="124" t="s">
        <v>986</v>
      </c>
      <c r="F119" s="124" t="s">
        <v>986</v>
      </c>
      <c r="G119" s="138" t="s">
        <v>1027</v>
      </c>
      <c r="H119" s="24"/>
      <c r="I119" s="24"/>
      <c r="J119" s="24"/>
      <c r="K119" s="33"/>
      <c r="L119" s="140"/>
    </row>
    <row r="120" ht="12" customHeight="1" spans="1:12">
      <c r="A120" s="5">
        <v>9</v>
      </c>
      <c r="B120" s="11" t="s">
        <v>1028</v>
      </c>
      <c r="C120" s="11">
        <v>100</v>
      </c>
      <c r="D120" s="119" t="s">
        <v>209</v>
      </c>
      <c r="E120" s="124" t="s">
        <v>986</v>
      </c>
      <c r="F120" s="124" t="s">
        <v>986</v>
      </c>
      <c r="G120" s="138" t="s">
        <v>1029</v>
      </c>
      <c r="H120" s="24"/>
      <c r="I120" s="24"/>
      <c r="J120" s="24"/>
      <c r="K120" s="33"/>
      <c r="L120" s="140"/>
    </row>
    <row r="121" ht="12" customHeight="1" spans="1:12">
      <c r="A121" s="5">
        <v>10</v>
      </c>
      <c r="B121" s="11" t="s">
        <v>1028</v>
      </c>
      <c r="C121" s="11">
        <v>100</v>
      </c>
      <c r="D121" s="119" t="s">
        <v>209</v>
      </c>
      <c r="E121" s="124" t="s">
        <v>986</v>
      </c>
      <c r="F121" s="124" t="s">
        <v>986</v>
      </c>
      <c r="G121" s="138" t="s">
        <v>1030</v>
      </c>
      <c r="H121" s="24"/>
      <c r="I121" s="24"/>
      <c r="J121" s="24"/>
      <c r="K121" s="33"/>
      <c r="L121" s="140"/>
    </row>
    <row r="122" ht="12" customHeight="1" spans="1:12">
      <c r="A122" s="5">
        <v>11</v>
      </c>
      <c r="B122" s="11" t="s">
        <v>1031</v>
      </c>
      <c r="C122" s="11">
        <v>100</v>
      </c>
      <c r="D122" s="119" t="s">
        <v>209</v>
      </c>
      <c r="E122" s="124" t="s">
        <v>986</v>
      </c>
      <c r="F122" s="124" t="s">
        <v>986</v>
      </c>
      <c r="G122" s="138" t="s">
        <v>1032</v>
      </c>
      <c r="H122" s="24"/>
      <c r="I122" s="24"/>
      <c r="J122" s="24"/>
      <c r="K122" s="33"/>
      <c r="L122" s="140"/>
    </row>
    <row r="123" ht="12" customHeight="1" spans="1:12">
      <c r="A123" s="5">
        <v>12</v>
      </c>
      <c r="B123" s="11" t="s">
        <v>1033</v>
      </c>
      <c r="C123" s="11">
        <v>100</v>
      </c>
      <c r="D123" s="119" t="s">
        <v>209</v>
      </c>
      <c r="E123" s="124" t="s">
        <v>986</v>
      </c>
      <c r="F123" s="124" t="s">
        <v>986</v>
      </c>
      <c r="G123" s="138" t="s">
        <v>1034</v>
      </c>
      <c r="H123" s="24"/>
      <c r="I123" s="24"/>
      <c r="J123" s="24"/>
      <c r="K123" s="33"/>
      <c r="L123" s="140"/>
    </row>
    <row r="124" ht="12" customHeight="1" spans="1:12">
      <c r="A124" s="5">
        <v>13</v>
      </c>
      <c r="B124" s="11" t="s">
        <v>1035</v>
      </c>
      <c r="C124" s="11">
        <v>80</v>
      </c>
      <c r="D124" s="119" t="s">
        <v>209</v>
      </c>
      <c r="E124" s="124" t="s">
        <v>986</v>
      </c>
      <c r="F124" s="124" t="s">
        <v>986</v>
      </c>
      <c r="G124" s="138" t="s">
        <v>1036</v>
      </c>
      <c r="H124" s="24"/>
      <c r="I124" s="24"/>
      <c r="J124" s="24"/>
      <c r="K124" s="33"/>
      <c r="L124" s="140"/>
    </row>
    <row r="125" ht="12" customHeight="1" spans="1:12">
      <c r="A125" s="5">
        <v>14</v>
      </c>
      <c r="B125" s="11" t="s">
        <v>1037</v>
      </c>
      <c r="C125" s="11">
        <v>100</v>
      </c>
      <c r="D125" s="119" t="s">
        <v>209</v>
      </c>
      <c r="E125" s="124" t="s">
        <v>986</v>
      </c>
      <c r="F125" s="124" t="s">
        <v>986</v>
      </c>
      <c r="G125" s="138" t="s">
        <v>1038</v>
      </c>
      <c r="H125" s="24"/>
      <c r="I125" s="24"/>
      <c r="J125" s="24"/>
      <c r="K125" s="33"/>
      <c r="L125" s="140"/>
    </row>
    <row r="126" ht="12" customHeight="1" spans="1:12">
      <c r="A126" s="5">
        <v>15</v>
      </c>
      <c r="B126" s="11" t="s">
        <v>1037</v>
      </c>
      <c r="C126" s="11">
        <v>100</v>
      </c>
      <c r="D126" s="119" t="s">
        <v>209</v>
      </c>
      <c r="E126" s="124" t="s">
        <v>986</v>
      </c>
      <c r="F126" s="124" t="s">
        <v>986</v>
      </c>
      <c r="G126" s="138" t="s">
        <v>1039</v>
      </c>
      <c r="H126" s="24"/>
      <c r="I126" s="24"/>
      <c r="J126" s="24"/>
      <c r="K126" s="33"/>
      <c r="L126" s="140"/>
    </row>
    <row r="127" ht="12" customHeight="1" spans="1:12">
      <c r="A127" s="5">
        <v>16</v>
      </c>
      <c r="B127" s="11" t="s">
        <v>1040</v>
      </c>
      <c r="C127" s="11">
        <v>200</v>
      </c>
      <c r="D127" s="119" t="s">
        <v>209</v>
      </c>
      <c r="E127" s="124" t="s">
        <v>986</v>
      </c>
      <c r="F127" s="124" t="s">
        <v>986</v>
      </c>
      <c r="G127" s="138" t="s">
        <v>1041</v>
      </c>
      <c r="H127" s="24"/>
      <c r="I127" s="24"/>
      <c r="J127" s="24"/>
      <c r="K127" s="33"/>
      <c r="L127" s="140"/>
    </row>
    <row r="128" ht="12" customHeight="1" spans="1:12">
      <c r="A128" s="5">
        <v>17</v>
      </c>
      <c r="B128" s="11" t="s">
        <v>1040</v>
      </c>
      <c r="C128" s="11">
        <v>200</v>
      </c>
      <c r="D128" s="119" t="s">
        <v>209</v>
      </c>
      <c r="E128" s="124" t="s">
        <v>986</v>
      </c>
      <c r="F128" s="124" t="s">
        <v>986</v>
      </c>
      <c r="G128" s="138" t="s">
        <v>1042</v>
      </c>
      <c r="H128" s="24"/>
      <c r="I128" s="24"/>
      <c r="J128" s="24"/>
      <c r="K128" s="33"/>
      <c r="L128" s="140"/>
    </row>
    <row r="129" ht="12" customHeight="1" spans="1:12">
      <c r="A129" s="5">
        <v>18</v>
      </c>
      <c r="B129" s="11" t="s">
        <v>1040</v>
      </c>
      <c r="C129" s="11">
        <v>100</v>
      </c>
      <c r="D129" s="119" t="s">
        <v>209</v>
      </c>
      <c r="E129" s="124" t="s">
        <v>986</v>
      </c>
      <c r="F129" s="124" t="s">
        <v>986</v>
      </c>
      <c r="G129" s="138" t="s">
        <v>1043</v>
      </c>
      <c r="H129" s="24"/>
      <c r="I129" s="24"/>
      <c r="J129" s="24"/>
      <c r="K129" s="33"/>
      <c r="L129" s="140"/>
    </row>
    <row r="130" ht="12" customHeight="1" spans="1:12">
      <c r="A130" s="5">
        <v>19</v>
      </c>
      <c r="B130" s="11" t="s">
        <v>1040</v>
      </c>
      <c r="C130" s="11">
        <v>100</v>
      </c>
      <c r="D130" s="119" t="s">
        <v>209</v>
      </c>
      <c r="E130" s="124" t="s">
        <v>986</v>
      </c>
      <c r="F130" s="124" t="s">
        <v>986</v>
      </c>
      <c r="G130" s="138" t="s">
        <v>1044</v>
      </c>
      <c r="H130" s="24"/>
      <c r="I130" s="24"/>
      <c r="J130" s="24"/>
      <c r="K130" s="33"/>
      <c r="L130" s="141"/>
    </row>
    <row r="131" customHeight="1" spans="1:12">
      <c r="A131" s="20" t="s">
        <v>21</v>
      </c>
      <c r="B131" s="21"/>
      <c r="C131" s="21"/>
      <c r="D131" s="21"/>
      <c r="E131" s="22"/>
      <c r="F131" s="30">
        <v>72080</v>
      </c>
      <c r="G131" s="23"/>
      <c r="H131" s="24" t="s">
        <v>72</v>
      </c>
      <c r="I131" s="24"/>
      <c r="J131" s="24"/>
      <c r="K131" s="33"/>
      <c r="L131" s="33"/>
    </row>
    <row r="132" customHeight="1" spans="1:12">
      <c r="A132" s="25" t="s">
        <v>1045</v>
      </c>
      <c r="B132" s="25"/>
      <c r="C132" s="25"/>
      <c r="D132" s="25"/>
      <c r="E132" s="25"/>
      <c r="F132" s="25"/>
      <c r="G132" s="25"/>
      <c r="H132" s="25"/>
      <c r="I132" s="25"/>
      <c r="J132" s="25"/>
      <c r="K132" s="25"/>
      <c r="L132" s="25"/>
    </row>
    <row r="133" ht="45" customHeight="1" spans="1:12">
      <c r="A133" s="3" t="s">
        <v>2</v>
      </c>
      <c r="B133" s="3" t="s">
        <v>3</v>
      </c>
      <c r="C133" s="3" t="s">
        <v>56</v>
      </c>
      <c r="D133" s="3" t="s">
        <v>57</v>
      </c>
      <c r="E133" s="3" t="s">
        <v>100</v>
      </c>
      <c r="F133" s="3" t="s">
        <v>21</v>
      </c>
      <c r="G133" s="3" t="s">
        <v>59</v>
      </c>
      <c r="H133" s="3" t="s">
        <v>60</v>
      </c>
      <c r="I133" s="3" t="s">
        <v>61</v>
      </c>
      <c r="J133" s="3" t="s">
        <v>62</v>
      </c>
      <c r="K133" s="3" t="s">
        <v>63</v>
      </c>
      <c r="L133" s="3" t="s">
        <v>6</v>
      </c>
    </row>
    <row r="134" customHeight="1" spans="1:12">
      <c r="A134" s="5">
        <v>1</v>
      </c>
      <c r="B134" s="119" t="s">
        <v>1046</v>
      </c>
      <c r="C134" s="11">
        <v>200</v>
      </c>
      <c r="D134" s="119" t="s">
        <v>209</v>
      </c>
      <c r="E134" s="124" t="s">
        <v>986</v>
      </c>
      <c r="F134" s="124" t="s">
        <v>986</v>
      </c>
      <c r="G134" s="11" t="s">
        <v>1047</v>
      </c>
      <c r="H134" s="10"/>
      <c r="I134" s="10"/>
      <c r="J134" s="10"/>
      <c r="K134" s="10"/>
      <c r="L134" s="139" t="s">
        <v>1048</v>
      </c>
    </row>
    <row r="135" customHeight="1" spans="1:12">
      <c r="A135" s="5">
        <v>2</v>
      </c>
      <c r="B135" s="119" t="s">
        <v>1046</v>
      </c>
      <c r="C135" s="11">
        <v>200</v>
      </c>
      <c r="D135" s="119" t="s">
        <v>209</v>
      </c>
      <c r="E135" s="124" t="s">
        <v>986</v>
      </c>
      <c r="F135" s="124" t="s">
        <v>986</v>
      </c>
      <c r="G135" s="138" t="s">
        <v>1049</v>
      </c>
      <c r="H135" s="24"/>
      <c r="I135" s="24"/>
      <c r="J135" s="24"/>
      <c r="K135" s="33"/>
      <c r="L135" s="140"/>
    </row>
    <row r="136" customHeight="1" spans="1:12">
      <c r="A136" s="5">
        <v>3</v>
      </c>
      <c r="B136" s="119" t="s">
        <v>1050</v>
      </c>
      <c r="C136" s="11">
        <v>100</v>
      </c>
      <c r="D136" s="119" t="s">
        <v>209</v>
      </c>
      <c r="E136" s="124" t="s">
        <v>986</v>
      </c>
      <c r="F136" s="124" t="s">
        <v>986</v>
      </c>
      <c r="G136" s="138" t="s">
        <v>1051</v>
      </c>
      <c r="H136" s="24"/>
      <c r="I136" s="24"/>
      <c r="J136" s="24"/>
      <c r="K136" s="33"/>
      <c r="L136" s="140"/>
    </row>
    <row r="137" customHeight="1" spans="1:12">
      <c r="A137" s="5">
        <v>4</v>
      </c>
      <c r="B137" s="119" t="s">
        <v>1052</v>
      </c>
      <c r="C137" s="11">
        <v>140</v>
      </c>
      <c r="D137" s="119" t="s">
        <v>209</v>
      </c>
      <c r="E137" s="124" t="s">
        <v>986</v>
      </c>
      <c r="F137" s="124" t="s">
        <v>986</v>
      </c>
      <c r="G137" s="138" t="s">
        <v>1053</v>
      </c>
      <c r="H137" s="24"/>
      <c r="I137" s="24"/>
      <c r="J137" s="24"/>
      <c r="K137" s="33"/>
      <c r="L137" s="140"/>
    </row>
    <row r="138" customHeight="1" spans="1:12">
      <c r="A138" s="5">
        <v>5</v>
      </c>
      <c r="B138" s="119" t="s">
        <v>1052</v>
      </c>
      <c r="C138" s="11">
        <v>150</v>
      </c>
      <c r="D138" s="119" t="s">
        <v>209</v>
      </c>
      <c r="E138" s="124" t="s">
        <v>986</v>
      </c>
      <c r="F138" s="124" t="s">
        <v>986</v>
      </c>
      <c r="G138" s="138" t="s">
        <v>1054</v>
      </c>
      <c r="H138" s="24"/>
      <c r="I138" s="24"/>
      <c r="J138" s="24"/>
      <c r="K138" s="33"/>
      <c r="L138" s="140"/>
    </row>
    <row r="139" customHeight="1" spans="1:12">
      <c r="A139" s="5">
        <v>6</v>
      </c>
      <c r="B139" s="119" t="s">
        <v>1055</v>
      </c>
      <c r="C139" s="11">
        <v>100</v>
      </c>
      <c r="D139" s="119" t="s">
        <v>209</v>
      </c>
      <c r="E139" s="124" t="s">
        <v>986</v>
      </c>
      <c r="F139" s="124" t="s">
        <v>986</v>
      </c>
      <c r="G139" s="138" t="s">
        <v>1056</v>
      </c>
      <c r="H139" s="24"/>
      <c r="I139" s="24"/>
      <c r="J139" s="24"/>
      <c r="K139" s="33"/>
      <c r="L139" s="140"/>
    </row>
    <row r="140" customHeight="1" spans="1:12">
      <c r="A140" s="5">
        <v>7</v>
      </c>
      <c r="B140" s="119" t="s">
        <v>1055</v>
      </c>
      <c r="C140" s="11">
        <v>80</v>
      </c>
      <c r="D140" s="119" t="s">
        <v>209</v>
      </c>
      <c r="E140" s="124" t="s">
        <v>986</v>
      </c>
      <c r="F140" s="124" t="s">
        <v>986</v>
      </c>
      <c r="G140" s="138" t="s">
        <v>1057</v>
      </c>
      <c r="H140" s="24"/>
      <c r="I140" s="24"/>
      <c r="J140" s="24"/>
      <c r="K140" s="33"/>
      <c r="L140" s="140"/>
    </row>
    <row r="141" customHeight="1" spans="1:12">
      <c r="A141" s="5">
        <v>8</v>
      </c>
      <c r="B141" s="119" t="s">
        <v>1055</v>
      </c>
      <c r="C141" s="11">
        <v>80</v>
      </c>
      <c r="D141" s="119" t="s">
        <v>209</v>
      </c>
      <c r="E141" s="124" t="s">
        <v>986</v>
      </c>
      <c r="F141" s="124" t="s">
        <v>986</v>
      </c>
      <c r="G141" s="138" t="s">
        <v>1058</v>
      </c>
      <c r="H141" s="24"/>
      <c r="I141" s="24"/>
      <c r="J141" s="24"/>
      <c r="K141" s="33"/>
      <c r="L141" s="140"/>
    </row>
    <row r="142" customHeight="1" spans="1:12">
      <c r="A142" s="5">
        <v>9</v>
      </c>
      <c r="B142" s="119" t="s">
        <v>1059</v>
      </c>
      <c r="C142" s="11">
        <v>40</v>
      </c>
      <c r="D142" s="119" t="s">
        <v>209</v>
      </c>
      <c r="E142" s="124" t="s">
        <v>986</v>
      </c>
      <c r="F142" s="124" t="s">
        <v>986</v>
      </c>
      <c r="G142" s="138" t="s">
        <v>1060</v>
      </c>
      <c r="H142" s="24"/>
      <c r="I142" s="24"/>
      <c r="J142" s="24"/>
      <c r="K142" s="33"/>
      <c r="L142" s="140"/>
    </row>
    <row r="143" customHeight="1" spans="1:12">
      <c r="A143" s="5">
        <v>10</v>
      </c>
      <c r="B143" s="119" t="s">
        <v>1059</v>
      </c>
      <c r="C143" s="11">
        <v>40</v>
      </c>
      <c r="D143" s="119" t="s">
        <v>209</v>
      </c>
      <c r="E143" s="124" t="s">
        <v>986</v>
      </c>
      <c r="F143" s="124" t="s">
        <v>986</v>
      </c>
      <c r="G143" s="138" t="s">
        <v>1061</v>
      </c>
      <c r="H143" s="24"/>
      <c r="I143" s="24"/>
      <c r="J143" s="24"/>
      <c r="K143" s="33"/>
      <c r="L143" s="140"/>
    </row>
    <row r="144" customHeight="1" spans="1:12">
      <c r="A144" s="5">
        <v>11</v>
      </c>
      <c r="B144" s="119" t="s">
        <v>1062</v>
      </c>
      <c r="C144" s="11">
        <v>40</v>
      </c>
      <c r="D144" s="119" t="s">
        <v>209</v>
      </c>
      <c r="E144" s="124" t="s">
        <v>986</v>
      </c>
      <c r="F144" s="124" t="s">
        <v>986</v>
      </c>
      <c r="G144" s="138" t="s">
        <v>1063</v>
      </c>
      <c r="H144" s="24"/>
      <c r="I144" s="24"/>
      <c r="J144" s="24"/>
      <c r="K144" s="33"/>
      <c r="L144" s="140"/>
    </row>
    <row r="145" customHeight="1" spans="1:12">
      <c r="A145" s="5">
        <v>12</v>
      </c>
      <c r="B145" s="119" t="s">
        <v>1064</v>
      </c>
      <c r="C145" s="11">
        <v>40</v>
      </c>
      <c r="D145" s="119" t="s">
        <v>209</v>
      </c>
      <c r="E145" s="124" t="s">
        <v>986</v>
      </c>
      <c r="F145" s="124" t="s">
        <v>986</v>
      </c>
      <c r="G145" s="138" t="s">
        <v>1065</v>
      </c>
      <c r="H145" s="24"/>
      <c r="I145" s="24"/>
      <c r="J145" s="24"/>
      <c r="K145" s="33"/>
      <c r="L145" s="140"/>
    </row>
    <row r="146" customHeight="1" spans="1:12">
      <c r="A146" s="5">
        <v>13</v>
      </c>
      <c r="B146" s="119" t="s">
        <v>1066</v>
      </c>
      <c r="C146" s="11">
        <v>30</v>
      </c>
      <c r="D146" s="119" t="s">
        <v>209</v>
      </c>
      <c r="E146" s="124" t="s">
        <v>986</v>
      </c>
      <c r="F146" s="124" t="s">
        <v>986</v>
      </c>
      <c r="G146" s="138" t="s">
        <v>1063</v>
      </c>
      <c r="H146" s="24"/>
      <c r="I146" s="24"/>
      <c r="J146" s="24"/>
      <c r="K146" s="33"/>
      <c r="L146" s="140"/>
    </row>
    <row r="147" customHeight="1" spans="1:12">
      <c r="A147" s="5">
        <v>14</v>
      </c>
      <c r="B147" s="119" t="s">
        <v>1067</v>
      </c>
      <c r="C147" s="11">
        <v>30</v>
      </c>
      <c r="D147" s="119" t="s">
        <v>209</v>
      </c>
      <c r="E147" s="124" t="s">
        <v>986</v>
      </c>
      <c r="F147" s="124" t="s">
        <v>986</v>
      </c>
      <c r="G147" s="138" t="s">
        <v>1068</v>
      </c>
      <c r="H147" s="24"/>
      <c r="I147" s="24"/>
      <c r="J147" s="24"/>
      <c r="K147" s="33"/>
      <c r="L147" s="140"/>
    </row>
    <row r="148" customHeight="1" spans="1:12">
      <c r="A148" s="5">
        <v>15</v>
      </c>
      <c r="B148" s="119" t="s">
        <v>1067</v>
      </c>
      <c r="C148" s="11">
        <v>30</v>
      </c>
      <c r="D148" s="119" t="s">
        <v>209</v>
      </c>
      <c r="E148" s="124" t="s">
        <v>986</v>
      </c>
      <c r="F148" s="124" t="s">
        <v>986</v>
      </c>
      <c r="G148" s="138" t="s">
        <v>1069</v>
      </c>
      <c r="H148" s="24"/>
      <c r="I148" s="24"/>
      <c r="J148" s="24"/>
      <c r="K148" s="33"/>
      <c r="L148" s="140"/>
    </row>
    <row r="149" customHeight="1" spans="1:12">
      <c r="A149" s="5">
        <v>16</v>
      </c>
      <c r="B149" s="119" t="s">
        <v>1070</v>
      </c>
      <c r="C149" s="11">
        <v>150</v>
      </c>
      <c r="D149" s="119" t="s">
        <v>209</v>
      </c>
      <c r="E149" s="124" t="s">
        <v>986</v>
      </c>
      <c r="F149" s="124" t="s">
        <v>986</v>
      </c>
      <c r="G149" s="138" t="s">
        <v>1071</v>
      </c>
      <c r="H149" s="24"/>
      <c r="I149" s="24"/>
      <c r="J149" s="24"/>
      <c r="K149" s="33"/>
      <c r="L149" s="140"/>
    </row>
    <row r="150" customHeight="1" spans="1:12">
      <c r="A150" s="5">
        <v>17</v>
      </c>
      <c r="B150" s="119" t="s">
        <v>1070</v>
      </c>
      <c r="C150" s="11">
        <v>100</v>
      </c>
      <c r="D150" s="119" t="s">
        <v>209</v>
      </c>
      <c r="E150" s="124" t="s">
        <v>986</v>
      </c>
      <c r="F150" s="124" t="s">
        <v>986</v>
      </c>
      <c r="G150" s="138" t="s">
        <v>1072</v>
      </c>
      <c r="H150" s="24"/>
      <c r="I150" s="24"/>
      <c r="J150" s="24"/>
      <c r="K150" s="33"/>
      <c r="L150" s="140"/>
    </row>
    <row r="151" customHeight="1" spans="1:12">
      <c r="A151" s="5">
        <v>18</v>
      </c>
      <c r="B151" s="119" t="s">
        <v>1070</v>
      </c>
      <c r="C151" s="11">
        <v>50</v>
      </c>
      <c r="D151" s="119" t="s">
        <v>209</v>
      </c>
      <c r="E151" s="124" t="s">
        <v>986</v>
      </c>
      <c r="F151" s="124" t="s">
        <v>986</v>
      </c>
      <c r="G151" s="138" t="s">
        <v>1073</v>
      </c>
      <c r="H151" s="24"/>
      <c r="I151" s="24"/>
      <c r="J151" s="24"/>
      <c r="K151" s="33"/>
      <c r="L151" s="140"/>
    </row>
    <row r="152" customHeight="1" spans="1:12">
      <c r="A152" s="5">
        <v>19</v>
      </c>
      <c r="B152" s="119" t="s">
        <v>1070</v>
      </c>
      <c r="C152" s="11">
        <v>50</v>
      </c>
      <c r="D152" s="119" t="s">
        <v>209</v>
      </c>
      <c r="E152" s="124" t="s">
        <v>986</v>
      </c>
      <c r="F152" s="124" t="s">
        <v>986</v>
      </c>
      <c r="G152" s="138" t="s">
        <v>1074</v>
      </c>
      <c r="H152" s="24"/>
      <c r="I152" s="24"/>
      <c r="J152" s="24"/>
      <c r="K152" s="33"/>
      <c r="L152" s="141"/>
    </row>
    <row r="153" customHeight="1" spans="1:12">
      <c r="A153" s="20" t="s">
        <v>21</v>
      </c>
      <c r="B153" s="21"/>
      <c r="C153" s="21"/>
      <c r="D153" s="21"/>
      <c r="E153" s="22"/>
      <c r="F153" s="30">
        <v>31280</v>
      </c>
      <c r="G153" s="23"/>
      <c r="H153" s="24" t="s">
        <v>72</v>
      </c>
      <c r="I153" s="24"/>
      <c r="J153" s="24"/>
      <c r="K153" s="33"/>
      <c r="L153" s="33"/>
    </row>
    <row r="154" customHeight="1" spans="1:12">
      <c r="A154" s="25" t="s">
        <v>1075</v>
      </c>
      <c r="B154" s="25"/>
      <c r="C154" s="25"/>
      <c r="D154" s="25"/>
      <c r="E154" s="25"/>
      <c r="F154" s="25"/>
      <c r="G154" s="25"/>
      <c r="H154" s="25"/>
      <c r="I154" s="25"/>
      <c r="J154" s="25"/>
      <c r="K154" s="25"/>
      <c r="L154" s="25"/>
    </row>
    <row r="155" ht="36" customHeight="1" spans="1:12">
      <c r="A155" s="3" t="s">
        <v>2</v>
      </c>
      <c r="B155" s="3" t="s">
        <v>3</v>
      </c>
      <c r="C155" s="3" t="s">
        <v>56</v>
      </c>
      <c r="D155" s="3" t="s">
        <v>57</v>
      </c>
      <c r="E155" s="3" t="s">
        <v>100</v>
      </c>
      <c r="F155" s="3" t="s">
        <v>21</v>
      </c>
      <c r="G155" s="3" t="s">
        <v>59</v>
      </c>
      <c r="H155" s="3" t="s">
        <v>60</v>
      </c>
      <c r="I155" s="3" t="s">
        <v>61</v>
      </c>
      <c r="J155" s="3" t="s">
        <v>62</v>
      </c>
      <c r="K155" s="3" t="s">
        <v>63</v>
      </c>
      <c r="L155" s="3" t="s">
        <v>6</v>
      </c>
    </row>
    <row r="156" customHeight="1" spans="1:12">
      <c r="A156" s="5">
        <v>1</v>
      </c>
      <c r="B156" s="11" t="s">
        <v>1076</v>
      </c>
      <c r="C156" s="11">
        <v>80</v>
      </c>
      <c r="D156" s="119" t="s">
        <v>209</v>
      </c>
      <c r="E156" s="124" t="s">
        <v>986</v>
      </c>
      <c r="F156" s="124" t="s">
        <v>986</v>
      </c>
      <c r="G156" s="11" t="s">
        <v>1077</v>
      </c>
      <c r="H156" s="10"/>
      <c r="I156" s="10"/>
      <c r="J156" s="10"/>
      <c r="K156" s="10"/>
      <c r="L156" s="139" t="s">
        <v>1078</v>
      </c>
    </row>
    <row r="157" customHeight="1" spans="1:12">
      <c r="A157" s="5">
        <v>2</v>
      </c>
      <c r="B157" s="11" t="s">
        <v>1076</v>
      </c>
      <c r="C157" s="11">
        <v>60</v>
      </c>
      <c r="D157" s="119" t="s">
        <v>209</v>
      </c>
      <c r="E157" s="124" t="s">
        <v>986</v>
      </c>
      <c r="F157" s="124" t="s">
        <v>986</v>
      </c>
      <c r="G157" s="11" t="s">
        <v>1079</v>
      </c>
      <c r="H157" s="24"/>
      <c r="I157" s="24"/>
      <c r="J157" s="24"/>
      <c r="K157" s="33"/>
      <c r="L157" s="140"/>
    </row>
    <row r="158" customHeight="1" spans="1:12">
      <c r="A158" s="5">
        <v>3</v>
      </c>
      <c r="B158" s="11" t="s">
        <v>1076</v>
      </c>
      <c r="C158" s="11">
        <v>20</v>
      </c>
      <c r="D158" s="119" t="s">
        <v>209</v>
      </c>
      <c r="E158" s="124" t="s">
        <v>986</v>
      </c>
      <c r="F158" s="124" t="s">
        <v>986</v>
      </c>
      <c r="G158" s="11" t="s">
        <v>1080</v>
      </c>
      <c r="H158" s="24"/>
      <c r="I158" s="24"/>
      <c r="J158" s="24"/>
      <c r="K158" s="33"/>
      <c r="L158" s="140"/>
    </row>
    <row r="159" customHeight="1" spans="1:12">
      <c r="A159" s="5">
        <v>4</v>
      </c>
      <c r="B159" s="11" t="s">
        <v>1076</v>
      </c>
      <c r="C159" s="11">
        <v>15</v>
      </c>
      <c r="D159" s="119" t="s">
        <v>209</v>
      </c>
      <c r="E159" s="124" t="s">
        <v>986</v>
      </c>
      <c r="F159" s="124" t="s">
        <v>986</v>
      </c>
      <c r="G159" s="11" t="s">
        <v>1081</v>
      </c>
      <c r="H159" s="24"/>
      <c r="I159" s="24"/>
      <c r="J159" s="24"/>
      <c r="K159" s="33"/>
      <c r="L159" s="140"/>
    </row>
    <row r="160" customHeight="1" spans="1:12">
      <c r="A160" s="5">
        <v>5</v>
      </c>
      <c r="B160" s="11" t="s">
        <v>1076</v>
      </c>
      <c r="C160" s="11">
        <v>26</v>
      </c>
      <c r="D160" s="119" t="s">
        <v>209</v>
      </c>
      <c r="E160" s="124" t="s">
        <v>986</v>
      </c>
      <c r="F160" s="124" t="s">
        <v>986</v>
      </c>
      <c r="G160" s="11" t="s">
        <v>1082</v>
      </c>
      <c r="H160" s="24"/>
      <c r="I160" s="24"/>
      <c r="J160" s="24"/>
      <c r="K160" s="33"/>
      <c r="L160" s="140"/>
    </row>
    <row r="161" customHeight="1" spans="1:12">
      <c r="A161" s="5">
        <v>6</v>
      </c>
      <c r="B161" s="11" t="s">
        <v>1076</v>
      </c>
      <c r="C161" s="11">
        <v>40</v>
      </c>
      <c r="D161" s="119" t="s">
        <v>209</v>
      </c>
      <c r="E161" s="124" t="s">
        <v>986</v>
      </c>
      <c r="F161" s="124" t="s">
        <v>986</v>
      </c>
      <c r="G161" s="11" t="s">
        <v>1083</v>
      </c>
      <c r="H161" s="24"/>
      <c r="I161" s="24"/>
      <c r="J161" s="24"/>
      <c r="K161" s="33"/>
      <c r="L161" s="140"/>
    </row>
    <row r="162" customHeight="1" spans="1:12">
      <c r="A162" s="5">
        <v>7</v>
      </c>
      <c r="B162" s="11" t="s">
        <v>1076</v>
      </c>
      <c r="C162" s="11">
        <v>10</v>
      </c>
      <c r="D162" s="119" t="s">
        <v>209</v>
      </c>
      <c r="E162" s="124" t="s">
        <v>986</v>
      </c>
      <c r="F162" s="124" t="s">
        <v>986</v>
      </c>
      <c r="G162" s="11" t="s">
        <v>1084</v>
      </c>
      <c r="H162" s="24"/>
      <c r="I162" s="24"/>
      <c r="J162" s="24"/>
      <c r="K162" s="33"/>
      <c r="L162" s="140"/>
    </row>
    <row r="163" customHeight="1" spans="1:12">
      <c r="A163" s="5">
        <v>8</v>
      </c>
      <c r="B163" s="11" t="s">
        <v>1076</v>
      </c>
      <c r="C163" s="11">
        <v>10</v>
      </c>
      <c r="D163" s="119" t="s">
        <v>209</v>
      </c>
      <c r="E163" s="124" t="s">
        <v>986</v>
      </c>
      <c r="F163" s="124" t="s">
        <v>986</v>
      </c>
      <c r="G163" s="11" t="s">
        <v>1085</v>
      </c>
      <c r="H163" s="24"/>
      <c r="I163" s="24"/>
      <c r="J163" s="24"/>
      <c r="K163" s="33"/>
      <c r="L163" s="140"/>
    </row>
    <row r="164" customHeight="1" spans="1:12">
      <c r="A164" s="5">
        <v>9</v>
      </c>
      <c r="B164" s="11" t="s">
        <v>1086</v>
      </c>
      <c r="C164" s="11">
        <v>50</v>
      </c>
      <c r="D164" s="119" t="s">
        <v>209</v>
      </c>
      <c r="E164" s="124" t="s">
        <v>986</v>
      </c>
      <c r="F164" s="124" t="s">
        <v>986</v>
      </c>
      <c r="G164" s="11" t="s">
        <v>1087</v>
      </c>
      <c r="H164" s="24"/>
      <c r="I164" s="24"/>
      <c r="J164" s="24"/>
      <c r="K164" s="33"/>
      <c r="L164" s="140"/>
    </row>
    <row r="165" customHeight="1" spans="1:12">
      <c r="A165" s="5">
        <v>10</v>
      </c>
      <c r="B165" s="11" t="s">
        <v>1088</v>
      </c>
      <c r="C165" s="11">
        <v>26</v>
      </c>
      <c r="D165" s="119" t="s">
        <v>209</v>
      </c>
      <c r="E165" s="124" t="s">
        <v>986</v>
      </c>
      <c r="F165" s="124" t="s">
        <v>986</v>
      </c>
      <c r="G165" s="11" t="s">
        <v>1089</v>
      </c>
      <c r="H165" s="24"/>
      <c r="I165" s="24"/>
      <c r="J165" s="24"/>
      <c r="K165" s="33"/>
      <c r="L165" s="140"/>
    </row>
    <row r="166" customHeight="1" spans="1:12">
      <c r="A166" s="5">
        <v>11</v>
      </c>
      <c r="B166" s="11" t="s">
        <v>1088</v>
      </c>
      <c r="C166" s="11">
        <v>20</v>
      </c>
      <c r="D166" s="119" t="s">
        <v>209</v>
      </c>
      <c r="E166" s="124" t="s">
        <v>986</v>
      </c>
      <c r="F166" s="124" t="s">
        <v>986</v>
      </c>
      <c r="G166" s="11" t="s">
        <v>1090</v>
      </c>
      <c r="H166" s="24"/>
      <c r="I166" s="24"/>
      <c r="J166" s="24"/>
      <c r="K166" s="33"/>
      <c r="L166" s="140"/>
    </row>
    <row r="167" customHeight="1" spans="1:12">
      <c r="A167" s="5">
        <v>12</v>
      </c>
      <c r="B167" s="11" t="s">
        <v>1088</v>
      </c>
      <c r="C167" s="11">
        <v>20</v>
      </c>
      <c r="D167" s="119" t="s">
        <v>209</v>
      </c>
      <c r="E167" s="124" t="s">
        <v>986</v>
      </c>
      <c r="F167" s="124" t="s">
        <v>986</v>
      </c>
      <c r="G167" s="11" t="s">
        <v>1091</v>
      </c>
      <c r="H167" s="24"/>
      <c r="I167" s="24"/>
      <c r="J167" s="24"/>
      <c r="K167" s="33"/>
      <c r="L167" s="140"/>
    </row>
    <row r="168" customHeight="1" spans="1:12">
      <c r="A168" s="5">
        <v>13</v>
      </c>
      <c r="B168" s="11" t="s">
        <v>1092</v>
      </c>
      <c r="C168" s="11">
        <v>20</v>
      </c>
      <c r="D168" s="119" t="s">
        <v>209</v>
      </c>
      <c r="E168" s="124" t="s">
        <v>986</v>
      </c>
      <c r="F168" s="124" t="s">
        <v>986</v>
      </c>
      <c r="G168" s="11" t="s">
        <v>1093</v>
      </c>
      <c r="H168" s="24"/>
      <c r="I168" s="24"/>
      <c r="J168" s="24"/>
      <c r="K168" s="33"/>
      <c r="L168" s="140"/>
    </row>
    <row r="169" customHeight="1" spans="1:12">
      <c r="A169" s="5">
        <v>14</v>
      </c>
      <c r="B169" s="11" t="s">
        <v>1094</v>
      </c>
      <c r="C169" s="11">
        <v>12</v>
      </c>
      <c r="D169" s="119" t="s">
        <v>209</v>
      </c>
      <c r="E169" s="124" t="s">
        <v>986</v>
      </c>
      <c r="F169" s="124" t="s">
        <v>986</v>
      </c>
      <c r="G169" s="11" t="s">
        <v>1093</v>
      </c>
      <c r="H169" s="24"/>
      <c r="I169" s="24"/>
      <c r="J169" s="24"/>
      <c r="K169" s="33"/>
      <c r="L169" s="140"/>
    </row>
    <row r="170" customHeight="1" spans="1:12">
      <c r="A170" s="5">
        <v>15</v>
      </c>
      <c r="B170" s="11" t="s">
        <v>1095</v>
      </c>
      <c r="C170" s="11">
        <v>16</v>
      </c>
      <c r="D170" s="119" t="s">
        <v>209</v>
      </c>
      <c r="E170" s="124" t="s">
        <v>986</v>
      </c>
      <c r="F170" s="124" t="s">
        <v>986</v>
      </c>
      <c r="G170" s="11" t="s">
        <v>1096</v>
      </c>
      <c r="H170" s="24"/>
      <c r="I170" s="24"/>
      <c r="J170" s="24"/>
      <c r="K170" s="33"/>
      <c r="L170" s="140"/>
    </row>
    <row r="171" customHeight="1" spans="1:12">
      <c r="A171" s="5">
        <v>16</v>
      </c>
      <c r="B171" s="11" t="s">
        <v>1097</v>
      </c>
      <c r="C171" s="11">
        <v>16</v>
      </c>
      <c r="D171" s="119" t="s">
        <v>209</v>
      </c>
      <c r="E171" s="124" t="s">
        <v>986</v>
      </c>
      <c r="F171" s="124" t="s">
        <v>986</v>
      </c>
      <c r="G171" s="11" t="s">
        <v>1096</v>
      </c>
      <c r="H171" s="24"/>
      <c r="I171" s="24"/>
      <c r="J171" s="24"/>
      <c r="K171" s="33"/>
      <c r="L171" s="140"/>
    </row>
    <row r="172" customHeight="1" spans="1:12">
      <c r="A172" s="5">
        <v>17</v>
      </c>
      <c r="B172" s="11" t="s">
        <v>1098</v>
      </c>
      <c r="C172" s="11">
        <v>20</v>
      </c>
      <c r="D172" s="119" t="s">
        <v>209</v>
      </c>
      <c r="E172" s="124" t="s">
        <v>986</v>
      </c>
      <c r="F172" s="124" t="s">
        <v>986</v>
      </c>
      <c r="G172" s="11" t="s">
        <v>1099</v>
      </c>
      <c r="H172" s="24"/>
      <c r="I172" s="24"/>
      <c r="J172" s="24"/>
      <c r="K172" s="33"/>
      <c r="L172" s="140"/>
    </row>
    <row r="173" customHeight="1" spans="1:12">
      <c r="A173" s="5">
        <v>18</v>
      </c>
      <c r="B173" s="11" t="s">
        <v>1098</v>
      </c>
      <c r="C173" s="11">
        <v>20</v>
      </c>
      <c r="D173" s="119" t="s">
        <v>209</v>
      </c>
      <c r="E173" s="124" t="s">
        <v>986</v>
      </c>
      <c r="F173" s="124" t="s">
        <v>986</v>
      </c>
      <c r="G173" s="11" t="s">
        <v>1100</v>
      </c>
      <c r="H173" s="24"/>
      <c r="I173" s="24"/>
      <c r="J173" s="24"/>
      <c r="K173" s="33"/>
      <c r="L173" s="140"/>
    </row>
    <row r="174" customHeight="1" spans="1:12">
      <c r="A174" s="20" t="s">
        <v>21</v>
      </c>
      <c r="B174" s="21"/>
      <c r="C174" s="21"/>
      <c r="D174" s="21"/>
      <c r="E174" s="22"/>
      <c r="F174" s="30">
        <v>65280</v>
      </c>
      <c r="G174" s="23"/>
      <c r="H174" s="24" t="s">
        <v>72</v>
      </c>
      <c r="I174" s="24"/>
      <c r="J174" s="24"/>
      <c r="K174" s="33"/>
      <c r="L174" s="33"/>
    </row>
    <row r="175" ht="36" customHeight="1" spans="1:12">
      <c r="A175" s="52" t="s">
        <v>1101</v>
      </c>
      <c r="B175" s="53"/>
      <c r="C175" s="53"/>
      <c r="D175" s="53"/>
      <c r="E175" s="54"/>
      <c r="F175" s="57">
        <f>F30+F73+F89+F93+F109+F131+F153+F174</f>
        <v>709932.6</v>
      </c>
      <c r="G175" s="57"/>
      <c r="H175" s="57" t="s">
        <v>1102</v>
      </c>
      <c r="I175" s="57"/>
      <c r="J175" s="57"/>
      <c r="K175" s="57"/>
      <c r="L175" s="57"/>
    </row>
  </sheetData>
  <mergeCells count="31">
    <mergeCell ref="A1:L1"/>
    <mergeCell ref="A30:E30"/>
    <mergeCell ref="H30:J30"/>
    <mergeCell ref="A31:L31"/>
    <mergeCell ref="A73:E73"/>
    <mergeCell ref="H73:J73"/>
    <mergeCell ref="A74:L74"/>
    <mergeCell ref="A89:E89"/>
    <mergeCell ref="H89:J89"/>
    <mergeCell ref="A90:L90"/>
    <mergeCell ref="A93:E93"/>
    <mergeCell ref="H93:J93"/>
    <mergeCell ref="A94:L94"/>
    <mergeCell ref="A109:E109"/>
    <mergeCell ref="H109:J109"/>
    <mergeCell ref="A110:L110"/>
    <mergeCell ref="A131:E131"/>
    <mergeCell ref="H131:J131"/>
    <mergeCell ref="A132:L132"/>
    <mergeCell ref="A153:E153"/>
    <mergeCell ref="H153:J153"/>
    <mergeCell ref="A154:L154"/>
    <mergeCell ref="A174:E174"/>
    <mergeCell ref="H174:J174"/>
    <mergeCell ref="A175:E175"/>
    <mergeCell ref="H175:L175"/>
    <mergeCell ref="L76:L88"/>
    <mergeCell ref="L96:L108"/>
    <mergeCell ref="L112:L130"/>
    <mergeCell ref="L134:L152"/>
    <mergeCell ref="L156:L173"/>
  </mergeCells>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zoomScale="85" zoomScaleNormal="85" topLeftCell="A9" workbookViewId="0">
      <selection activeCell="O11" sqref="O11"/>
    </sheetView>
  </sheetViews>
  <sheetFormatPr defaultColWidth="9" defaultRowHeight="13" customHeight="1"/>
  <cols>
    <col min="1" max="1" width="4.88333333333333" style="95" customWidth="1"/>
    <col min="2" max="2" width="23.6583333333333" customWidth="1"/>
    <col min="3" max="3" width="8.89166666666667"/>
    <col min="4" max="4" width="7.91666666666667" customWidth="1"/>
    <col min="5" max="5" width="10.6333333333333" customWidth="1"/>
    <col min="6" max="6" width="15.025" customWidth="1"/>
    <col min="7" max="7" width="80.1833333333333" style="95" customWidth="1"/>
    <col min="8" max="11" width="14.5333333333333" style="95" customWidth="1"/>
    <col min="12" max="16384" width="9" style="95"/>
  </cols>
  <sheetData>
    <row r="1" ht="31" customHeight="1" spans="1:12">
      <c r="A1" s="96" t="s">
        <v>1103</v>
      </c>
      <c r="B1" s="97"/>
      <c r="C1" s="97"/>
      <c r="D1" s="97"/>
      <c r="E1" s="97"/>
      <c r="F1" s="97"/>
      <c r="G1" s="96"/>
      <c r="H1" s="96"/>
      <c r="I1" s="96"/>
      <c r="J1" s="96"/>
      <c r="K1" s="96"/>
      <c r="L1" s="96"/>
    </row>
    <row r="2" s="94" customFormat="1" ht="55" customHeight="1" spans="1:12">
      <c r="A2" s="98" t="s">
        <v>2</v>
      </c>
      <c r="B2" s="99" t="s">
        <v>1104</v>
      </c>
      <c r="C2" s="99" t="s">
        <v>56</v>
      </c>
      <c r="D2" s="99" t="s">
        <v>57</v>
      </c>
      <c r="E2" s="100" t="s">
        <v>100</v>
      </c>
      <c r="F2" s="100" t="s">
        <v>53</v>
      </c>
      <c r="G2" s="57" t="s">
        <v>59</v>
      </c>
      <c r="H2" s="101" t="s">
        <v>60</v>
      </c>
      <c r="I2" s="101" t="s">
        <v>61</v>
      </c>
      <c r="J2" s="101" t="s">
        <v>62</v>
      </c>
      <c r="K2" s="101" t="s">
        <v>63</v>
      </c>
      <c r="L2" s="57" t="s">
        <v>6</v>
      </c>
    </row>
    <row r="3" ht="116" customHeight="1" spans="1:12">
      <c r="A3" s="102">
        <v>1</v>
      </c>
      <c r="B3" s="68" t="s">
        <v>1105</v>
      </c>
      <c r="C3" s="72">
        <v>1</v>
      </c>
      <c r="D3" s="72" t="s">
        <v>114</v>
      </c>
      <c r="E3" s="73">
        <v>20962</v>
      </c>
      <c r="F3" s="103">
        <f t="shared" ref="F3:F25" si="0">E3*C3</f>
        <v>20962</v>
      </c>
      <c r="G3" s="104" t="s">
        <v>1106</v>
      </c>
      <c r="H3" s="105"/>
      <c r="I3" s="105"/>
      <c r="J3" s="105"/>
      <c r="K3" s="105"/>
      <c r="L3" s="10"/>
    </row>
    <row r="4" ht="13.5" spans="1:12">
      <c r="A4" s="102">
        <v>2</v>
      </c>
      <c r="B4" s="68" t="s">
        <v>1107</v>
      </c>
      <c r="C4" s="72">
        <v>13</v>
      </c>
      <c r="D4" s="72" t="s">
        <v>114</v>
      </c>
      <c r="E4" s="73">
        <v>83</v>
      </c>
      <c r="F4" s="103">
        <f t="shared" si="0"/>
        <v>1079</v>
      </c>
      <c r="G4" s="104" t="s">
        <v>1108</v>
      </c>
      <c r="H4" s="105"/>
      <c r="I4" s="105"/>
      <c r="J4" s="105"/>
      <c r="K4" s="105"/>
      <c r="L4" s="10"/>
    </row>
    <row r="5" ht="13.5" spans="1:12">
      <c r="A5" s="102">
        <v>3</v>
      </c>
      <c r="B5" s="68" t="s">
        <v>1107</v>
      </c>
      <c r="C5" s="72">
        <v>27</v>
      </c>
      <c r="D5" s="72" t="s">
        <v>114</v>
      </c>
      <c r="E5" s="73">
        <v>111</v>
      </c>
      <c r="F5" s="103">
        <f t="shared" si="0"/>
        <v>2997</v>
      </c>
      <c r="G5" s="104" t="s">
        <v>1109</v>
      </c>
      <c r="H5" s="105"/>
      <c r="I5" s="105"/>
      <c r="J5" s="105"/>
      <c r="K5" s="105"/>
      <c r="L5" s="10"/>
    </row>
    <row r="6" ht="148.5" spans="1:12">
      <c r="A6" s="102">
        <v>4</v>
      </c>
      <c r="B6" s="73" t="s">
        <v>1110</v>
      </c>
      <c r="C6" s="73">
        <v>2</v>
      </c>
      <c r="D6" s="73" t="s">
        <v>114</v>
      </c>
      <c r="E6" s="73">
        <v>1504</v>
      </c>
      <c r="F6" s="103">
        <f t="shared" si="0"/>
        <v>3008</v>
      </c>
      <c r="G6" s="106" t="s">
        <v>1111</v>
      </c>
      <c r="H6" s="105"/>
      <c r="I6" s="105"/>
      <c r="J6" s="105"/>
      <c r="K6" s="105"/>
      <c r="L6" s="10"/>
    </row>
    <row r="7" ht="162" spans="1:12">
      <c r="A7" s="102">
        <v>5</v>
      </c>
      <c r="B7" s="73" t="s">
        <v>1112</v>
      </c>
      <c r="C7" s="73">
        <v>50</v>
      </c>
      <c r="D7" s="73" t="s">
        <v>78</v>
      </c>
      <c r="E7" s="73">
        <v>488</v>
      </c>
      <c r="F7" s="103">
        <f t="shared" si="0"/>
        <v>24400</v>
      </c>
      <c r="G7" s="106" t="s">
        <v>1113</v>
      </c>
      <c r="H7" s="105"/>
      <c r="I7" s="105"/>
      <c r="J7" s="105"/>
      <c r="K7" s="105"/>
      <c r="L7" s="10"/>
    </row>
    <row r="8" ht="40.5" spans="1:12">
      <c r="A8" s="102">
        <v>6</v>
      </c>
      <c r="B8" s="73" t="s">
        <v>1114</v>
      </c>
      <c r="C8" s="73">
        <v>1</v>
      </c>
      <c r="D8" s="73" t="s">
        <v>114</v>
      </c>
      <c r="E8" s="73">
        <v>9870</v>
      </c>
      <c r="F8" s="103">
        <f t="shared" si="0"/>
        <v>9870</v>
      </c>
      <c r="G8" s="106" t="s">
        <v>1115</v>
      </c>
      <c r="H8" s="105"/>
      <c r="I8" s="105"/>
      <c r="J8" s="105"/>
      <c r="K8" s="105"/>
      <c r="L8" s="10"/>
    </row>
    <row r="9" ht="202.5" spans="1:12">
      <c r="A9" s="102">
        <v>7</v>
      </c>
      <c r="B9" s="107" t="s">
        <v>1116</v>
      </c>
      <c r="C9" s="73">
        <v>15</v>
      </c>
      <c r="D9" s="73" t="s">
        <v>114</v>
      </c>
      <c r="E9" s="73">
        <v>14570</v>
      </c>
      <c r="F9" s="103">
        <f t="shared" si="0"/>
        <v>218550</v>
      </c>
      <c r="G9" s="106" t="s">
        <v>1117</v>
      </c>
      <c r="H9" s="105"/>
      <c r="I9" s="105"/>
      <c r="J9" s="105"/>
      <c r="K9" s="105"/>
      <c r="L9" s="10"/>
    </row>
    <row r="10" ht="13.5" spans="1:12">
      <c r="A10" s="102">
        <v>8</v>
      </c>
      <c r="B10" s="73" t="s">
        <v>1118</v>
      </c>
      <c r="C10" s="73">
        <v>150</v>
      </c>
      <c r="D10" s="73" t="s">
        <v>1119</v>
      </c>
      <c r="E10" s="73">
        <v>423</v>
      </c>
      <c r="F10" s="103">
        <f t="shared" si="0"/>
        <v>63450</v>
      </c>
      <c r="G10" s="106" t="s">
        <v>1120</v>
      </c>
      <c r="H10" s="105"/>
      <c r="I10" s="105"/>
      <c r="J10" s="105"/>
      <c r="K10" s="105"/>
      <c r="L10" s="10"/>
    </row>
    <row r="11" ht="283.5" spans="1:12">
      <c r="A11" s="102">
        <v>9</v>
      </c>
      <c r="B11" s="73" t="s">
        <v>1121</v>
      </c>
      <c r="C11" s="73">
        <v>1</v>
      </c>
      <c r="D11" s="73" t="s">
        <v>114</v>
      </c>
      <c r="E11" s="73">
        <v>18800</v>
      </c>
      <c r="F11" s="103">
        <f t="shared" si="0"/>
        <v>18800</v>
      </c>
      <c r="G11" s="108" t="s">
        <v>1122</v>
      </c>
      <c r="H11" s="105"/>
      <c r="I11" s="105"/>
      <c r="J11" s="105"/>
      <c r="K11" s="105"/>
      <c r="L11" s="10"/>
    </row>
    <row r="12" ht="13.5" spans="1:12">
      <c r="A12" s="102">
        <v>10</v>
      </c>
      <c r="B12" s="73" t="s">
        <v>1123</v>
      </c>
      <c r="C12" s="73">
        <v>8</v>
      </c>
      <c r="D12" s="73" t="s">
        <v>78</v>
      </c>
      <c r="E12" s="73">
        <v>126</v>
      </c>
      <c r="F12" s="103">
        <f t="shared" si="0"/>
        <v>1008</v>
      </c>
      <c r="G12" s="106" t="s">
        <v>1124</v>
      </c>
      <c r="H12" s="105"/>
      <c r="I12" s="105"/>
      <c r="J12" s="105"/>
      <c r="K12" s="105"/>
      <c r="L12" s="10"/>
    </row>
    <row r="13" ht="13.5" spans="1:12">
      <c r="A13" s="102">
        <v>11</v>
      </c>
      <c r="B13" s="73" t="s">
        <v>1125</v>
      </c>
      <c r="C13" s="73">
        <v>8</v>
      </c>
      <c r="D13" s="73" t="s">
        <v>78</v>
      </c>
      <c r="E13" s="73">
        <v>169</v>
      </c>
      <c r="F13" s="103">
        <f t="shared" si="0"/>
        <v>1352</v>
      </c>
      <c r="G13" s="106" t="s">
        <v>1126</v>
      </c>
      <c r="H13" s="109"/>
      <c r="I13" s="109"/>
      <c r="J13" s="109"/>
      <c r="K13" s="109"/>
      <c r="L13" s="117"/>
    </row>
    <row r="14" ht="13.5" spans="1:12">
      <c r="A14" s="102">
        <v>12</v>
      </c>
      <c r="B14" s="73" t="s">
        <v>1127</v>
      </c>
      <c r="C14" s="73">
        <v>8</v>
      </c>
      <c r="D14" s="73" t="s">
        <v>78</v>
      </c>
      <c r="E14" s="73">
        <v>517</v>
      </c>
      <c r="F14" s="103">
        <f t="shared" si="0"/>
        <v>4136</v>
      </c>
      <c r="G14" s="106" t="s">
        <v>1128</v>
      </c>
      <c r="H14" s="109"/>
      <c r="I14" s="109"/>
      <c r="J14" s="109"/>
      <c r="K14" s="109"/>
      <c r="L14" s="117"/>
    </row>
    <row r="15" ht="13.5" spans="1:12">
      <c r="A15" s="102">
        <v>13</v>
      </c>
      <c r="B15" s="73" t="s">
        <v>1129</v>
      </c>
      <c r="C15" s="73">
        <v>8</v>
      </c>
      <c r="D15" s="73" t="s">
        <v>78</v>
      </c>
      <c r="E15" s="73">
        <v>150</v>
      </c>
      <c r="F15" s="103">
        <f t="shared" si="0"/>
        <v>1200</v>
      </c>
      <c r="G15" s="106" t="s">
        <v>1130</v>
      </c>
      <c r="H15" s="93"/>
      <c r="I15" s="93"/>
      <c r="J15" s="93"/>
      <c r="K15" s="93"/>
      <c r="L15" s="10"/>
    </row>
    <row r="16" ht="13.5" spans="1:12">
      <c r="A16" s="102">
        <v>14</v>
      </c>
      <c r="B16" s="73" t="s">
        <v>1131</v>
      </c>
      <c r="C16" s="73">
        <v>8</v>
      </c>
      <c r="D16" s="73" t="s">
        <v>78</v>
      </c>
      <c r="E16" s="73">
        <v>178</v>
      </c>
      <c r="F16" s="103">
        <f t="shared" si="0"/>
        <v>1424</v>
      </c>
      <c r="G16" s="106" t="s">
        <v>1132</v>
      </c>
      <c r="H16" s="105"/>
      <c r="I16" s="105"/>
      <c r="J16" s="105"/>
      <c r="K16" s="105"/>
      <c r="L16" s="10"/>
    </row>
    <row r="17" ht="13.5" spans="1:12">
      <c r="A17" s="102">
        <v>15</v>
      </c>
      <c r="B17" s="73" t="s">
        <v>1133</v>
      </c>
      <c r="C17" s="73">
        <v>8</v>
      </c>
      <c r="D17" s="73" t="s">
        <v>84</v>
      </c>
      <c r="E17" s="73">
        <v>83</v>
      </c>
      <c r="F17" s="103">
        <f t="shared" si="0"/>
        <v>664</v>
      </c>
      <c r="G17" s="106" t="s">
        <v>1134</v>
      </c>
      <c r="H17" s="105"/>
      <c r="I17" s="105"/>
      <c r="J17" s="105"/>
      <c r="K17" s="105"/>
      <c r="L17" s="10"/>
    </row>
    <row r="18" ht="13.5" spans="1:12">
      <c r="A18" s="102">
        <v>16</v>
      </c>
      <c r="B18" s="73" t="s">
        <v>1135</v>
      </c>
      <c r="C18" s="73">
        <v>8</v>
      </c>
      <c r="D18" s="73" t="s">
        <v>78</v>
      </c>
      <c r="E18" s="73">
        <v>225</v>
      </c>
      <c r="F18" s="103">
        <f t="shared" si="0"/>
        <v>1800</v>
      </c>
      <c r="G18" s="106" t="s">
        <v>1136</v>
      </c>
      <c r="H18" s="105"/>
      <c r="I18" s="105"/>
      <c r="J18" s="105"/>
      <c r="K18" s="105"/>
      <c r="L18" s="10"/>
    </row>
    <row r="19" ht="13.5" spans="1:12">
      <c r="A19" s="102">
        <v>17</v>
      </c>
      <c r="B19" s="73" t="s">
        <v>1137</v>
      </c>
      <c r="C19" s="73">
        <v>2</v>
      </c>
      <c r="D19" s="73" t="s">
        <v>114</v>
      </c>
      <c r="E19" s="73">
        <v>1692</v>
      </c>
      <c r="F19" s="103">
        <f t="shared" si="0"/>
        <v>3384</v>
      </c>
      <c r="G19" s="106" t="s">
        <v>1138</v>
      </c>
      <c r="H19" s="93"/>
      <c r="I19" s="93"/>
      <c r="J19" s="93"/>
      <c r="K19" s="93"/>
      <c r="L19" s="10"/>
    </row>
    <row r="20" ht="13.5" spans="1:12">
      <c r="A20" s="102">
        <v>18</v>
      </c>
      <c r="B20" s="73" t="s">
        <v>1139</v>
      </c>
      <c r="C20" s="73">
        <v>2</v>
      </c>
      <c r="D20" s="73" t="s">
        <v>114</v>
      </c>
      <c r="E20" s="73">
        <v>187</v>
      </c>
      <c r="F20" s="103">
        <f t="shared" si="0"/>
        <v>374</v>
      </c>
      <c r="G20" s="106" t="s">
        <v>1140</v>
      </c>
      <c r="H20" s="93"/>
      <c r="I20" s="93"/>
      <c r="J20" s="93"/>
      <c r="K20" s="93"/>
      <c r="L20" s="10"/>
    </row>
    <row r="21" ht="13.5" spans="1:12">
      <c r="A21" s="102">
        <v>19</v>
      </c>
      <c r="B21" s="73" t="s">
        <v>1141</v>
      </c>
      <c r="C21" s="73">
        <v>2</v>
      </c>
      <c r="D21" s="73" t="s">
        <v>114</v>
      </c>
      <c r="E21" s="73">
        <v>939</v>
      </c>
      <c r="F21" s="103">
        <f t="shared" si="0"/>
        <v>1878</v>
      </c>
      <c r="G21" s="106" t="s">
        <v>1142</v>
      </c>
      <c r="H21" s="93"/>
      <c r="I21" s="93"/>
      <c r="J21" s="93"/>
      <c r="K21" s="93"/>
      <c r="L21" s="10"/>
    </row>
    <row r="22" ht="13.5" spans="1:12">
      <c r="A22" s="102">
        <v>20</v>
      </c>
      <c r="B22" s="73" t="s">
        <v>1143</v>
      </c>
      <c r="C22" s="73">
        <v>8</v>
      </c>
      <c r="D22" s="73" t="s">
        <v>78</v>
      </c>
      <c r="E22" s="73">
        <v>187</v>
      </c>
      <c r="F22" s="103">
        <f t="shared" si="0"/>
        <v>1496</v>
      </c>
      <c r="G22" s="106" t="s">
        <v>1144</v>
      </c>
      <c r="H22" s="93"/>
      <c r="I22" s="93"/>
      <c r="J22" s="93"/>
      <c r="K22" s="93"/>
      <c r="L22" s="10"/>
    </row>
    <row r="23" ht="13.5" spans="1:12">
      <c r="A23" s="102">
        <v>21</v>
      </c>
      <c r="B23" s="73" t="s">
        <v>1145</v>
      </c>
      <c r="C23" s="73">
        <v>8</v>
      </c>
      <c r="D23" s="73" t="s">
        <v>78</v>
      </c>
      <c r="E23" s="73">
        <v>291</v>
      </c>
      <c r="F23" s="103">
        <f t="shared" si="0"/>
        <v>2328</v>
      </c>
      <c r="G23" s="106" t="s">
        <v>1146</v>
      </c>
      <c r="H23" s="93"/>
      <c r="I23" s="93"/>
      <c r="J23" s="93"/>
      <c r="K23" s="93"/>
      <c r="L23" s="10"/>
    </row>
    <row r="24" ht="54" spans="1:12">
      <c r="A24" s="102">
        <v>22</v>
      </c>
      <c r="B24" s="5" t="s">
        <v>1147</v>
      </c>
      <c r="C24" s="5">
        <v>6</v>
      </c>
      <c r="D24" s="5" t="s">
        <v>114</v>
      </c>
      <c r="E24" s="110">
        <v>470</v>
      </c>
      <c r="F24" s="103">
        <f t="shared" si="0"/>
        <v>2820</v>
      </c>
      <c r="G24" s="71" t="s">
        <v>1148</v>
      </c>
      <c r="H24" s="93"/>
      <c r="I24" s="93"/>
      <c r="J24" s="93"/>
      <c r="K24" s="93"/>
      <c r="L24" s="10"/>
    </row>
    <row r="25" ht="13.5" spans="1:12">
      <c r="A25" s="102">
        <v>23</v>
      </c>
      <c r="B25" s="5" t="s">
        <v>1149</v>
      </c>
      <c r="C25" s="5">
        <v>20</v>
      </c>
      <c r="D25" s="5" t="s">
        <v>78</v>
      </c>
      <c r="E25" s="110">
        <v>169</v>
      </c>
      <c r="F25" s="103">
        <f t="shared" si="0"/>
        <v>3380</v>
      </c>
      <c r="G25" s="71" t="s">
        <v>1150</v>
      </c>
      <c r="H25" s="93"/>
      <c r="I25" s="93"/>
      <c r="J25" s="93"/>
      <c r="K25" s="93"/>
      <c r="L25" s="10"/>
    </row>
    <row r="26" ht="13.5" spans="1:12">
      <c r="A26" s="102">
        <v>24</v>
      </c>
      <c r="B26" s="73" t="s">
        <v>1151</v>
      </c>
      <c r="C26" s="73" t="s">
        <v>1152</v>
      </c>
      <c r="D26" s="73">
        <v>1</v>
      </c>
      <c r="E26" s="73">
        <v>20680</v>
      </c>
      <c r="F26" s="111">
        <f>E26*D26</f>
        <v>20680</v>
      </c>
      <c r="G26" s="112" t="s">
        <v>1153</v>
      </c>
      <c r="H26" s="93"/>
      <c r="I26" s="93"/>
      <c r="J26" s="93"/>
      <c r="K26" s="93"/>
      <c r="L26" s="10"/>
    </row>
    <row r="27" ht="13.5" spans="1:12">
      <c r="A27" s="102">
        <v>25</v>
      </c>
      <c r="B27" s="73" t="s">
        <v>1154</v>
      </c>
      <c r="C27" s="73" t="s">
        <v>1155</v>
      </c>
      <c r="D27" s="73">
        <v>1860</v>
      </c>
      <c r="E27" s="73">
        <v>329</v>
      </c>
      <c r="F27" s="111">
        <f>E27*D27</f>
        <v>611940</v>
      </c>
      <c r="G27" s="112" t="s">
        <v>1156</v>
      </c>
      <c r="H27" s="93"/>
      <c r="I27" s="93"/>
      <c r="J27" s="93"/>
      <c r="K27" s="93"/>
      <c r="L27" s="10"/>
    </row>
    <row r="28" ht="24" customHeight="1" spans="1:12">
      <c r="A28" s="113" t="s">
        <v>1157</v>
      </c>
      <c r="B28" s="114"/>
      <c r="C28" s="114"/>
      <c r="D28" s="114"/>
      <c r="E28" s="115"/>
      <c r="F28" s="116">
        <f>SUM(F3:F27)</f>
        <v>1022980</v>
      </c>
      <c r="G28" s="93"/>
      <c r="H28" s="90" t="s">
        <v>72</v>
      </c>
      <c r="I28" s="91"/>
      <c r="J28" s="92"/>
      <c r="K28" s="93"/>
      <c r="L28" s="10"/>
    </row>
    <row r="29" ht="46" customHeight="1" spans="1:12">
      <c r="A29" s="52" t="s">
        <v>1158</v>
      </c>
      <c r="B29" s="53"/>
      <c r="C29" s="53"/>
      <c r="D29" s="53"/>
      <c r="E29" s="54"/>
      <c r="F29" s="55">
        <f>F28</f>
        <v>1022980</v>
      </c>
      <c r="G29" s="56"/>
      <c r="H29" s="57" t="s">
        <v>1159</v>
      </c>
      <c r="I29" s="57"/>
      <c r="J29" s="57"/>
      <c r="K29" s="57"/>
      <c r="L29" s="57"/>
    </row>
  </sheetData>
  <mergeCells count="5">
    <mergeCell ref="A1:L1"/>
    <mergeCell ref="A28:E28"/>
    <mergeCell ref="H28:J28"/>
    <mergeCell ref="A29:E29"/>
    <mergeCell ref="H29:L29"/>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4"/>
  <sheetViews>
    <sheetView zoomScale="85" zoomScaleNormal="85" topLeftCell="A49" workbookViewId="0">
      <selection activeCell="G49" sqref="G49"/>
    </sheetView>
  </sheetViews>
  <sheetFormatPr defaultColWidth="8.89166666666667" defaultRowHeight="14.25"/>
  <cols>
    <col min="1" max="1" width="5.49166666666667" style="60" customWidth="1"/>
    <col min="2" max="2" width="15.9416666666667" style="61" customWidth="1"/>
    <col min="3" max="3" width="6.53333333333333" style="62" customWidth="1"/>
    <col min="4" max="4" width="7.30833333333333" style="62" customWidth="1"/>
    <col min="5" max="5" width="15.2333333333333" style="62" customWidth="1"/>
    <col min="6" max="6" width="17.1416666666667" style="62" customWidth="1"/>
    <col min="7" max="7" width="147.316666666667" style="60" customWidth="1"/>
    <col min="8" max="8" width="21.2666666666667" style="60" customWidth="1"/>
    <col min="9" max="9" width="16.3416666666667" style="60" customWidth="1"/>
    <col min="10" max="10" width="15.7" style="60" customWidth="1"/>
    <col min="11" max="11" width="19.5916666666667" style="60" customWidth="1"/>
    <col min="12" max="12" width="16.1583333333333" style="60" customWidth="1"/>
    <col min="13" max="13" width="9" style="60"/>
    <col min="14" max="14" width="10.775" style="60"/>
    <col min="15" max="15" width="16" style="60" customWidth="1"/>
    <col min="16" max="16" width="17.2583333333333" style="60" customWidth="1"/>
    <col min="17" max="16384" width="8.89166666666667" style="60"/>
  </cols>
  <sheetData>
    <row r="1" ht="25.5" spans="1:12">
      <c r="A1" s="63" t="s">
        <v>1160</v>
      </c>
      <c r="B1" s="64"/>
      <c r="C1" s="65"/>
      <c r="D1" s="65"/>
      <c r="E1" s="65"/>
      <c r="F1" s="65"/>
      <c r="G1" s="64"/>
      <c r="H1" s="64"/>
      <c r="I1" s="64"/>
      <c r="J1" s="64"/>
      <c r="K1" s="64"/>
      <c r="L1" s="84"/>
    </row>
    <row r="2" ht="40.5" spans="1:12">
      <c r="A2" s="3" t="s">
        <v>2</v>
      </c>
      <c r="B2" s="66" t="s">
        <v>3</v>
      </c>
      <c r="C2" s="67" t="s">
        <v>56</v>
      </c>
      <c r="D2" s="67" t="s">
        <v>57</v>
      </c>
      <c r="E2" s="67" t="s">
        <v>100</v>
      </c>
      <c r="F2" s="67" t="s">
        <v>21</v>
      </c>
      <c r="G2" s="66" t="s">
        <v>59</v>
      </c>
      <c r="H2" s="3" t="s">
        <v>60</v>
      </c>
      <c r="I2" s="3" t="s">
        <v>61</v>
      </c>
      <c r="J2" s="3" t="s">
        <v>62</v>
      </c>
      <c r="K2" s="3" t="s">
        <v>63</v>
      </c>
      <c r="L2" s="3" t="s">
        <v>6</v>
      </c>
    </row>
    <row r="3" ht="408" customHeight="1" spans="1:12">
      <c r="A3" s="5">
        <v>1</v>
      </c>
      <c r="B3" s="68" t="s">
        <v>1161</v>
      </c>
      <c r="C3" s="68">
        <v>1</v>
      </c>
      <c r="D3" s="68" t="s">
        <v>65</v>
      </c>
      <c r="E3" s="69">
        <v>23500</v>
      </c>
      <c r="F3" s="70">
        <f t="shared" ref="F3:F66" si="0">E3*C3</f>
        <v>23500</v>
      </c>
      <c r="G3" s="71" t="s">
        <v>1162</v>
      </c>
      <c r="H3" s="71"/>
      <c r="I3" s="71"/>
      <c r="J3" s="71"/>
      <c r="K3" s="71"/>
      <c r="L3" s="5"/>
    </row>
    <row r="4" ht="189" spans="1:12">
      <c r="A4" s="5">
        <v>2</v>
      </c>
      <c r="B4" s="68" t="s">
        <v>1163</v>
      </c>
      <c r="C4" s="68">
        <v>1</v>
      </c>
      <c r="D4" s="68" t="s">
        <v>114</v>
      </c>
      <c r="E4" s="69">
        <v>14852</v>
      </c>
      <c r="F4" s="70">
        <f t="shared" si="0"/>
        <v>14852</v>
      </c>
      <c r="G4" s="71" t="s">
        <v>1164</v>
      </c>
      <c r="H4" s="71"/>
      <c r="I4" s="71"/>
      <c r="J4" s="71"/>
      <c r="K4" s="71"/>
      <c r="L4" s="5"/>
    </row>
    <row r="5" ht="408" customHeight="1" spans="1:12">
      <c r="A5" s="5">
        <v>3</v>
      </c>
      <c r="B5" s="68" t="s">
        <v>1165</v>
      </c>
      <c r="C5" s="68">
        <v>1</v>
      </c>
      <c r="D5" s="68" t="s">
        <v>114</v>
      </c>
      <c r="E5" s="69">
        <v>35720</v>
      </c>
      <c r="F5" s="70">
        <f t="shared" si="0"/>
        <v>35720</v>
      </c>
      <c r="G5" s="71" t="s">
        <v>1166</v>
      </c>
      <c r="H5" s="71"/>
      <c r="I5" s="71"/>
      <c r="J5" s="71"/>
      <c r="K5" s="71"/>
      <c r="L5" s="5"/>
    </row>
    <row r="6" ht="81" spans="1:12">
      <c r="A6" s="5">
        <v>4</v>
      </c>
      <c r="B6" s="72" t="s">
        <v>1167</v>
      </c>
      <c r="C6" s="72">
        <v>1</v>
      </c>
      <c r="D6" s="72" t="s">
        <v>114</v>
      </c>
      <c r="E6" s="73">
        <v>1221</v>
      </c>
      <c r="F6" s="70">
        <f t="shared" si="0"/>
        <v>1221</v>
      </c>
      <c r="G6" s="71" t="s">
        <v>1168</v>
      </c>
      <c r="H6" s="71"/>
      <c r="I6" s="71"/>
      <c r="J6" s="71"/>
      <c r="K6" s="71"/>
      <c r="L6" s="5"/>
    </row>
    <row r="7" ht="202.5" spans="1:12">
      <c r="A7" s="5">
        <v>5</v>
      </c>
      <c r="B7" s="73" t="s">
        <v>1169</v>
      </c>
      <c r="C7" s="73">
        <v>20</v>
      </c>
      <c r="D7" s="73" t="s">
        <v>114</v>
      </c>
      <c r="E7" s="73">
        <v>657</v>
      </c>
      <c r="F7" s="70">
        <f t="shared" si="0"/>
        <v>13140</v>
      </c>
      <c r="G7" s="71" t="s">
        <v>1170</v>
      </c>
      <c r="H7" s="71"/>
      <c r="I7" s="71"/>
      <c r="J7" s="71"/>
      <c r="K7" s="71"/>
      <c r="L7" s="5"/>
    </row>
    <row r="8" ht="148.5" spans="1:12">
      <c r="A8" s="5">
        <v>6</v>
      </c>
      <c r="B8" s="68" t="s">
        <v>1171</v>
      </c>
      <c r="C8" s="68">
        <v>6000</v>
      </c>
      <c r="D8" s="68" t="s">
        <v>65</v>
      </c>
      <c r="E8" s="68">
        <v>3.2</v>
      </c>
      <c r="F8" s="70">
        <f t="shared" si="0"/>
        <v>19200</v>
      </c>
      <c r="G8" s="71" t="s">
        <v>1172</v>
      </c>
      <c r="H8" s="71"/>
      <c r="I8" s="71"/>
      <c r="J8" s="71"/>
      <c r="K8" s="71"/>
      <c r="L8" s="5"/>
    </row>
    <row r="9" ht="46" customHeight="1" spans="1:12">
      <c r="A9" s="5">
        <v>7</v>
      </c>
      <c r="B9" s="68" t="s">
        <v>1173</v>
      </c>
      <c r="C9" s="68">
        <v>1</v>
      </c>
      <c r="D9" s="68" t="s">
        <v>114</v>
      </c>
      <c r="E9" s="68">
        <v>376</v>
      </c>
      <c r="F9" s="70">
        <f t="shared" si="0"/>
        <v>376</v>
      </c>
      <c r="G9" s="71" t="s">
        <v>1174</v>
      </c>
      <c r="H9" s="71"/>
      <c r="I9" s="71"/>
      <c r="J9" s="71"/>
      <c r="K9" s="71"/>
      <c r="L9" s="5"/>
    </row>
    <row r="10" ht="108" spans="1:12">
      <c r="A10" s="5">
        <v>8</v>
      </c>
      <c r="B10" s="68" t="s">
        <v>1175</v>
      </c>
      <c r="C10" s="68">
        <v>2</v>
      </c>
      <c r="D10" s="68" t="s">
        <v>114</v>
      </c>
      <c r="E10" s="69">
        <v>1485</v>
      </c>
      <c r="F10" s="70">
        <f t="shared" si="0"/>
        <v>2970</v>
      </c>
      <c r="G10" s="71" t="s">
        <v>1176</v>
      </c>
      <c r="H10" s="71"/>
      <c r="I10" s="71"/>
      <c r="J10" s="71"/>
      <c r="K10" s="71"/>
      <c r="L10" s="5"/>
    </row>
    <row r="11" ht="135" spans="1:12">
      <c r="A11" s="5">
        <v>9</v>
      </c>
      <c r="B11" s="68" t="s">
        <v>1177</v>
      </c>
      <c r="C11" s="68">
        <v>14</v>
      </c>
      <c r="D11" s="68" t="s">
        <v>114</v>
      </c>
      <c r="E11" s="69">
        <v>377</v>
      </c>
      <c r="F11" s="70">
        <f t="shared" si="0"/>
        <v>5278</v>
      </c>
      <c r="G11" s="71" t="s">
        <v>1178</v>
      </c>
      <c r="H11" s="71"/>
      <c r="I11" s="71"/>
      <c r="J11" s="71"/>
      <c r="K11" s="71"/>
      <c r="L11" s="5"/>
    </row>
    <row r="12" ht="13.5" spans="1:12">
      <c r="A12" s="5">
        <v>10</v>
      </c>
      <c r="B12" s="69" t="s">
        <v>1179</v>
      </c>
      <c r="C12" s="69">
        <v>1</v>
      </c>
      <c r="D12" s="68" t="s">
        <v>114</v>
      </c>
      <c r="E12" s="69">
        <v>751</v>
      </c>
      <c r="F12" s="70">
        <f t="shared" si="0"/>
        <v>751</v>
      </c>
      <c r="G12" s="71" t="s">
        <v>1180</v>
      </c>
      <c r="H12" s="71"/>
      <c r="I12" s="71"/>
      <c r="J12" s="71"/>
      <c r="K12" s="71"/>
      <c r="L12" s="5"/>
    </row>
    <row r="13" ht="13.5" spans="1:12">
      <c r="A13" s="5">
        <v>11</v>
      </c>
      <c r="B13" s="69" t="s">
        <v>1181</v>
      </c>
      <c r="C13" s="69">
        <v>1</v>
      </c>
      <c r="D13" s="68" t="s">
        <v>114</v>
      </c>
      <c r="E13" s="69">
        <v>11562</v>
      </c>
      <c r="F13" s="70">
        <f t="shared" si="0"/>
        <v>11562</v>
      </c>
      <c r="G13" s="71" t="s">
        <v>1182</v>
      </c>
      <c r="H13" s="71"/>
      <c r="I13" s="71"/>
      <c r="J13" s="71"/>
      <c r="K13" s="71"/>
      <c r="L13" s="5"/>
    </row>
    <row r="14" ht="13.5" spans="1:12">
      <c r="A14" s="5">
        <v>12</v>
      </c>
      <c r="B14" s="69" t="s">
        <v>1183</v>
      </c>
      <c r="C14" s="69">
        <v>1</v>
      </c>
      <c r="D14" s="68" t="s">
        <v>114</v>
      </c>
      <c r="E14" s="69">
        <v>3974</v>
      </c>
      <c r="F14" s="70">
        <f t="shared" si="0"/>
        <v>3974</v>
      </c>
      <c r="G14" s="71" t="s">
        <v>1184</v>
      </c>
      <c r="H14" s="71"/>
      <c r="I14" s="71"/>
      <c r="J14" s="71"/>
      <c r="K14" s="71"/>
      <c r="L14" s="5"/>
    </row>
    <row r="15" ht="28" customHeight="1" spans="1:12">
      <c r="A15" s="5">
        <v>13</v>
      </c>
      <c r="B15" s="68" t="s">
        <v>1185</v>
      </c>
      <c r="C15" s="68">
        <v>1</v>
      </c>
      <c r="D15" s="68" t="s">
        <v>65</v>
      </c>
      <c r="E15" s="69">
        <v>469</v>
      </c>
      <c r="F15" s="70">
        <f t="shared" si="0"/>
        <v>469</v>
      </c>
      <c r="G15" s="71" t="s">
        <v>1186</v>
      </c>
      <c r="H15" s="71"/>
      <c r="I15" s="71"/>
      <c r="J15" s="71"/>
      <c r="K15" s="71"/>
      <c r="L15" s="5"/>
    </row>
    <row r="16" ht="30" customHeight="1" spans="1:12">
      <c r="A16" s="5">
        <v>14</v>
      </c>
      <c r="B16" s="68" t="s">
        <v>1187</v>
      </c>
      <c r="C16" s="68">
        <v>1</v>
      </c>
      <c r="D16" s="68" t="s">
        <v>114</v>
      </c>
      <c r="E16" s="69">
        <v>845</v>
      </c>
      <c r="F16" s="70">
        <f t="shared" si="0"/>
        <v>845</v>
      </c>
      <c r="G16" s="71" t="s">
        <v>1188</v>
      </c>
      <c r="H16" s="71"/>
      <c r="I16" s="71"/>
      <c r="J16" s="71"/>
      <c r="K16" s="71"/>
      <c r="L16" s="5"/>
    </row>
    <row r="17" ht="94.5" spans="1:12">
      <c r="A17" s="5">
        <v>15</v>
      </c>
      <c r="B17" s="68" t="s">
        <v>1189</v>
      </c>
      <c r="C17" s="68">
        <v>15</v>
      </c>
      <c r="D17" s="68" t="s">
        <v>114</v>
      </c>
      <c r="E17" s="69">
        <v>375</v>
      </c>
      <c r="F17" s="70">
        <f t="shared" si="0"/>
        <v>5625</v>
      </c>
      <c r="G17" s="71" t="s">
        <v>1190</v>
      </c>
      <c r="H17" s="71"/>
      <c r="I17" s="71"/>
      <c r="J17" s="71"/>
      <c r="K17" s="71"/>
      <c r="L17" s="24"/>
    </row>
    <row r="18" ht="135" spans="1:12">
      <c r="A18" s="5">
        <v>16</v>
      </c>
      <c r="B18" s="68" t="s">
        <v>1191</v>
      </c>
      <c r="C18" s="69">
        <v>14</v>
      </c>
      <c r="D18" s="69" t="s">
        <v>78</v>
      </c>
      <c r="E18" s="69">
        <v>553</v>
      </c>
      <c r="F18" s="70">
        <f t="shared" si="0"/>
        <v>7742</v>
      </c>
      <c r="G18" s="74" t="s">
        <v>1178</v>
      </c>
      <c r="H18" s="74"/>
      <c r="I18" s="74"/>
      <c r="J18" s="74"/>
      <c r="K18" s="74"/>
      <c r="L18" s="24"/>
    </row>
    <row r="19" ht="175.5" spans="1:12">
      <c r="A19" s="5">
        <v>17</v>
      </c>
      <c r="B19" s="75" t="s">
        <v>1192</v>
      </c>
      <c r="C19" s="76">
        <v>6</v>
      </c>
      <c r="D19" s="77" t="s">
        <v>114</v>
      </c>
      <c r="E19" s="69">
        <v>1433</v>
      </c>
      <c r="F19" s="70">
        <f t="shared" si="0"/>
        <v>8598</v>
      </c>
      <c r="G19" s="71" t="s">
        <v>1193</v>
      </c>
      <c r="H19" s="71"/>
      <c r="I19" s="71"/>
      <c r="J19" s="71"/>
      <c r="K19" s="71"/>
      <c r="L19" s="24"/>
    </row>
    <row r="20" ht="40.5" spans="1:12">
      <c r="A20" s="5">
        <v>18</v>
      </c>
      <c r="B20" s="78" t="s">
        <v>1194</v>
      </c>
      <c r="C20" s="69">
        <v>12</v>
      </c>
      <c r="D20" s="69" t="s">
        <v>114</v>
      </c>
      <c r="E20" s="69">
        <v>1242</v>
      </c>
      <c r="F20" s="70">
        <f t="shared" si="0"/>
        <v>14904</v>
      </c>
      <c r="G20" s="74" t="s">
        <v>1195</v>
      </c>
      <c r="H20" s="74"/>
      <c r="I20" s="74"/>
      <c r="J20" s="74"/>
      <c r="K20" s="74"/>
      <c r="L20" s="24"/>
    </row>
    <row r="21" ht="40.5" spans="1:12">
      <c r="A21" s="5">
        <v>19</v>
      </c>
      <c r="B21" s="78" t="s">
        <v>1196</v>
      </c>
      <c r="C21" s="69">
        <v>6</v>
      </c>
      <c r="D21" s="69" t="s">
        <v>114</v>
      </c>
      <c r="E21" s="69">
        <v>4301</v>
      </c>
      <c r="F21" s="70">
        <f t="shared" si="0"/>
        <v>25806</v>
      </c>
      <c r="G21" s="71" t="s">
        <v>1197</v>
      </c>
      <c r="H21" s="71"/>
      <c r="I21" s="71"/>
      <c r="J21" s="71"/>
      <c r="K21" s="71"/>
      <c r="L21" s="5"/>
    </row>
    <row r="22" ht="40.5" spans="1:12">
      <c r="A22" s="5">
        <v>20</v>
      </c>
      <c r="B22" s="75" t="s">
        <v>1198</v>
      </c>
      <c r="C22" s="69">
        <v>6</v>
      </c>
      <c r="D22" s="69" t="s">
        <v>114</v>
      </c>
      <c r="E22" s="69">
        <v>6628</v>
      </c>
      <c r="F22" s="70">
        <f t="shared" si="0"/>
        <v>39768</v>
      </c>
      <c r="G22" s="71" t="s">
        <v>1199</v>
      </c>
      <c r="H22" s="71"/>
      <c r="I22" s="71"/>
      <c r="J22" s="71"/>
      <c r="K22" s="71"/>
      <c r="L22" s="5"/>
    </row>
    <row r="23" ht="13.5" spans="1:12">
      <c r="A23" s="5">
        <v>21</v>
      </c>
      <c r="B23" s="75" t="s">
        <v>1200</v>
      </c>
      <c r="C23" s="69">
        <v>3</v>
      </c>
      <c r="D23" s="69" t="s">
        <v>161</v>
      </c>
      <c r="E23" s="69">
        <v>2820</v>
      </c>
      <c r="F23" s="70">
        <f t="shared" si="0"/>
        <v>8460</v>
      </c>
      <c r="G23" s="71" t="s">
        <v>1120</v>
      </c>
      <c r="H23" s="71"/>
      <c r="I23" s="71"/>
      <c r="J23" s="71"/>
      <c r="K23" s="71"/>
      <c r="L23" s="5"/>
    </row>
    <row r="24" ht="54" spans="1:12">
      <c r="A24" s="5">
        <v>22</v>
      </c>
      <c r="B24" s="75" t="s">
        <v>1201</v>
      </c>
      <c r="C24" s="79">
        <v>1</v>
      </c>
      <c r="D24" s="5" t="s">
        <v>114</v>
      </c>
      <c r="E24" s="69">
        <v>12268</v>
      </c>
      <c r="F24" s="70">
        <f t="shared" si="0"/>
        <v>12268</v>
      </c>
      <c r="G24" s="74" t="s">
        <v>1202</v>
      </c>
      <c r="H24" s="74"/>
      <c r="I24" s="74"/>
      <c r="J24" s="74"/>
      <c r="K24" s="74"/>
      <c r="L24" s="5"/>
    </row>
    <row r="25" ht="364.5" spans="1:12">
      <c r="A25" s="5">
        <v>23</v>
      </c>
      <c r="B25" s="75" t="s">
        <v>1203</v>
      </c>
      <c r="C25" s="79">
        <v>2</v>
      </c>
      <c r="D25" s="5" t="s">
        <v>65</v>
      </c>
      <c r="E25" s="69">
        <v>3008</v>
      </c>
      <c r="F25" s="70">
        <f t="shared" si="0"/>
        <v>6016</v>
      </c>
      <c r="G25" s="71" t="s">
        <v>1204</v>
      </c>
      <c r="H25" s="71"/>
      <c r="I25" s="71"/>
      <c r="J25" s="71"/>
      <c r="K25" s="71"/>
      <c r="L25" s="5"/>
    </row>
    <row r="26" ht="27" spans="1:12">
      <c r="A26" s="5">
        <v>24</v>
      </c>
      <c r="B26" s="5" t="s">
        <v>1205</v>
      </c>
      <c r="C26" s="69">
        <v>1</v>
      </c>
      <c r="D26" s="69" t="s">
        <v>114</v>
      </c>
      <c r="E26" s="69">
        <v>1529</v>
      </c>
      <c r="F26" s="70">
        <f t="shared" si="0"/>
        <v>1529</v>
      </c>
      <c r="G26" s="71" t="s">
        <v>1206</v>
      </c>
      <c r="H26" s="71"/>
      <c r="I26" s="71"/>
      <c r="J26" s="71"/>
      <c r="K26" s="71"/>
      <c r="L26" s="5"/>
    </row>
    <row r="27" ht="13.5" spans="1:12">
      <c r="A27" s="5">
        <v>25</v>
      </c>
      <c r="B27" s="5" t="s">
        <v>1207</v>
      </c>
      <c r="C27" s="69">
        <v>36</v>
      </c>
      <c r="D27" s="69" t="s">
        <v>78</v>
      </c>
      <c r="E27" s="69">
        <v>47</v>
      </c>
      <c r="F27" s="70">
        <f t="shared" si="0"/>
        <v>1692</v>
      </c>
      <c r="G27" s="71" t="s">
        <v>1208</v>
      </c>
      <c r="H27" s="71"/>
      <c r="I27" s="71"/>
      <c r="J27" s="71"/>
      <c r="K27" s="71"/>
      <c r="L27" s="5"/>
    </row>
    <row r="28" ht="13.5" spans="1:12">
      <c r="A28" s="5">
        <v>26</v>
      </c>
      <c r="B28" s="5" t="s">
        <v>1209</v>
      </c>
      <c r="C28" s="69">
        <v>34</v>
      </c>
      <c r="D28" s="69" t="s">
        <v>227</v>
      </c>
      <c r="E28" s="69">
        <v>25</v>
      </c>
      <c r="F28" s="70">
        <f t="shared" si="0"/>
        <v>850</v>
      </c>
      <c r="G28" s="71" t="s">
        <v>1210</v>
      </c>
      <c r="H28" s="71"/>
      <c r="I28" s="71"/>
      <c r="J28" s="71"/>
      <c r="K28" s="71"/>
      <c r="L28" s="5"/>
    </row>
    <row r="29" ht="320" customHeight="1" spans="1:12">
      <c r="A29" s="5">
        <v>27</v>
      </c>
      <c r="B29" s="80" t="s">
        <v>1211</v>
      </c>
      <c r="C29" s="80">
        <v>2</v>
      </c>
      <c r="D29" s="80" t="s">
        <v>114</v>
      </c>
      <c r="E29" s="69">
        <v>2199</v>
      </c>
      <c r="F29" s="70">
        <f t="shared" si="0"/>
        <v>4398</v>
      </c>
      <c r="G29" s="71" t="s">
        <v>1212</v>
      </c>
      <c r="H29" s="71"/>
      <c r="I29" s="71"/>
      <c r="J29" s="71"/>
      <c r="K29" s="71"/>
      <c r="L29" s="5"/>
    </row>
    <row r="30" ht="94.5" spans="1:12">
      <c r="A30" s="5">
        <v>28</v>
      </c>
      <c r="B30" s="80" t="s">
        <v>1213</v>
      </c>
      <c r="C30" s="80">
        <v>4</v>
      </c>
      <c r="D30" s="80" t="s">
        <v>1214</v>
      </c>
      <c r="E30" s="69">
        <v>826</v>
      </c>
      <c r="F30" s="70">
        <f t="shared" si="0"/>
        <v>3304</v>
      </c>
      <c r="G30" s="71" t="s">
        <v>1215</v>
      </c>
      <c r="H30" s="71"/>
      <c r="I30" s="71"/>
      <c r="J30" s="71"/>
      <c r="K30" s="71"/>
      <c r="L30" s="5"/>
    </row>
    <row r="31" ht="175.5" spans="1:12">
      <c r="A31" s="5">
        <v>29</v>
      </c>
      <c r="B31" s="80" t="s">
        <v>1216</v>
      </c>
      <c r="C31" s="80">
        <v>6</v>
      </c>
      <c r="D31" s="80" t="s">
        <v>1214</v>
      </c>
      <c r="E31" s="69">
        <v>4765</v>
      </c>
      <c r="F31" s="70">
        <f t="shared" si="0"/>
        <v>28590</v>
      </c>
      <c r="G31" s="71" t="s">
        <v>1217</v>
      </c>
      <c r="H31" s="71"/>
      <c r="I31" s="71"/>
      <c r="J31" s="71"/>
      <c r="K31" s="71"/>
      <c r="L31" s="5"/>
    </row>
    <row r="32" ht="81" spans="1:12">
      <c r="A32" s="5">
        <v>30</v>
      </c>
      <c r="B32" s="80" t="s">
        <v>1218</v>
      </c>
      <c r="C32" s="80">
        <v>6</v>
      </c>
      <c r="D32" s="80" t="s">
        <v>78</v>
      </c>
      <c r="E32" s="69">
        <v>244</v>
      </c>
      <c r="F32" s="70">
        <f t="shared" si="0"/>
        <v>1464</v>
      </c>
      <c r="G32" s="71" t="s">
        <v>1219</v>
      </c>
      <c r="H32" s="71"/>
      <c r="I32" s="71"/>
      <c r="J32" s="71"/>
      <c r="K32" s="71"/>
      <c r="L32" s="5"/>
    </row>
    <row r="33" ht="135" spans="1:12">
      <c r="A33" s="5">
        <v>31</v>
      </c>
      <c r="B33" s="80" t="s">
        <v>1220</v>
      </c>
      <c r="C33" s="80">
        <v>2</v>
      </c>
      <c r="D33" s="80" t="s">
        <v>1214</v>
      </c>
      <c r="E33" s="69">
        <v>7106</v>
      </c>
      <c r="F33" s="70">
        <f t="shared" si="0"/>
        <v>14212</v>
      </c>
      <c r="G33" s="71" t="s">
        <v>1221</v>
      </c>
      <c r="H33" s="71"/>
      <c r="I33" s="71"/>
      <c r="J33" s="71"/>
      <c r="K33" s="71"/>
      <c r="L33" s="5"/>
    </row>
    <row r="34" ht="270" spans="1:12">
      <c r="A34" s="5">
        <v>32</v>
      </c>
      <c r="B34" s="80" t="s">
        <v>1222</v>
      </c>
      <c r="C34" s="80">
        <v>3</v>
      </c>
      <c r="D34" s="80" t="s">
        <v>114</v>
      </c>
      <c r="E34" s="69">
        <v>6476</v>
      </c>
      <c r="F34" s="70">
        <f t="shared" si="0"/>
        <v>19428</v>
      </c>
      <c r="G34" s="71" t="s">
        <v>1223</v>
      </c>
      <c r="H34" s="71"/>
      <c r="I34" s="71"/>
      <c r="J34" s="71"/>
      <c r="K34" s="71"/>
      <c r="L34" s="5"/>
    </row>
    <row r="35" ht="297" spans="1:12">
      <c r="A35" s="5">
        <v>33</v>
      </c>
      <c r="B35" s="81" t="s">
        <v>1224</v>
      </c>
      <c r="C35" s="80">
        <v>1</v>
      </c>
      <c r="D35" s="80" t="s">
        <v>114</v>
      </c>
      <c r="E35" s="69">
        <v>10152</v>
      </c>
      <c r="F35" s="70">
        <f t="shared" si="0"/>
        <v>10152</v>
      </c>
      <c r="G35" s="71" t="s">
        <v>1225</v>
      </c>
      <c r="H35" s="71"/>
      <c r="I35" s="71"/>
      <c r="J35" s="71"/>
      <c r="K35" s="71"/>
      <c r="L35" s="5"/>
    </row>
    <row r="36" ht="256.5" spans="1:12">
      <c r="A36" s="5">
        <v>34</v>
      </c>
      <c r="B36" s="81" t="s">
        <v>1226</v>
      </c>
      <c r="C36" s="80">
        <v>1</v>
      </c>
      <c r="D36" s="80" t="s">
        <v>114</v>
      </c>
      <c r="E36" s="69">
        <v>6244</v>
      </c>
      <c r="F36" s="70">
        <f t="shared" si="0"/>
        <v>6244</v>
      </c>
      <c r="G36" s="71" t="s">
        <v>1227</v>
      </c>
      <c r="H36" s="71"/>
      <c r="I36" s="71"/>
      <c r="J36" s="71"/>
      <c r="K36" s="71"/>
      <c r="L36" s="5"/>
    </row>
    <row r="37" ht="121.5" spans="1:12">
      <c r="A37" s="5">
        <v>35</v>
      </c>
      <c r="B37" s="80" t="s">
        <v>1228</v>
      </c>
      <c r="C37" s="80">
        <v>4</v>
      </c>
      <c r="D37" s="80" t="s">
        <v>1214</v>
      </c>
      <c r="E37" s="69">
        <v>3807</v>
      </c>
      <c r="F37" s="70">
        <f t="shared" si="0"/>
        <v>15228</v>
      </c>
      <c r="G37" s="74" t="s">
        <v>1229</v>
      </c>
      <c r="H37" s="74"/>
      <c r="I37" s="74"/>
      <c r="J37" s="74"/>
      <c r="K37" s="74"/>
      <c r="L37" s="5"/>
    </row>
    <row r="38" ht="108" spans="1:12">
      <c r="A38" s="5">
        <v>36</v>
      </c>
      <c r="B38" s="80" t="s">
        <v>1230</v>
      </c>
      <c r="C38" s="80">
        <v>1</v>
      </c>
      <c r="D38" s="80" t="s">
        <v>114</v>
      </c>
      <c r="E38" s="69">
        <v>3976</v>
      </c>
      <c r="F38" s="70">
        <f t="shared" si="0"/>
        <v>3976</v>
      </c>
      <c r="G38" s="71" t="s">
        <v>1231</v>
      </c>
      <c r="H38" s="71"/>
      <c r="I38" s="71"/>
      <c r="J38" s="71"/>
      <c r="K38" s="71"/>
      <c r="L38" s="5"/>
    </row>
    <row r="39" ht="283.5" spans="1:12">
      <c r="A39" s="5">
        <v>37</v>
      </c>
      <c r="B39" s="80" t="s">
        <v>1232</v>
      </c>
      <c r="C39" s="80">
        <v>2</v>
      </c>
      <c r="D39" s="80" t="s">
        <v>114</v>
      </c>
      <c r="E39" s="69">
        <v>2368</v>
      </c>
      <c r="F39" s="70">
        <f t="shared" si="0"/>
        <v>4736</v>
      </c>
      <c r="G39" s="71" t="s">
        <v>1233</v>
      </c>
      <c r="H39" s="71"/>
      <c r="I39" s="71"/>
      <c r="J39" s="71"/>
      <c r="K39" s="71"/>
      <c r="L39" s="5"/>
    </row>
    <row r="40" ht="256.5" spans="1:12">
      <c r="A40" s="5">
        <v>38</v>
      </c>
      <c r="B40" s="80" t="s">
        <v>1234</v>
      </c>
      <c r="C40" s="80">
        <v>1</v>
      </c>
      <c r="D40" s="80" t="s">
        <v>114</v>
      </c>
      <c r="E40" s="69">
        <v>9870</v>
      </c>
      <c r="F40" s="70">
        <f t="shared" si="0"/>
        <v>9870</v>
      </c>
      <c r="G40" s="71" t="s">
        <v>1235</v>
      </c>
      <c r="H40" s="71"/>
      <c r="I40" s="71"/>
      <c r="J40" s="71"/>
      <c r="K40" s="71"/>
      <c r="L40" s="5"/>
    </row>
    <row r="41" ht="94.5" spans="1:12">
      <c r="A41" s="5">
        <v>39</v>
      </c>
      <c r="B41" s="80" t="s">
        <v>1236</v>
      </c>
      <c r="C41" s="80">
        <v>1</v>
      </c>
      <c r="D41" s="80" t="s">
        <v>114</v>
      </c>
      <c r="E41" s="69">
        <v>3374</v>
      </c>
      <c r="F41" s="70">
        <f t="shared" si="0"/>
        <v>3374</v>
      </c>
      <c r="G41" s="71" t="s">
        <v>1237</v>
      </c>
      <c r="H41" s="82"/>
      <c r="I41" s="82"/>
      <c r="J41" s="82"/>
      <c r="K41" s="82"/>
      <c r="L41" s="5"/>
    </row>
    <row r="42" ht="162" spans="1:12">
      <c r="A42" s="5">
        <v>40</v>
      </c>
      <c r="B42" s="80" t="s">
        <v>1238</v>
      </c>
      <c r="C42" s="80">
        <v>1</v>
      </c>
      <c r="D42" s="80" t="s">
        <v>114</v>
      </c>
      <c r="E42" s="69">
        <v>4794</v>
      </c>
      <c r="F42" s="70">
        <f t="shared" si="0"/>
        <v>4794</v>
      </c>
      <c r="G42" s="71" t="s">
        <v>1239</v>
      </c>
      <c r="H42" s="71"/>
      <c r="I42" s="71"/>
      <c r="J42" s="71"/>
      <c r="K42" s="71"/>
      <c r="L42" s="5"/>
    </row>
    <row r="43" ht="408" customHeight="1" spans="1:12">
      <c r="A43" s="5">
        <v>41</v>
      </c>
      <c r="B43" s="80" t="s">
        <v>1240</v>
      </c>
      <c r="C43" s="80">
        <v>1</v>
      </c>
      <c r="D43" s="80" t="s">
        <v>114</v>
      </c>
      <c r="E43" s="69">
        <v>14288</v>
      </c>
      <c r="F43" s="70">
        <f t="shared" si="0"/>
        <v>14288</v>
      </c>
      <c r="G43" s="71" t="s">
        <v>1241</v>
      </c>
      <c r="H43" s="71"/>
      <c r="I43" s="71"/>
      <c r="J43" s="71"/>
      <c r="K43" s="71"/>
      <c r="L43" s="5"/>
    </row>
    <row r="44" ht="409.5" spans="1:12">
      <c r="A44" s="5">
        <v>42</v>
      </c>
      <c r="B44" s="80" t="s">
        <v>1242</v>
      </c>
      <c r="C44" s="80">
        <v>2</v>
      </c>
      <c r="D44" s="80" t="s">
        <v>114</v>
      </c>
      <c r="E44" s="69">
        <v>2838</v>
      </c>
      <c r="F44" s="70">
        <f t="shared" si="0"/>
        <v>5676</v>
      </c>
      <c r="G44" s="71" t="s">
        <v>1243</v>
      </c>
      <c r="H44" s="71"/>
      <c r="I44" s="71"/>
      <c r="J44" s="71"/>
      <c r="K44" s="71"/>
      <c r="L44" s="5"/>
    </row>
    <row r="45" ht="409.5" spans="1:12">
      <c r="A45" s="5">
        <v>43</v>
      </c>
      <c r="B45" s="80" t="s">
        <v>1244</v>
      </c>
      <c r="C45" s="80">
        <v>10</v>
      </c>
      <c r="D45" s="80" t="s">
        <v>114</v>
      </c>
      <c r="E45" s="5">
        <v>2838</v>
      </c>
      <c r="F45" s="70">
        <f t="shared" si="0"/>
        <v>28380</v>
      </c>
      <c r="G45" s="71" t="s">
        <v>1245</v>
      </c>
      <c r="H45" s="71"/>
      <c r="I45" s="71"/>
      <c r="J45" s="71"/>
      <c r="K45" s="71"/>
      <c r="L45" s="5"/>
    </row>
    <row r="46" ht="135" spans="1:12">
      <c r="A46" s="5">
        <v>44</v>
      </c>
      <c r="B46" s="80" t="s">
        <v>1246</v>
      </c>
      <c r="C46" s="80">
        <v>1</v>
      </c>
      <c r="D46" s="80" t="s">
        <v>114</v>
      </c>
      <c r="E46" s="5">
        <v>2049</v>
      </c>
      <c r="F46" s="70">
        <f t="shared" si="0"/>
        <v>2049</v>
      </c>
      <c r="G46" s="71" t="s">
        <v>1247</v>
      </c>
      <c r="H46" s="71"/>
      <c r="I46" s="71"/>
      <c r="J46" s="71"/>
      <c r="K46" s="71"/>
      <c r="L46" s="5"/>
    </row>
    <row r="47" ht="270" spans="1:12">
      <c r="A47" s="5">
        <v>45</v>
      </c>
      <c r="B47" s="80" t="s">
        <v>1248</v>
      </c>
      <c r="C47" s="80">
        <v>1</v>
      </c>
      <c r="D47" s="80" t="s">
        <v>114</v>
      </c>
      <c r="E47" s="5">
        <v>2352</v>
      </c>
      <c r="F47" s="70">
        <f t="shared" si="0"/>
        <v>2352</v>
      </c>
      <c r="G47" s="71" t="s">
        <v>1249</v>
      </c>
      <c r="H47" s="71"/>
      <c r="I47" s="71"/>
      <c r="J47" s="71"/>
      <c r="K47" s="71"/>
      <c r="L47" s="5"/>
    </row>
    <row r="48" ht="396" customHeight="1" spans="1:12">
      <c r="A48" s="5">
        <v>46</v>
      </c>
      <c r="B48" s="80" t="s">
        <v>1250</v>
      </c>
      <c r="C48" s="80">
        <v>1</v>
      </c>
      <c r="D48" s="80" t="s">
        <v>114</v>
      </c>
      <c r="E48" s="83">
        <v>29610</v>
      </c>
      <c r="F48" s="70">
        <f t="shared" si="0"/>
        <v>29610</v>
      </c>
      <c r="G48" s="74" t="s">
        <v>1251</v>
      </c>
      <c r="H48" s="74"/>
      <c r="I48" s="74"/>
      <c r="J48" s="74"/>
      <c r="K48" s="74"/>
      <c r="L48" s="5"/>
    </row>
    <row r="49" ht="409" customHeight="1" spans="1:12">
      <c r="A49" s="5">
        <v>47</v>
      </c>
      <c r="B49" s="80" t="s">
        <v>1252</v>
      </c>
      <c r="C49" s="80">
        <v>1</v>
      </c>
      <c r="D49" s="80" t="s">
        <v>65</v>
      </c>
      <c r="E49" s="83">
        <v>39743</v>
      </c>
      <c r="F49" s="70">
        <f t="shared" si="0"/>
        <v>39743</v>
      </c>
      <c r="G49" s="74" t="s">
        <v>1253</v>
      </c>
      <c r="H49" s="74"/>
      <c r="I49" s="74"/>
      <c r="J49" s="74"/>
      <c r="K49" s="74"/>
      <c r="L49" s="5"/>
    </row>
    <row r="50" ht="40.5" spans="1:12">
      <c r="A50" s="5">
        <v>48</v>
      </c>
      <c r="B50" s="80" t="s">
        <v>1254</v>
      </c>
      <c r="C50" s="80">
        <v>3</v>
      </c>
      <c r="D50" s="80" t="s">
        <v>114</v>
      </c>
      <c r="E50" s="83">
        <v>3290</v>
      </c>
      <c r="F50" s="70">
        <f t="shared" si="0"/>
        <v>9870</v>
      </c>
      <c r="G50" s="71" t="s">
        <v>1255</v>
      </c>
      <c r="H50" s="71"/>
      <c r="I50" s="71"/>
      <c r="J50" s="71"/>
      <c r="K50" s="71"/>
      <c r="L50" s="5"/>
    </row>
    <row r="51" ht="229.5" spans="1:12">
      <c r="A51" s="5">
        <v>49</v>
      </c>
      <c r="B51" s="80" t="s">
        <v>1256</v>
      </c>
      <c r="C51" s="68">
        <v>3</v>
      </c>
      <c r="D51" s="80" t="s">
        <v>65</v>
      </c>
      <c r="E51" s="83">
        <v>4230</v>
      </c>
      <c r="F51" s="70">
        <f t="shared" si="0"/>
        <v>12690</v>
      </c>
      <c r="G51" s="71" t="s">
        <v>1257</v>
      </c>
      <c r="H51" s="71"/>
      <c r="I51" s="71"/>
      <c r="J51" s="71"/>
      <c r="K51" s="71"/>
      <c r="L51" s="24"/>
    </row>
    <row r="52" ht="135" spans="1:12">
      <c r="A52" s="5">
        <v>50</v>
      </c>
      <c r="B52" s="80" t="s">
        <v>1258</v>
      </c>
      <c r="C52" s="68">
        <v>1</v>
      </c>
      <c r="D52" s="80" t="s">
        <v>65</v>
      </c>
      <c r="E52" s="83">
        <v>5170</v>
      </c>
      <c r="F52" s="70">
        <f t="shared" si="0"/>
        <v>5170</v>
      </c>
      <c r="G52" s="71" t="s">
        <v>1259</v>
      </c>
      <c r="H52" s="71"/>
      <c r="I52" s="71"/>
      <c r="J52" s="71"/>
      <c r="K52" s="71"/>
      <c r="L52" s="5"/>
    </row>
    <row r="53" ht="162" spans="1:12">
      <c r="A53" s="5">
        <v>51</v>
      </c>
      <c r="B53" s="80" t="s">
        <v>1260</v>
      </c>
      <c r="C53" s="68">
        <v>4</v>
      </c>
      <c r="D53" s="80" t="s">
        <v>78</v>
      </c>
      <c r="E53" s="83">
        <v>611</v>
      </c>
      <c r="F53" s="70">
        <f t="shared" si="0"/>
        <v>2444</v>
      </c>
      <c r="G53" s="71" t="s">
        <v>1261</v>
      </c>
      <c r="H53" s="71"/>
      <c r="I53" s="71"/>
      <c r="J53" s="71"/>
      <c r="K53" s="71"/>
      <c r="L53" s="5"/>
    </row>
    <row r="54" ht="54" spans="1:12">
      <c r="A54" s="5">
        <v>52</v>
      </c>
      <c r="B54" s="80" t="s">
        <v>1262</v>
      </c>
      <c r="C54" s="68">
        <v>3</v>
      </c>
      <c r="D54" s="80" t="s">
        <v>166</v>
      </c>
      <c r="E54" s="83">
        <v>799</v>
      </c>
      <c r="F54" s="70">
        <f t="shared" si="0"/>
        <v>2397</v>
      </c>
      <c r="G54" s="71" t="s">
        <v>1263</v>
      </c>
      <c r="H54" s="71"/>
      <c r="I54" s="71"/>
      <c r="J54" s="71"/>
      <c r="K54" s="71"/>
      <c r="L54" s="5"/>
    </row>
    <row r="55" ht="243" spans="1:12">
      <c r="A55" s="5">
        <v>53</v>
      </c>
      <c r="B55" s="80" t="s">
        <v>1264</v>
      </c>
      <c r="C55" s="68">
        <v>4</v>
      </c>
      <c r="D55" s="80" t="s">
        <v>78</v>
      </c>
      <c r="E55" s="83">
        <v>846</v>
      </c>
      <c r="F55" s="70">
        <f t="shared" si="0"/>
        <v>3384</v>
      </c>
      <c r="G55" s="71" t="s">
        <v>1265</v>
      </c>
      <c r="H55" s="71"/>
      <c r="I55" s="71"/>
      <c r="J55" s="71"/>
      <c r="K55" s="71"/>
      <c r="L55" s="5"/>
    </row>
    <row r="56" ht="27" spans="1:12">
      <c r="A56" s="5">
        <v>54</v>
      </c>
      <c r="B56" s="80" t="s">
        <v>1266</v>
      </c>
      <c r="C56" s="68">
        <v>1</v>
      </c>
      <c r="D56" s="80" t="s">
        <v>78</v>
      </c>
      <c r="E56" s="83">
        <v>3290</v>
      </c>
      <c r="F56" s="70">
        <f t="shared" si="0"/>
        <v>3290</v>
      </c>
      <c r="G56" s="71" t="s">
        <v>1267</v>
      </c>
      <c r="H56" s="71"/>
      <c r="I56" s="71"/>
      <c r="J56" s="71"/>
      <c r="K56" s="71"/>
      <c r="L56" s="5"/>
    </row>
    <row r="57" ht="162" spans="1:12">
      <c r="A57" s="5">
        <v>55</v>
      </c>
      <c r="B57" s="80" t="s">
        <v>1179</v>
      </c>
      <c r="C57" s="69">
        <v>1</v>
      </c>
      <c r="D57" s="80" t="s">
        <v>1152</v>
      </c>
      <c r="E57" s="69">
        <v>2820</v>
      </c>
      <c r="F57" s="70">
        <f t="shared" si="0"/>
        <v>2820</v>
      </c>
      <c r="G57" s="71" t="s">
        <v>1268</v>
      </c>
      <c r="H57" s="71"/>
      <c r="I57" s="71"/>
      <c r="J57" s="71"/>
      <c r="K57" s="71"/>
      <c r="L57" s="5"/>
    </row>
    <row r="58" ht="297" spans="1:12">
      <c r="A58" s="5">
        <v>56</v>
      </c>
      <c r="B58" s="75" t="s">
        <v>1211</v>
      </c>
      <c r="C58" s="75">
        <v>1</v>
      </c>
      <c r="D58" s="80" t="s">
        <v>114</v>
      </c>
      <c r="E58" s="69">
        <v>2199</v>
      </c>
      <c r="F58" s="70">
        <f t="shared" si="0"/>
        <v>2199</v>
      </c>
      <c r="G58" s="71" t="s">
        <v>1212</v>
      </c>
      <c r="H58" s="71"/>
      <c r="I58" s="71"/>
      <c r="J58" s="71"/>
      <c r="K58" s="71"/>
      <c r="L58" s="5"/>
    </row>
    <row r="59" ht="81" spans="1:12">
      <c r="A59" s="5">
        <v>57</v>
      </c>
      <c r="B59" s="75" t="s">
        <v>1213</v>
      </c>
      <c r="C59" s="75">
        <v>2</v>
      </c>
      <c r="D59" s="80" t="s">
        <v>1214</v>
      </c>
      <c r="E59" s="69">
        <v>826</v>
      </c>
      <c r="F59" s="70">
        <f t="shared" si="0"/>
        <v>1652</v>
      </c>
      <c r="G59" s="71" t="s">
        <v>1269</v>
      </c>
      <c r="H59" s="71"/>
      <c r="I59" s="71"/>
      <c r="J59" s="71"/>
      <c r="K59" s="71"/>
      <c r="L59" s="5"/>
    </row>
    <row r="60" ht="409.5" spans="1:12">
      <c r="A60" s="5">
        <v>58</v>
      </c>
      <c r="B60" s="26" t="s">
        <v>1270</v>
      </c>
      <c r="C60" s="75">
        <v>1</v>
      </c>
      <c r="D60" s="80" t="s">
        <v>114</v>
      </c>
      <c r="E60" s="69">
        <v>6745</v>
      </c>
      <c r="F60" s="70">
        <f t="shared" si="0"/>
        <v>6745</v>
      </c>
      <c r="G60" s="71" t="s">
        <v>1271</v>
      </c>
      <c r="H60" s="71"/>
      <c r="I60" s="71"/>
      <c r="J60" s="71"/>
      <c r="K60" s="71"/>
      <c r="L60" s="5"/>
    </row>
    <row r="61" ht="409.5" spans="1:12">
      <c r="A61" s="5">
        <v>59</v>
      </c>
      <c r="B61" s="26" t="s">
        <v>1272</v>
      </c>
      <c r="C61" s="75">
        <v>1</v>
      </c>
      <c r="D61" s="75" t="s">
        <v>114</v>
      </c>
      <c r="E61" s="69">
        <v>2036</v>
      </c>
      <c r="F61" s="70">
        <f t="shared" si="0"/>
        <v>2036</v>
      </c>
      <c r="G61" s="71" t="s">
        <v>1273</v>
      </c>
      <c r="H61" s="71"/>
      <c r="I61" s="71"/>
      <c r="J61" s="71"/>
      <c r="K61" s="71"/>
      <c r="L61" s="5"/>
    </row>
    <row r="62" ht="409.5" spans="1:12">
      <c r="A62" s="5">
        <v>60</v>
      </c>
      <c r="B62" s="26" t="s">
        <v>1274</v>
      </c>
      <c r="C62" s="75">
        <v>7</v>
      </c>
      <c r="D62" s="75" t="s">
        <v>114</v>
      </c>
      <c r="E62" s="69">
        <v>2036</v>
      </c>
      <c r="F62" s="70">
        <f t="shared" si="0"/>
        <v>14252</v>
      </c>
      <c r="G62" s="74" t="s">
        <v>1275</v>
      </c>
      <c r="H62" s="74"/>
      <c r="I62" s="74"/>
      <c r="J62" s="74"/>
      <c r="K62" s="74"/>
      <c r="L62" s="5"/>
    </row>
    <row r="63" ht="13.5" spans="1:12">
      <c r="A63" s="5">
        <v>61</v>
      </c>
      <c r="B63" s="26" t="s">
        <v>1276</v>
      </c>
      <c r="C63" s="75">
        <v>1</v>
      </c>
      <c r="D63" s="75" t="s">
        <v>227</v>
      </c>
      <c r="E63" s="75">
        <v>989</v>
      </c>
      <c r="F63" s="70">
        <f t="shared" si="0"/>
        <v>989</v>
      </c>
      <c r="G63" s="71" t="s">
        <v>1277</v>
      </c>
      <c r="H63" s="71"/>
      <c r="I63" s="71"/>
      <c r="J63" s="71"/>
      <c r="K63" s="71"/>
      <c r="L63" s="5"/>
    </row>
    <row r="64" ht="13.5" spans="1:12">
      <c r="A64" s="5">
        <v>62</v>
      </c>
      <c r="B64" s="26" t="s">
        <v>1278</v>
      </c>
      <c r="C64" s="75">
        <v>1</v>
      </c>
      <c r="D64" s="75" t="s">
        <v>78</v>
      </c>
      <c r="E64" s="75">
        <v>733</v>
      </c>
      <c r="F64" s="70">
        <f t="shared" si="0"/>
        <v>733</v>
      </c>
      <c r="G64" s="71" t="s">
        <v>1279</v>
      </c>
      <c r="H64" s="71"/>
      <c r="I64" s="71"/>
      <c r="J64" s="71"/>
      <c r="K64" s="71"/>
      <c r="L64" s="5"/>
    </row>
    <row r="65" ht="283.5" spans="1:12">
      <c r="A65" s="5">
        <v>63</v>
      </c>
      <c r="B65" s="75" t="s">
        <v>1280</v>
      </c>
      <c r="C65" s="75">
        <v>1</v>
      </c>
      <c r="D65" s="75" t="s">
        <v>114</v>
      </c>
      <c r="E65" s="75">
        <v>9348</v>
      </c>
      <c r="F65" s="70">
        <f t="shared" si="0"/>
        <v>9348</v>
      </c>
      <c r="G65" s="71" t="s">
        <v>1281</v>
      </c>
      <c r="H65" s="71"/>
      <c r="I65" s="71"/>
      <c r="J65" s="71"/>
      <c r="K65" s="71"/>
      <c r="L65" s="5"/>
    </row>
    <row r="66" ht="290" customHeight="1" spans="1:12">
      <c r="A66" s="5">
        <v>64</v>
      </c>
      <c r="B66" s="75" t="s">
        <v>1282</v>
      </c>
      <c r="C66" s="75">
        <v>1</v>
      </c>
      <c r="D66" s="75" t="s">
        <v>114</v>
      </c>
      <c r="E66" s="69">
        <v>4895</v>
      </c>
      <c r="F66" s="70">
        <f t="shared" si="0"/>
        <v>4895</v>
      </c>
      <c r="G66" s="71" t="s">
        <v>1283</v>
      </c>
      <c r="H66" s="71"/>
      <c r="I66" s="71"/>
      <c r="J66" s="71"/>
      <c r="K66" s="71"/>
      <c r="L66" s="5"/>
    </row>
    <row r="67" ht="351" spans="1:12">
      <c r="A67" s="5">
        <v>65</v>
      </c>
      <c r="B67" s="75" t="s">
        <v>1284</v>
      </c>
      <c r="C67" s="75">
        <v>1</v>
      </c>
      <c r="D67" s="75" t="s">
        <v>114</v>
      </c>
      <c r="E67" s="69">
        <v>5958</v>
      </c>
      <c r="F67" s="70">
        <f t="shared" ref="F67:F72" si="1">E67*C67</f>
        <v>5958</v>
      </c>
      <c r="G67" s="71" t="s">
        <v>1285</v>
      </c>
      <c r="H67" s="71"/>
      <c r="I67" s="71"/>
      <c r="J67" s="71"/>
      <c r="K67" s="71"/>
      <c r="L67" s="5"/>
    </row>
    <row r="68" ht="108" spans="1:12">
      <c r="A68" s="5">
        <v>66</v>
      </c>
      <c r="B68" s="75" t="s">
        <v>1286</v>
      </c>
      <c r="C68" s="75">
        <v>4</v>
      </c>
      <c r="D68" s="75" t="s">
        <v>1214</v>
      </c>
      <c r="E68" s="69">
        <v>1503</v>
      </c>
      <c r="F68" s="70">
        <f t="shared" si="1"/>
        <v>6012</v>
      </c>
      <c r="G68" s="71" t="s">
        <v>1287</v>
      </c>
      <c r="H68" s="71"/>
      <c r="I68" s="71"/>
      <c r="J68" s="71"/>
      <c r="K68" s="71"/>
      <c r="L68" s="5"/>
    </row>
    <row r="69" ht="108" spans="1:12">
      <c r="A69" s="5">
        <v>67</v>
      </c>
      <c r="B69" s="75" t="s">
        <v>1288</v>
      </c>
      <c r="C69" s="75">
        <v>4</v>
      </c>
      <c r="D69" s="75" t="s">
        <v>78</v>
      </c>
      <c r="E69" s="69">
        <v>183</v>
      </c>
      <c r="F69" s="70">
        <f t="shared" si="1"/>
        <v>732</v>
      </c>
      <c r="G69" s="71" t="s">
        <v>1289</v>
      </c>
      <c r="H69" s="82"/>
      <c r="I69" s="82"/>
      <c r="J69" s="82"/>
      <c r="K69" s="82"/>
      <c r="L69" s="24"/>
    </row>
    <row r="70" ht="270" spans="1:12">
      <c r="A70" s="5">
        <v>68</v>
      </c>
      <c r="B70" s="85" t="s">
        <v>1290</v>
      </c>
      <c r="C70" s="5">
        <v>1</v>
      </c>
      <c r="D70" s="5" t="s">
        <v>114</v>
      </c>
      <c r="E70" s="69">
        <v>6562</v>
      </c>
      <c r="F70" s="70">
        <f t="shared" si="1"/>
        <v>6562</v>
      </c>
      <c r="G70" s="71" t="s">
        <v>1291</v>
      </c>
      <c r="H70" s="71"/>
      <c r="I70" s="71"/>
      <c r="J70" s="71"/>
      <c r="K70" s="71"/>
      <c r="L70" s="24"/>
    </row>
    <row r="71" ht="270" spans="1:12">
      <c r="A71" s="5">
        <v>69</v>
      </c>
      <c r="B71" s="75" t="s">
        <v>1232</v>
      </c>
      <c r="C71" s="75">
        <v>1</v>
      </c>
      <c r="D71" s="75" t="s">
        <v>114</v>
      </c>
      <c r="E71" s="69">
        <v>2512</v>
      </c>
      <c r="F71" s="70">
        <f t="shared" si="1"/>
        <v>2512</v>
      </c>
      <c r="G71" s="71" t="s">
        <v>1292</v>
      </c>
      <c r="H71" s="71"/>
      <c r="I71" s="71"/>
      <c r="J71" s="71"/>
      <c r="K71" s="71"/>
      <c r="L71" s="24"/>
    </row>
    <row r="72" ht="94.5" spans="1:12">
      <c r="A72" s="5">
        <v>70</v>
      </c>
      <c r="B72" s="75" t="s">
        <v>1293</v>
      </c>
      <c r="C72" s="75">
        <v>1</v>
      </c>
      <c r="D72" s="75" t="s">
        <v>65</v>
      </c>
      <c r="E72" s="69">
        <v>1656</v>
      </c>
      <c r="F72" s="70">
        <f t="shared" si="1"/>
        <v>1656</v>
      </c>
      <c r="G72" s="71" t="s">
        <v>1294</v>
      </c>
      <c r="H72" s="71"/>
      <c r="I72" s="71"/>
      <c r="J72" s="71"/>
      <c r="K72" s="71"/>
      <c r="L72" s="24"/>
    </row>
    <row r="73" ht="42" customHeight="1" spans="1:12">
      <c r="A73" s="86" t="s">
        <v>1295</v>
      </c>
      <c r="B73" s="87"/>
      <c r="C73" s="87"/>
      <c r="D73" s="87"/>
      <c r="E73" s="88"/>
      <c r="F73" s="89">
        <f>SUM(F3:F72)</f>
        <v>627330</v>
      </c>
      <c r="G73" s="71"/>
      <c r="H73" s="90" t="s">
        <v>72</v>
      </c>
      <c r="I73" s="91"/>
      <c r="J73" s="92"/>
      <c r="K73" s="93"/>
      <c r="L73" s="10"/>
    </row>
    <row r="74" ht="37" customHeight="1" spans="1:12">
      <c r="A74" s="52" t="s">
        <v>1296</v>
      </c>
      <c r="B74" s="53"/>
      <c r="C74" s="53"/>
      <c r="D74" s="53"/>
      <c r="E74" s="54"/>
      <c r="F74" s="55">
        <f>F73</f>
        <v>627330</v>
      </c>
      <c r="G74" s="56"/>
      <c r="H74" s="56" t="s">
        <v>1297</v>
      </c>
      <c r="I74" s="56"/>
      <c r="J74" s="56"/>
      <c r="K74" s="56"/>
      <c r="L74" s="56"/>
    </row>
  </sheetData>
  <mergeCells count="4">
    <mergeCell ref="A1:L1"/>
    <mergeCell ref="A73:E73"/>
    <mergeCell ref="H73:J73"/>
    <mergeCell ref="A74:E74"/>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6"/>
  <sheetViews>
    <sheetView tabSelected="1" zoomScale="85" zoomScaleNormal="85" topLeftCell="A69" workbookViewId="0">
      <selection activeCell="G101" sqref="G101"/>
    </sheetView>
  </sheetViews>
  <sheetFormatPr defaultColWidth="8.89166666666667" defaultRowHeight="13.5"/>
  <cols>
    <col min="1" max="1" width="6.25" customWidth="1"/>
    <col min="2" max="2" width="20" customWidth="1"/>
    <col min="3" max="3" width="12.8916666666667" customWidth="1"/>
    <col min="4" max="4" width="3.88333333333333" customWidth="1"/>
    <col min="5" max="5" width="13.1083333333333" customWidth="1"/>
    <col min="6" max="6" width="18.3333333333333" customWidth="1"/>
    <col min="7" max="7" width="149.016666666667" customWidth="1"/>
    <col min="8" max="8" width="23.8916666666667" customWidth="1"/>
    <col min="9" max="9" width="9.675" customWidth="1"/>
    <col min="10" max="10" width="13.0666666666667" customWidth="1"/>
    <col min="11" max="11" width="18.8833333333333" customWidth="1"/>
    <col min="12" max="12" width="43.775" customWidth="1"/>
  </cols>
  <sheetData>
    <row r="1" spans="1:12">
      <c r="A1" s="1" t="s">
        <v>1298</v>
      </c>
      <c r="B1" s="2"/>
      <c r="C1" s="2"/>
      <c r="D1" s="2"/>
      <c r="E1" s="2"/>
      <c r="F1" s="2"/>
      <c r="G1" s="2"/>
      <c r="H1" s="2"/>
      <c r="I1" s="2"/>
      <c r="J1" s="2"/>
      <c r="K1" s="2"/>
      <c r="L1" s="32"/>
    </row>
    <row r="2" ht="54" spans="1:12">
      <c r="A2" s="3" t="s">
        <v>2</v>
      </c>
      <c r="B2" s="4" t="s">
        <v>3</v>
      </c>
      <c r="C2" s="3" t="s">
        <v>56</v>
      </c>
      <c r="D2" s="3" t="s">
        <v>57</v>
      </c>
      <c r="E2" s="3" t="s">
        <v>58</v>
      </c>
      <c r="F2" s="3" t="s">
        <v>21</v>
      </c>
      <c r="G2" s="3" t="s">
        <v>59</v>
      </c>
      <c r="H2" s="3" t="s">
        <v>60</v>
      </c>
      <c r="I2" s="3" t="s">
        <v>1299</v>
      </c>
      <c r="J2" s="3" t="s">
        <v>62</v>
      </c>
      <c r="K2" s="3" t="s">
        <v>63</v>
      </c>
      <c r="L2" s="3" t="s">
        <v>6</v>
      </c>
    </row>
    <row r="3" ht="27" spans="1:12">
      <c r="A3" s="5">
        <v>1</v>
      </c>
      <c r="B3" s="6" t="s">
        <v>1300</v>
      </c>
      <c r="C3" s="7">
        <v>3</v>
      </c>
      <c r="D3" s="7" t="s">
        <v>65</v>
      </c>
      <c r="E3" s="8">
        <v>5076</v>
      </c>
      <c r="F3" s="8">
        <f t="shared" ref="F3:F26" si="0">E3*C3</f>
        <v>15228</v>
      </c>
      <c r="G3" s="9" t="s">
        <v>1301</v>
      </c>
      <c r="H3" s="10"/>
      <c r="I3" s="10"/>
      <c r="J3" s="10"/>
      <c r="K3" s="10"/>
      <c r="L3" s="10"/>
    </row>
    <row r="4" ht="67.5" spans="1:12">
      <c r="A4" s="5">
        <v>2</v>
      </c>
      <c r="B4" s="6" t="s">
        <v>1302</v>
      </c>
      <c r="C4" s="11">
        <v>3</v>
      </c>
      <c r="D4" s="11" t="s">
        <v>65</v>
      </c>
      <c r="E4" s="8">
        <v>112.8</v>
      </c>
      <c r="F4" s="8">
        <f t="shared" si="0"/>
        <v>338.4</v>
      </c>
      <c r="G4" s="12" t="s">
        <v>1303</v>
      </c>
      <c r="H4" s="10"/>
      <c r="I4" s="10"/>
      <c r="J4" s="10"/>
      <c r="K4" s="10"/>
      <c r="L4" s="10"/>
    </row>
    <row r="5" ht="67.5" spans="1:12">
      <c r="A5" s="5">
        <v>3</v>
      </c>
      <c r="B5" s="6" t="s">
        <v>1304</v>
      </c>
      <c r="C5" s="13">
        <v>15</v>
      </c>
      <c r="D5" s="13" t="s">
        <v>931</v>
      </c>
      <c r="E5" s="8">
        <v>714</v>
      </c>
      <c r="F5" s="8">
        <f t="shared" si="0"/>
        <v>10710</v>
      </c>
      <c r="G5" s="14" t="s">
        <v>1305</v>
      </c>
      <c r="H5" s="10"/>
      <c r="I5" s="10"/>
      <c r="J5" s="10"/>
      <c r="K5" s="10"/>
      <c r="L5" s="10"/>
    </row>
    <row r="6" ht="67.5" spans="1:12">
      <c r="A6" s="5">
        <v>4</v>
      </c>
      <c r="B6" s="6" t="s">
        <v>1306</v>
      </c>
      <c r="C6" s="15">
        <v>15</v>
      </c>
      <c r="D6" s="13" t="s">
        <v>931</v>
      </c>
      <c r="E6" s="8">
        <v>1297</v>
      </c>
      <c r="F6" s="8">
        <f t="shared" si="0"/>
        <v>19455</v>
      </c>
      <c r="G6" s="16" t="s">
        <v>1307</v>
      </c>
      <c r="H6" s="10"/>
      <c r="I6" s="10"/>
      <c r="J6" s="10"/>
      <c r="K6" s="10"/>
      <c r="L6" s="10"/>
    </row>
    <row r="7" ht="54" spans="1:12">
      <c r="A7" s="5">
        <v>5</v>
      </c>
      <c r="B7" s="6" t="s">
        <v>1308</v>
      </c>
      <c r="C7" s="15">
        <v>10</v>
      </c>
      <c r="D7" s="13" t="s">
        <v>931</v>
      </c>
      <c r="E7" s="8">
        <v>827</v>
      </c>
      <c r="F7" s="8">
        <f t="shared" si="0"/>
        <v>8270</v>
      </c>
      <c r="G7" s="16" t="s">
        <v>1309</v>
      </c>
      <c r="H7" s="10"/>
      <c r="I7" s="10"/>
      <c r="J7" s="10"/>
      <c r="K7" s="10"/>
      <c r="L7" s="10"/>
    </row>
    <row r="8" ht="54" spans="1:12">
      <c r="A8" s="5">
        <v>6</v>
      </c>
      <c r="B8" s="6" t="s">
        <v>1310</v>
      </c>
      <c r="C8" s="15">
        <v>10</v>
      </c>
      <c r="D8" s="13" t="s">
        <v>931</v>
      </c>
      <c r="E8" s="8">
        <v>695</v>
      </c>
      <c r="F8" s="8">
        <f t="shared" si="0"/>
        <v>6950</v>
      </c>
      <c r="G8" s="17" t="s">
        <v>1311</v>
      </c>
      <c r="H8" s="10"/>
      <c r="I8" s="10"/>
      <c r="J8" s="10"/>
      <c r="K8" s="10"/>
      <c r="L8" s="10"/>
    </row>
    <row r="9" ht="54" spans="1:12">
      <c r="A9" s="5">
        <v>7</v>
      </c>
      <c r="B9" s="6" t="s">
        <v>1312</v>
      </c>
      <c r="C9" s="15">
        <v>10</v>
      </c>
      <c r="D9" s="13" t="s">
        <v>931</v>
      </c>
      <c r="E9" s="8">
        <v>695</v>
      </c>
      <c r="F9" s="8">
        <f t="shared" si="0"/>
        <v>6950</v>
      </c>
      <c r="G9" s="16" t="s">
        <v>1311</v>
      </c>
      <c r="H9" s="10"/>
      <c r="I9" s="10"/>
      <c r="J9" s="10"/>
      <c r="K9" s="10"/>
      <c r="L9" s="10"/>
    </row>
    <row r="10" ht="40.5" spans="1:12">
      <c r="A10" s="5">
        <v>8</v>
      </c>
      <c r="B10" s="6" t="s">
        <v>1313</v>
      </c>
      <c r="C10" s="15">
        <v>15</v>
      </c>
      <c r="D10" s="13" t="s">
        <v>931</v>
      </c>
      <c r="E10" s="8">
        <v>940</v>
      </c>
      <c r="F10" s="8">
        <f t="shared" si="0"/>
        <v>14100</v>
      </c>
      <c r="G10" s="16" t="s">
        <v>1314</v>
      </c>
      <c r="H10" s="10"/>
      <c r="I10" s="10"/>
      <c r="J10" s="10"/>
      <c r="K10" s="10"/>
      <c r="L10" s="10"/>
    </row>
    <row r="11" ht="54" spans="1:12">
      <c r="A11" s="5">
        <v>9</v>
      </c>
      <c r="B11" s="6" t="s">
        <v>1315</v>
      </c>
      <c r="C11" s="15">
        <v>15</v>
      </c>
      <c r="D11" s="13" t="s">
        <v>931</v>
      </c>
      <c r="E11" s="8">
        <v>686</v>
      </c>
      <c r="F11" s="8">
        <f t="shared" si="0"/>
        <v>10290</v>
      </c>
      <c r="G11" s="16" t="s">
        <v>1316</v>
      </c>
      <c r="H11" s="10"/>
      <c r="I11" s="10"/>
      <c r="J11" s="10"/>
      <c r="K11" s="10"/>
      <c r="L11" s="10"/>
    </row>
    <row r="12" ht="54" spans="1:12">
      <c r="A12" s="5">
        <v>10</v>
      </c>
      <c r="B12" s="6" t="s">
        <v>1317</v>
      </c>
      <c r="C12" s="15">
        <v>15</v>
      </c>
      <c r="D12" s="13" t="s">
        <v>931</v>
      </c>
      <c r="E12" s="8">
        <v>940</v>
      </c>
      <c r="F12" s="8">
        <f t="shared" si="0"/>
        <v>14100</v>
      </c>
      <c r="G12" s="16" t="s">
        <v>1318</v>
      </c>
      <c r="H12" s="10"/>
      <c r="I12" s="10"/>
      <c r="J12" s="10"/>
      <c r="K12" s="10"/>
      <c r="L12" s="10"/>
    </row>
    <row r="13" ht="67.5" spans="1:12">
      <c r="A13" s="5">
        <v>11</v>
      </c>
      <c r="B13" s="6" t="s">
        <v>1319</v>
      </c>
      <c r="C13" s="15">
        <v>3</v>
      </c>
      <c r="D13" s="13" t="s">
        <v>931</v>
      </c>
      <c r="E13" s="8">
        <v>2274</v>
      </c>
      <c r="F13" s="8">
        <f t="shared" si="0"/>
        <v>6822</v>
      </c>
      <c r="G13" s="16" t="s">
        <v>1320</v>
      </c>
      <c r="H13" s="10"/>
      <c r="I13" s="10"/>
      <c r="J13" s="10"/>
      <c r="K13" s="10"/>
      <c r="L13" s="10"/>
    </row>
    <row r="14" ht="67.5" spans="1:12">
      <c r="A14" s="5">
        <v>12</v>
      </c>
      <c r="B14" s="6" t="s">
        <v>1321</v>
      </c>
      <c r="C14" s="15">
        <v>15</v>
      </c>
      <c r="D14" s="13" t="s">
        <v>931</v>
      </c>
      <c r="E14" s="8">
        <v>987</v>
      </c>
      <c r="F14" s="8">
        <f t="shared" si="0"/>
        <v>14805</v>
      </c>
      <c r="G14" s="16" t="s">
        <v>1322</v>
      </c>
      <c r="H14" s="10"/>
      <c r="I14" s="10"/>
      <c r="J14" s="10"/>
      <c r="K14" s="10"/>
      <c r="L14" s="10"/>
    </row>
    <row r="15" ht="67.5" spans="1:12">
      <c r="A15" s="5">
        <v>13</v>
      </c>
      <c r="B15" s="6" t="s">
        <v>1323</v>
      </c>
      <c r="C15" s="15">
        <v>10</v>
      </c>
      <c r="D15" s="11" t="s">
        <v>78</v>
      </c>
      <c r="E15" s="8">
        <v>310.2</v>
      </c>
      <c r="F15" s="8">
        <f t="shared" si="0"/>
        <v>3102</v>
      </c>
      <c r="G15" s="12" t="s">
        <v>1324</v>
      </c>
      <c r="H15" s="10"/>
      <c r="I15" s="10"/>
      <c r="J15" s="10"/>
      <c r="K15" s="10"/>
      <c r="L15" s="10"/>
    </row>
    <row r="16" ht="27" spans="1:12">
      <c r="A16" s="5">
        <v>14</v>
      </c>
      <c r="B16" s="6" t="s">
        <v>1325</v>
      </c>
      <c r="C16" s="15">
        <v>50</v>
      </c>
      <c r="D16" s="11" t="s">
        <v>78</v>
      </c>
      <c r="E16" s="8">
        <v>56.4</v>
      </c>
      <c r="F16" s="8">
        <f t="shared" si="0"/>
        <v>2820</v>
      </c>
      <c r="G16" s="12" t="s">
        <v>1326</v>
      </c>
      <c r="H16" s="10"/>
      <c r="I16" s="10"/>
      <c r="J16" s="10"/>
      <c r="K16" s="10"/>
      <c r="L16" s="10"/>
    </row>
    <row r="17" ht="27" spans="1:12">
      <c r="A17" s="5">
        <v>15</v>
      </c>
      <c r="B17" s="6" t="s">
        <v>1327</v>
      </c>
      <c r="C17" s="15">
        <v>50</v>
      </c>
      <c r="D17" s="11" t="s">
        <v>78</v>
      </c>
      <c r="E17" s="8">
        <v>56.4</v>
      </c>
      <c r="F17" s="8">
        <f t="shared" si="0"/>
        <v>2820</v>
      </c>
      <c r="G17" s="12" t="s">
        <v>1328</v>
      </c>
      <c r="H17" s="10"/>
      <c r="I17" s="10"/>
      <c r="J17" s="10"/>
      <c r="K17" s="10"/>
      <c r="L17" s="10"/>
    </row>
    <row r="18" ht="27" spans="1:12">
      <c r="A18" s="5">
        <v>16</v>
      </c>
      <c r="B18" s="6" t="s">
        <v>1329</v>
      </c>
      <c r="C18" s="15">
        <v>20</v>
      </c>
      <c r="D18" s="11" t="s">
        <v>78</v>
      </c>
      <c r="E18" s="8">
        <v>300</v>
      </c>
      <c r="F18" s="8">
        <f t="shared" si="0"/>
        <v>6000</v>
      </c>
      <c r="G18" s="18" t="s">
        <v>1330</v>
      </c>
      <c r="H18" s="10"/>
      <c r="I18" s="10"/>
      <c r="J18" s="10"/>
      <c r="K18" s="10"/>
      <c r="L18" s="10"/>
    </row>
    <row r="19" ht="40.5" spans="1:12">
      <c r="A19" s="5">
        <v>17</v>
      </c>
      <c r="B19" s="6" t="s">
        <v>1331</v>
      </c>
      <c r="C19" s="15">
        <v>6</v>
      </c>
      <c r="D19" s="11" t="s">
        <v>78</v>
      </c>
      <c r="E19" s="8">
        <v>216</v>
      </c>
      <c r="F19" s="8">
        <f t="shared" si="0"/>
        <v>1296</v>
      </c>
      <c r="G19" s="12" t="s">
        <v>1332</v>
      </c>
      <c r="H19" s="10"/>
      <c r="I19" s="10"/>
      <c r="J19" s="10"/>
      <c r="K19" s="10"/>
      <c r="L19" s="10"/>
    </row>
    <row r="20" ht="67.5" spans="1:12">
      <c r="A20" s="5">
        <v>18</v>
      </c>
      <c r="B20" s="6" t="s">
        <v>1333</v>
      </c>
      <c r="C20" s="15">
        <v>12</v>
      </c>
      <c r="D20" s="11" t="s">
        <v>78</v>
      </c>
      <c r="E20" s="8">
        <v>300.8</v>
      </c>
      <c r="F20" s="8">
        <f t="shared" si="0"/>
        <v>3609.6</v>
      </c>
      <c r="G20" s="12" t="s">
        <v>1334</v>
      </c>
      <c r="H20" s="10"/>
      <c r="I20" s="10"/>
      <c r="J20" s="10"/>
      <c r="K20" s="10"/>
      <c r="L20" s="10"/>
    </row>
    <row r="21" spans="1:12">
      <c r="A21" s="5">
        <v>19</v>
      </c>
      <c r="B21" s="6" t="s">
        <v>1335</v>
      </c>
      <c r="C21" s="15">
        <v>3</v>
      </c>
      <c r="D21" s="11" t="s">
        <v>78</v>
      </c>
      <c r="E21" s="8">
        <v>1654</v>
      </c>
      <c r="F21" s="8">
        <f t="shared" si="0"/>
        <v>4962</v>
      </c>
      <c r="G21" s="12" t="s">
        <v>1336</v>
      </c>
      <c r="H21" s="10"/>
      <c r="I21" s="10"/>
      <c r="J21" s="10"/>
      <c r="K21" s="10"/>
      <c r="L21" s="10"/>
    </row>
    <row r="22" ht="40.5" spans="1:12">
      <c r="A22" s="5">
        <v>20</v>
      </c>
      <c r="B22" s="6" t="s">
        <v>1337</v>
      </c>
      <c r="C22" s="15">
        <v>6</v>
      </c>
      <c r="D22" s="11" t="s">
        <v>78</v>
      </c>
      <c r="E22" s="8">
        <v>291</v>
      </c>
      <c r="F22" s="8">
        <f t="shared" si="0"/>
        <v>1746</v>
      </c>
      <c r="G22" s="12" t="s">
        <v>1338</v>
      </c>
      <c r="H22" s="10"/>
      <c r="I22" s="10"/>
      <c r="J22" s="10"/>
      <c r="K22" s="10"/>
      <c r="L22" s="10"/>
    </row>
    <row r="23" ht="67.5" spans="1:12">
      <c r="A23" s="5"/>
      <c r="B23" s="6" t="s">
        <v>1339</v>
      </c>
      <c r="C23" s="15">
        <v>30</v>
      </c>
      <c r="D23" s="7" t="s">
        <v>65</v>
      </c>
      <c r="E23" s="8">
        <v>1203</v>
      </c>
      <c r="F23" s="8">
        <f t="shared" si="0"/>
        <v>36090</v>
      </c>
      <c r="G23" s="16" t="s">
        <v>1340</v>
      </c>
      <c r="H23" s="10"/>
      <c r="I23" s="10"/>
      <c r="J23" s="10"/>
      <c r="K23" s="10"/>
      <c r="L23" s="10"/>
    </row>
    <row r="24" ht="54" spans="1:12">
      <c r="A24" s="5">
        <v>22</v>
      </c>
      <c r="B24" s="6" t="s">
        <v>1341</v>
      </c>
      <c r="C24" s="15">
        <v>20</v>
      </c>
      <c r="D24" s="7" t="s">
        <v>78</v>
      </c>
      <c r="E24" s="8">
        <v>47</v>
      </c>
      <c r="F24" s="8">
        <f t="shared" si="0"/>
        <v>940</v>
      </c>
      <c r="G24" s="12" t="s">
        <v>1342</v>
      </c>
      <c r="H24" s="10"/>
      <c r="I24" s="10"/>
      <c r="J24" s="10"/>
      <c r="K24" s="10"/>
      <c r="L24" s="10"/>
    </row>
    <row r="25" ht="67.5" spans="1:12">
      <c r="A25" s="5">
        <v>23</v>
      </c>
      <c r="B25" s="6" t="s">
        <v>1343</v>
      </c>
      <c r="C25" s="15">
        <v>20</v>
      </c>
      <c r="D25" s="7" t="s">
        <v>78</v>
      </c>
      <c r="E25" s="8">
        <v>75.2</v>
      </c>
      <c r="F25" s="8">
        <f t="shared" si="0"/>
        <v>1504</v>
      </c>
      <c r="G25" s="12" t="s">
        <v>1344</v>
      </c>
      <c r="H25" s="19"/>
      <c r="I25" s="19"/>
      <c r="J25" s="19"/>
      <c r="K25" s="19"/>
      <c r="L25" s="19"/>
    </row>
    <row r="26" ht="54" spans="1:12">
      <c r="A26" s="5">
        <v>24</v>
      </c>
      <c r="B26" s="6" t="s">
        <v>1345</v>
      </c>
      <c r="C26" s="15">
        <v>10</v>
      </c>
      <c r="D26" s="7" t="s">
        <v>78</v>
      </c>
      <c r="E26" s="8">
        <v>451.2</v>
      </c>
      <c r="F26" s="8">
        <f t="shared" si="0"/>
        <v>4512</v>
      </c>
      <c r="G26" s="12" t="s">
        <v>1346</v>
      </c>
      <c r="H26" s="19"/>
      <c r="I26" s="19"/>
      <c r="J26" s="19"/>
      <c r="K26" s="19"/>
      <c r="L26" s="19"/>
    </row>
    <row r="27" ht="26" customHeight="1" spans="1:12">
      <c r="A27" s="20" t="s">
        <v>21</v>
      </c>
      <c r="B27" s="21"/>
      <c r="C27" s="21"/>
      <c r="D27" s="21"/>
      <c r="E27" s="22"/>
      <c r="F27" s="8">
        <f>SUM(F3:F26)</f>
        <v>197420</v>
      </c>
      <c r="G27" s="23"/>
      <c r="H27" s="24" t="s">
        <v>72</v>
      </c>
      <c r="I27" s="24"/>
      <c r="J27" s="24"/>
      <c r="K27" s="33"/>
      <c r="L27" s="33"/>
    </row>
    <row r="28" ht="24" customHeight="1" spans="1:12">
      <c r="A28" s="25" t="s">
        <v>1347</v>
      </c>
      <c r="B28" s="25"/>
      <c r="C28" s="25"/>
      <c r="D28" s="25"/>
      <c r="E28" s="25"/>
      <c r="F28" s="25"/>
      <c r="G28" s="25"/>
      <c r="H28" s="25"/>
      <c r="I28" s="25"/>
      <c r="J28" s="25"/>
      <c r="K28" s="25"/>
      <c r="L28" s="25"/>
    </row>
    <row r="29" ht="54" spans="1:12">
      <c r="A29" s="3" t="s">
        <v>2</v>
      </c>
      <c r="B29" s="3" t="s">
        <v>3</v>
      </c>
      <c r="C29" s="3" t="s">
        <v>56</v>
      </c>
      <c r="D29" s="3" t="s">
        <v>57</v>
      </c>
      <c r="E29" s="3" t="s">
        <v>58</v>
      </c>
      <c r="F29" s="3" t="s">
        <v>21</v>
      </c>
      <c r="G29" s="3" t="s">
        <v>59</v>
      </c>
      <c r="H29" s="3" t="s">
        <v>60</v>
      </c>
      <c r="I29" s="3" t="s">
        <v>1299</v>
      </c>
      <c r="J29" s="3" t="s">
        <v>62</v>
      </c>
      <c r="K29" s="3" t="s">
        <v>63</v>
      </c>
      <c r="L29" s="3" t="s">
        <v>6</v>
      </c>
    </row>
    <row r="30" ht="27" spans="1:12">
      <c r="A30" s="5">
        <v>1</v>
      </c>
      <c r="B30" s="26" t="s">
        <v>1348</v>
      </c>
      <c r="C30" s="26">
        <v>1</v>
      </c>
      <c r="D30" s="27" t="s">
        <v>931</v>
      </c>
      <c r="E30" s="26" t="s">
        <v>986</v>
      </c>
      <c r="F30" s="28" t="s">
        <v>986</v>
      </c>
      <c r="G30" s="29" t="s">
        <v>1349</v>
      </c>
      <c r="H30" s="10"/>
      <c r="I30" s="10"/>
      <c r="J30" s="10"/>
      <c r="K30" s="10"/>
      <c r="L30" s="34" t="s">
        <v>1350</v>
      </c>
    </row>
    <row r="31" ht="27" spans="1:12">
      <c r="A31" s="5">
        <v>2</v>
      </c>
      <c r="B31" s="26" t="s">
        <v>1351</v>
      </c>
      <c r="C31" s="26">
        <v>1</v>
      </c>
      <c r="D31" s="27" t="s">
        <v>931</v>
      </c>
      <c r="E31" s="26" t="s">
        <v>986</v>
      </c>
      <c r="F31" s="28" t="s">
        <v>986</v>
      </c>
      <c r="G31" s="29" t="s">
        <v>1352</v>
      </c>
      <c r="H31" s="10"/>
      <c r="I31" s="10"/>
      <c r="J31" s="10"/>
      <c r="K31" s="10"/>
      <c r="L31" s="35"/>
    </row>
    <row r="32" ht="27" spans="1:12">
      <c r="A32" s="5">
        <v>3</v>
      </c>
      <c r="B32" s="26" t="s">
        <v>1353</v>
      </c>
      <c r="C32" s="26">
        <v>2</v>
      </c>
      <c r="D32" s="27" t="s">
        <v>78</v>
      </c>
      <c r="E32" s="26" t="s">
        <v>986</v>
      </c>
      <c r="F32" s="28" t="s">
        <v>986</v>
      </c>
      <c r="G32" s="29" t="s">
        <v>1354</v>
      </c>
      <c r="H32" s="10"/>
      <c r="I32" s="10"/>
      <c r="J32" s="10"/>
      <c r="K32" s="10"/>
      <c r="L32" s="35"/>
    </row>
    <row r="33" ht="27" spans="1:12">
      <c r="A33" s="5">
        <v>4</v>
      </c>
      <c r="B33" s="26" t="s">
        <v>1355</v>
      </c>
      <c r="C33" s="26">
        <v>2</v>
      </c>
      <c r="D33" s="27" t="s">
        <v>209</v>
      </c>
      <c r="E33" s="26" t="s">
        <v>986</v>
      </c>
      <c r="F33" s="28" t="s">
        <v>986</v>
      </c>
      <c r="G33" s="29" t="s">
        <v>1356</v>
      </c>
      <c r="H33" s="10"/>
      <c r="I33" s="10"/>
      <c r="J33" s="10"/>
      <c r="K33" s="10"/>
      <c r="L33" s="35"/>
    </row>
    <row r="34" ht="27" spans="1:12">
      <c r="A34" s="5">
        <v>5</v>
      </c>
      <c r="B34" s="27" t="s">
        <v>1357</v>
      </c>
      <c r="C34" s="26">
        <v>2</v>
      </c>
      <c r="D34" s="27" t="s">
        <v>78</v>
      </c>
      <c r="E34" s="26" t="s">
        <v>986</v>
      </c>
      <c r="F34" s="28" t="s">
        <v>986</v>
      </c>
      <c r="G34" s="29" t="s">
        <v>1358</v>
      </c>
      <c r="H34" s="10"/>
      <c r="I34" s="10"/>
      <c r="J34" s="10"/>
      <c r="K34" s="10"/>
      <c r="L34" s="35"/>
    </row>
    <row r="35" ht="27" spans="1:12">
      <c r="A35" s="5">
        <v>6</v>
      </c>
      <c r="B35" s="26" t="s">
        <v>1359</v>
      </c>
      <c r="C35" s="26">
        <v>5</v>
      </c>
      <c r="D35" s="27" t="s">
        <v>78</v>
      </c>
      <c r="E35" s="26" t="s">
        <v>986</v>
      </c>
      <c r="F35" s="28" t="s">
        <v>986</v>
      </c>
      <c r="G35" s="29" t="s">
        <v>1360</v>
      </c>
      <c r="H35" s="10"/>
      <c r="I35" s="10"/>
      <c r="J35" s="10"/>
      <c r="K35" s="10"/>
      <c r="L35" s="35"/>
    </row>
    <row r="36" ht="27" spans="1:12">
      <c r="A36" s="5">
        <v>7</v>
      </c>
      <c r="B36" s="26" t="s">
        <v>1361</v>
      </c>
      <c r="C36" s="26">
        <v>1</v>
      </c>
      <c r="D36" s="27" t="s">
        <v>161</v>
      </c>
      <c r="E36" s="26" t="s">
        <v>986</v>
      </c>
      <c r="F36" s="28" t="s">
        <v>986</v>
      </c>
      <c r="G36" s="29" t="s">
        <v>1362</v>
      </c>
      <c r="H36" s="10"/>
      <c r="I36" s="10"/>
      <c r="J36" s="10"/>
      <c r="K36" s="10"/>
      <c r="L36" s="35"/>
    </row>
    <row r="37" ht="27" spans="1:12">
      <c r="A37" s="5">
        <v>8</v>
      </c>
      <c r="B37" s="26" t="s">
        <v>1363</v>
      </c>
      <c r="C37" s="26">
        <v>10</v>
      </c>
      <c r="D37" s="27" t="s">
        <v>209</v>
      </c>
      <c r="E37" s="26" t="s">
        <v>986</v>
      </c>
      <c r="F37" s="28" t="s">
        <v>986</v>
      </c>
      <c r="G37" s="29" t="s">
        <v>1364</v>
      </c>
      <c r="H37" s="10"/>
      <c r="I37" s="10"/>
      <c r="J37" s="10"/>
      <c r="K37" s="10"/>
      <c r="L37" s="35"/>
    </row>
    <row r="38" ht="27" spans="1:12">
      <c r="A38" s="5">
        <v>9</v>
      </c>
      <c r="B38" s="26" t="s">
        <v>1365</v>
      </c>
      <c r="C38" s="26">
        <v>10</v>
      </c>
      <c r="D38" s="27" t="s">
        <v>209</v>
      </c>
      <c r="E38" s="26" t="s">
        <v>986</v>
      </c>
      <c r="F38" s="28" t="s">
        <v>986</v>
      </c>
      <c r="G38" s="29" t="s">
        <v>1366</v>
      </c>
      <c r="H38" s="10"/>
      <c r="I38" s="10"/>
      <c r="J38" s="10"/>
      <c r="K38" s="10"/>
      <c r="L38" s="35"/>
    </row>
    <row r="39" ht="27" spans="1:12">
      <c r="A39" s="5">
        <v>10</v>
      </c>
      <c r="B39" s="26" t="s">
        <v>1367</v>
      </c>
      <c r="C39" s="26">
        <v>9</v>
      </c>
      <c r="D39" s="27" t="s">
        <v>209</v>
      </c>
      <c r="E39" s="26" t="s">
        <v>986</v>
      </c>
      <c r="F39" s="28" t="s">
        <v>986</v>
      </c>
      <c r="G39" s="29" t="s">
        <v>1368</v>
      </c>
      <c r="H39" s="10"/>
      <c r="I39" s="10"/>
      <c r="J39" s="10"/>
      <c r="K39" s="10"/>
      <c r="L39" s="35"/>
    </row>
    <row r="40" ht="27" spans="1:12">
      <c r="A40" s="5">
        <v>11</v>
      </c>
      <c r="B40" s="26" t="s">
        <v>1369</v>
      </c>
      <c r="C40" s="26">
        <v>9</v>
      </c>
      <c r="D40" s="27" t="s">
        <v>209</v>
      </c>
      <c r="E40" s="26" t="s">
        <v>986</v>
      </c>
      <c r="F40" s="28" t="s">
        <v>986</v>
      </c>
      <c r="G40" s="29" t="s">
        <v>1370</v>
      </c>
      <c r="H40" s="10"/>
      <c r="I40" s="10"/>
      <c r="J40" s="10"/>
      <c r="K40" s="10"/>
      <c r="L40" s="35"/>
    </row>
    <row r="41" ht="27" spans="1:12">
      <c r="A41" s="5">
        <v>12</v>
      </c>
      <c r="B41" s="26" t="s">
        <v>1371</v>
      </c>
      <c r="C41" s="26">
        <v>30</v>
      </c>
      <c r="D41" s="27" t="s">
        <v>161</v>
      </c>
      <c r="E41" s="26" t="s">
        <v>986</v>
      </c>
      <c r="F41" s="28" t="s">
        <v>986</v>
      </c>
      <c r="G41" s="29" t="s">
        <v>1372</v>
      </c>
      <c r="H41" s="10"/>
      <c r="I41" s="10"/>
      <c r="J41" s="10"/>
      <c r="K41" s="10"/>
      <c r="L41" s="35"/>
    </row>
    <row r="42" ht="27" spans="1:12">
      <c r="A42" s="5">
        <v>13</v>
      </c>
      <c r="B42" s="26" t="s">
        <v>1373</v>
      </c>
      <c r="C42" s="26">
        <v>10</v>
      </c>
      <c r="D42" s="27" t="s">
        <v>161</v>
      </c>
      <c r="E42" s="26" t="s">
        <v>986</v>
      </c>
      <c r="F42" s="28" t="s">
        <v>986</v>
      </c>
      <c r="G42" s="29" t="s">
        <v>1374</v>
      </c>
      <c r="H42" s="10"/>
      <c r="I42" s="10"/>
      <c r="J42" s="10"/>
      <c r="K42" s="10"/>
      <c r="L42" s="35"/>
    </row>
    <row r="43" ht="27" spans="1:12">
      <c r="A43" s="5">
        <v>14</v>
      </c>
      <c r="B43" s="26" t="s">
        <v>1375</v>
      </c>
      <c r="C43" s="26">
        <v>15</v>
      </c>
      <c r="D43" s="27" t="s">
        <v>161</v>
      </c>
      <c r="E43" s="26" t="s">
        <v>986</v>
      </c>
      <c r="F43" s="28" t="s">
        <v>986</v>
      </c>
      <c r="G43" s="29" t="s">
        <v>1376</v>
      </c>
      <c r="H43" s="10"/>
      <c r="I43" s="10"/>
      <c r="J43" s="10"/>
      <c r="K43" s="10"/>
      <c r="L43" s="35"/>
    </row>
    <row r="44" ht="27" spans="1:12">
      <c r="A44" s="5">
        <v>15</v>
      </c>
      <c r="B44" s="26" t="s">
        <v>1377</v>
      </c>
      <c r="C44" s="26">
        <v>5</v>
      </c>
      <c r="D44" s="27" t="s">
        <v>161</v>
      </c>
      <c r="E44" s="26" t="s">
        <v>986</v>
      </c>
      <c r="F44" s="28" t="s">
        <v>986</v>
      </c>
      <c r="G44" s="29" t="s">
        <v>1378</v>
      </c>
      <c r="H44" s="10"/>
      <c r="I44" s="10"/>
      <c r="J44" s="10"/>
      <c r="K44" s="10"/>
      <c r="L44" s="35"/>
    </row>
    <row r="45" ht="27" spans="1:12">
      <c r="A45" s="5">
        <v>16</v>
      </c>
      <c r="B45" s="26" t="s">
        <v>1379</v>
      </c>
      <c r="C45" s="26">
        <v>50</v>
      </c>
      <c r="D45" s="27" t="s">
        <v>209</v>
      </c>
      <c r="E45" s="26" t="s">
        <v>986</v>
      </c>
      <c r="F45" s="28" t="s">
        <v>986</v>
      </c>
      <c r="G45" s="29" t="s">
        <v>1380</v>
      </c>
      <c r="H45" s="10"/>
      <c r="I45" s="10"/>
      <c r="J45" s="10"/>
      <c r="K45" s="10"/>
      <c r="L45" s="35"/>
    </row>
    <row r="46" ht="27" spans="1:12">
      <c r="A46" s="5">
        <v>17</v>
      </c>
      <c r="B46" s="26" t="s">
        <v>1381</v>
      </c>
      <c r="C46" s="26">
        <v>3</v>
      </c>
      <c r="D46" s="27" t="s">
        <v>78</v>
      </c>
      <c r="E46" s="26" t="s">
        <v>986</v>
      </c>
      <c r="F46" s="28" t="s">
        <v>986</v>
      </c>
      <c r="G46" s="29" t="s">
        <v>1382</v>
      </c>
      <c r="H46" s="10"/>
      <c r="I46" s="10"/>
      <c r="J46" s="10"/>
      <c r="K46" s="10"/>
      <c r="L46" s="35"/>
    </row>
    <row r="47" ht="27" spans="1:12">
      <c r="A47" s="5">
        <v>18</v>
      </c>
      <c r="B47" s="26" t="s">
        <v>1383</v>
      </c>
      <c r="C47" s="26">
        <v>3</v>
      </c>
      <c r="D47" s="27" t="s">
        <v>78</v>
      </c>
      <c r="E47" s="26" t="s">
        <v>986</v>
      </c>
      <c r="F47" s="28" t="s">
        <v>986</v>
      </c>
      <c r="G47" s="29" t="s">
        <v>1384</v>
      </c>
      <c r="H47" s="10"/>
      <c r="I47" s="10"/>
      <c r="J47" s="10"/>
      <c r="K47" s="10"/>
      <c r="L47" s="35"/>
    </row>
    <row r="48" ht="27" spans="1:12">
      <c r="A48" s="5">
        <v>19</v>
      </c>
      <c r="B48" s="26" t="s">
        <v>1385</v>
      </c>
      <c r="C48" s="26">
        <v>5</v>
      </c>
      <c r="D48" s="27" t="s">
        <v>78</v>
      </c>
      <c r="E48" s="26" t="s">
        <v>986</v>
      </c>
      <c r="F48" s="28" t="s">
        <v>986</v>
      </c>
      <c r="G48" s="29" t="s">
        <v>1386</v>
      </c>
      <c r="H48" s="10"/>
      <c r="I48" s="10"/>
      <c r="J48" s="10"/>
      <c r="K48" s="10"/>
      <c r="L48" s="35"/>
    </row>
    <row r="49" ht="27" spans="1:12">
      <c r="A49" s="5">
        <v>20</v>
      </c>
      <c r="B49" s="26" t="s">
        <v>1387</v>
      </c>
      <c r="C49" s="26">
        <v>5</v>
      </c>
      <c r="D49" s="27" t="s">
        <v>78</v>
      </c>
      <c r="E49" s="26" t="s">
        <v>986</v>
      </c>
      <c r="F49" s="28" t="s">
        <v>986</v>
      </c>
      <c r="G49" s="29" t="s">
        <v>1388</v>
      </c>
      <c r="H49" s="10"/>
      <c r="I49" s="10"/>
      <c r="J49" s="10"/>
      <c r="K49" s="10"/>
      <c r="L49" s="35"/>
    </row>
    <row r="50" ht="27" spans="1:12">
      <c r="A50" s="5">
        <v>21</v>
      </c>
      <c r="B50" s="27" t="s">
        <v>1389</v>
      </c>
      <c r="C50" s="26">
        <v>10</v>
      </c>
      <c r="D50" s="27" t="s">
        <v>204</v>
      </c>
      <c r="E50" s="26" t="s">
        <v>986</v>
      </c>
      <c r="F50" s="28" t="s">
        <v>986</v>
      </c>
      <c r="G50" s="29" t="s">
        <v>1390</v>
      </c>
      <c r="H50" s="10"/>
      <c r="I50" s="10"/>
      <c r="J50" s="10"/>
      <c r="K50" s="10"/>
      <c r="L50" s="35"/>
    </row>
    <row r="51" ht="27" spans="1:12">
      <c r="A51" s="5">
        <v>22</v>
      </c>
      <c r="B51" s="27" t="s">
        <v>1391</v>
      </c>
      <c r="C51" s="26">
        <v>6</v>
      </c>
      <c r="D51" s="27" t="s">
        <v>204</v>
      </c>
      <c r="E51" s="26" t="s">
        <v>986</v>
      </c>
      <c r="F51" s="28" t="s">
        <v>986</v>
      </c>
      <c r="G51" s="29" t="s">
        <v>1392</v>
      </c>
      <c r="H51" s="10"/>
      <c r="I51" s="10"/>
      <c r="J51" s="10"/>
      <c r="K51" s="10"/>
      <c r="L51" s="35"/>
    </row>
    <row r="52" ht="27" spans="1:12">
      <c r="A52" s="5">
        <v>23</v>
      </c>
      <c r="B52" s="27" t="s">
        <v>1393</v>
      </c>
      <c r="C52" s="26">
        <v>3</v>
      </c>
      <c r="D52" s="27" t="s">
        <v>204</v>
      </c>
      <c r="E52" s="26" t="s">
        <v>986</v>
      </c>
      <c r="F52" s="28" t="s">
        <v>986</v>
      </c>
      <c r="G52" s="29" t="s">
        <v>1394</v>
      </c>
      <c r="H52" s="10"/>
      <c r="I52" s="10"/>
      <c r="J52" s="10"/>
      <c r="K52" s="10"/>
      <c r="L52" s="35"/>
    </row>
    <row r="53" ht="27" spans="1:12">
      <c r="A53" s="5">
        <v>24</v>
      </c>
      <c r="B53" s="27" t="s">
        <v>1395</v>
      </c>
      <c r="C53" s="26">
        <v>20</v>
      </c>
      <c r="D53" s="27" t="s">
        <v>78</v>
      </c>
      <c r="E53" s="26" t="s">
        <v>986</v>
      </c>
      <c r="F53" s="28" t="s">
        <v>986</v>
      </c>
      <c r="G53" s="29" t="s">
        <v>1396</v>
      </c>
      <c r="H53" s="10"/>
      <c r="I53" s="10"/>
      <c r="J53" s="10"/>
      <c r="K53" s="10"/>
      <c r="L53" s="35"/>
    </row>
    <row r="54" ht="27" spans="1:12">
      <c r="A54" s="5">
        <v>25</v>
      </c>
      <c r="B54" s="27" t="s">
        <v>1397</v>
      </c>
      <c r="C54" s="26">
        <v>10</v>
      </c>
      <c r="D54" s="27" t="s">
        <v>78</v>
      </c>
      <c r="E54" s="26" t="s">
        <v>986</v>
      </c>
      <c r="F54" s="28" t="s">
        <v>986</v>
      </c>
      <c r="G54" s="29" t="s">
        <v>1398</v>
      </c>
      <c r="H54" s="10"/>
      <c r="I54" s="10"/>
      <c r="J54" s="10"/>
      <c r="K54" s="10"/>
      <c r="L54" s="35"/>
    </row>
    <row r="55" ht="27" spans="1:12">
      <c r="A55" s="5">
        <v>26</v>
      </c>
      <c r="B55" s="27" t="s">
        <v>1399</v>
      </c>
      <c r="C55" s="26">
        <v>5</v>
      </c>
      <c r="D55" s="27" t="s">
        <v>78</v>
      </c>
      <c r="E55" s="26" t="s">
        <v>986</v>
      </c>
      <c r="F55" s="28" t="s">
        <v>986</v>
      </c>
      <c r="G55" s="29" t="s">
        <v>1400</v>
      </c>
      <c r="H55" s="10"/>
      <c r="I55" s="10"/>
      <c r="J55" s="10"/>
      <c r="K55" s="10"/>
      <c r="L55" s="35"/>
    </row>
    <row r="56" ht="27" spans="1:12">
      <c r="A56" s="5">
        <v>27</v>
      </c>
      <c r="B56" s="27" t="s">
        <v>1401</v>
      </c>
      <c r="C56" s="26">
        <v>2</v>
      </c>
      <c r="D56" s="27" t="s">
        <v>78</v>
      </c>
      <c r="E56" s="26" t="s">
        <v>986</v>
      </c>
      <c r="F56" s="28" t="s">
        <v>986</v>
      </c>
      <c r="G56" s="29" t="s">
        <v>1402</v>
      </c>
      <c r="H56" s="10"/>
      <c r="I56" s="10"/>
      <c r="J56" s="10"/>
      <c r="K56" s="10"/>
      <c r="L56" s="35"/>
    </row>
    <row r="57" ht="27" spans="1:12">
      <c r="A57" s="5">
        <v>28</v>
      </c>
      <c r="B57" s="27" t="s">
        <v>1403</v>
      </c>
      <c r="C57" s="26">
        <v>10</v>
      </c>
      <c r="D57" s="27" t="s">
        <v>78</v>
      </c>
      <c r="E57" s="26" t="s">
        <v>986</v>
      </c>
      <c r="F57" s="28" t="s">
        <v>986</v>
      </c>
      <c r="G57" s="29" t="s">
        <v>1404</v>
      </c>
      <c r="H57" s="10"/>
      <c r="I57" s="10"/>
      <c r="J57" s="10"/>
      <c r="K57" s="10"/>
      <c r="L57" s="36"/>
    </row>
    <row r="58" ht="29" customHeight="1" spans="1:12">
      <c r="A58" s="20" t="s">
        <v>21</v>
      </c>
      <c r="B58" s="21"/>
      <c r="C58" s="21"/>
      <c r="D58" s="21"/>
      <c r="E58" s="22"/>
      <c r="F58" s="30">
        <v>36316</v>
      </c>
      <c r="G58" s="23"/>
      <c r="H58" s="24" t="s">
        <v>72</v>
      </c>
      <c r="I58" s="24"/>
      <c r="J58" s="24"/>
      <c r="K58" s="33"/>
      <c r="L58" s="33"/>
    </row>
    <row r="59" ht="31" customHeight="1" spans="1:12">
      <c r="A59" s="25" t="s">
        <v>1405</v>
      </c>
      <c r="B59" s="25"/>
      <c r="C59" s="25"/>
      <c r="D59" s="25"/>
      <c r="E59" s="25"/>
      <c r="F59" s="25"/>
      <c r="G59" s="25"/>
      <c r="H59" s="25"/>
      <c r="I59" s="25"/>
      <c r="J59" s="25"/>
      <c r="K59" s="25"/>
      <c r="L59" s="25"/>
    </row>
    <row r="60" ht="54" spans="1:12">
      <c r="A60" s="3" t="s">
        <v>2</v>
      </c>
      <c r="B60" s="3" t="s">
        <v>3</v>
      </c>
      <c r="C60" s="3" t="s">
        <v>56</v>
      </c>
      <c r="D60" s="3" t="s">
        <v>57</v>
      </c>
      <c r="E60" s="3" t="s">
        <v>58</v>
      </c>
      <c r="F60" s="3" t="s">
        <v>21</v>
      </c>
      <c r="G60" s="3" t="s">
        <v>59</v>
      </c>
      <c r="H60" s="3" t="s">
        <v>60</v>
      </c>
      <c r="I60" s="3" t="s">
        <v>1299</v>
      </c>
      <c r="J60" s="3" t="s">
        <v>62</v>
      </c>
      <c r="K60" s="3" t="s">
        <v>63</v>
      </c>
      <c r="L60" s="3" t="s">
        <v>6</v>
      </c>
    </row>
    <row r="61" ht="196" customHeight="1" spans="1:12">
      <c r="A61" s="5">
        <v>1</v>
      </c>
      <c r="B61" s="11" t="s">
        <v>1406</v>
      </c>
      <c r="C61" s="11">
        <v>1</v>
      </c>
      <c r="D61" s="11" t="s">
        <v>65</v>
      </c>
      <c r="E61" s="31">
        <v>2476</v>
      </c>
      <c r="F61" s="28">
        <f>E61*C61</f>
        <v>2476</v>
      </c>
      <c r="G61" s="29" t="s">
        <v>1407</v>
      </c>
      <c r="H61" s="10"/>
      <c r="I61" s="10"/>
      <c r="J61" s="10"/>
      <c r="K61" s="10"/>
      <c r="L61" s="37"/>
    </row>
    <row r="62" ht="162" spans="1:12">
      <c r="A62" s="5">
        <v>2</v>
      </c>
      <c r="B62" s="11" t="s">
        <v>1408</v>
      </c>
      <c r="C62" s="11">
        <v>1</v>
      </c>
      <c r="D62" s="11" t="s">
        <v>65</v>
      </c>
      <c r="E62" s="31">
        <v>3275</v>
      </c>
      <c r="F62" s="28">
        <f>E62*C62</f>
        <v>3275</v>
      </c>
      <c r="G62" s="29" t="s">
        <v>1409</v>
      </c>
      <c r="H62" s="10"/>
      <c r="I62" s="10"/>
      <c r="J62" s="10"/>
      <c r="K62" s="10"/>
      <c r="L62" s="37"/>
    </row>
    <row r="63" ht="203" customHeight="1" spans="1:12">
      <c r="A63" s="5">
        <v>3</v>
      </c>
      <c r="B63" s="11" t="s">
        <v>1410</v>
      </c>
      <c r="C63" s="11">
        <v>1</v>
      </c>
      <c r="D63" s="11" t="s">
        <v>65</v>
      </c>
      <c r="E63" s="31">
        <v>3315</v>
      </c>
      <c r="F63" s="28">
        <f t="shared" ref="F63:F94" si="1">E63*C63</f>
        <v>3315</v>
      </c>
      <c r="G63" s="29" t="s">
        <v>1411</v>
      </c>
      <c r="H63" s="10"/>
      <c r="I63" s="10"/>
      <c r="J63" s="10"/>
      <c r="K63" s="10"/>
      <c r="L63" s="37"/>
    </row>
    <row r="64" ht="148.5" spans="1:12">
      <c r="A64" s="5">
        <v>4</v>
      </c>
      <c r="B64" s="11" t="s">
        <v>1412</v>
      </c>
      <c r="C64" s="11">
        <v>2</v>
      </c>
      <c r="D64" s="11" t="s">
        <v>65</v>
      </c>
      <c r="E64" s="31">
        <v>12983</v>
      </c>
      <c r="F64" s="28">
        <f t="shared" si="1"/>
        <v>25966</v>
      </c>
      <c r="G64" s="29" t="s">
        <v>1413</v>
      </c>
      <c r="H64" s="10"/>
      <c r="I64" s="10"/>
      <c r="J64" s="10"/>
      <c r="K64" s="10"/>
      <c r="L64" s="37"/>
    </row>
    <row r="65" ht="184" customHeight="1" spans="1:12">
      <c r="A65" s="5">
        <v>5</v>
      </c>
      <c r="B65" s="11" t="s">
        <v>1414</v>
      </c>
      <c r="C65" s="11">
        <v>1</v>
      </c>
      <c r="D65" s="11" t="s">
        <v>65</v>
      </c>
      <c r="E65" s="31">
        <v>10067</v>
      </c>
      <c r="F65" s="28">
        <f t="shared" si="1"/>
        <v>10067</v>
      </c>
      <c r="G65" s="29" t="s">
        <v>1413</v>
      </c>
      <c r="H65" s="10"/>
      <c r="I65" s="10"/>
      <c r="J65" s="10"/>
      <c r="K65" s="10"/>
      <c r="L65" s="37"/>
    </row>
    <row r="66" ht="162" spans="1:12">
      <c r="A66" s="5">
        <v>6</v>
      </c>
      <c r="B66" s="11" t="s">
        <v>1415</v>
      </c>
      <c r="C66" s="11">
        <v>1</v>
      </c>
      <c r="D66" s="11" t="s">
        <v>65</v>
      </c>
      <c r="E66" s="31">
        <v>12784</v>
      </c>
      <c r="F66" s="28">
        <f t="shared" si="1"/>
        <v>12784</v>
      </c>
      <c r="G66" s="29" t="s">
        <v>1416</v>
      </c>
      <c r="H66" s="10"/>
      <c r="I66" s="10"/>
      <c r="J66" s="10"/>
      <c r="K66" s="10"/>
      <c r="L66" s="37"/>
    </row>
    <row r="67" ht="196" customHeight="1" spans="1:12">
      <c r="A67" s="5">
        <v>7</v>
      </c>
      <c r="B67" s="11" t="s">
        <v>1417</v>
      </c>
      <c r="C67" s="11">
        <v>1</v>
      </c>
      <c r="D67" s="11" t="s">
        <v>65</v>
      </c>
      <c r="E67" s="31">
        <v>2915.88</v>
      </c>
      <c r="F67" s="28">
        <f t="shared" si="1"/>
        <v>2915.88</v>
      </c>
      <c r="G67" s="29" t="s">
        <v>1418</v>
      </c>
      <c r="H67" s="10"/>
      <c r="I67" s="10"/>
      <c r="J67" s="10"/>
      <c r="K67" s="10"/>
      <c r="L67" s="37"/>
    </row>
    <row r="68" ht="202.5" spans="1:12">
      <c r="A68" s="5">
        <v>8</v>
      </c>
      <c r="B68" s="11" t="s">
        <v>1419</v>
      </c>
      <c r="C68" s="11">
        <v>2</v>
      </c>
      <c r="D68" s="11" t="s">
        <v>65</v>
      </c>
      <c r="E68" s="31">
        <v>1038.7</v>
      </c>
      <c r="F68" s="28">
        <f t="shared" si="1"/>
        <v>2077.4</v>
      </c>
      <c r="G68" s="29" t="s">
        <v>1420</v>
      </c>
      <c r="H68" s="10"/>
      <c r="I68" s="10"/>
      <c r="J68" s="10"/>
      <c r="K68" s="10"/>
      <c r="L68" s="37"/>
    </row>
    <row r="69" ht="218" customHeight="1" spans="1:12">
      <c r="A69" s="5">
        <v>9</v>
      </c>
      <c r="B69" s="11" t="s">
        <v>1421</v>
      </c>
      <c r="C69" s="11">
        <v>2</v>
      </c>
      <c r="D69" s="11" t="s">
        <v>65</v>
      </c>
      <c r="E69" s="31">
        <v>5593</v>
      </c>
      <c r="F69" s="28">
        <f t="shared" si="1"/>
        <v>11186</v>
      </c>
      <c r="G69" s="29" t="s">
        <v>1422</v>
      </c>
      <c r="H69" s="10"/>
      <c r="I69" s="10"/>
      <c r="J69" s="10"/>
      <c r="K69" s="10"/>
      <c r="L69" s="37"/>
    </row>
    <row r="70" ht="175.5" spans="1:12">
      <c r="A70" s="5">
        <v>10</v>
      </c>
      <c r="B70" s="11" t="s">
        <v>1423</v>
      </c>
      <c r="C70" s="11">
        <v>1</v>
      </c>
      <c r="D70" s="11" t="s">
        <v>65</v>
      </c>
      <c r="E70" s="31">
        <v>5712</v>
      </c>
      <c r="F70" s="28">
        <f t="shared" si="1"/>
        <v>5712</v>
      </c>
      <c r="G70" s="29" t="s">
        <v>1424</v>
      </c>
      <c r="H70" s="10"/>
      <c r="I70" s="10"/>
      <c r="J70" s="10"/>
      <c r="K70" s="10"/>
      <c r="L70" s="37"/>
    </row>
    <row r="71" ht="148.5" spans="1:12">
      <c r="A71" s="5">
        <v>11</v>
      </c>
      <c r="B71" s="11" t="s">
        <v>1425</v>
      </c>
      <c r="C71" s="11">
        <v>1</v>
      </c>
      <c r="D71" s="11" t="s">
        <v>65</v>
      </c>
      <c r="E71" s="31">
        <v>12544</v>
      </c>
      <c r="F71" s="28">
        <f t="shared" si="1"/>
        <v>12544</v>
      </c>
      <c r="G71" s="29" t="s">
        <v>1426</v>
      </c>
      <c r="H71" s="10"/>
      <c r="I71" s="10"/>
      <c r="J71" s="10"/>
      <c r="K71" s="10"/>
      <c r="L71" s="37"/>
    </row>
    <row r="72" ht="256" customHeight="1" spans="1:12">
      <c r="A72" s="5">
        <v>12</v>
      </c>
      <c r="B72" s="11" t="s">
        <v>1427</v>
      </c>
      <c r="C72" s="11">
        <v>1</v>
      </c>
      <c r="D72" s="11" t="s">
        <v>65</v>
      </c>
      <c r="E72" s="31">
        <v>23970</v>
      </c>
      <c r="F72" s="28">
        <f t="shared" si="1"/>
        <v>23970</v>
      </c>
      <c r="G72" s="29" t="s">
        <v>1428</v>
      </c>
      <c r="H72" s="10"/>
      <c r="I72" s="10"/>
      <c r="J72" s="10"/>
      <c r="K72" s="10"/>
      <c r="L72" s="37"/>
    </row>
    <row r="73" ht="200" customHeight="1" spans="1:12">
      <c r="A73" s="5">
        <v>13</v>
      </c>
      <c r="B73" s="11" t="s">
        <v>1429</v>
      </c>
      <c r="C73" s="11">
        <v>2</v>
      </c>
      <c r="D73" s="11" t="s">
        <v>65</v>
      </c>
      <c r="E73" s="31">
        <v>10786</v>
      </c>
      <c r="F73" s="28">
        <f t="shared" si="1"/>
        <v>21572</v>
      </c>
      <c r="G73" s="29" t="s">
        <v>1430</v>
      </c>
      <c r="H73" s="10"/>
      <c r="I73" s="10"/>
      <c r="J73" s="10"/>
      <c r="K73" s="10"/>
      <c r="L73" s="37"/>
    </row>
    <row r="74" ht="202.5" spans="1:12">
      <c r="A74" s="5">
        <v>14</v>
      </c>
      <c r="B74" s="11" t="s">
        <v>1431</v>
      </c>
      <c r="C74" s="11">
        <v>1</v>
      </c>
      <c r="D74" s="11" t="s">
        <v>65</v>
      </c>
      <c r="E74" s="31">
        <v>12384</v>
      </c>
      <c r="F74" s="28">
        <f t="shared" si="1"/>
        <v>12384</v>
      </c>
      <c r="G74" s="29" t="s">
        <v>1432</v>
      </c>
      <c r="H74" s="10"/>
      <c r="I74" s="10"/>
      <c r="J74" s="10"/>
      <c r="K74" s="10"/>
      <c r="L74" s="37"/>
    </row>
    <row r="75" ht="226" customHeight="1" spans="1:12">
      <c r="A75" s="5">
        <v>15</v>
      </c>
      <c r="B75" s="11" t="s">
        <v>1433</v>
      </c>
      <c r="C75" s="11">
        <v>1</v>
      </c>
      <c r="D75" s="11" t="s">
        <v>65</v>
      </c>
      <c r="E75" s="31">
        <v>3076</v>
      </c>
      <c r="F75" s="28">
        <f t="shared" si="1"/>
        <v>3076</v>
      </c>
      <c r="G75" s="29" t="s">
        <v>1434</v>
      </c>
      <c r="H75" s="10"/>
      <c r="I75" s="10"/>
      <c r="J75" s="10"/>
      <c r="K75" s="10"/>
      <c r="L75" s="37"/>
    </row>
    <row r="76" ht="202.5" spans="1:12">
      <c r="A76" s="5">
        <v>16</v>
      </c>
      <c r="B76" s="11" t="s">
        <v>1435</v>
      </c>
      <c r="C76" s="11">
        <v>1</v>
      </c>
      <c r="D76" s="11" t="s">
        <v>65</v>
      </c>
      <c r="E76" s="31">
        <v>2716</v>
      </c>
      <c r="F76" s="28">
        <f t="shared" si="1"/>
        <v>2716</v>
      </c>
      <c r="G76" s="29" t="s">
        <v>1436</v>
      </c>
      <c r="H76" s="10"/>
      <c r="I76" s="10"/>
      <c r="J76" s="10"/>
      <c r="K76" s="10"/>
      <c r="L76" s="37"/>
    </row>
    <row r="77" ht="206" customHeight="1" spans="1:12">
      <c r="A77" s="5">
        <v>17</v>
      </c>
      <c r="B77" s="11" t="s">
        <v>1437</v>
      </c>
      <c r="C77" s="11">
        <v>1</v>
      </c>
      <c r="D77" s="11" t="s">
        <v>65</v>
      </c>
      <c r="E77" s="31">
        <v>3915</v>
      </c>
      <c r="F77" s="28">
        <f t="shared" si="1"/>
        <v>3915</v>
      </c>
      <c r="G77" s="29" t="s">
        <v>1438</v>
      </c>
      <c r="H77" s="10"/>
      <c r="I77" s="10"/>
      <c r="J77" s="10"/>
      <c r="K77" s="10"/>
      <c r="L77" s="37"/>
    </row>
    <row r="78" ht="202.5" spans="1:12">
      <c r="A78" s="5">
        <v>18</v>
      </c>
      <c r="B78" s="11" t="s">
        <v>1439</v>
      </c>
      <c r="C78" s="11">
        <v>2</v>
      </c>
      <c r="D78" s="11" t="s">
        <v>65</v>
      </c>
      <c r="E78" s="31">
        <v>678</v>
      </c>
      <c r="F78" s="28">
        <f t="shared" si="1"/>
        <v>1356</v>
      </c>
      <c r="G78" s="29" t="s">
        <v>1440</v>
      </c>
      <c r="H78" s="10"/>
      <c r="I78" s="10"/>
      <c r="J78" s="10"/>
      <c r="K78" s="10"/>
      <c r="L78" s="37"/>
    </row>
    <row r="79" ht="202.5" spans="1:12">
      <c r="A79" s="5">
        <v>19</v>
      </c>
      <c r="B79" s="11" t="s">
        <v>1419</v>
      </c>
      <c r="C79" s="11">
        <v>2</v>
      </c>
      <c r="D79" s="11" t="s">
        <v>65</v>
      </c>
      <c r="E79" s="31">
        <v>1038</v>
      </c>
      <c r="F79" s="28">
        <f t="shared" si="1"/>
        <v>2076</v>
      </c>
      <c r="G79" s="29" t="s">
        <v>1420</v>
      </c>
      <c r="H79" s="10"/>
      <c r="I79" s="10"/>
      <c r="J79" s="10"/>
      <c r="K79" s="10"/>
      <c r="L79" s="37"/>
    </row>
    <row r="80" ht="180" customHeight="1" spans="1:12">
      <c r="A80" s="5">
        <v>20</v>
      </c>
      <c r="B80" s="11" t="s">
        <v>1441</v>
      </c>
      <c r="C80" s="11">
        <v>2</v>
      </c>
      <c r="D80" s="11" t="s">
        <v>65</v>
      </c>
      <c r="E80" s="31">
        <v>438</v>
      </c>
      <c r="F80" s="28">
        <f t="shared" si="1"/>
        <v>876</v>
      </c>
      <c r="G80" s="29" t="s">
        <v>1442</v>
      </c>
      <c r="H80" s="10"/>
      <c r="I80" s="10"/>
      <c r="J80" s="10"/>
      <c r="K80" s="10"/>
      <c r="L80" s="37"/>
    </row>
    <row r="81" ht="162" spans="1:12">
      <c r="A81" s="5">
        <v>21</v>
      </c>
      <c r="B81" s="11" t="s">
        <v>1443</v>
      </c>
      <c r="C81" s="11">
        <v>2</v>
      </c>
      <c r="D81" s="11" t="s">
        <v>65</v>
      </c>
      <c r="E81" s="31">
        <v>758</v>
      </c>
      <c r="F81" s="28">
        <f t="shared" si="1"/>
        <v>1516</v>
      </c>
      <c r="G81" s="29" t="s">
        <v>1444</v>
      </c>
      <c r="H81" s="10"/>
      <c r="I81" s="10"/>
      <c r="J81" s="10"/>
      <c r="K81" s="10"/>
      <c r="L81" s="37"/>
    </row>
    <row r="82" ht="225" customHeight="1" spans="1:12">
      <c r="A82" s="5">
        <v>22</v>
      </c>
      <c r="B82" s="11" t="s">
        <v>1445</v>
      </c>
      <c r="C82" s="11">
        <v>1</v>
      </c>
      <c r="D82" s="11" t="s">
        <v>65</v>
      </c>
      <c r="E82" s="31">
        <v>7070</v>
      </c>
      <c r="F82" s="28">
        <f t="shared" si="1"/>
        <v>7070</v>
      </c>
      <c r="G82" s="29" t="s">
        <v>1446</v>
      </c>
      <c r="H82" s="10"/>
      <c r="I82" s="10"/>
      <c r="J82" s="10"/>
      <c r="K82" s="10"/>
      <c r="L82" s="37"/>
    </row>
    <row r="83" ht="175.5" spans="1:12">
      <c r="A83" s="5">
        <v>23</v>
      </c>
      <c r="B83" s="11" t="s">
        <v>1447</v>
      </c>
      <c r="C83" s="11">
        <v>1</v>
      </c>
      <c r="D83" s="11" t="s">
        <v>65</v>
      </c>
      <c r="E83" s="31">
        <v>4873</v>
      </c>
      <c r="F83" s="28">
        <f t="shared" si="1"/>
        <v>4873</v>
      </c>
      <c r="G83" s="29" t="s">
        <v>1448</v>
      </c>
      <c r="H83" s="10"/>
      <c r="I83" s="10"/>
      <c r="J83" s="10"/>
      <c r="K83" s="10"/>
      <c r="L83" s="37"/>
    </row>
    <row r="84" ht="197" customHeight="1" spans="1:12">
      <c r="A84" s="5">
        <v>24</v>
      </c>
      <c r="B84" s="11" t="s">
        <v>1449</v>
      </c>
      <c r="C84" s="11">
        <v>1</v>
      </c>
      <c r="D84" s="11" t="s">
        <v>65</v>
      </c>
      <c r="E84" s="31">
        <v>6990</v>
      </c>
      <c r="F84" s="28">
        <f t="shared" si="1"/>
        <v>6990</v>
      </c>
      <c r="G84" s="29" t="s">
        <v>1450</v>
      </c>
      <c r="H84" s="10"/>
      <c r="I84" s="10"/>
      <c r="J84" s="10"/>
      <c r="K84" s="10"/>
      <c r="L84" s="37"/>
    </row>
    <row r="85" ht="175.5" spans="1:12">
      <c r="A85" s="5">
        <v>25</v>
      </c>
      <c r="B85" s="11" t="s">
        <v>1451</v>
      </c>
      <c r="C85" s="11">
        <v>1</v>
      </c>
      <c r="D85" s="11" t="s">
        <v>65</v>
      </c>
      <c r="E85" s="31">
        <v>31560</v>
      </c>
      <c r="F85" s="28">
        <f t="shared" si="1"/>
        <v>31560</v>
      </c>
      <c r="G85" s="29" t="s">
        <v>1452</v>
      </c>
      <c r="H85" s="10"/>
      <c r="I85" s="10"/>
      <c r="J85" s="10"/>
      <c r="K85" s="10"/>
      <c r="L85" s="37"/>
    </row>
    <row r="86" ht="193" customHeight="1" spans="1:12">
      <c r="A86" s="5">
        <v>26</v>
      </c>
      <c r="B86" s="11" t="s">
        <v>1453</v>
      </c>
      <c r="C86" s="11">
        <v>1</v>
      </c>
      <c r="D86" s="11" t="s">
        <v>65</v>
      </c>
      <c r="E86" s="31">
        <v>5433</v>
      </c>
      <c r="F86" s="28">
        <f t="shared" si="1"/>
        <v>5433</v>
      </c>
      <c r="G86" s="29" t="s">
        <v>1454</v>
      </c>
      <c r="H86" s="10"/>
      <c r="I86" s="10"/>
      <c r="J86" s="10"/>
      <c r="K86" s="10"/>
      <c r="L86" s="37"/>
    </row>
    <row r="87" ht="148.5" spans="1:12">
      <c r="A87" s="5">
        <v>27</v>
      </c>
      <c r="B87" s="11" t="s">
        <v>1455</v>
      </c>
      <c r="C87" s="11">
        <v>4</v>
      </c>
      <c r="D87" s="11" t="s">
        <v>65</v>
      </c>
      <c r="E87" s="31">
        <v>1381</v>
      </c>
      <c r="F87" s="28">
        <f t="shared" si="1"/>
        <v>5524</v>
      </c>
      <c r="G87" s="29" t="s">
        <v>1456</v>
      </c>
      <c r="H87" s="10"/>
      <c r="I87" s="10"/>
      <c r="J87" s="10"/>
      <c r="K87" s="10"/>
      <c r="L87" s="37"/>
    </row>
    <row r="88" ht="194" customHeight="1" spans="1:12">
      <c r="A88" s="5">
        <v>28</v>
      </c>
      <c r="B88" s="11" t="s">
        <v>1417</v>
      </c>
      <c r="C88" s="11">
        <v>1</v>
      </c>
      <c r="D88" s="11" t="s">
        <v>65</v>
      </c>
      <c r="E88" s="31">
        <v>2915</v>
      </c>
      <c r="F88" s="28">
        <f t="shared" si="1"/>
        <v>2915</v>
      </c>
      <c r="G88" s="29" t="s">
        <v>1418</v>
      </c>
      <c r="H88" s="38"/>
      <c r="I88" s="38"/>
      <c r="J88" s="38"/>
      <c r="K88" s="38"/>
      <c r="L88" s="37"/>
    </row>
    <row r="89" ht="202.5" spans="1:12">
      <c r="A89" s="5">
        <v>29</v>
      </c>
      <c r="B89" s="11" t="s">
        <v>1439</v>
      </c>
      <c r="C89" s="11">
        <v>2</v>
      </c>
      <c r="D89" s="11" t="s">
        <v>65</v>
      </c>
      <c r="E89" s="31">
        <v>678</v>
      </c>
      <c r="F89" s="28">
        <f t="shared" si="1"/>
        <v>1356</v>
      </c>
      <c r="G89" s="29" t="s">
        <v>1440</v>
      </c>
      <c r="H89" s="39"/>
      <c r="I89" s="39"/>
      <c r="J89" s="39"/>
      <c r="K89" s="58"/>
      <c r="L89" s="37"/>
    </row>
    <row r="90" ht="223" customHeight="1" spans="1:12">
      <c r="A90" s="5">
        <v>30</v>
      </c>
      <c r="B90" s="11" t="s">
        <v>1421</v>
      </c>
      <c r="C90" s="11">
        <v>2</v>
      </c>
      <c r="D90" s="11" t="s">
        <v>65</v>
      </c>
      <c r="E90" s="31">
        <v>5593</v>
      </c>
      <c r="F90" s="28">
        <f t="shared" si="1"/>
        <v>11186</v>
      </c>
      <c r="G90" s="29" t="s">
        <v>1422</v>
      </c>
      <c r="H90" s="39"/>
      <c r="I90" s="39"/>
      <c r="J90" s="39"/>
      <c r="K90" s="58"/>
      <c r="L90" s="37"/>
    </row>
    <row r="91" ht="162" spans="1:12">
      <c r="A91" s="5">
        <v>31</v>
      </c>
      <c r="B91" s="11" t="s">
        <v>1441</v>
      </c>
      <c r="C91" s="11">
        <v>2</v>
      </c>
      <c r="D91" s="11" t="s">
        <v>65</v>
      </c>
      <c r="E91" s="31">
        <v>438</v>
      </c>
      <c r="F91" s="28">
        <f t="shared" si="1"/>
        <v>876</v>
      </c>
      <c r="G91" s="29" t="s">
        <v>1442</v>
      </c>
      <c r="H91" s="39"/>
      <c r="I91" s="39"/>
      <c r="J91" s="39"/>
      <c r="K91" s="58"/>
      <c r="L91" s="37"/>
    </row>
    <row r="92" ht="175" customHeight="1" spans="1:12">
      <c r="A92" s="5">
        <v>32</v>
      </c>
      <c r="B92" s="11" t="s">
        <v>1443</v>
      </c>
      <c r="C92" s="11">
        <v>2</v>
      </c>
      <c r="D92" s="11" t="s">
        <v>65</v>
      </c>
      <c r="E92" s="31">
        <v>758</v>
      </c>
      <c r="F92" s="28">
        <f t="shared" si="1"/>
        <v>1516</v>
      </c>
      <c r="G92" s="29" t="s">
        <v>1457</v>
      </c>
      <c r="H92" s="39"/>
      <c r="I92" s="39"/>
      <c r="J92" s="39"/>
      <c r="K92" s="58"/>
      <c r="L92" s="37"/>
    </row>
    <row r="93" ht="202.5" spans="1:12">
      <c r="A93" s="5">
        <v>33</v>
      </c>
      <c r="B93" s="11" t="s">
        <v>1458</v>
      </c>
      <c r="C93" s="11">
        <v>3</v>
      </c>
      <c r="D93" s="11" t="s">
        <v>65</v>
      </c>
      <c r="E93" s="31">
        <v>7789</v>
      </c>
      <c r="F93" s="28">
        <f t="shared" si="1"/>
        <v>23367</v>
      </c>
      <c r="G93" s="29" t="s">
        <v>1459</v>
      </c>
      <c r="H93" s="39"/>
      <c r="I93" s="39"/>
      <c r="J93" s="39"/>
      <c r="K93" s="58"/>
      <c r="L93" s="37"/>
    </row>
    <row r="94" ht="194" customHeight="1" spans="1:12">
      <c r="A94" s="5">
        <v>34</v>
      </c>
      <c r="B94" s="11" t="s">
        <v>1453</v>
      </c>
      <c r="C94" s="11">
        <v>2</v>
      </c>
      <c r="D94" s="11" t="s">
        <v>65</v>
      </c>
      <c r="E94" s="31">
        <v>5151</v>
      </c>
      <c r="F94" s="28">
        <f t="shared" si="1"/>
        <v>10302</v>
      </c>
      <c r="G94" s="29" t="s">
        <v>1454</v>
      </c>
      <c r="H94" s="39"/>
      <c r="I94" s="39"/>
      <c r="J94" s="39"/>
      <c r="K94" s="58"/>
      <c r="L94" s="37"/>
    </row>
    <row r="95" ht="148.5" spans="1:12">
      <c r="A95" s="5">
        <v>35</v>
      </c>
      <c r="B95" s="11" t="s">
        <v>1460</v>
      </c>
      <c r="C95" s="11">
        <v>2</v>
      </c>
      <c r="D95" s="11" t="s">
        <v>65</v>
      </c>
      <c r="E95" s="31">
        <v>2979</v>
      </c>
      <c r="F95" s="28">
        <f t="shared" ref="F95:F114" si="2">E95*C95</f>
        <v>5958</v>
      </c>
      <c r="G95" s="29" t="s">
        <v>1461</v>
      </c>
      <c r="H95" s="39"/>
      <c r="I95" s="39"/>
      <c r="J95" s="39"/>
      <c r="K95" s="58"/>
      <c r="L95" s="37"/>
    </row>
    <row r="96" ht="183" customHeight="1" spans="1:12">
      <c r="A96" s="5">
        <v>36</v>
      </c>
      <c r="B96" s="11" t="s">
        <v>1460</v>
      </c>
      <c r="C96" s="11">
        <v>1</v>
      </c>
      <c r="D96" s="11" t="s">
        <v>65</v>
      </c>
      <c r="E96" s="31">
        <v>30841</v>
      </c>
      <c r="F96" s="28">
        <f t="shared" si="2"/>
        <v>30841</v>
      </c>
      <c r="G96" s="29" t="s">
        <v>1462</v>
      </c>
      <c r="H96" s="39"/>
      <c r="I96" s="39"/>
      <c r="J96" s="39"/>
      <c r="K96" s="58"/>
      <c r="L96" s="37"/>
    </row>
    <row r="97" ht="26" customHeight="1" spans="1:12">
      <c r="A97" s="5">
        <v>37</v>
      </c>
      <c r="B97" s="11" t="s">
        <v>1463</v>
      </c>
      <c r="C97" s="11">
        <v>24</v>
      </c>
      <c r="D97" s="11" t="s">
        <v>65</v>
      </c>
      <c r="E97" s="31">
        <v>3355</v>
      </c>
      <c r="F97" s="28">
        <f t="shared" si="2"/>
        <v>80520</v>
      </c>
      <c r="G97" s="29" t="s">
        <v>1464</v>
      </c>
      <c r="H97" s="39"/>
      <c r="I97" s="39"/>
      <c r="J97" s="39"/>
      <c r="K97" s="58"/>
      <c r="L97" s="37"/>
    </row>
    <row r="98" ht="148.5" spans="1:12">
      <c r="A98" s="5">
        <v>38</v>
      </c>
      <c r="B98" s="11" t="s">
        <v>1465</v>
      </c>
      <c r="C98" s="11">
        <v>12</v>
      </c>
      <c r="D98" s="11" t="s">
        <v>65</v>
      </c>
      <c r="E98" s="31">
        <v>4634</v>
      </c>
      <c r="F98" s="28">
        <f t="shared" si="2"/>
        <v>55608</v>
      </c>
      <c r="G98" s="29" t="s">
        <v>1466</v>
      </c>
      <c r="H98" s="39"/>
      <c r="I98" s="39"/>
      <c r="J98" s="39"/>
      <c r="K98" s="58"/>
      <c r="L98" s="37"/>
    </row>
    <row r="99" ht="108" spans="1:12">
      <c r="A99" s="5">
        <v>39</v>
      </c>
      <c r="B99" s="26" t="s">
        <v>1467</v>
      </c>
      <c r="C99" s="37">
        <v>1</v>
      </c>
      <c r="D99" s="26" t="s">
        <v>65</v>
      </c>
      <c r="E99" s="31">
        <v>638428.12</v>
      </c>
      <c r="F99" s="28">
        <f t="shared" si="2"/>
        <v>638428.12</v>
      </c>
      <c r="G99" s="40" t="s">
        <v>1468</v>
      </c>
      <c r="H99" s="39"/>
      <c r="I99" s="39"/>
      <c r="J99" s="39"/>
      <c r="K99" s="58"/>
      <c r="L99" s="46"/>
    </row>
    <row r="100" ht="66" customHeight="1" spans="1:12">
      <c r="A100" s="5">
        <v>40</v>
      </c>
      <c r="B100" s="26" t="s">
        <v>1469</v>
      </c>
      <c r="C100" s="37">
        <v>1</v>
      </c>
      <c r="D100" s="26" t="s">
        <v>65</v>
      </c>
      <c r="E100" s="31">
        <v>61100</v>
      </c>
      <c r="F100" s="28">
        <f t="shared" si="2"/>
        <v>61100</v>
      </c>
      <c r="G100" s="41" t="s">
        <v>1470</v>
      </c>
      <c r="H100" s="39"/>
      <c r="I100" s="39"/>
      <c r="J100" s="39"/>
      <c r="K100" s="58"/>
      <c r="L100" s="46"/>
    </row>
    <row r="101" ht="64" customHeight="1" spans="1:12">
      <c r="A101" s="5">
        <v>41</v>
      </c>
      <c r="B101" s="26" t="s">
        <v>1471</v>
      </c>
      <c r="C101" s="37">
        <v>20</v>
      </c>
      <c r="D101" s="26" t="s">
        <v>65</v>
      </c>
      <c r="E101" s="31">
        <v>423</v>
      </c>
      <c r="F101" s="28">
        <f t="shared" si="2"/>
        <v>8460</v>
      </c>
      <c r="G101" s="41" t="s">
        <v>1472</v>
      </c>
      <c r="H101" s="39"/>
      <c r="I101" s="39"/>
      <c r="J101" s="39"/>
      <c r="K101" s="58"/>
      <c r="L101" s="46"/>
    </row>
    <row r="102" ht="47" customHeight="1" spans="1:12">
      <c r="A102" s="5">
        <v>42</v>
      </c>
      <c r="B102" s="26" t="s">
        <v>1473</v>
      </c>
      <c r="C102" s="37">
        <v>1</v>
      </c>
      <c r="D102" s="26" t="s">
        <v>65</v>
      </c>
      <c r="E102" s="31">
        <v>21620</v>
      </c>
      <c r="F102" s="28">
        <f t="shared" si="2"/>
        <v>21620</v>
      </c>
      <c r="G102" s="41" t="s">
        <v>1474</v>
      </c>
      <c r="H102" s="39"/>
      <c r="I102" s="39"/>
      <c r="J102" s="39"/>
      <c r="K102" s="58"/>
      <c r="L102" s="46"/>
    </row>
    <row r="103" ht="25" customHeight="1" spans="1:12">
      <c r="A103" s="5">
        <v>43</v>
      </c>
      <c r="B103" s="26" t="s">
        <v>1475</v>
      </c>
      <c r="C103" s="37">
        <v>2</v>
      </c>
      <c r="D103" s="26" t="s">
        <v>65</v>
      </c>
      <c r="E103" s="31">
        <v>5170</v>
      </c>
      <c r="F103" s="28">
        <f t="shared" si="2"/>
        <v>10340</v>
      </c>
      <c r="G103" s="40" t="s">
        <v>1476</v>
      </c>
      <c r="H103" s="39"/>
      <c r="I103" s="39"/>
      <c r="J103" s="39"/>
      <c r="K103" s="58"/>
      <c r="L103" s="46"/>
    </row>
    <row r="104" ht="66" customHeight="1" spans="1:12">
      <c r="A104" s="5">
        <v>44</v>
      </c>
      <c r="B104" s="42" t="s">
        <v>1477</v>
      </c>
      <c r="C104" s="37">
        <v>2</v>
      </c>
      <c r="D104" s="26" t="s">
        <v>65</v>
      </c>
      <c r="E104" s="31">
        <v>846</v>
      </c>
      <c r="F104" s="28">
        <f t="shared" si="2"/>
        <v>1692</v>
      </c>
      <c r="G104" s="41" t="s">
        <v>1478</v>
      </c>
      <c r="H104" s="39"/>
      <c r="I104" s="39"/>
      <c r="J104" s="39"/>
      <c r="K104" s="58"/>
      <c r="L104" s="46"/>
    </row>
    <row r="105" ht="48" customHeight="1" spans="1:12">
      <c r="A105" s="5">
        <v>45</v>
      </c>
      <c r="B105" s="42" t="s">
        <v>1479</v>
      </c>
      <c r="C105" s="37">
        <v>2</v>
      </c>
      <c r="D105" s="26" t="s">
        <v>65</v>
      </c>
      <c r="E105" s="31">
        <v>1128</v>
      </c>
      <c r="F105" s="28">
        <f t="shared" si="2"/>
        <v>2256</v>
      </c>
      <c r="G105" s="41" t="s">
        <v>1480</v>
      </c>
      <c r="H105" s="39"/>
      <c r="I105" s="39"/>
      <c r="J105" s="39"/>
      <c r="K105" s="58"/>
      <c r="L105" s="46"/>
    </row>
    <row r="106" ht="76" customHeight="1" spans="1:12">
      <c r="A106" s="5">
        <v>46</v>
      </c>
      <c r="B106" s="42" t="s">
        <v>1481</v>
      </c>
      <c r="C106" s="37">
        <v>2</v>
      </c>
      <c r="D106" s="26" t="s">
        <v>65</v>
      </c>
      <c r="E106" s="31">
        <v>2068</v>
      </c>
      <c r="F106" s="28">
        <f t="shared" si="2"/>
        <v>4136</v>
      </c>
      <c r="G106" s="41" t="s">
        <v>1482</v>
      </c>
      <c r="H106" s="39"/>
      <c r="I106" s="39"/>
      <c r="J106" s="39"/>
      <c r="K106" s="58"/>
      <c r="L106" s="46"/>
    </row>
    <row r="107" ht="29" customHeight="1" spans="1:12">
      <c r="A107" s="5">
        <v>47</v>
      </c>
      <c r="B107" s="43" t="s">
        <v>1467</v>
      </c>
      <c r="C107" s="44">
        <v>2</v>
      </c>
      <c r="D107" s="37" t="s">
        <v>65</v>
      </c>
      <c r="E107" s="31">
        <v>1880</v>
      </c>
      <c r="F107" s="28">
        <f t="shared" si="2"/>
        <v>3760</v>
      </c>
      <c r="G107" s="40" t="s">
        <v>1483</v>
      </c>
      <c r="H107" s="39"/>
      <c r="I107" s="39"/>
      <c r="J107" s="39"/>
      <c r="K107" s="58"/>
      <c r="L107" s="46"/>
    </row>
    <row r="108" ht="28" customHeight="1" spans="1:12">
      <c r="A108" s="5">
        <v>48</v>
      </c>
      <c r="B108" s="43" t="s">
        <v>1467</v>
      </c>
      <c r="C108" s="44">
        <v>1</v>
      </c>
      <c r="D108" s="37" t="s">
        <v>65</v>
      </c>
      <c r="E108" s="31">
        <v>6110</v>
      </c>
      <c r="F108" s="28">
        <f t="shared" si="2"/>
        <v>6110</v>
      </c>
      <c r="G108" s="40" t="s">
        <v>1484</v>
      </c>
      <c r="H108" s="39"/>
      <c r="I108" s="39"/>
      <c r="J108" s="39"/>
      <c r="K108" s="58"/>
      <c r="L108" s="46"/>
    </row>
    <row r="109" ht="38" customHeight="1" spans="1:12">
      <c r="A109" s="5">
        <v>49</v>
      </c>
      <c r="B109" s="43" t="s">
        <v>1485</v>
      </c>
      <c r="C109" s="44">
        <v>1</v>
      </c>
      <c r="D109" s="37" t="s">
        <v>114</v>
      </c>
      <c r="E109" s="31">
        <v>6204</v>
      </c>
      <c r="F109" s="28">
        <f t="shared" si="2"/>
        <v>6204</v>
      </c>
      <c r="G109" s="40" t="s">
        <v>1486</v>
      </c>
      <c r="H109" s="39"/>
      <c r="I109" s="39"/>
      <c r="J109" s="39"/>
      <c r="K109" s="58"/>
      <c r="L109" s="46"/>
    </row>
    <row r="110" ht="38" customHeight="1" spans="1:12">
      <c r="A110" s="5">
        <v>50</v>
      </c>
      <c r="B110" s="42" t="s">
        <v>1487</v>
      </c>
      <c r="C110" s="44">
        <v>2</v>
      </c>
      <c r="D110" s="37" t="s">
        <v>78</v>
      </c>
      <c r="E110" s="31">
        <v>470</v>
      </c>
      <c r="F110" s="28">
        <f t="shared" si="2"/>
        <v>940</v>
      </c>
      <c r="G110" s="40" t="s">
        <v>1488</v>
      </c>
      <c r="H110" s="39"/>
      <c r="I110" s="39"/>
      <c r="J110" s="39"/>
      <c r="K110" s="58"/>
      <c r="L110" s="46"/>
    </row>
    <row r="111" ht="39" customHeight="1" spans="1:12">
      <c r="A111" s="5">
        <v>51</v>
      </c>
      <c r="B111" s="42" t="s">
        <v>1489</v>
      </c>
      <c r="C111" s="44">
        <v>2</v>
      </c>
      <c r="D111" s="37" t="s">
        <v>78</v>
      </c>
      <c r="E111" s="31">
        <v>470</v>
      </c>
      <c r="F111" s="28">
        <f t="shared" si="2"/>
        <v>940</v>
      </c>
      <c r="G111" s="40" t="s">
        <v>1488</v>
      </c>
      <c r="H111" s="39"/>
      <c r="I111" s="39"/>
      <c r="J111" s="39"/>
      <c r="K111" s="58"/>
      <c r="L111" s="46"/>
    </row>
    <row r="112" ht="27" customHeight="1" spans="1:12">
      <c r="A112" s="5">
        <v>52</v>
      </c>
      <c r="B112" s="42" t="s">
        <v>1490</v>
      </c>
      <c r="C112" s="44">
        <v>1</v>
      </c>
      <c r="D112" s="45" t="s">
        <v>65</v>
      </c>
      <c r="E112" s="31">
        <v>32712</v>
      </c>
      <c r="F112" s="28">
        <f t="shared" si="2"/>
        <v>32712</v>
      </c>
      <c r="G112" s="29" t="s">
        <v>1491</v>
      </c>
      <c r="H112" s="39"/>
      <c r="I112" s="39"/>
      <c r="J112" s="39"/>
      <c r="K112" s="58"/>
      <c r="L112" s="46"/>
    </row>
    <row r="113" ht="23" customHeight="1" spans="1:12">
      <c r="A113" s="5">
        <v>53</v>
      </c>
      <c r="B113" s="42" t="s">
        <v>1492</v>
      </c>
      <c r="C113" s="44">
        <v>4</v>
      </c>
      <c r="D113" s="45" t="s">
        <v>114</v>
      </c>
      <c r="E113" s="31">
        <v>1692</v>
      </c>
      <c r="F113" s="28">
        <f t="shared" si="2"/>
        <v>6768</v>
      </c>
      <c r="G113" s="29" t="s">
        <v>1493</v>
      </c>
      <c r="H113" s="39"/>
      <c r="I113" s="39"/>
      <c r="J113" s="39"/>
      <c r="K113" s="58"/>
      <c r="L113" s="46"/>
    </row>
    <row r="114" ht="40.5" spans="1:12">
      <c r="A114" s="5">
        <v>54</v>
      </c>
      <c r="B114" s="42" t="s">
        <v>1494</v>
      </c>
      <c r="C114" s="46">
        <v>1</v>
      </c>
      <c r="D114" s="45" t="s">
        <v>65</v>
      </c>
      <c r="E114" s="31">
        <v>120320</v>
      </c>
      <c r="F114" s="28">
        <f t="shared" si="2"/>
        <v>120320</v>
      </c>
      <c r="G114" s="47" t="s">
        <v>1495</v>
      </c>
      <c r="H114" s="39"/>
      <c r="I114" s="39"/>
      <c r="J114" s="39"/>
      <c r="K114" s="58"/>
      <c r="L114" s="46"/>
    </row>
    <row r="115" ht="23" customHeight="1" spans="1:12">
      <c r="A115" s="48" t="s">
        <v>21</v>
      </c>
      <c r="B115" s="49"/>
      <c r="C115" s="49"/>
      <c r="D115" s="49"/>
      <c r="E115" s="50"/>
      <c r="F115" s="51">
        <f>SUM(F61:F114)</f>
        <v>1377456.4</v>
      </c>
      <c r="G115" s="33"/>
      <c r="H115" s="24" t="s">
        <v>72</v>
      </c>
      <c r="I115" s="24"/>
      <c r="J115" s="24"/>
      <c r="K115" s="33"/>
      <c r="L115" s="59"/>
    </row>
    <row r="116" ht="36" customHeight="1" spans="1:12">
      <c r="A116" s="52" t="s">
        <v>1496</v>
      </c>
      <c r="B116" s="53"/>
      <c r="C116" s="53"/>
      <c r="D116" s="53"/>
      <c r="E116" s="54"/>
      <c r="F116" s="55">
        <f>F27+F58+F115</f>
        <v>1611192.4</v>
      </c>
      <c r="G116" s="56"/>
      <c r="H116" s="57" t="s">
        <v>1497</v>
      </c>
      <c r="I116" s="57"/>
      <c r="J116" s="57"/>
      <c r="K116" s="57"/>
      <c r="L116" s="57"/>
    </row>
  </sheetData>
  <mergeCells count="12">
    <mergeCell ref="A1:L1"/>
    <mergeCell ref="A27:E27"/>
    <mergeCell ref="H27:J27"/>
    <mergeCell ref="A28:L28"/>
    <mergeCell ref="A58:E58"/>
    <mergeCell ref="H58:J58"/>
    <mergeCell ref="A59:L59"/>
    <mergeCell ref="A115:E115"/>
    <mergeCell ref="H115:J115"/>
    <mergeCell ref="A116:E116"/>
    <mergeCell ref="H116:L116"/>
    <mergeCell ref="L30:L57"/>
  </mergeCells>
  <conditionalFormatting sqref="B42">
    <cfRule type="containsText" dxfId="0" priority="21" stopIfTrue="1" operator="between" text="TY">
      <formula>NOT(ISERROR(SEARCH("TY",B42)))</formula>
    </cfRule>
  </conditionalFormatting>
  <conditionalFormatting sqref="B96">
    <cfRule type="containsText" dxfId="0" priority="1" stopIfTrue="1" operator="between" text="TY">
      <formula>NOT(ISERROR(SEARCH("TY",B96)))</formula>
    </cfRule>
  </conditionalFormatting>
  <conditionalFormatting sqref="B97">
    <cfRule type="containsText" dxfId="0" priority="2" stopIfTrue="1" operator="between" text="TY">
      <formula>NOT(ISERROR(SEARCH("TY",B97)))</formula>
    </cfRule>
  </conditionalFormatting>
  <conditionalFormatting sqref="B30:B37">
    <cfRule type="containsText" dxfId="0" priority="17" stopIfTrue="1" operator="between" text="TY">
      <formula>NOT(ISERROR(SEARCH("TY",B30)))</formula>
    </cfRule>
  </conditionalFormatting>
  <conditionalFormatting sqref="B39:B40">
    <cfRule type="containsText" dxfId="0" priority="18" stopIfTrue="1" operator="between" text="TY">
      <formula>NOT(ISERROR(SEARCH("TY",B39)))</formula>
    </cfRule>
  </conditionalFormatting>
  <conditionalFormatting sqref="B43:B50">
    <cfRule type="containsText" dxfId="0" priority="19" stopIfTrue="1" operator="between" text="TY">
      <formula>NOT(ISERROR(SEARCH("TY",B43)))</formula>
    </cfRule>
  </conditionalFormatting>
  <conditionalFormatting sqref="B52:B57">
    <cfRule type="containsText" dxfId="0" priority="20" stopIfTrue="1" operator="between" text="TY">
      <formula>NOT(ISERROR(SEARCH("TY",B52)))</formula>
    </cfRule>
  </conditionalFormatting>
  <conditionalFormatting sqref="B61:B68">
    <cfRule type="containsText" dxfId="0" priority="3" stopIfTrue="1" operator="between" text="TY">
      <formula>NOT(ISERROR(SEARCH("TY",B61)))</formula>
    </cfRule>
  </conditionalFormatting>
  <conditionalFormatting sqref="B70:B71">
    <cfRule type="containsText" dxfId="0" priority="4" stopIfTrue="1" operator="between" text="TY">
      <formula>NOT(ISERROR(SEARCH("TY",B70)))</formula>
    </cfRule>
  </conditionalFormatting>
  <conditionalFormatting sqref="B74:B81">
    <cfRule type="containsText" dxfId="0" priority="5" stopIfTrue="1" operator="between" text="TY">
      <formula>NOT(ISERROR(SEARCH("TY",B74)))</formula>
    </cfRule>
  </conditionalFormatting>
  <conditionalFormatting sqref="B83:B89">
    <cfRule type="containsText" dxfId="0" priority="6" stopIfTrue="1" operator="between" text="TY">
      <formula>NOT(ISERROR(SEARCH("TY",B83)))</formula>
    </cfRule>
  </conditionalFormatting>
  <conditionalFormatting sqref="B38 B41 B51">
    <cfRule type="containsText" dxfId="0" priority="22" stopIfTrue="1" operator="between" text="TY">
      <formula>NOT(ISERROR(SEARCH("TY",B38)))</formula>
    </cfRule>
  </conditionalFormatting>
  <conditionalFormatting sqref="B69 B82 B72">
    <cfRule type="containsText" dxfId="0" priority="8" stopIfTrue="1" operator="between" text="TY">
      <formula>NOT(ISERROR(SEARCH("TY",B69)))</formula>
    </cfRule>
  </conditionalFormatting>
  <conditionalFormatting sqref="B73 B98 B90:B95">
    <cfRule type="containsText" dxfId="0" priority="7" stopIfTrue="1" operator="between" text="TY">
      <formula>NOT(ISERROR(SEARCH("TY",B73)))</formula>
    </cfRule>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汇总表 </vt:lpstr>
      <vt:lpstr>附表-1幼儿园各功能室教具</vt:lpstr>
      <vt:lpstr>附表2- 幼儿园户外各类玩具</vt:lpstr>
      <vt:lpstr>附表3-幼儿园遮阳、安全防护设备</vt:lpstr>
      <vt:lpstr>附表4- 舞台、系统及会议音响设备</vt:lpstr>
      <vt:lpstr>附表5-户外游戏材料及设施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左岸右转</cp:lastModifiedBy>
  <dcterms:created xsi:type="dcterms:W3CDTF">2023-07-03T08:48:00Z</dcterms:created>
  <dcterms:modified xsi:type="dcterms:W3CDTF">2024-09-14T09:13:51Z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24A1925D34FA41448E925FF7CCFE4EED_13</vt:lpwstr>
  </property>
  <property fmtid="{D5CDD505-2E9C-101B-9397-08002B2CF9AE}" pid="3" name="KSOProductBuildVer">
    <vt:lpwstr>2052-11.1.0.12165</vt:lpwstr>
  </property>
</Properties>
</file>