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405" windowWidth="14655" windowHeight="4245" activeTab="1"/>
  </bookViews>
  <sheets>
    <sheet name="说明" sheetId="10" r:id="rId1"/>
    <sheet name="汇总表" sheetId="8" r:id="rId2"/>
    <sheet name="100章" sheetId="9" r:id="rId3"/>
    <sheet name="200章" sheetId="11" r:id="rId4"/>
    <sheet name="300章" sheetId="18" r:id="rId5"/>
  </sheets>
  <calcPr calcId="145621"/>
</workbook>
</file>

<file path=xl/calcChain.xml><?xml version="1.0" encoding="utf-8"?>
<calcChain xmlns="http://schemas.openxmlformats.org/spreadsheetml/2006/main">
  <c r="F17" i="18" l="1"/>
  <c r="F16" i="18"/>
  <c r="F8" i="18"/>
  <c r="F13" i="11"/>
  <c r="A2" i="18"/>
  <c r="A2" i="11"/>
  <c r="F16" i="9" l="1"/>
  <c r="F21" i="11"/>
  <c r="F10" i="11" l="1"/>
  <c r="F13" i="18" l="1"/>
  <c r="F10" i="18"/>
  <c r="F7" i="18"/>
  <c r="F26" i="18" l="1"/>
  <c r="E6" i="8" s="1"/>
  <c r="A2" i="9"/>
  <c r="F7" i="11" l="1"/>
  <c r="F26" i="11" l="1"/>
  <c r="E5" i="8" s="1"/>
  <c r="F18" i="9"/>
  <c r="F15" i="9"/>
  <c r="F14" i="9"/>
  <c r="F12" i="9"/>
  <c r="F11" i="9"/>
  <c r="F10" i="9"/>
  <c r="F8" i="9"/>
  <c r="F7" i="9"/>
  <c r="F26" i="9" l="1"/>
  <c r="E4" i="8" s="1"/>
  <c r="E7" i="8" l="1"/>
  <c r="E9" i="8" l="1"/>
  <c r="E12" i="8"/>
</calcChain>
</file>

<file path=xl/sharedStrings.xml><?xml version="1.0" encoding="utf-8"?>
<sst xmlns="http://schemas.openxmlformats.org/spreadsheetml/2006/main" count="163" uniqueCount="122">
  <si>
    <t>工程量清单</t>
  </si>
  <si>
    <t>货币单位: 人民币 元</t>
  </si>
  <si>
    <t>子目号</t>
  </si>
  <si>
    <t>子  目  名  称</t>
  </si>
  <si>
    <t>单位</t>
  </si>
  <si>
    <t>数量</t>
  </si>
  <si>
    <t>单价</t>
  </si>
  <si>
    <t>合价</t>
  </si>
  <si>
    <t>202</t>
  </si>
  <si>
    <t>场地清理</t>
  </si>
  <si>
    <t>-a</t>
  </si>
  <si>
    <t>m2</t>
  </si>
  <si>
    <t>-b</t>
  </si>
  <si>
    <t>-c</t>
  </si>
  <si>
    <t>m3</t>
  </si>
  <si>
    <t>203</t>
  </si>
  <si>
    <t>挖方路基</t>
  </si>
  <si>
    <t>203-1</t>
  </si>
  <si>
    <t>路基挖方</t>
  </si>
  <si>
    <t>清单 第200章  路基</t>
  </si>
  <si>
    <t>清单  第 200 章合计   人民币</t>
  </si>
  <si>
    <t>312</t>
  </si>
  <si>
    <t>水泥混凝土面板</t>
  </si>
  <si>
    <t>312-1</t>
  </si>
  <si>
    <t>清单 第300章  路面</t>
  </si>
  <si>
    <t>清单  第 300 章合计   人民币</t>
  </si>
  <si>
    <t>投标报价汇总表</t>
  </si>
  <si>
    <t>序  号</t>
  </si>
  <si>
    <t>章  次</t>
  </si>
  <si>
    <t>科  目  名  称</t>
  </si>
  <si>
    <t>金额(元)</t>
  </si>
  <si>
    <t>1</t>
  </si>
  <si>
    <t>100</t>
  </si>
  <si>
    <t>清单 第100章  总则</t>
  </si>
  <si>
    <t>2</t>
  </si>
  <si>
    <t>200</t>
  </si>
  <si>
    <t>3</t>
  </si>
  <si>
    <t>300</t>
  </si>
  <si>
    <t>第100章至700章清单合计</t>
  </si>
  <si>
    <t>已包含在清单合计中的材料、工程设备、专业工程暂估价合计</t>
  </si>
  <si>
    <t>计日工合计</t>
  </si>
  <si>
    <t>101</t>
  </si>
  <si>
    <t>通则</t>
  </si>
  <si>
    <t>101-1</t>
  </si>
  <si>
    <t>保险费</t>
  </si>
  <si>
    <t>按合同条款规定，提供建筑工程一切险</t>
  </si>
  <si>
    <t>总额</t>
  </si>
  <si>
    <t>按合同条款规定，提供第三者责任险</t>
  </si>
  <si>
    <t>102</t>
  </si>
  <si>
    <t>工程管理</t>
  </si>
  <si>
    <t>102-1</t>
  </si>
  <si>
    <t>竣工文件</t>
  </si>
  <si>
    <t>102-2</t>
  </si>
  <si>
    <t>施工环保费</t>
  </si>
  <si>
    <t>102-3</t>
  </si>
  <si>
    <t>103</t>
  </si>
  <si>
    <t>临时工程与设施</t>
  </si>
  <si>
    <t>103-1</t>
  </si>
  <si>
    <t>临时道路修建、养护与拆除(包括原道路的养护)</t>
  </si>
  <si>
    <t>103-2</t>
  </si>
  <si>
    <t>临时占地</t>
  </si>
  <si>
    <t>103-5</t>
  </si>
  <si>
    <t>临时供水与排污设施</t>
  </si>
  <si>
    <t>104</t>
  </si>
  <si>
    <t>承包人驻地建设</t>
  </si>
  <si>
    <t>104-1</t>
  </si>
  <si>
    <t>清单  第 100 章合计   人民币</t>
  </si>
  <si>
    <t>第五章 工程量清单</t>
    <phoneticPr fontId="7" type="noConversion"/>
  </si>
  <si>
    <t>1. 工程量清单说明</t>
    <phoneticPr fontId="7" type="noConversion"/>
  </si>
  <si>
    <t xml:space="preserve">   1.1 本工程量清单是根据招标文件中包括的有合同约束力的工程量清单计量规
则、图纸以及有关工程量清单的国家标准、行业标准、合同条款中约定的其他规则
编制。约定计量规则中没有的子目，其工程量按照有合同约束力的图纸所标示尺寸
的理论净量计算。计量采用中华人民共和国法定计量单位。</t>
    <phoneticPr fontId="7" type="noConversion"/>
  </si>
  <si>
    <t xml:space="preserve">   1.2 本工程量清单应与招标文件中的投标人须知、通用合同条款、专用合同条
款、工程量清单计量规则、技术规范及图纸等一起阅读和理解。</t>
    <phoneticPr fontId="7" type="noConversion"/>
  </si>
  <si>
    <t xml:space="preserve">   1.3 本工程量清单中所列工程数量是估算的或设计的预计数量，仅作为投标报
价的共同基础，不能作为最终结算与支付的依据。实际支付应按实际完成的工程量，
由承包人按工程量清单计量规则规定的计量方法，以监理人认可的尺寸、断面计量，
按本工程量清单的单价和总额价计算支付金额；或根据具体情况，按合同条款第 15.4
款的规定，按监理人确定的单价或总额价计算支付额。</t>
    <phoneticPr fontId="7" type="noConversion"/>
  </si>
  <si>
    <t xml:space="preserve">   1.4 工程量清单各章是按第八章“工程量清单计量规则”、第七章“技术规范”的
相应章次编号的，因此，工程量清单中各章的工程子目的范围与计量等应与“工程量
清单计量规则” “技术规范”相应章节的范围、计量与支付条款结合起来理解或解释。</t>
    <phoneticPr fontId="7" type="noConversion"/>
  </si>
  <si>
    <t xml:space="preserve">   1.5 对作业和材料的一般说明或规定，未重复写入工程量清单内，在给工程量
清单各子目标价前，应参阅第七章“技术规范”的有关内容。</t>
    <phoneticPr fontId="7" type="noConversion"/>
  </si>
  <si>
    <t xml:space="preserve">   1.6 工程量清单中所列工程量的变动，丝毫不会降低或影响合同条款的效力，
也不免除承包人按规定的标准进行施工和修复缺陷的责任。</t>
    <phoneticPr fontId="7" type="noConversion"/>
  </si>
  <si>
    <t xml:space="preserve">   1.7 图纸中所列的工程数量表及数量汇总表仅是提供资料，不是工程量清单的
外延。当图纸与工程量清单所列数量不一致时，以工程量清单所列数量作为报价的
依据。</t>
    <phoneticPr fontId="7" type="noConversion"/>
  </si>
  <si>
    <t>2. 投标报价说明</t>
    <phoneticPr fontId="7" type="noConversion"/>
  </si>
  <si>
    <t xml:space="preserve">   2.1 工程量清单中的每一子目须填入单价或价格，且只允许有一个报价。</t>
    <phoneticPr fontId="7" type="noConversion"/>
  </si>
  <si>
    <t xml:space="preserve">   2.2 除非合同另有规定，工程量清单中有标价的单价和总额价均已包括了为实
施和完成合同工程所需的劳务、材料、机械、质检（自检）、安装、缺陷修复、管理、
保险、税费、利润等费用，以及合同明示或暗示的所有责任、义务和一般风险。</t>
    <phoneticPr fontId="7" type="noConversion"/>
  </si>
  <si>
    <t xml:space="preserve">   2.3 工程量清单中投标人没有填入单价或价格的子目，其费用视为已分摊在工
程量清单中其他相关子目的单价或价格之中。承包人必须按监理人指令完成工程量
清单中未填入单价或价格的子目，但不能得到结算与支付。</t>
    <phoneticPr fontId="7" type="noConversion"/>
  </si>
  <si>
    <t xml:space="preserve">   2.4 符合合同条款规定的全部费用应认为已被计入有标价的工程量清单所列各
子目之中，未列子目不予计量的工作，其费用应视为已分摊在本合同工程的有关子
目的单价或总额价之中。</t>
    <phoneticPr fontId="7" type="noConversion"/>
  </si>
  <si>
    <t xml:space="preserve">   2.5 承包人用于本合同工程的各类装备的提供、运输、维护、拆卸、拼装等支
付的费用，已包括在工程量清单的单价与总额价之中。</t>
    <phoneticPr fontId="7" type="noConversion"/>
  </si>
  <si>
    <t xml:space="preserve">   2.6 工程量清单中各项金额均以人民币（元）结算。</t>
    <phoneticPr fontId="7" type="noConversion"/>
  </si>
  <si>
    <r>
      <t xml:space="preserve">   2.8 暂估价的数量及拟用子目的说明：</t>
    </r>
    <r>
      <rPr>
        <u/>
        <sz val="12"/>
        <color theme="1"/>
        <rFont val="宋体"/>
        <family val="3"/>
        <charset val="134"/>
        <scheme val="minor"/>
      </rPr>
      <t>无 。</t>
    </r>
    <phoneticPr fontId="7" type="noConversion"/>
  </si>
  <si>
    <t>4. 其他说明</t>
    <phoneticPr fontId="7" type="noConversion"/>
  </si>
  <si>
    <r>
      <t xml:space="preserve">   4.2 为确保将安全施工措施落到实处，招标人按 财政部 安全监管总局“关于印发《企业安全生产费用提取和使用管理办法》的通知”要求设置安全生产费，该项费用按工程量清单100章至700章合计金额（不含安全生产费及建筑工程一切险及第三者责任险的保险费）的1.5%</t>
    </r>
    <r>
      <rPr>
        <b/>
        <u/>
        <sz val="12"/>
        <rFont val="宋体"/>
        <family val="3"/>
        <charset val="134"/>
      </rPr>
      <t>（若招标人公布了最高投标限价时，按最高投标限价的1.5%计）</t>
    </r>
    <r>
      <rPr>
        <sz val="12"/>
        <rFont val="宋体"/>
        <family val="3"/>
        <charset val="134"/>
      </rPr>
      <t>以固定金额形式计入工程量清单100章相应支付子目中。所发生的施工安全生产费用，应用于施工安全防护用具及设施的采购和更新、安全施工措施的落实、安全生产条件的改善，不得挪作他用。投标人必须将该项费用计入工程量清单100章相应支付子目中，招标人将按照实际发生情况据实支付。如承包人在此基础上增加安全生产费用以满足项目施工需要，则承包人应在本项目工程量清单其他相关子目的单价或总额价中予以考虑，发包人不再另行支付。因采取合同未约定的特殊防护措施增加的费用，由监理人按相关条款商定或确定。</t>
    </r>
    <phoneticPr fontId="7" type="noConversion"/>
  </si>
  <si>
    <r>
      <t>安全生产费</t>
    </r>
    <r>
      <rPr>
        <b/>
        <sz val="10"/>
        <color indexed="8"/>
        <rFont val="smartSimSun"/>
        <family val="3"/>
        <charset val="134"/>
      </rPr>
      <t>（按最高投标限价的1.5%计）</t>
    </r>
    <phoneticPr fontId="7" type="noConversion"/>
  </si>
  <si>
    <t>3. 计日工说明：无</t>
    <phoneticPr fontId="7" type="noConversion"/>
  </si>
  <si>
    <r>
      <t xml:space="preserve">   4.1 本项目建筑工程一切险和第三者责任险应以</t>
    </r>
    <r>
      <rPr>
        <b/>
        <u/>
        <sz val="12"/>
        <rFont val="宋体"/>
        <family val="3"/>
        <charset val="134"/>
      </rPr>
      <t>发包人和承包人</t>
    </r>
    <r>
      <rPr>
        <sz val="12"/>
        <rFont val="宋体"/>
        <family val="3"/>
        <charset val="134"/>
      </rPr>
      <t>联名投保，保险费由</t>
    </r>
    <r>
      <rPr>
        <b/>
        <u/>
        <sz val="12"/>
        <rFont val="宋体"/>
        <family val="3"/>
        <charset val="134"/>
      </rPr>
      <t>发包人</t>
    </r>
    <r>
      <rPr>
        <sz val="12"/>
        <rFont val="宋体"/>
        <family val="3"/>
        <charset val="134"/>
      </rPr>
      <t>承担。投保的范围与条件和保险费率按招标文件的规定办理。建筑工程一切险的投保金额为工程量清单100章至700章合计金额(不含建筑工程一切险和第三者责任险的保险费)，保险费率暂定为</t>
    </r>
    <r>
      <rPr>
        <b/>
        <u/>
        <sz val="12"/>
        <rFont val="宋体"/>
        <family val="3"/>
        <charset val="134"/>
      </rPr>
      <t>3‰</t>
    </r>
    <r>
      <rPr>
        <sz val="12"/>
        <rFont val="宋体"/>
        <family val="3"/>
        <charset val="134"/>
      </rPr>
      <t>；第三者责任险的投保金额为100万元，保险费率暂定为</t>
    </r>
    <r>
      <rPr>
        <b/>
        <u/>
        <sz val="12"/>
        <rFont val="宋体"/>
        <family val="3"/>
        <charset val="134"/>
      </rPr>
      <t>4‰</t>
    </r>
    <r>
      <rPr>
        <sz val="12"/>
        <rFont val="宋体"/>
        <family val="3"/>
        <charset val="134"/>
      </rPr>
      <t>，事故次数不限。上述保险费在工程量清单第100章中列有单独的支付子目，由投标人按招标文件中的规定填写总额价，中标后发包人将按承包人实际支付的保险费的保单支付给承包人。承包人装备险和承包人职工的(人身)事故险由承包人自行投保，保险费由承包人承担并支付，并包含在所报的单价或总额价中，不单独报价。</t>
    </r>
    <phoneticPr fontId="7" type="noConversion"/>
  </si>
  <si>
    <t>202-2</t>
  </si>
  <si>
    <t>挖除旧路面</t>
  </si>
  <si>
    <t>水泥混凝土路面</t>
  </si>
  <si>
    <t>清单合计减去材料、工程设备、专业工程暂估价
合计(即4-5)=6</t>
    <phoneticPr fontId="3" type="noConversion"/>
  </si>
  <si>
    <t>投标报价(4+7+8)=9</t>
    <phoneticPr fontId="3" type="noConversion"/>
  </si>
  <si>
    <t>暂列金额（不设暂列金额）</t>
    <phoneticPr fontId="3" type="noConversion"/>
  </si>
  <si>
    <r>
      <t xml:space="preserve">   2.7 暂列金额（不含计日工总额）的数量及拟用子目的说明：</t>
    </r>
    <r>
      <rPr>
        <b/>
        <u/>
        <sz val="12"/>
        <color theme="1"/>
        <rFont val="宋体"/>
        <family val="3"/>
        <charset val="134"/>
        <scheme val="minor"/>
      </rPr>
      <t>本项目不设暂列金额。</t>
    </r>
    <phoneticPr fontId="7" type="noConversion"/>
  </si>
  <si>
    <t>挖除非适用材料(不含淤泥、岩盐、冻土)</t>
  </si>
  <si>
    <t>205</t>
  </si>
  <si>
    <t>特殊地区路基处理</t>
  </si>
  <si>
    <t>205-1</t>
  </si>
  <si>
    <t>软土路基处理</t>
  </si>
  <si>
    <t>换填炮渣</t>
  </si>
  <si>
    <t>307</t>
  </si>
  <si>
    <t>沥青稳定碎石基层</t>
  </si>
  <si>
    <t>307-1</t>
  </si>
  <si>
    <t>沥青碎石</t>
  </si>
  <si>
    <t>填补坑洞</t>
  </si>
  <si>
    <t>307-2</t>
  </si>
  <si>
    <t>灌缝</t>
  </si>
  <si>
    <t>m</t>
  </si>
  <si>
    <t>308</t>
  </si>
  <si>
    <t>透层和黏层</t>
  </si>
  <si>
    <t>308-2</t>
  </si>
  <si>
    <t>黏层</t>
  </si>
  <si>
    <t>309</t>
  </si>
  <si>
    <t>热拌沥青混合料面层</t>
  </si>
  <si>
    <t>309-1</t>
  </si>
  <si>
    <t>细粒式沥青混凝土</t>
  </si>
  <si>
    <t>厚40mm,AC-13</t>
  </si>
  <si>
    <t>填补坑洞、挖补面层</t>
  </si>
  <si>
    <t>厚200mm</t>
  </si>
  <si>
    <t>标段：X707线S215-前旗界段路面病害修复工程</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</si>
</sst>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2"/>
      <color indexed="8"/>
      <name val="宋体"/>
      <charset val="134"/>
    </font>
    <font>
      <b/>
      <sz val="20"/>
      <color indexed="8"/>
      <name val="smartSimSun"/>
      <family val="3"/>
      <charset val="134"/>
    </font>
    <font>
      <sz val="10"/>
      <color theme="1"/>
      <name val="宋体"/>
      <family val="2"/>
      <scheme val="minor"/>
    </font>
    <font>
      <sz val="9"/>
      <name val="宋体"/>
      <family val="3"/>
      <charset val="134"/>
    </font>
    <font>
      <sz val="10"/>
      <color indexed="8"/>
      <name val="smartSimSun"/>
      <family val="3"/>
      <charset val="134"/>
    </font>
    <font>
      <sz val="10"/>
      <color indexed="8"/>
      <name val="Arial Narrow"/>
      <family val="2"/>
    </font>
    <font>
      <sz val="12"/>
      <color indexed="8"/>
      <name val="宋体"/>
      <family val="3"/>
      <charset val="134"/>
    </font>
    <font>
      <sz val="9"/>
      <name val="宋体"/>
      <family val="3"/>
      <charset val="134"/>
    </font>
    <font>
      <b/>
      <sz val="20"/>
      <color indexed="8"/>
      <name val="smartSimSun"/>
      <family val="3"/>
      <charset val="134"/>
    </font>
    <font>
      <sz val="10"/>
      <color indexed="8"/>
      <name val="宋体"/>
      <family val="3"/>
      <charset val="134"/>
    </font>
    <font>
      <b/>
      <sz val="16"/>
      <color theme="1"/>
      <name val="宋体"/>
      <family val="3"/>
      <charset val="134"/>
      <scheme val="minor"/>
    </font>
    <font>
      <b/>
      <sz val="13"/>
      <color theme="1"/>
      <name val="宋体"/>
      <family val="3"/>
      <charset val="134"/>
      <scheme val="minor"/>
    </font>
    <font>
      <sz val="12"/>
      <color theme="1"/>
      <name val="宋体"/>
      <family val="3"/>
      <charset val="134"/>
      <scheme val="minor"/>
    </font>
    <font>
      <b/>
      <u/>
      <sz val="12"/>
      <color theme="1"/>
      <name val="宋体"/>
      <family val="3"/>
      <charset val="134"/>
      <scheme val="minor"/>
    </font>
    <font>
      <u/>
      <sz val="12"/>
      <color theme="1"/>
      <name val="宋体"/>
      <family val="3"/>
      <charset val="134"/>
      <scheme val="minor"/>
    </font>
    <font>
      <sz val="11"/>
      <color theme="1"/>
      <name val="宋体"/>
      <family val="3"/>
      <charset val="134"/>
      <scheme val="minor"/>
    </font>
    <font>
      <sz val="12"/>
      <name val="宋体"/>
      <family val="3"/>
      <charset val="134"/>
      <scheme val="minor"/>
    </font>
    <font>
      <b/>
      <u/>
      <sz val="12"/>
      <name val="宋体"/>
      <family val="3"/>
      <charset val="134"/>
    </font>
    <font>
      <sz val="12"/>
      <name val="宋体"/>
      <family val="3"/>
      <charset val="134"/>
    </font>
    <font>
      <b/>
      <sz val="10"/>
      <color indexed="8"/>
      <name val="smartSimSun"/>
      <family val="3"/>
      <charset val="134"/>
    </font>
  </fonts>
  <fills count="2">
    <fill>
      <patternFill patternType="none"/>
    </fill>
    <fill>
      <patternFill patternType="gray125"/>
    </fill>
  </fills>
  <borders count="24">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15" fillId="0" borderId="0">
      <alignment vertical="center"/>
    </xf>
  </cellStyleXfs>
  <cellXfs count="62">
    <xf numFmtId="0" fontId="0" fillId="0" borderId="0" xfId="0" applyAlignment="1">
      <alignment horizontal="left" vertical="center" wrapText="1"/>
    </xf>
    <xf numFmtId="0" fontId="0" fillId="0" borderId="0" xfId="0" applyAlignment="1">
      <alignment horizontal="center" vertical="center" wrapText="1"/>
    </xf>
    <xf numFmtId="0" fontId="4" fillId="0" borderId="12"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5"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9" xfId="0" applyFont="1" applyBorder="1" applyAlignment="1">
      <alignment horizontal="center" vertical="center" shrinkToFit="1"/>
    </xf>
    <xf numFmtId="0" fontId="10" fillId="0" borderId="0" xfId="0" applyFont="1" applyAlignment="1" applyProtection="1">
      <alignment horizontal="center" vertical="center" wrapText="1"/>
      <protection hidden="1"/>
    </xf>
    <xf numFmtId="0" fontId="0" fillId="0" borderId="0" xfId="0" applyProtection="1">
      <alignment vertical="center"/>
    </xf>
    <xf numFmtId="0" fontId="11" fillId="0" borderId="0" xfId="0" applyFont="1" applyAlignment="1" applyProtection="1">
      <alignment vertical="center" wrapText="1"/>
      <protection hidden="1"/>
    </xf>
    <xf numFmtId="0" fontId="12" fillId="0" borderId="0" xfId="0" applyFont="1" applyAlignment="1" applyProtection="1">
      <alignment vertical="center" wrapText="1"/>
      <protection hidden="1"/>
    </xf>
    <xf numFmtId="0" fontId="12" fillId="0" borderId="0" xfId="0" applyFont="1" applyAlignment="1" applyProtection="1">
      <alignment vertical="center" wrapText="1"/>
    </xf>
    <xf numFmtId="0" fontId="11" fillId="0" borderId="0" xfId="0" applyFont="1" applyProtection="1">
      <alignment vertical="center"/>
    </xf>
    <xf numFmtId="0" fontId="16" fillId="0" borderId="0" xfId="2" applyNumberFormat="1" applyFont="1" applyFill="1" applyAlignment="1" applyProtection="1">
      <alignment vertical="center" wrapText="1"/>
    </xf>
    <xf numFmtId="0" fontId="16" fillId="0" borderId="0" xfId="2" applyFont="1" applyFill="1" applyAlignment="1" applyProtection="1">
      <alignment vertical="center" wrapText="1"/>
    </xf>
    <xf numFmtId="0" fontId="6" fillId="0" borderId="0" xfId="0" applyFont="1" applyAlignment="1" applyProtection="1">
      <alignment horizontal="left" vertical="top" wrapText="1"/>
    </xf>
    <xf numFmtId="0" fontId="6" fillId="0" borderId="0" xfId="0" applyFont="1" applyProtection="1">
      <alignment vertical="center"/>
    </xf>
    <xf numFmtId="0" fontId="0" fillId="0" borderId="0" xfId="0" applyAlignment="1" applyProtection="1">
      <alignment horizontal="left" vertical="center" wrapText="1"/>
    </xf>
    <xf numFmtId="0" fontId="0" fillId="0" borderId="0" xfId="0" applyAlignment="1" applyProtection="1">
      <alignment horizontal="left" vertical="top"/>
    </xf>
    <xf numFmtId="0" fontId="4" fillId="0" borderId="6" xfId="0" applyFont="1" applyBorder="1" applyAlignment="1" applyProtection="1">
      <alignment horizontal="center" vertical="center" shrinkToFit="1"/>
      <protection locked="0"/>
    </xf>
    <xf numFmtId="0" fontId="9" fillId="0" borderId="0" xfId="0" applyFont="1" applyAlignment="1" applyProtection="1">
      <alignment horizontal="left" vertical="center" wrapText="1"/>
    </xf>
    <xf numFmtId="0" fontId="4" fillId="0" borderId="5"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4" fillId="0" borderId="6" xfId="0" applyFont="1" applyBorder="1" applyAlignment="1" applyProtection="1">
      <alignment horizontal="left" vertical="center" shrinkToFit="1"/>
    </xf>
    <xf numFmtId="0" fontId="4" fillId="0" borderId="6" xfId="0" applyNumberFormat="1" applyFont="1" applyBorder="1" applyAlignment="1" applyProtection="1">
      <alignment horizontal="center" vertical="center" shrinkToFit="1"/>
    </xf>
    <xf numFmtId="49" fontId="4" fillId="0" borderId="5" xfId="0" applyNumberFormat="1" applyFont="1" applyBorder="1" applyAlignment="1" applyProtection="1">
      <alignment horizontal="center" vertical="center" shrinkToFit="1"/>
    </xf>
    <xf numFmtId="0" fontId="4" fillId="0" borderId="22" xfId="0" applyFont="1" applyBorder="1" applyAlignment="1" applyProtection="1">
      <alignment horizontal="center" vertical="center" shrinkToFit="1"/>
    </xf>
    <xf numFmtId="0" fontId="4" fillId="0" borderId="15" xfId="0" applyFont="1" applyBorder="1" applyAlignment="1" applyProtection="1">
      <alignment horizontal="left" vertical="center" shrinkToFit="1"/>
    </xf>
    <xf numFmtId="0" fontId="4" fillId="0" borderId="23" xfId="0" applyNumberFormat="1" applyFont="1" applyBorder="1" applyAlignment="1" applyProtection="1">
      <alignment horizontal="center" vertical="center" shrinkToFit="1"/>
    </xf>
    <xf numFmtId="0" fontId="4" fillId="0" borderId="11" xfId="0" applyFont="1" applyBorder="1" applyAlignment="1" applyProtection="1">
      <alignment horizontal="center" vertical="center" shrinkToFit="1"/>
    </xf>
    <xf numFmtId="0" fontId="4" fillId="0" borderId="21" xfId="0" applyFont="1" applyBorder="1" applyAlignment="1" applyProtection="1">
      <alignment horizontal="right" vertical="center" shrinkToFit="1"/>
    </xf>
    <xf numFmtId="0" fontId="4" fillId="0" borderId="20" xfId="0" applyFont="1" applyBorder="1" applyAlignment="1" applyProtection="1">
      <alignment horizontal="center" vertical="center" shrinkToFit="1"/>
    </xf>
    <xf numFmtId="0" fontId="4" fillId="0" borderId="9" xfId="0" applyFont="1" applyBorder="1" applyAlignment="1" applyProtection="1">
      <alignment vertical="center" shrinkToFit="1"/>
    </xf>
    <xf numFmtId="0" fontId="4" fillId="0" borderId="10" xfId="0"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0" fontId="4" fillId="0" borderId="2" xfId="0" applyFont="1" applyBorder="1" applyAlignment="1" applyProtection="1">
      <alignment horizontal="center" vertical="center" shrinkToFit="1"/>
    </xf>
    <xf numFmtId="0" fontId="4" fillId="0" borderId="3" xfId="0" applyFont="1" applyBorder="1" applyAlignment="1" applyProtection="1">
      <alignment horizontal="center" vertical="center" shrinkToFit="1"/>
    </xf>
    <xf numFmtId="0" fontId="4" fillId="0" borderId="8" xfId="0" applyFont="1" applyBorder="1" applyAlignment="1" applyProtection="1">
      <alignment horizontal="center" vertical="center" shrinkToFit="1"/>
    </xf>
    <xf numFmtId="0" fontId="4" fillId="0" borderId="9" xfId="0" applyFont="1" applyBorder="1" applyAlignment="1" applyProtection="1">
      <alignment horizontal="right" vertical="center" shrinkToFit="1"/>
    </xf>
    <xf numFmtId="0" fontId="4" fillId="0" borderId="9" xfId="0" applyFont="1" applyBorder="1" applyAlignment="1" applyProtection="1">
      <alignment horizontal="center" vertical="center" shrinkToFit="1"/>
    </xf>
    <xf numFmtId="0" fontId="9" fillId="0" borderId="0" xfId="0" applyFont="1" applyAlignment="1" applyProtection="1">
      <alignment horizontal="center" vertical="center" wrapText="1"/>
    </xf>
    <xf numFmtId="0" fontId="4" fillId="0" borderId="13"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6" xfId="0" applyFont="1" applyBorder="1" applyAlignment="1" applyProtection="1">
      <alignment horizontal="right" vertical="center" shrinkToFit="1"/>
    </xf>
    <xf numFmtId="0" fontId="4" fillId="0" borderId="16"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0" xfId="0" applyFont="1" applyBorder="1" applyAlignment="1">
      <alignment horizontal="left" vertical="center" shrinkToFit="1"/>
    </xf>
    <xf numFmtId="0" fontId="4" fillId="0" borderId="6" xfId="0" applyFont="1" applyBorder="1" applyAlignment="1">
      <alignment horizontal="center" vertical="center" shrinkToFit="1"/>
    </xf>
    <xf numFmtId="0" fontId="4" fillId="0" borderId="15" xfId="0" applyFont="1" applyBorder="1" applyAlignment="1">
      <alignment horizontal="center" vertical="center" shrinkToFit="1"/>
    </xf>
    <xf numFmtId="0" fontId="1" fillId="0" borderId="0" xfId="0" applyFont="1" applyAlignment="1">
      <alignment horizontal="center" vertical="center" shrinkToFit="1"/>
    </xf>
    <xf numFmtId="0" fontId="4" fillId="0" borderId="13" xfId="0" applyFont="1" applyBorder="1" applyAlignment="1">
      <alignment horizontal="center" vertical="center" shrinkToFit="1"/>
    </xf>
    <xf numFmtId="0" fontId="4" fillId="0" borderId="16" xfId="0" applyFont="1" applyBorder="1" applyAlignment="1">
      <alignment horizontal="center" vertical="center" wrapText="1"/>
    </xf>
    <xf numFmtId="0" fontId="8" fillId="0" borderId="0" xfId="0" applyFont="1" applyAlignment="1" applyProtection="1">
      <alignment horizontal="center" vertical="center" shrinkToFit="1"/>
    </xf>
    <xf numFmtId="0" fontId="4" fillId="0" borderId="0" xfId="0" applyFont="1" applyAlignment="1" applyProtection="1">
      <alignment horizontal="left" vertical="center" shrinkToFit="1"/>
    </xf>
    <xf numFmtId="0" fontId="4" fillId="0" borderId="0" xfId="0" applyFont="1" applyAlignment="1" applyProtection="1">
      <alignment horizontal="center" vertical="center" shrinkToFit="1"/>
    </xf>
    <xf numFmtId="0" fontId="4" fillId="0" borderId="4" xfId="0" applyFont="1" applyBorder="1" applyAlignment="1" applyProtection="1">
      <alignment horizontal="center" vertical="center" shrinkToFit="1"/>
    </xf>
    <xf numFmtId="0" fontId="4" fillId="0" borderId="12" xfId="0" applyFont="1" applyBorder="1" applyAlignment="1" applyProtection="1">
      <alignment horizontal="center" vertical="center" shrinkToFit="1"/>
    </xf>
    <xf numFmtId="0" fontId="4" fillId="0" borderId="13" xfId="0" applyFont="1" applyBorder="1" applyAlignment="1" applyProtection="1">
      <alignment horizontal="center" vertical="center" shrinkToFit="1"/>
    </xf>
    <xf numFmtId="0" fontId="4" fillId="0" borderId="14" xfId="0" applyFont="1" applyBorder="1" applyAlignment="1" applyProtection="1">
      <alignment horizontal="center" vertical="center" shrinkToFit="1"/>
    </xf>
    <xf numFmtId="0" fontId="4" fillId="0" borderId="11" xfId="0" applyFont="1" applyBorder="1" applyAlignment="1">
      <alignment horizontal="center" vertical="center" shrinkToFit="1"/>
    </xf>
  </cellXfs>
  <cellStyles count="3">
    <cellStyle name="常规" xfId="0" builtinId="0"/>
    <cellStyle name="常规 2" xfId="1"/>
    <cellStyle name="常规 3"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view="pageBreakPreview" zoomScaleNormal="100" zoomScaleSheetLayoutView="100" workbookViewId="0">
      <selection activeCell="A14" sqref="A14"/>
    </sheetView>
  </sheetViews>
  <sheetFormatPr defaultRowHeight="14.25" x14ac:dyDescent="0.15"/>
  <cols>
    <col min="1" max="1" width="80.25" style="9" customWidth="1"/>
    <col min="2" max="256" width="9" style="9"/>
    <col min="257" max="257" width="84.375" style="9" customWidth="1"/>
    <col min="258" max="512" width="9" style="9"/>
    <col min="513" max="513" width="84.375" style="9" customWidth="1"/>
    <col min="514" max="768" width="9" style="9"/>
    <col min="769" max="769" width="84.375" style="9" customWidth="1"/>
    <col min="770" max="1024" width="9" style="9"/>
    <col min="1025" max="1025" width="84.375" style="9" customWidth="1"/>
    <col min="1026" max="1280" width="9" style="9"/>
    <col min="1281" max="1281" width="84.375" style="9" customWidth="1"/>
    <col min="1282" max="1536" width="9" style="9"/>
    <col min="1537" max="1537" width="84.375" style="9" customWidth="1"/>
    <col min="1538" max="1792" width="9" style="9"/>
    <col min="1793" max="1793" width="84.375" style="9" customWidth="1"/>
    <col min="1794" max="2048" width="9" style="9"/>
    <col min="2049" max="2049" width="84.375" style="9" customWidth="1"/>
    <col min="2050" max="2304" width="9" style="9"/>
    <col min="2305" max="2305" width="84.375" style="9" customWidth="1"/>
    <col min="2306" max="2560" width="9" style="9"/>
    <col min="2561" max="2561" width="84.375" style="9" customWidth="1"/>
    <col min="2562" max="2816" width="9" style="9"/>
    <col min="2817" max="2817" width="84.375" style="9" customWidth="1"/>
    <col min="2818" max="3072" width="9" style="9"/>
    <col min="3073" max="3073" width="84.375" style="9" customWidth="1"/>
    <col min="3074" max="3328" width="9" style="9"/>
    <col min="3329" max="3329" width="84.375" style="9" customWidth="1"/>
    <col min="3330" max="3584" width="9" style="9"/>
    <col min="3585" max="3585" width="84.375" style="9" customWidth="1"/>
    <col min="3586" max="3840" width="9" style="9"/>
    <col min="3841" max="3841" width="84.375" style="9" customWidth="1"/>
    <col min="3842" max="4096" width="9" style="9"/>
    <col min="4097" max="4097" width="84.375" style="9" customWidth="1"/>
    <col min="4098" max="4352" width="9" style="9"/>
    <col min="4353" max="4353" width="84.375" style="9" customWidth="1"/>
    <col min="4354" max="4608" width="9" style="9"/>
    <col min="4609" max="4609" width="84.375" style="9" customWidth="1"/>
    <col min="4610" max="4864" width="9" style="9"/>
    <col min="4865" max="4865" width="84.375" style="9" customWidth="1"/>
    <col min="4866" max="5120" width="9" style="9"/>
    <col min="5121" max="5121" width="84.375" style="9" customWidth="1"/>
    <col min="5122" max="5376" width="9" style="9"/>
    <col min="5377" max="5377" width="84.375" style="9" customWidth="1"/>
    <col min="5378" max="5632" width="9" style="9"/>
    <col min="5633" max="5633" width="84.375" style="9" customWidth="1"/>
    <col min="5634" max="5888" width="9" style="9"/>
    <col min="5889" max="5889" width="84.375" style="9" customWidth="1"/>
    <col min="5890" max="6144" width="9" style="9"/>
    <col min="6145" max="6145" width="84.375" style="9" customWidth="1"/>
    <col min="6146" max="6400" width="9" style="9"/>
    <col min="6401" max="6401" width="84.375" style="9" customWidth="1"/>
    <col min="6402" max="6656" width="9" style="9"/>
    <col min="6657" max="6657" width="84.375" style="9" customWidth="1"/>
    <col min="6658" max="6912" width="9" style="9"/>
    <col min="6913" max="6913" width="84.375" style="9" customWidth="1"/>
    <col min="6914" max="7168" width="9" style="9"/>
    <col min="7169" max="7169" width="84.375" style="9" customWidth="1"/>
    <col min="7170" max="7424" width="9" style="9"/>
    <col min="7425" max="7425" width="84.375" style="9" customWidth="1"/>
    <col min="7426" max="7680" width="9" style="9"/>
    <col min="7681" max="7681" width="84.375" style="9" customWidth="1"/>
    <col min="7682" max="7936" width="9" style="9"/>
    <col min="7937" max="7937" width="84.375" style="9" customWidth="1"/>
    <col min="7938" max="8192" width="9" style="9"/>
    <col min="8193" max="8193" width="84.375" style="9" customWidth="1"/>
    <col min="8194" max="8448" width="9" style="9"/>
    <col min="8449" max="8449" width="84.375" style="9" customWidth="1"/>
    <col min="8450" max="8704" width="9" style="9"/>
    <col min="8705" max="8705" width="84.375" style="9" customWidth="1"/>
    <col min="8706" max="8960" width="9" style="9"/>
    <col min="8961" max="8961" width="84.375" style="9" customWidth="1"/>
    <col min="8962" max="9216" width="9" style="9"/>
    <col min="9217" max="9217" width="84.375" style="9" customWidth="1"/>
    <col min="9218" max="9472" width="9" style="9"/>
    <col min="9473" max="9473" width="84.375" style="9" customWidth="1"/>
    <col min="9474" max="9728" width="9" style="9"/>
    <col min="9729" max="9729" width="84.375" style="9" customWidth="1"/>
    <col min="9730" max="9984" width="9" style="9"/>
    <col min="9985" max="9985" width="84.375" style="9" customWidth="1"/>
    <col min="9986" max="10240" width="9" style="9"/>
    <col min="10241" max="10241" width="84.375" style="9" customWidth="1"/>
    <col min="10242" max="10496" width="9" style="9"/>
    <col min="10497" max="10497" width="84.375" style="9" customWidth="1"/>
    <col min="10498" max="10752" width="9" style="9"/>
    <col min="10753" max="10753" width="84.375" style="9" customWidth="1"/>
    <col min="10754" max="11008" width="9" style="9"/>
    <col min="11009" max="11009" width="84.375" style="9" customWidth="1"/>
    <col min="11010" max="11264" width="9" style="9"/>
    <col min="11265" max="11265" width="84.375" style="9" customWidth="1"/>
    <col min="11266" max="11520" width="9" style="9"/>
    <col min="11521" max="11521" width="84.375" style="9" customWidth="1"/>
    <col min="11522" max="11776" width="9" style="9"/>
    <col min="11777" max="11777" width="84.375" style="9" customWidth="1"/>
    <col min="11778" max="12032" width="9" style="9"/>
    <col min="12033" max="12033" width="84.375" style="9" customWidth="1"/>
    <col min="12034" max="12288" width="9" style="9"/>
    <col min="12289" max="12289" width="84.375" style="9" customWidth="1"/>
    <col min="12290" max="12544" width="9" style="9"/>
    <col min="12545" max="12545" width="84.375" style="9" customWidth="1"/>
    <col min="12546" max="12800" width="9" style="9"/>
    <col min="12801" max="12801" width="84.375" style="9" customWidth="1"/>
    <col min="12802" max="13056" width="9" style="9"/>
    <col min="13057" max="13057" width="84.375" style="9" customWidth="1"/>
    <col min="13058" max="13312" width="9" style="9"/>
    <col min="13313" max="13313" width="84.375" style="9" customWidth="1"/>
    <col min="13314" max="13568" width="9" style="9"/>
    <col min="13569" max="13569" width="84.375" style="9" customWidth="1"/>
    <col min="13570" max="13824" width="9" style="9"/>
    <col min="13825" max="13825" width="84.375" style="9" customWidth="1"/>
    <col min="13826" max="14080" width="9" style="9"/>
    <col min="14081" max="14081" width="84.375" style="9" customWidth="1"/>
    <col min="14082" max="14336" width="9" style="9"/>
    <col min="14337" max="14337" width="84.375" style="9" customWidth="1"/>
    <col min="14338" max="14592" width="9" style="9"/>
    <col min="14593" max="14593" width="84.375" style="9" customWidth="1"/>
    <col min="14594" max="14848" width="9" style="9"/>
    <col min="14849" max="14849" width="84.375" style="9" customWidth="1"/>
    <col min="14850" max="15104" width="9" style="9"/>
    <col min="15105" max="15105" width="84.375" style="9" customWidth="1"/>
    <col min="15106" max="15360" width="9" style="9"/>
    <col min="15361" max="15361" width="84.375" style="9" customWidth="1"/>
    <col min="15362" max="15616" width="9" style="9"/>
    <col min="15617" max="15617" width="84.375" style="9" customWidth="1"/>
    <col min="15618" max="15872" width="9" style="9"/>
    <col min="15873" max="15873" width="84.375" style="9" customWidth="1"/>
    <col min="15874" max="16128" width="9" style="9"/>
    <col min="16129" max="16129" width="84.375" style="9" customWidth="1"/>
    <col min="16130" max="16384" width="9" style="9"/>
  </cols>
  <sheetData>
    <row r="1" spans="1:1" ht="20.25" x14ac:dyDescent="0.15">
      <c r="A1" s="8" t="s">
        <v>67</v>
      </c>
    </row>
    <row r="2" spans="1:1" ht="15" x14ac:dyDescent="0.15">
      <c r="A2" s="10" t="s">
        <v>68</v>
      </c>
    </row>
    <row r="3" spans="1:1" ht="57" x14ac:dyDescent="0.15">
      <c r="A3" s="11" t="s">
        <v>69</v>
      </c>
    </row>
    <row r="4" spans="1:1" ht="28.5" x14ac:dyDescent="0.15">
      <c r="A4" s="11" t="s">
        <v>70</v>
      </c>
    </row>
    <row r="5" spans="1:1" ht="71.25" x14ac:dyDescent="0.15">
      <c r="A5" s="11" t="s">
        <v>71</v>
      </c>
    </row>
    <row r="6" spans="1:1" ht="42.75" x14ac:dyDescent="0.15">
      <c r="A6" s="11" t="s">
        <v>72</v>
      </c>
    </row>
    <row r="7" spans="1:1" ht="28.5" x14ac:dyDescent="0.15">
      <c r="A7" s="11" t="s">
        <v>73</v>
      </c>
    </row>
    <row r="8" spans="1:1" ht="28.5" x14ac:dyDescent="0.15">
      <c r="A8" s="12" t="s">
        <v>74</v>
      </c>
    </row>
    <row r="9" spans="1:1" ht="42.75" x14ac:dyDescent="0.15">
      <c r="A9" s="12" t="s">
        <v>75</v>
      </c>
    </row>
    <row r="10" spans="1:1" ht="15" x14ac:dyDescent="0.15">
      <c r="A10" s="13" t="s">
        <v>76</v>
      </c>
    </row>
    <row r="11" spans="1:1" x14ac:dyDescent="0.15">
      <c r="A11" s="12" t="s">
        <v>77</v>
      </c>
    </row>
    <row r="12" spans="1:1" ht="42.75" x14ac:dyDescent="0.15">
      <c r="A12" s="12" t="s">
        <v>78</v>
      </c>
    </row>
    <row r="13" spans="1:1" ht="42.75" x14ac:dyDescent="0.15">
      <c r="A13" s="12" t="s">
        <v>79</v>
      </c>
    </row>
    <row r="14" spans="1:1" ht="42.75" x14ac:dyDescent="0.15">
      <c r="A14" s="12" t="s">
        <v>80</v>
      </c>
    </row>
    <row r="15" spans="1:1" ht="28.5" x14ac:dyDescent="0.15">
      <c r="A15" s="12" t="s">
        <v>81</v>
      </c>
    </row>
    <row r="16" spans="1:1" x14ac:dyDescent="0.15">
      <c r="A16" s="12" t="s">
        <v>82</v>
      </c>
    </row>
    <row r="17" spans="1:1" x14ac:dyDescent="0.15">
      <c r="A17" s="12" t="s">
        <v>95</v>
      </c>
    </row>
    <row r="18" spans="1:1" x14ac:dyDescent="0.15">
      <c r="A18" s="12" t="s">
        <v>83</v>
      </c>
    </row>
    <row r="19" spans="1:1" ht="15" x14ac:dyDescent="0.15">
      <c r="A19" s="13" t="s">
        <v>87</v>
      </c>
    </row>
    <row r="20" spans="1:1" ht="15" x14ac:dyDescent="0.15">
      <c r="A20" s="13" t="s">
        <v>84</v>
      </c>
    </row>
    <row r="21" spans="1:1" ht="114" x14ac:dyDescent="0.15">
      <c r="A21" s="14" t="s">
        <v>88</v>
      </c>
    </row>
    <row r="22" spans="1:1" ht="142.5" x14ac:dyDescent="0.15">
      <c r="A22" s="15" t="s">
        <v>85</v>
      </c>
    </row>
    <row r="23" spans="1:1" x14ac:dyDescent="0.15">
      <c r="A23" s="16"/>
    </row>
    <row r="24" spans="1:1" x14ac:dyDescent="0.15">
      <c r="A24" s="17"/>
    </row>
    <row r="25" spans="1:1" x14ac:dyDescent="0.15">
      <c r="A25" s="16"/>
    </row>
    <row r="26" spans="1:1" x14ac:dyDescent="0.15">
      <c r="A26" s="16"/>
    </row>
    <row r="27" spans="1:1" x14ac:dyDescent="0.15">
      <c r="A27" s="18"/>
    </row>
    <row r="28" spans="1:1" x14ac:dyDescent="0.15">
      <c r="A28" s="19"/>
    </row>
  </sheetData>
  <sheetProtection password="CF44" sheet="1" objects="1" scenarios="1"/>
  <phoneticPr fontId="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Zeros="0" tabSelected="1" view="pageBreakPreview" zoomScaleNormal="100" zoomScaleSheetLayoutView="100" workbookViewId="0">
      <selection activeCell="C6" sqref="C6:D6"/>
    </sheetView>
  </sheetViews>
  <sheetFormatPr defaultRowHeight="14.25" x14ac:dyDescent="0.15"/>
  <cols>
    <col min="1" max="2" width="12.125" customWidth="1"/>
    <col min="3" max="4" width="18.625" customWidth="1"/>
    <col min="5" max="5" width="18.125" style="1" customWidth="1"/>
  </cols>
  <sheetData>
    <row r="1" spans="1:5" ht="41.25" customHeight="1" x14ac:dyDescent="0.15">
      <c r="A1" s="51" t="s">
        <v>26</v>
      </c>
      <c r="B1" s="51"/>
      <c r="C1" s="51"/>
      <c r="D1" s="51"/>
      <c r="E1" s="51"/>
    </row>
    <row r="2" spans="1:5" ht="26.25" customHeight="1" thickBot="1" x14ac:dyDescent="0.2">
      <c r="A2" s="48" t="s">
        <v>121</v>
      </c>
      <c r="B2" s="48"/>
      <c r="C2" s="48"/>
      <c r="D2" s="48"/>
      <c r="E2" s="48"/>
    </row>
    <row r="3" spans="1:5" ht="35.1" customHeight="1" x14ac:dyDescent="0.15">
      <c r="A3" s="2" t="s">
        <v>27</v>
      </c>
      <c r="B3" s="43" t="s">
        <v>28</v>
      </c>
      <c r="C3" s="52" t="s">
        <v>29</v>
      </c>
      <c r="D3" s="52"/>
      <c r="E3" s="3" t="s">
        <v>30</v>
      </c>
    </row>
    <row r="4" spans="1:5" ht="35.1" customHeight="1" x14ac:dyDescent="0.15">
      <c r="A4" s="4" t="s">
        <v>31</v>
      </c>
      <c r="B4" s="44" t="s">
        <v>32</v>
      </c>
      <c r="C4" s="49" t="s">
        <v>33</v>
      </c>
      <c r="D4" s="49"/>
      <c r="E4" s="5">
        <f>'100章'!F26</f>
        <v>0</v>
      </c>
    </row>
    <row r="5" spans="1:5" ht="35.1" customHeight="1" x14ac:dyDescent="0.15">
      <c r="A5" s="4" t="s">
        <v>34</v>
      </c>
      <c r="B5" s="44" t="s">
        <v>35</v>
      </c>
      <c r="C5" s="49" t="s">
        <v>19</v>
      </c>
      <c r="D5" s="49"/>
      <c r="E5" s="5">
        <f>'200章'!F26</f>
        <v>0</v>
      </c>
    </row>
    <row r="6" spans="1:5" ht="35.1" customHeight="1" x14ac:dyDescent="0.15">
      <c r="A6" s="4" t="s">
        <v>36</v>
      </c>
      <c r="B6" s="44" t="s">
        <v>37</v>
      </c>
      <c r="C6" s="49" t="s">
        <v>24</v>
      </c>
      <c r="D6" s="49"/>
      <c r="E6" s="5">
        <f>'300章'!F26</f>
        <v>0</v>
      </c>
    </row>
    <row r="7" spans="1:5" ht="35.1" customHeight="1" x14ac:dyDescent="0.15">
      <c r="A7" s="4">
        <v>4</v>
      </c>
      <c r="B7" s="50" t="s">
        <v>38</v>
      </c>
      <c r="C7" s="50"/>
      <c r="D7" s="50"/>
      <c r="E7" s="5">
        <f>SUM(E4:E6)</f>
        <v>0</v>
      </c>
    </row>
    <row r="8" spans="1:5" ht="35.1" customHeight="1" x14ac:dyDescent="0.15">
      <c r="A8" s="4">
        <v>5</v>
      </c>
      <c r="B8" s="46" t="s">
        <v>39</v>
      </c>
      <c r="C8" s="46"/>
      <c r="D8" s="46"/>
      <c r="E8" s="6"/>
    </row>
    <row r="9" spans="1:5" ht="35.1" customHeight="1" x14ac:dyDescent="0.15">
      <c r="A9" s="4">
        <v>6</v>
      </c>
      <c r="B9" s="53" t="s">
        <v>92</v>
      </c>
      <c r="C9" s="53"/>
      <c r="D9" s="53"/>
      <c r="E9" s="6">
        <f>E7-E8</f>
        <v>0</v>
      </c>
    </row>
    <row r="10" spans="1:5" ht="35.1" customHeight="1" x14ac:dyDescent="0.15">
      <c r="A10" s="4">
        <v>7</v>
      </c>
      <c r="B10" s="46" t="s">
        <v>40</v>
      </c>
      <c r="C10" s="46"/>
      <c r="D10" s="46"/>
      <c r="E10" s="6"/>
    </row>
    <row r="11" spans="1:5" ht="35.1" customHeight="1" x14ac:dyDescent="0.15">
      <c r="A11" s="4">
        <v>8</v>
      </c>
      <c r="B11" s="46" t="s">
        <v>94</v>
      </c>
      <c r="C11" s="46"/>
      <c r="D11" s="46"/>
      <c r="E11" s="6"/>
    </row>
    <row r="12" spans="1:5" ht="35.1" customHeight="1" thickBot="1" x14ac:dyDescent="0.2">
      <c r="A12" s="61">
        <v>9</v>
      </c>
      <c r="B12" s="47" t="s">
        <v>93</v>
      </c>
      <c r="C12" s="47"/>
      <c r="D12" s="47"/>
      <c r="E12" s="7">
        <f>E7+E10+E11</f>
        <v>0</v>
      </c>
    </row>
  </sheetData>
  <sheetProtection password="CF44" sheet="1" objects="1" scenarios="1"/>
  <mergeCells count="12">
    <mergeCell ref="A1:E1"/>
    <mergeCell ref="C3:D3"/>
    <mergeCell ref="C4:D4"/>
    <mergeCell ref="B9:D9"/>
    <mergeCell ref="B10:D10"/>
    <mergeCell ref="B11:D11"/>
    <mergeCell ref="B12:D12"/>
    <mergeCell ref="A2:E2"/>
    <mergeCell ref="C5:D5"/>
    <mergeCell ref="C6:D6"/>
    <mergeCell ref="B7:D7"/>
    <mergeCell ref="B8:D8"/>
  </mergeCells>
  <phoneticPr fontId="3" type="noConversion"/>
  <printOptions horizontalCentered="1"/>
  <pageMargins left="0.59055118110236227" right="0.59055118110236227" top="0.78740157480314965"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Zeros="0" view="pageBreakPreview" zoomScaleNormal="100" zoomScaleSheetLayoutView="100" workbookViewId="0">
      <selection activeCell="E7" sqref="E7:E18"/>
    </sheetView>
  </sheetViews>
  <sheetFormatPr defaultRowHeight="12" x14ac:dyDescent="0.15"/>
  <cols>
    <col min="1" max="1" width="8.25" style="21" customWidth="1"/>
    <col min="2" max="2" width="35.125" style="21" customWidth="1"/>
    <col min="3" max="3" width="8.25" style="21" customWidth="1"/>
    <col min="4" max="4" width="9.75" style="21" customWidth="1"/>
    <col min="5" max="5" width="9.875" style="42" customWidth="1"/>
    <col min="6" max="6" width="10.625" style="42" customWidth="1"/>
    <col min="7" max="7" width="20" style="21" customWidth="1"/>
    <col min="8" max="16384" width="9" style="21"/>
  </cols>
  <sheetData>
    <row r="1" spans="1:6" ht="33" customHeight="1" x14ac:dyDescent="0.15">
      <c r="A1" s="54" t="s">
        <v>0</v>
      </c>
      <c r="B1" s="54"/>
      <c r="C1" s="54"/>
      <c r="D1" s="54"/>
      <c r="E1" s="54"/>
      <c r="F1" s="54"/>
    </row>
    <row r="2" spans="1:6" ht="17.100000000000001" customHeight="1" thickBot="1" x14ac:dyDescent="0.2">
      <c r="A2" s="55" t="str">
        <f>汇总表!A2</f>
        <v>标段：X707线S215-前旗界段路面病害修复工程</v>
      </c>
      <c r="B2" s="55"/>
      <c r="C2" s="55"/>
      <c r="D2" s="55"/>
      <c r="E2" s="56" t="s">
        <v>1</v>
      </c>
      <c r="F2" s="56"/>
    </row>
    <row r="3" spans="1:6" ht="33" customHeight="1" x14ac:dyDescent="0.15">
      <c r="A3" s="57" t="s">
        <v>33</v>
      </c>
      <c r="B3" s="57"/>
      <c r="C3" s="57"/>
      <c r="D3" s="57"/>
      <c r="E3" s="57"/>
      <c r="F3" s="57"/>
    </row>
    <row r="4" spans="1:6" ht="24.95" customHeight="1" x14ac:dyDescent="0.15">
      <c r="A4" s="36" t="s">
        <v>2</v>
      </c>
      <c r="B4" s="37" t="s">
        <v>3</v>
      </c>
      <c r="C4" s="37" t="s">
        <v>4</v>
      </c>
      <c r="D4" s="37" t="s">
        <v>5</v>
      </c>
      <c r="E4" s="37" t="s">
        <v>6</v>
      </c>
      <c r="F4" s="38" t="s">
        <v>7</v>
      </c>
    </row>
    <row r="5" spans="1:6" ht="24.95" customHeight="1" x14ac:dyDescent="0.15">
      <c r="A5" s="22" t="s">
        <v>41</v>
      </c>
      <c r="B5" s="25" t="s">
        <v>42</v>
      </c>
      <c r="C5" s="23"/>
      <c r="D5" s="45"/>
      <c r="E5" s="23"/>
      <c r="F5" s="24"/>
    </row>
    <row r="6" spans="1:6" ht="24.95" customHeight="1" x14ac:dyDescent="0.15">
      <c r="A6" s="22" t="s">
        <v>43</v>
      </c>
      <c r="B6" s="25" t="s">
        <v>44</v>
      </c>
      <c r="C6" s="23"/>
      <c r="D6" s="45"/>
      <c r="E6" s="23"/>
      <c r="F6" s="24"/>
    </row>
    <row r="7" spans="1:6" ht="24.95" customHeight="1" x14ac:dyDescent="0.15">
      <c r="A7" s="22" t="s">
        <v>10</v>
      </c>
      <c r="B7" s="25" t="s">
        <v>45</v>
      </c>
      <c r="C7" s="23" t="s">
        <v>46</v>
      </c>
      <c r="D7" s="26">
        <v>1</v>
      </c>
      <c r="E7" s="20"/>
      <c r="F7" s="24">
        <f>ROUND(E7*D7,0)</f>
        <v>0</v>
      </c>
    </row>
    <row r="8" spans="1:6" ht="24.95" customHeight="1" x14ac:dyDescent="0.15">
      <c r="A8" s="22" t="s">
        <v>12</v>
      </c>
      <c r="B8" s="25" t="s">
        <v>47</v>
      </c>
      <c r="C8" s="23" t="s">
        <v>46</v>
      </c>
      <c r="D8" s="26">
        <v>1</v>
      </c>
      <c r="E8" s="20"/>
      <c r="F8" s="24">
        <f>ROUND(E8*D8,0)</f>
        <v>0</v>
      </c>
    </row>
    <row r="9" spans="1:6" ht="24.95" customHeight="1" x14ac:dyDescent="0.15">
      <c r="A9" s="22" t="s">
        <v>48</v>
      </c>
      <c r="B9" s="25" t="s">
        <v>49</v>
      </c>
      <c r="C9" s="23"/>
      <c r="D9" s="23"/>
      <c r="E9" s="20"/>
      <c r="F9" s="24"/>
    </row>
    <row r="10" spans="1:6" ht="24.95" customHeight="1" x14ac:dyDescent="0.15">
      <c r="A10" s="22" t="s">
        <v>50</v>
      </c>
      <c r="B10" s="25" t="s">
        <v>51</v>
      </c>
      <c r="C10" s="23" t="s">
        <v>46</v>
      </c>
      <c r="D10" s="26">
        <v>1</v>
      </c>
      <c r="E10" s="20"/>
      <c r="F10" s="24">
        <f t="shared" ref="F10:F12" si="0">ROUND(E10*D10,0)</f>
        <v>0</v>
      </c>
    </row>
    <row r="11" spans="1:6" ht="24.95" customHeight="1" x14ac:dyDescent="0.15">
      <c r="A11" s="22" t="s">
        <v>52</v>
      </c>
      <c r="B11" s="25" t="s">
        <v>53</v>
      </c>
      <c r="C11" s="23" t="s">
        <v>46</v>
      </c>
      <c r="D11" s="26">
        <v>1</v>
      </c>
      <c r="E11" s="20"/>
      <c r="F11" s="24">
        <f t="shared" si="0"/>
        <v>0</v>
      </c>
    </row>
    <row r="12" spans="1:6" ht="24.95" customHeight="1" x14ac:dyDescent="0.15">
      <c r="A12" s="22" t="s">
        <v>54</v>
      </c>
      <c r="B12" s="25" t="s">
        <v>86</v>
      </c>
      <c r="C12" s="23" t="s">
        <v>46</v>
      </c>
      <c r="D12" s="26">
        <v>1</v>
      </c>
      <c r="E12" s="20"/>
      <c r="F12" s="24">
        <f t="shared" si="0"/>
        <v>0</v>
      </c>
    </row>
    <row r="13" spans="1:6" ht="24.95" customHeight="1" x14ac:dyDescent="0.15">
      <c r="A13" s="22" t="s">
        <v>55</v>
      </c>
      <c r="B13" s="25" t="s">
        <v>56</v>
      </c>
      <c r="C13" s="23"/>
      <c r="D13" s="23"/>
      <c r="E13" s="20"/>
      <c r="F13" s="24"/>
    </row>
    <row r="14" spans="1:6" ht="24.95" customHeight="1" x14ac:dyDescent="0.15">
      <c r="A14" s="22" t="s">
        <v>57</v>
      </c>
      <c r="B14" s="25" t="s">
        <v>58</v>
      </c>
      <c r="C14" s="23" t="s">
        <v>46</v>
      </c>
      <c r="D14" s="26">
        <v>1</v>
      </c>
      <c r="E14" s="20"/>
      <c r="F14" s="24">
        <f t="shared" ref="F14:F18" si="1">ROUND(E14*D14,0)</f>
        <v>0</v>
      </c>
    </row>
    <row r="15" spans="1:6" ht="24.95" customHeight="1" x14ac:dyDescent="0.15">
      <c r="A15" s="22" t="s">
        <v>59</v>
      </c>
      <c r="B15" s="25" t="s">
        <v>60</v>
      </c>
      <c r="C15" s="23" t="s">
        <v>46</v>
      </c>
      <c r="D15" s="26">
        <v>1</v>
      </c>
      <c r="E15" s="20"/>
      <c r="F15" s="24">
        <f t="shared" si="1"/>
        <v>0</v>
      </c>
    </row>
    <row r="16" spans="1:6" ht="24.95" customHeight="1" x14ac:dyDescent="0.15">
      <c r="A16" s="22" t="s">
        <v>61</v>
      </c>
      <c r="B16" s="25" t="s">
        <v>62</v>
      </c>
      <c r="C16" s="23" t="s">
        <v>46</v>
      </c>
      <c r="D16" s="26">
        <v>1</v>
      </c>
      <c r="E16" s="20"/>
      <c r="F16" s="24">
        <f t="shared" si="1"/>
        <v>0</v>
      </c>
    </row>
    <row r="17" spans="1:6" ht="24.95" customHeight="1" x14ac:dyDescent="0.15">
      <c r="A17" s="22" t="s">
        <v>63</v>
      </c>
      <c r="B17" s="25" t="s">
        <v>64</v>
      </c>
      <c r="C17" s="23"/>
      <c r="D17" s="23"/>
      <c r="E17" s="20"/>
      <c r="F17" s="24"/>
    </row>
    <row r="18" spans="1:6" ht="24.95" customHeight="1" x14ac:dyDescent="0.15">
      <c r="A18" s="22" t="s">
        <v>65</v>
      </c>
      <c r="B18" s="25" t="s">
        <v>64</v>
      </c>
      <c r="C18" s="23" t="s">
        <v>46</v>
      </c>
      <c r="D18" s="26">
        <v>1</v>
      </c>
      <c r="E18" s="20"/>
      <c r="F18" s="24">
        <f t="shared" si="1"/>
        <v>0</v>
      </c>
    </row>
    <row r="19" spans="1:6" ht="24.95" customHeight="1" x14ac:dyDescent="0.15">
      <c r="A19" s="22"/>
      <c r="B19" s="25"/>
      <c r="C19" s="23"/>
      <c r="D19" s="23"/>
      <c r="E19" s="23"/>
      <c r="F19" s="24"/>
    </row>
    <row r="20" spans="1:6" ht="24.95" customHeight="1" x14ac:dyDescent="0.15">
      <c r="A20" s="22"/>
      <c r="B20" s="25"/>
      <c r="C20" s="23"/>
      <c r="D20" s="45"/>
      <c r="E20" s="23"/>
      <c r="F20" s="24"/>
    </row>
    <row r="21" spans="1:6" ht="24.95" customHeight="1" x14ac:dyDescent="0.15">
      <c r="A21" s="22"/>
      <c r="B21" s="25"/>
      <c r="C21" s="23"/>
      <c r="D21" s="45"/>
      <c r="E21" s="23"/>
      <c r="F21" s="24"/>
    </row>
    <row r="22" spans="1:6" ht="24.95" customHeight="1" x14ac:dyDescent="0.15">
      <c r="A22" s="22"/>
      <c r="B22" s="25"/>
      <c r="C22" s="23"/>
      <c r="D22" s="45"/>
      <c r="E22" s="23"/>
      <c r="F22" s="24"/>
    </row>
    <row r="23" spans="1:6" ht="24.95" customHeight="1" x14ac:dyDescent="0.15">
      <c r="A23" s="22"/>
      <c r="B23" s="25"/>
      <c r="C23" s="23"/>
      <c r="D23" s="45"/>
      <c r="E23" s="23"/>
      <c r="F23" s="24"/>
    </row>
    <row r="24" spans="1:6" ht="24.95" customHeight="1" x14ac:dyDescent="0.15">
      <c r="A24" s="22"/>
      <c r="B24" s="25"/>
      <c r="C24" s="23"/>
      <c r="D24" s="45"/>
      <c r="E24" s="23"/>
      <c r="F24" s="24"/>
    </row>
    <row r="25" spans="1:6" ht="24.95" customHeight="1" x14ac:dyDescent="0.15">
      <c r="A25" s="22"/>
      <c r="B25" s="25"/>
      <c r="C25" s="23"/>
      <c r="D25" s="45"/>
      <c r="E25" s="23"/>
      <c r="F25" s="24"/>
    </row>
    <row r="26" spans="1:6" ht="33" customHeight="1" thickBot="1" x14ac:dyDescent="0.2">
      <c r="A26" s="39"/>
      <c r="B26" s="40" t="s">
        <v>66</v>
      </c>
      <c r="C26" s="41"/>
      <c r="D26" s="34"/>
      <c r="E26" s="34"/>
      <c r="F26" s="35">
        <f>SUM(F7:F19)</f>
        <v>0</v>
      </c>
    </row>
  </sheetData>
  <sheetProtection password="CF44" sheet="1" objects="1" scenarios="1"/>
  <mergeCells count="4">
    <mergeCell ref="A1:F1"/>
    <mergeCell ref="A2:D2"/>
    <mergeCell ref="E2:F2"/>
    <mergeCell ref="A3:F3"/>
  </mergeCells>
  <phoneticPr fontId="7" type="noConversion"/>
  <printOptions horizontalCentered="1"/>
  <pageMargins left="0.59055118110236227" right="0.59055118110236227" top="0.7874015748031496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Zeros="0" view="pageBreakPreview" zoomScaleNormal="100" zoomScaleSheetLayoutView="100" workbookViewId="0">
      <selection activeCell="E7" sqref="E7:E13"/>
    </sheetView>
  </sheetViews>
  <sheetFormatPr defaultRowHeight="12" x14ac:dyDescent="0.15"/>
  <cols>
    <col min="1" max="1" width="8.25" style="21" customWidth="1"/>
    <col min="2" max="2" width="35.125" style="21" customWidth="1"/>
    <col min="3" max="3" width="8.25" style="21" customWidth="1"/>
    <col min="4" max="4" width="9.75" style="42" customWidth="1"/>
    <col min="5" max="5" width="9.875" style="42" customWidth="1"/>
    <col min="6" max="6" width="10.625" style="42" customWidth="1"/>
    <col min="7" max="16384" width="9" style="21"/>
  </cols>
  <sheetData>
    <row r="1" spans="1:6" ht="33" customHeight="1" x14ac:dyDescent="0.15">
      <c r="A1" s="54" t="s">
        <v>0</v>
      </c>
      <c r="B1" s="54"/>
      <c r="C1" s="54"/>
      <c r="D1" s="54"/>
      <c r="E1" s="54"/>
      <c r="F1" s="54"/>
    </row>
    <row r="2" spans="1:6" ht="16.899999999999999" customHeight="1" thickBot="1" x14ac:dyDescent="0.2">
      <c r="A2" s="55" t="str">
        <f>汇总表!A2</f>
        <v>标段：X707线S215-前旗界段路面病害修复工程</v>
      </c>
      <c r="B2" s="55"/>
      <c r="C2" s="55"/>
      <c r="D2" s="55"/>
      <c r="E2" s="56" t="s">
        <v>1</v>
      </c>
      <c r="F2" s="56"/>
    </row>
    <row r="3" spans="1:6" ht="33" customHeight="1" x14ac:dyDescent="0.15">
      <c r="A3" s="58" t="s">
        <v>19</v>
      </c>
      <c r="B3" s="59"/>
      <c r="C3" s="59"/>
      <c r="D3" s="59"/>
      <c r="E3" s="59"/>
      <c r="F3" s="60"/>
    </row>
    <row r="4" spans="1:6" ht="24.95" customHeight="1" x14ac:dyDescent="0.15">
      <c r="A4" s="22" t="s">
        <v>2</v>
      </c>
      <c r="B4" s="23" t="s">
        <v>3</v>
      </c>
      <c r="C4" s="23" t="s">
        <v>4</v>
      </c>
      <c r="D4" s="23" t="s">
        <v>5</v>
      </c>
      <c r="E4" s="23" t="s">
        <v>6</v>
      </c>
      <c r="F4" s="24" t="s">
        <v>7</v>
      </c>
    </row>
    <row r="5" spans="1:6" ht="24.95" customHeight="1" x14ac:dyDescent="0.15">
      <c r="A5" s="22" t="s">
        <v>8</v>
      </c>
      <c r="B5" s="25" t="s">
        <v>9</v>
      </c>
      <c r="C5" s="23"/>
      <c r="D5" s="23"/>
      <c r="E5" s="23"/>
      <c r="F5" s="24"/>
    </row>
    <row r="6" spans="1:6" ht="24.95" customHeight="1" x14ac:dyDescent="0.15">
      <c r="A6" s="22" t="s">
        <v>89</v>
      </c>
      <c r="B6" s="25" t="s">
        <v>90</v>
      </c>
      <c r="C6" s="23"/>
      <c r="D6" s="23"/>
      <c r="E6" s="23"/>
      <c r="F6" s="24"/>
    </row>
    <row r="7" spans="1:6" ht="24.95" customHeight="1" x14ac:dyDescent="0.15">
      <c r="A7" s="22" t="s">
        <v>10</v>
      </c>
      <c r="B7" s="25" t="s">
        <v>91</v>
      </c>
      <c r="C7" s="23" t="s">
        <v>14</v>
      </c>
      <c r="D7" s="26">
        <v>54</v>
      </c>
      <c r="E7" s="20"/>
      <c r="F7" s="24">
        <f>ROUND(E7*D7,0)</f>
        <v>0</v>
      </c>
    </row>
    <row r="8" spans="1:6" ht="24.95" customHeight="1" x14ac:dyDescent="0.15">
      <c r="A8" s="22" t="s">
        <v>15</v>
      </c>
      <c r="B8" s="25" t="s">
        <v>16</v>
      </c>
      <c r="C8" s="23"/>
      <c r="D8" s="23"/>
      <c r="E8" s="20"/>
      <c r="F8" s="24"/>
    </row>
    <row r="9" spans="1:6" ht="24.95" customHeight="1" x14ac:dyDescent="0.15">
      <c r="A9" s="27" t="s">
        <v>17</v>
      </c>
      <c r="B9" s="25" t="s">
        <v>18</v>
      </c>
      <c r="C9" s="23"/>
      <c r="D9" s="26"/>
      <c r="E9" s="20"/>
      <c r="F9" s="24"/>
    </row>
    <row r="10" spans="1:6" ht="24.95" customHeight="1" x14ac:dyDescent="0.15">
      <c r="A10" s="22" t="s">
        <v>13</v>
      </c>
      <c r="B10" s="25" t="s">
        <v>96</v>
      </c>
      <c r="C10" s="23" t="s">
        <v>14</v>
      </c>
      <c r="D10" s="26">
        <v>784</v>
      </c>
      <c r="E10" s="20"/>
      <c r="F10" s="24">
        <f>ROUND(E10*D10,0)</f>
        <v>0</v>
      </c>
    </row>
    <row r="11" spans="1:6" ht="24.95" customHeight="1" x14ac:dyDescent="0.15">
      <c r="A11" s="22" t="s">
        <v>97</v>
      </c>
      <c r="B11" s="25" t="s">
        <v>98</v>
      </c>
      <c r="C11" s="23"/>
      <c r="D11" s="26"/>
      <c r="E11" s="20"/>
      <c r="F11" s="24"/>
    </row>
    <row r="12" spans="1:6" ht="24.95" customHeight="1" x14ac:dyDescent="0.15">
      <c r="A12" s="22" t="s">
        <v>99</v>
      </c>
      <c r="B12" s="25" t="s">
        <v>100</v>
      </c>
      <c r="C12" s="23"/>
      <c r="D12" s="26"/>
      <c r="E12" s="20"/>
      <c r="F12" s="24"/>
    </row>
    <row r="13" spans="1:6" ht="24.95" customHeight="1" x14ac:dyDescent="0.15">
      <c r="A13" s="22" t="s">
        <v>13</v>
      </c>
      <c r="B13" s="25" t="s">
        <v>101</v>
      </c>
      <c r="C13" s="23" t="s">
        <v>14</v>
      </c>
      <c r="D13" s="26">
        <v>784</v>
      </c>
      <c r="E13" s="20"/>
      <c r="F13" s="24">
        <f>ROUND(E13*D13,0)</f>
        <v>0</v>
      </c>
    </row>
    <row r="14" spans="1:6" ht="24.95" customHeight="1" x14ac:dyDescent="0.15">
      <c r="A14" s="22"/>
      <c r="B14" s="25"/>
      <c r="C14" s="23"/>
      <c r="D14" s="26"/>
      <c r="E14" s="23"/>
      <c r="F14" s="24"/>
    </row>
    <row r="15" spans="1:6" ht="24.95" customHeight="1" x14ac:dyDescent="0.15">
      <c r="A15" s="22"/>
      <c r="B15" s="25"/>
      <c r="C15" s="23"/>
      <c r="D15" s="26"/>
      <c r="E15" s="23"/>
      <c r="F15" s="24"/>
    </row>
    <row r="16" spans="1:6" ht="24.95" customHeight="1" x14ac:dyDescent="0.15">
      <c r="A16" s="22"/>
      <c r="B16" s="25"/>
      <c r="C16" s="23"/>
      <c r="D16" s="26"/>
      <c r="E16" s="23"/>
      <c r="F16" s="24"/>
    </row>
    <row r="17" spans="1:6" ht="24.95" customHeight="1" x14ac:dyDescent="0.15">
      <c r="A17" s="22"/>
      <c r="B17" s="25"/>
      <c r="C17" s="23"/>
      <c r="D17" s="26"/>
      <c r="E17" s="23"/>
      <c r="F17" s="24"/>
    </row>
    <row r="18" spans="1:6" ht="24.95" customHeight="1" x14ac:dyDescent="0.15">
      <c r="A18" s="22"/>
      <c r="B18" s="25"/>
      <c r="C18" s="23"/>
      <c r="D18" s="26"/>
      <c r="E18" s="23"/>
      <c r="F18" s="24"/>
    </row>
    <row r="19" spans="1:6" ht="24.95" customHeight="1" x14ac:dyDescent="0.15">
      <c r="A19" s="22"/>
      <c r="B19" s="25"/>
      <c r="C19" s="23"/>
      <c r="D19" s="26"/>
      <c r="E19" s="23"/>
      <c r="F19" s="24"/>
    </row>
    <row r="20" spans="1:6" ht="24.95" customHeight="1" x14ac:dyDescent="0.15">
      <c r="A20" s="22"/>
      <c r="B20" s="25"/>
      <c r="C20" s="23"/>
      <c r="D20" s="26"/>
      <c r="E20" s="23"/>
      <c r="F20" s="24"/>
    </row>
    <row r="21" spans="1:6" ht="24.95" customHeight="1" x14ac:dyDescent="0.15">
      <c r="A21" s="22"/>
      <c r="B21" s="25"/>
      <c r="C21" s="23"/>
      <c r="D21" s="26"/>
      <c r="E21" s="23"/>
      <c r="F21" s="24">
        <f t="shared" ref="F21" si="0">ROUND(E21*D21,0)</f>
        <v>0</v>
      </c>
    </row>
    <row r="22" spans="1:6" ht="24.95" customHeight="1" x14ac:dyDescent="0.15">
      <c r="A22" s="22"/>
      <c r="B22" s="25"/>
      <c r="C22" s="23"/>
      <c r="D22" s="26"/>
      <c r="E22" s="23"/>
      <c r="F22" s="24"/>
    </row>
    <row r="23" spans="1:6" ht="24.95" customHeight="1" x14ac:dyDescent="0.15">
      <c r="A23" s="22"/>
      <c r="B23" s="25"/>
      <c r="C23" s="28"/>
      <c r="D23" s="26"/>
      <c r="E23" s="23"/>
      <c r="F23" s="24"/>
    </row>
    <row r="24" spans="1:6" ht="24.95" customHeight="1" x14ac:dyDescent="0.15">
      <c r="A24" s="22"/>
      <c r="B24" s="29"/>
      <c r="C24" s="23"/>
      <c r="D24" s="30"/>
      <c r="E24" s="23"/>
      <c r="F24" s="24"/>
    </row>
    <row r="25" spans="1:6" ht="24.95" customHeight="1" x14ac:dyDescent="0.15">
      <c r="A25" s="22"/>
      <c r="B25" s="29"/>
      <c r="C25" s="23"/>
      <c r="D25" s="30"/>
      <c r="E25" s="23"/>
      <c r="F25" s="24"/>
    </row>
    <row r="26" spans="1:6" ht="33" customHeight="1" thickBot="1" x14ac:dyDescent="0.2">
      <c r="A26" s="31"/>
      <c r="B26" s="32" t="s">
        <v>20</v>
      </c>
      <c r="C26" s="33"/>
      <c r="D26" s="34"/>
      <c r="E26" s="34"/>
      <c r="F26" s="35">
        <f>SUM(F5:F25)</f>
        <v>0</v>
      </c>
    </row>
  </sheetData>
  <sheetProtection password="CF44" sheet="1" objects="1" scenarios="1"/>
  <mergeCells count="4">
    <mergeCell ref="A1:F1"/>
    <mergeCell ref="A2:D2"/>
    <mergeCell ref="E2:F2"/>
    <mergeCell ref="A3:F3"/>
  </mergeCells>
  <phoneticPr fontId="7" type="noConversion"/>
  <printOptions horizontalCentered="1"/>
  <pageMargins left="0.59055118110236227" right="0.59055118110236227" top="0.78740157480314965"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Zeros="0" view="pageBreakPreview" zoomScaleNormal="100" zoomScaleSheetLayoutView="100" workbookViewId="0">
      <selection activeCell="E7" sqref="E7:E17"/>
    </sheetView>
  </sheetViews>
  <sheetFormatPr defaultRowHeight="12" x14ac:dyDescent="0.15"/>
  <cols>
    <col min="1" max="1" width="8.25" style="21" customWidth="1"/>
    <col min="2" max="2" width="35.125" style="21" customWidth="1"/>
    <col min="3" max="3" width="8.25" style="21" customWidth="1"/>
    <col min="4" max="4" width="9.75" style="42" customWidth="1"/>
    <col min="5" max="5" width="9.875" style="42" customWidth="1"/>
    <col min="6" max="6" width="10.625" style="42" customWidth="1"/>
    <col min="7" max="16384" width="9" style="21"/>
  </cols>
  <sheetData>
    <row r="1" spans="1:6" ht="33" customHeight="1" x14ac:dyDescent="0.15">
      <c r="A1" s="54" t="s">
        <v>0</v>
      </c>
      <c r="B1" s="54"/>
      <c r="C1" s="54"/>
      <c r="D1" s="54"/>
      <c r="E1" s="54"/>
      <c r="F1" s="54"/>
    </row>
    <row r="2" spans="1:6" ht="16.899999999999999" customHeight="1" thickBot="1" x14ac:dyDescent="0.2">
      <c r="A2" s="55" t="str">
        <f>汇总表!A2</f>
        <v>标段：X707线S215-前旗界段路面病害修复工程</v>
      </c>
      <c r="B2" s="55"/>
      <c r="C2" s="55"/>
      <c r="D2" s="55"/>
      <c r="E2" s="56" t="s">
        <v>1</v>
      </c>
      <c r="F2" s="56"/>
    </row>
    <row r="3" spans="1:6" ht="33" customHeight="1" x14ac:dyDescent="0.15">
      <c r="A3" s="57" t="s">
        <v>24</v>
      </c>
      <c r="B3" s="57"/>
      <c r="C3" s="57"/>
      <c r="D3" s="57"/>
      <c r="E3" s="57"/>
      <c r="F3" s="57"/>
    </row>
    <row r="4" spans="1:6" ht="24.95" customHeight="1" x14ac:dyDescent="0.15">
      <c r="A4" s="36" t="s">
        <v>2</v>
      </c>
      <c r="B4" s="37" t="s">
        <v>3</v>
      </c>
      <c r="C4" s="37" t="s">
        <v>4</v>
      </c>
      <c r="D4" s="37" t="s">
        <v>5</v>
      </c>
      <c r="E4" s="37" t="s">
        <v>6</v>
      </c>
      <c r="F4" s="38" t="s">
        <v>7</v>
      </c>
    </row>
    <row r="5" spans="1:6" ht="24.95" customHeight="1" x14ac:dyDescent="0.15">
      <c r="A5" s="22" t="s">
        <v>102</v>
      </c>
      <c r="B5" s="25" t="s">
        <v>103</v>
      </c>
      <c r="C5" s="23"/>
      <c r="D5" s="23"/>
      <c r="E5" s="23"/>
      <c r="F5" s="24"/>
    </row>
    <row r="6" spans="1:6" ht="24.95" customHeight="1" x14ac:dyDescent="0.15">
      <c r="A6" s="22" t="s">
        <v>104</v>
      </c>
      <c r="B6" s="25" t="s">
        <v>105</v>
      </c>
      <c r="C6" s="23"/>
      <c r="D6" s="23"/>
      <c r="E6" s="23"/>
      <c r="F6" s="24"/>
    </row>
    <row r="7" spans="1:6" ht="24.95" customHeight="1" x14ac:dyDescent="0.15">
      <c r="A7" s="22" t="s">
        <v>10</v>
      </c>
      <c r="B7" s="25" t="s">
        <v>106</v>
      </c>
      <c r="C7" s="23" t="s">
        <v>14</v>
      </c>
      <c r="D7" s="26">
        <v>30</v>
      </c>
      <c r="E7" s="20"/>
      <c r="F7" s="24">
        <f>ROUND(E7*D7,0)</f>
        <v>0</v>
      </c>
    </row>
    <row r="8" spans="1:6" ht="24.95" customHeight="1" x14ac:dyDescent="0.15">
      <c r="A8" s="22" t="s">
        <v>107</v>
      </c>
      <c r="B8" s="25" t="s">
        <v>108</v>
      </c>
      <c r="C8" s="23" t="s">
        <v>109</v>
      </c>
      <c r="D8" s="26">
        <v>3300</v>
      </c>
      <c r="E8" s="20"/>
      <c r="F8" s="24">
        <f>ROUND(E8*D8,0)</f>
        <v>0</v>
      </c>
    </row>
    <row r="9" spans="1:6" ht="24.95" customHeight="1" x14ac:dyDescent="0.15">
      <c r="A9" s="22" t="s">
        <v>110</v>
      </c>
      <c r="B9" s="25" t="s">
        <v>111</v>
      </c>
      <c r="C9" s="23"/>
      <c r="D9" s="23"/>
      <c r="E9" s="20"/>
      <c r="F9" s="24"/>
    </row>
    <row r="10" spans="1:6" ht="24.95" customHeight="1" x14ac:dyDescent="0.15">
      <c r="A10" s="22" t="s">
        <v>112</v>
      </c>
      <c r="B10" s="25" t="s">
        <v>113</v>
      </c>
      <c r="C10" s="23" t="s">
        <v>11</v>
      </c>
      <c r="D10" s="26">
        <v>34025</v>
      </c>
      <c r="E10" s="20"/>
      <c r="F10" s="24">
        <f>ROUND(E10*D10,0)</f>
        <v>0</v>
      </c>
    </row>
    <row r="11" spans="1:6" ht="24.95" customHeight="1" x14ac:dyDescent="0.15">
      <c r="A11" s="22" t="s">
        <v>114</v>
      </c>
      <c r="B11" s="25" t="s">
        <v>115</v>
      </c>
      <c r="C11" s="23"/>
      <c r="D11" s="23"/>
      <c r="E11" s="20"/>
      <c r="F11" s="24"/>
    </row>
    <row r="12" spans="1:6" ht="24.95" customHeight="1" x14ac:dyDescent="0.15">
      <c r="A12" s="22" t="s">
        <v>116</v>
      </c>
      <c r="B12" s="25" t="s">
        <v>117</v>
      </c>
      <c r="C12" s="23"/>
      <c r="D12" s="26"/>
      <c r="E12" s="20"/>
      <c r="F12" s="24"/>
    </row>
    <row r="13" spans="1:6" ht="24.95" customHeight="1" x14ac:dyDescent="0.15">
      <c r="A13" s="22" t="s">
        <v>10</v>
      </c>
      <c r="B13" s="25" t="s">
        <v>118</v>
      </c>
      <c r="C13" s="23" t="s">
        <v>11</v>
      </c>
      <c r="D13" s="26">
        <v>34025</v>
      </c>
      <c r="E13" s="20"/>
      <c r="F13" s="24">
        <f>ROUND(E13*D13,0)</f>
        <v>0</v>
      </c>
    </row>
    <row r="14" spans="1:6" ht="24.95" customHeight="1" x14ac:dyDescent="0.15">
      <c r="A14" s="22" t="s">
        <v>21</v>
      </c>
      <c r="B14" s="25" t="s">
        <v>22</v>
      </c>
      <c r="C14" s="23"/>
      <c r="D14" s="23"/>
      <c r="E14" s="20"/>
      <c r="F14" s="24"/>
    </row>
    <row r="15" spans="1:6" ht="24.95" customHeight="1" x14ac:dyDescent="0.15">
      <c r="A15" s="22" t="s">
        <v>23</v>
      </c>
      <c r="B15" s="25" t="s">
        <v>22</v>
      </c>
      <c r="C15" s="23"/>
      <c r="D15" s="26"/>
      <c r="E15" s="20"/>
      <c r="F15" s="24"/>
    </row>
    <row r="16" spans="1:6" ht="24.95" customHeight="1" x14ac:dyDescent="0.15">
      <c r="A16" s="22" t="s">
        <v>10</v>
      </c>
      <c r="B16" s="25" t="s">
        <v>119</v>
      </c>
      <c r="C16" s="23" t="s">
        <v>14</v>
      </c>
      <c r="D16" s="26">
        <v>96</v>
      </c>
      <c r="E16" s="20"/>
      <c r="F16" s="24">
        <f t="shared" ref="F16:F17" si="0">ROUND(E16*D16,0)</f>
        <v>0</v>
      </c>
    </row>
    <row r="17" spans="1:6" ht="24.95" customHeight="1" x14ac:dyDescent="0.15">
      <c r="A17" s="22" t="s">
        <v>12</v>
      </c>
      <c r="B17" s="25" t="s">
        <v>120</v>
      </c>
      <c r="C17" s="23" t="s">
        <v>14</v>
      </c>
      <c r="D17" s="26">
        <v>94.2</v>
      </c>
      <c r="E17" s="20"/>
      <c r="F17" s="24">
        <f t="shared" si="0"/>
        <v>0</v>
      </c>
    </row>
    <row r="18" spans="1:6" ht="24.95" customHeight="1" x14ac:dyDescent="0.15">
      <c r="A18" s="22"/>
      <c r="B18" s="25"/>
      <c r="C18" s="23"/>
      <c r="D18" s="23"/>
      <c r="E18" s="23"/>
      <c r="F18" s="24"/>
    </row>
    <row r="19" spans="1:6" ht="24.95" customHeight="1" x14ac:dyDescent="0.15">
      <c r="A19" s="22"/>
      <c r="B19" s="25"/>
      <c r="C19" s="23"/>
      <c r="D19" s="23"/>
      <c r="E19" s="23"/>
      <c r="F19" s="24"/>
    </row>
    <row r="20" spans="1:6" ht="24.95" customHeight="1" x14ac:dyDescent="0.15">
      <c r="A20" s="22"/>
      <c r="B20" s="25"/>
      <c r="C20" s="23"/>
      <c r="D20" s="23"/>
      <c r="E20" s="23"/>
      <c r="F20" s="24"/>
    </row>
    <row r="21" spans="1:6" ht="24.95" customHeight="1" x14ac:dyDescent="0.15">
      <c r="A21" s="22"/>
      <c r="B21" s="25"/>
      <c r="C21" s="23"/>
      <c r="D21" s="23"/>
      <c r="E21" s="23"/>
      <c r="F21" s="24"/>
    </row>
    <row r="22" spans="1:6" ht="24.95" customHeight="1" x14ac:dyDescent="0.15">
      <c r="A22" s="22"/>
      <c r="B22" s="25"/>
      <c r="C22" s="23"/>
      <c r="D22" s="23"/>
      <c r="E22" s="23"/>
      <c r="F22" s="24"/>
    </row>
    <row r="23" spans="1:6" ht="24.95" customHeight="1" x14ac:dyDescent="0.15">
      <c r="A23" s="22"/>
      <c r="B23" s="25"/>
      <c r="C23" s="23"/>
      <c r="D23" s="23"/>
      <c r="E23" s="23"/>
      <c r="F23" s="24"/>
    </row>
    <row r="24" spans="1:6" ht="24.95" customHeight="1" x14ac:dyDescent="0.15">
      <c r="A24" s="22"/>
      <c r="B24" s="25"/>
      <c r="C24" s="23"/>
      <c r="D24" s="23"/>
      <c r="E24" s="23"/>
      <c r="F24" s="24"/>
    </row>
    <row r="25" spans="1:6" ht="24.95" customHeight="1" x14ac:dyDescent="0.15">
      <c r="A25" s="22"/>
      <c r="B25" s="25"/>
      <c r="C25" s="23"/>
      <c r="D25" s="23"/>
      <c r="E25" s="23"/>
      <c r="F25" s="24"/>
    </row>
    <row r="26" spans="1:6" ht="33" customHeight="1" thickBot="1" x14ac:dyDescent="0.2">
      <c r="A26" s="39"/>
      <c r="B26" s="40" t="s">
        <v>25</v>
      </c>
      <c r="C26" s="41"/>
      <c r="D26" s="34"/>
      <c r="E26" s="34"/>
      <c r="F26" s="35">
        <f>SUM(F5:F25)</f>
        <v>0</v>
      </c>
    </row>
  </sheetData>
  <sheetProtection password="CF44" sheet="1" objects="1" scenarios="1"/>
  <mergeCells count="4">
    <mergeCell ref="A3:F3"/>
    <mergeCell ref="A2:D2"/>
    <mergeCell ref="E2:F2"/>
    <mergeCell ref="A1:F1"/>
  </mergeCells>
  <phoneticPr fontId="7" type="noConversion"/>
  <printOptions horizontalCentered="1"/>
  <pageMargins left="0.59055118110236227" right="0.59055118110236227"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说明</vt:lpstr>
      <vt:lpstr>汇总表</vt:lpstr>
      <vt:lpstr>100章</vt:lpstr>
      <vt:lpstr>200章</vt:lpstr>
      <vt:lpstr>300章</vt:lpstr>
    </vt:vector>
  </TitlesOfParts>
  <Company>SmartCost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SmartCost</dc:creator>
  <cp:lastModifiedBy>PC</cp:lastModifiedBy>
  <cp:lastPrinted>2023-10-11T03:52:54Z</cp:lastPrinted>
  <dcterms:created xsi:type="dcterms:W3CDTF">2023-03-06T10:56:11Z</dcterms:created>
  <dcterms:modified xsi:type="dcterms:W3CDTF">2023-10-11T04:01:47Z</dcterms:modified>
</cp:coreProperties>
</file>