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盘\项目\第三小学\设备配置\新建文件夹\二包\"/>
    </mc:Choice>
  </mc:AlternateContent>
  <bookViews>
    <workbookView xWindow="0" yWindow="0" windowWidth="18345" windowHeight="7140" tabRatio="809" activeTab="3"/>
  </bookViews>
  <sheets>
    <sheet name="汇总表" sheetId="1" r:id="rId1"/>
    <sheet name="数字化天文地理科普教室" sheetId="4" r:id="rId2"/>
    <sheet name="智慧书法教室配置方案" sheetId="6" r:id="rId3"/>
    <sheet name="多媒体" sheetId="19" r:id="rId4"/>
    <sheet name="计算机教室" sheetId="11" r:id="rId5"/>
    <sheet name="数字微课教室" sheetId="16" r:id="rId6"/>
    <sheet name="同频互动室" sheetId="18" r:id="rId7"/>
    <sheet name="小学创新教育人工智能实验室 " sheetId="15" r:id="rId8"/>
  </sheets>
  <calcPr calcId="162913"/>
</workbook>
</file>

<file path=xl/calcChain.xml><?xml version="1.0" encoding="utf-8"?>
<calcChain xmlns="http://schemas.openxmlformats.org/spreadsheetml/2006/main">
  <c r="G30" i="6" l="1"/>
  <c r="G25" i="15" l="1"/>
  <c r="G24" i="15"/>
  <c r="G23" i="15"/>
  <c r="G22" i="15"/>
  <c r="G21" i="15"/>
  <c r="G20" i="15"/>
  <c r="G19" i="15"/>
  <c r="G18" i="15"/>
  <c r="G17" i="15"/>
  <c r="G10" i="15"/>
  <c r="A10" i="15"/>
  <c r="G9" i="15"/>
  <c r="A9" i="15"/>
  <c r="G8" i="15"/>
  <c r="A8" i="15"/>
  <c r="G7" i="15"/>
  <c r="A7" i="15"/>
  <c r="G6" i="15"/>
  <c r="A6" i="15"/>
  <c r="G5" i="15"/>
  <c r="A5" i="15"/>
  <c r="G4" i="15"/>
  <c r="A4" i="15"/>
  <c r="G3" i="15"/>
  <c r="A3" i="15"/>
  <c r="G25" i="18"/>
  <c r="G24" i="18"/>
  <c r="G23" i="18"/>
  <c r="G22" i="18"/>
  <c r="G21" i="18"/>
  <c r="G20" i="18"/>
  <c r="G19" i="18"/>
  <c r="G18" i="18"/>
  <c r="G17" i="18"/>
  <c r="G16" i="18"/>
  <c r="G15" i="18"/>
  <c r="G14" i="18"/>
  <c r="G13" i="18"/>
  <c r="G12" i="18"/>
  <c r="G11" i="18"/>
  <c r="G10" i="18"/>
  <c r="G9" i="18"/>
  <c r="G8" i="18"/>
  <c r="G7" i="18"/>
  <c r="G6" i="18"/>
  <c r="G5" i="18"/>
  <c r="G4" i="18"/>
  <c r="G3" i="18"/>
  <c r="G9" i="16"/>
  <c r="G8" i="16"/>
  <c r="G7" i="16"/>
  <c r="G6" i="16"/>
  <c r="G5" i="16"/>
  <c r="G4" i="16"/>
  <c r="F10" i="16" s="1"/>
  <c r="E7" i="1" s="1"/>
  <c r="F7" i="1" s="1"/>
  <c r="G3" i="16"/>
  <c r="G18" i="11"/>
  <c r="G17" i="11"/>
  <c r="G16" i="11"/>
  <c r="G15" i="11"/>
  <c r="G14" i="11"/>
  <c r="G13" i="11"/>
  <c r="G12" i="11"/>
  <c r="G11" i="11"/>
  <c r="G10" i="11"/>
  <c r="G9" i="11"/>
  <c r="G8" i="11"/>
  <c r="G7" i="11"/>
  <c r="G6" i="11"/>
  <c r="G5" i="11"/>
  <c r="G4" i="11"/>
  <c r="G3" i="11"/>
  <c r="G19" i="11" s="1"/>
  <c r="E6" i="1" s="1"/>
  <c r="F6" i="1" s="1"/>
  <c r="G12" i="19"/>
  <c r="G11" i="19"/>
  <c r="G10" i="19"/>
  <c r="G9" i="19"/>
  <c r="G8" i="19"/>
  <c r="G3" i="19"/>
  <c r="G13" i="19" s="1"/>
  <c r="E5" i="1" s="1"/>
  <c r="F5" i="1" s="1"/>
  <c r="G29" i="6"/>
  <c r="G28" i="6"/>
  <c r="G27" i="6"/>
  <c r="G26" i="6"/>
  <c r="G25" i="6"/>
  <c r="G24" i="6"/>
  <c r="G23" i="6"/>
  <c r="G22" i="6"/>
  <c r="G21" i="6"/>
  <c r="G20" i="6"/>
  <c r="G19" i="6"/>
  <c r="G18" i="6"/>
  <c r="G17" i="6"/>
  <c r="G16" i="6"/>
  <c r="G15" i="6"/>
  <c r="G14" i="6"/>
  <c r="G13" i="6"/>
  <c r="G12" i="6"/>
  <c r="G11" i="6"/>
  <c r="G10" i="6"/>
  <c r="G9" i="6"/>
  <c r="G8" i="6"/>
  <c r="G7" i="6"/>
  <c r="G6" i="6"/>
  <c r="G5" i="6"/>
  <c r="G4" i="6"/>
  <c r="E4" i="1" s="1"/>
  <c r="F4" i="1" s="1"/>
  <c r="G28" i="4"/>
  <c r="G27" i="4"/>
  <c r="G26" i="4"/>
  <c r="G25" i="4"/>
  <c r="G24" i="4"/>
  <c r="G23" i="4"/>
  <c r="G22" i="4"/>
  <c r="G21" i="4"/>
  <c r="G20" i="4"/>
  <c r="G19" i="4"/>
  <c r="G18" i="4"/>
  <c r="G17" i="4"/>
  <c r="G16" i="4"/>
  <c r="G15" i="4"/>
  <c r="G14" i="4"/>
  <c r="G13" i="4"/>
  <c r="G12" i="4"/>
  <c r="G11" i="4"/>
  <c r="G10" i="4"/>
  <c r="G9" i="4"/>
  <c r="G8" i="4"/>
  <c r="G7" i="4"/>
  <c r="G6" i="4"/>
  <c r="G5" i="4"/>
  <c r="G4" i="4"/>
  <c r="B9" i="1"/>
  <c r="B7" i="1"/>
  <c r="B6" i="1"/>
  <c r="B5" i="1"/>
  <c r="B4" i="1"/>
  <c r="B3" i="1"/>
  <c r="G26" i="15" l="1"/>
  <c r="E9" i="1" s="1"/>
  <c r="F9" i="1" s="1"/>
  <c r="G27" i="18"/>
  <c r="E8" i="1" s="1"/>
  <c r="F8" i="1" s="1"/>
  <c r="G29" i="4"/>
  <c r="E3" i="1" s="1"/>
  <c r="F3" i="1" s="1"/>
  <c r="F10" i="1" l="1"/>
</calcChain>
</file>

<file path=xl/sharedStrings.xml><?xml version="1.0" encoding="utf-8"?>
<sst xmlns="http://schemas.openxmlformats.org/spreadsheetml/2006/main" count="457" uniqueCount="288">
  <si>
    <t>小学装备汇总表</t>
  </si>
  <si>
    <t>分类</t>
  </si>
  <si>
    <t>名称</t>
  </si>
  <si>
    <t>数量</t>
  </si>
  <si>
    <t>计量单位</t>
  </si>
  <si>
    <t>单价（元）</t>
  </si>
  <si>
    <t>金额（元）</t>
  </si>
  <si>
    <t>设备来源</t>
  </si>
  <si>
    <t>分散采购
（第二包）
信息化设施设备采购</t>
  </si>
  <si>
    <t>项</t>
  </si>
  <si>
    <t>国产</t>
  </si>
  <si>
    <t>同频互动</t>
  </si>
  <si>
    <t>合计</t>
  </si>
  <si>
    <t>数字化天文地理科普教室</t>
  </si>
  <si>
    <t>序号</t>
  </si>
  <si>
    <t>设备名称</t>
  </si>
  <si>
    <t>规格要求</t>
  </si>
  <si>
    <t>单位</t>
  </si>
  <si>
    <t>单价</t>
  </si>
  <si>
    <t>总价</t>
  </si>
  <si>
    <t>备注</t>
  </si>
  <si>
    <t>一、常规教学设备</t>
  </si>
  <si>
    <t>吸顶音箱</t>
  </si>
  <si>
    <t>只</t>
  </si>
  <si>
    <t>功放系统</t>
  </si>
  <si>
    <t>套</t>
  </si>
  <si>
    <t>二、数字化天文科普设备</t>
  </si>
  <si>
    <t>科普数码球</t>
  </si>
  <si>
    <t>天文演示系统</t>
  </si>
  <si>
    <t>台</t>
  </si>
  <si>
    <t>天文演示穹顶</t>
  </si>
  <si>
    <t>1. 规格：
直径≥300cm*高50cm，半球天幕成型球体，表面白色亚光优质涂料，整体钢结构固定。
2. 功能：
可以和多媒体球幕投影演示仪配合使用，用于天象、星空等内容的教学。可播放多媒体球幕投影演示仪配套的系列穹幕电影，可以实现声音图文并现，专业解说，包括星系、恒星、太阳系、黑洞、大爆炸、行星、大卫星和超新星等内容。</t>
  </si>
  <si>
    <t>AR地理沙盘</t>
  </si>
  <si>
    <t>交互式3D教学演示系统--地理版</t>
  </si>
  <si>
    <t>地理行星趣味称重系统</t>
  </si>
  <si>
    <t xml:space="preserve">  地理行星秤也叫行星称重系统，观众可以在地理行星秤的触摸屏上看到太阳系八大行星：地球、水星、金星、火星、木星、土星、天王星和海王星上所受重力和重量，可以为每一个体验者模拟称出在各大行星上所受重力，由于每一个行星的重力加速度不一样，体验者称出所受重力后还可以通过演示动画进一步体会在各大行星上的人类生活状态，给予体验者充分的虚拟现实的享受空间。
硬件参数：
1.设备组成：多媒体计算机系统，称重传感系统，人机互动应用系统，音效系统；
2.产品规格：外观尺寸：≥61*50*127cm，内置12.1英寸交互触控屏； 
3.称重传感系统支持最高可测量200KG重量，结实可靠，数据输出稳定可靠，精度等级为B级，额度输出为2.0kg±10%mV/V，采用铝压铸一次成型，坚固耐用。
软件资源：
1.	系统软件的初始界面包含太阳系的详细介绍
2.	软件包含：太阳、水星、金星、地球、火星、木星、土星、天王星、海王星等各大行星的知识内容。 
3.	各大行星的介绍包含星球的3D模型、各大行星的详细介绍和语音播报。
4.	各大行星的参数包含：轨道半径、公转周期、平均轨道速度、轨道偏心率、轨道倾角、自转方向、自转周期、行星半径、行星质量、行星密度、卫星数量、逃逸速度。
5.	太阳的参数包含：轨道半径、公转周期、平均轨道速度、恒星年龄、表面温度、核心温度、自转方向、自转周期、太阳半径、太阳质量、太阳密度、逃逸速度。
6.	软件包含3个排序游戏：星球距离太阳的远近排序、星球质量从大到小的排序、星球体积从大到小的排序；分别通过人机交互手触软件界面各大行星的排序，来判断各大行星离太阳的远近，质量的大小，体积的大小
7.	软件包含太阳系知识点3个：九星连珠、金星凌日、公转介绍。
8.	使用称重功能时可随时切换不同的星球，重力数据实时换算，能实时显示称重者的质量，地球上的重力，对应星球的重力，并于地球重力数值做实时对比。</t>
  </si>
  <si>
    <t>三维数字地球软件</t>
  </si>
  <si>
    <t>三、教室文化布置</t>
  </si>
  <si>
    <t>可替换式挂图灯箱（大灯箱）</t>
  </si>
  <si>
    <t>地理教学挂图灯箱片（大灯箱片）</t>
  </si>
  <si>
    <t>张</t>
  </si>
  <si>
    <t>卷帘式知识窗帘</t>
  </si>
  <si>
    <t>平</t>
  </si>
  <si>
    <t>四、移动AR天文教学设备</t>
  </si>
  <si>
    <t>AR移动识别教学终端</t>
  </si>
  <si>
    <t>1.设备组成：平板电脑、无线同屏器、平板电脑专用支架等
2.平板电脑
集成专业的AR软件资源，既是AR模型及学习板的识别追踪设备，也是课程内容操作平台；屏幕尺寸≥10英寸，运行内存≥6GB，存储容量≥64GB；平板电脑配备专用支架，支架材质为铝合金支撑杆，碳钢面板，ABS外壳，硅胶脚垫；自带360度旋转球体，360度主体旋转，满足多角度需求；自带四个旋转支点，多向角度调节，跟随视线步骤。
3.无线同屏器
同频器尺寸≥70*70*13mm，HDMI接口*1、Micro-USB接口*1、产品重量＜0.35kg，支持将平板电脑APP软件资源内容无线或有线投屏到触控大屏等外围显示设备上面。</t>
  </si>
  <si>
    <t>AR火星仪-漫游火星</t>
  </si>
  <si>
    <t xml:space="preserve">   AR火星仪是基于AR技术开发的全新地理科普类产品。实体火星仪与AR技术相结合，以图片、视频、模型动画等手法，通过学生与AR火星仪的互动性操作，为学生创设一种体验式和沉浸式的科普环境，提升科普火星知识的趣味性，从而更顺利地帮助解决学生理解关于火星知识上的难点和困惑点。随着我国首次火星探测任务的成功，我们可以通过AR火星仪，跟随“祝融号”火星车的脚步，一起揭开火星的奥秘。
一、	专业硬件教具
1.AR火星仪模型
规格：φ≥18cm；材质：PVC；火星仪模型支架为万向支架，可以支持火星仪模型沿纬度方向旋转也可以沿经度方向旋转，支架底部为平面支撑脚连接一个U型结构，U型结构上配合一个围绕火星仪模型的环形结构，配合AR火星仪的课程资源软件使用的教具。
2.AR学习板
AR学习板≥20cm*20cm，包含好奇号、洞察号、祝融号、毅力号、机遇号5块展板。
二、APP软件功能
1.火星课件包含火星概况、火星的视运动、飞掠火星等课件，课件支持图文介绍及语音的解说；
2.支持点击AR学习板机遇号、好奇号、毅力号、祝融号、洞察号按钮，平板上分别显示AR火星探测器的知识点内容
3.支持点击AR火星仪火星温度、火星地貌、火星内部结构按钮，扫描火星仪模型，平板上能呈现火星温度、火星地貌、火星内部结构的AR知识内容。
三、课程资源
AR火星仪课程内容：
1.观测历史：目视观测时代、望远镜观测时代
2.火星概况：火星的大小、火星的质量、火星的自转、火星的公转、火星的大气组成、火星的温度、火星的地貌、火星的内部结构
3.火星的“视运动”：火星相对太阳的“视运动”、霍曼转移轨道
4.飞掠火星：水手4号、水手6号和7号
5.环绕火星：水手9号、火星全球勘测者号、奥德赛号、火星快车、火星勘测轨道器、MAVEN、曼加里安号、ExoMars TGO探测器、希望号、天问一号
6.着陆火星：海盗1号、海盗2号、凤凰号、洞察号
7.巡视火星：火星探路者号、勇气号、机遇号、好奇号、毅力号、祝融号。</t>
  </si>
  <si>
    <t>AR月球仪-漫游月球</t>
  </si>
  <si>
    <t>AR月球仪是基于AR技术开发的全新地理科普类产品。实体月球仪与AR技术相结合，以图片、视频、模型动画等手法，通过学生与AR月球仪的互动性操作，为学生创设一种体验式和沉浸式的科普环境，提升科普月球知识的趣味性，从而更顺利解决学生理解关于月球知识上的难点和困惑点。随着我国“嫦娥探月”工程的开展，传回更多的月球数据资料和影像，我们可以对照AR月球仪追随探月脚步，更多地了解这个离地球最近的星球的情况，掌握更多的关于月球的知识。
一、	专业硬件教具
1.AR月球仪模型
规格：φ≥18cm；材质：PVC；月球仪模型支架为万向支架，可以支持月球仪模型沿纬度方向旋转也可以沿经度方向旋转，支架底部为平面支撑脚连接一个U型结构，U型结构上配合一个围绕月球仪模型的环形结构，配合AR月球仪的课程资源软件使用的教具。
2.AR学习板
AR学习板≥20cm*20cm，包含广寒宫基地、静海基地、天河基地、天船基地、驻月基地5块展板。
二、APP软件功能
1.月球科普课件包含月球形成、月球外部、月球内部、地月关系、登月竞赛、中国探月等知识内容；
2.支持点击AR按钮，分别扫描广寒宫基地、静海基地、天河基地、天船基地、驻月基地展板，平板上分别显示AR月球探测的相关知识点内容
3.点击月球外部直径、月球变化、登月竞赛、中国探月种AR模块按钮，扫一扫月球仪模型，平板上分别呈现出月球AR知识内容。
三、课程资源
AR月球仪课程内容：
1.月球的形成：大碰撞假说、分裂假说、演化过程；内容包含图文介绍及视频演示
2.月球的外部：直径、体积、重力、月海、环形山、月球之旅； 
3.月球的内部：月壳、月幔、月核
4.月相变化：朔月、峨眉月、上弦月、盈凸月、 满月、亏凸月、下弦月、残月
5.地月关系：稳定地轴、潮汐作用
6.登月竞赛：苏联探月、阿波罗载人登月
7.中国探月：绕月飞行、月面着陆、采样返回
绕月飞行：AR显示嫦娥一号、嫦娥二号卫星月球探测任务
月面着陆：AR显示嫦娥三号、嫦娥四号探测器月球表面安全着陆
采样返回：AR显示嫦娥五号探测器在月球正面预选着陆区着陆。</t>
  </si>
  <si>
    <t>AR空间站-探秘天宫空间站</t>
  </si>
  <si>
    <t>六、基础装修</t>
  </si>
  <si>
    <t>教室装修</t>
  </si>
  <si>
    <t>1.顶面工程：（含轻钢龙骨矿棉板吊顶，蓝天白云或星空星座喷绘，顶面墙漆）
2.墙身工程：（油饰环保乳胶漆。做法：三遍批灰，打磨，表面乳胶漆；辅料：胶、腻子、砂纸）
3. 配套工程：（安装喷绘窗帘；穹顶吊装；穹顶粉刷；环幕造型等）
4. 电气工程提供并安装格栅灯；提供并安装格栅灯；灯箱电源；提供并安装墙面插座；提供并安装单控开关，音响布管线。
5. 木工工程：环幕造型根据要求定制；靠墙做一排展柜，用以放置模型及试验箱。要求：长宽按实际需求定制，下面对开柜门，上面两层隔板。
6.其它
7.现场工程管理；垃圾清运；搬运。</t>
  </si>
  <si>
    <t>间</t>
  </si>
  <si>
    <t>七、设计及培训服务</t>
  </si>
  <si>
    <t>培训服务</t>
  </si>
  <si>
    <t>提供不少于1次的专业培训服务。
1. 培训内容：
培训前根据学校实际情况提供专业详实的培训方案和培训教材；
培训现场提供专业的技术培训和教学应用培训，确保参训人员掌握设备使用方法并能顺利开展教学；
2.培训结束时提供丰富的培训资料：培训文档、培训视频等保障参训人员后续自学应用。</t>
  </si>
  <si>
    <t>设计服务</t>
  </si>
  <si>
    <t>根据教室实际情况提供专业定制设计。
1. 设计图：
效果图：依据场地实际空间绘制出未来空间环境的整体效果，直观的表达设计意图；    
平面布置图及强弱电布置图：由设计团队结合效果图与实际场地的空间大小绘制反映建筑的装饰结构、装饰造型、饰面处理等。</t>
  </si>
  <si>
    <t>技术支持与教学服务</t>
  </si>
  <si>
    <t>提供面向用户的教学、教研与教育技术服务支持，项目包括：
1. 线上服务：
资源升级服务；
教育云平台的云端服务；
在线组卷系统的云端服务
学生地理/天文/科学社团的支持服务。
2. 线下服务：
互连远程维护、现场维护服务；
示范课、优质课资源以及协助省级以上研究课题参评课例的素材定制服务。</t>
  </si>
  <si>
    <t>人/年</t>
  </si>
  <si>
    <t>智慧书法教室</t>
  </si>
  <si>
    <t>技术参数</t>
  </si>
  <si>
    <t>金额</t>
  </si>
  <si>
    <t>一、多媒体书法教学设备</t>
  </si>
  <si>
    <t>教师触控显示终端</t>
  </si>
  <si>
    <t>云书法系统</t>
  </si>
  <si>
    <t>1.内置海量书法资源数据库，系统开放接口，支持自主添加课件、多媒体资源等。
2.开机界面即是云书法教学系统平台登录界面，通过中控系统直接控制书法直播系统、大屏、软件；
3.通过主机系统直接控制书法直播系统或者学生终端等软硬件； 
4.支持统一授课模式，可将教师端软件画面、教师书写画面直接发送至液晶临摹屏；
5.支持多路分组教学，可自定义配置，每组学生不限定人数。</t>
  </si>
  <si>
    <t>三维书法教学仪</t>
  </si>
  <si>
    <t>1.整体尺寸：≥790mm*435mm*560mm
2.三目摄像头：主摄像头为≥800万像素摄像头，2个副摄像头为≥500万像素摄像头.
3.USB即插即用。高清摄像头使拍摄画面更精致，色彩更丰富，高分辨率面质使学生学习观看的更细致更有书法学习的趣味性。高清视频拍摄使观看不卡顿，传输不延迟。
4.写字板：选用≥5mm硬铝板做基板，周边精加工切割处理后边角倒钝优化加工，以确保边角不划伤处理，铝材重量相对轻便，≥600X435mm大幅尺寸做基面，在保证大空间使用上同时保证基座稳固，表面亚光发黑处理，外观更美化。
5.支架：选用无缝钢管，黑色喷漆，配套黑色亚光写字板，外观大气美观。
6.立柱：高精密工业铝型材，表面发黑，数控铣床精密加工成型。
7.人体工学设计：支架与写字板配合根据人体书法练习操作习惯，左上角偏置立杆设计保证右手书写适度大空间。
8.易走线：支架内部走线，教师桌面更整洁。</t>
  </si>
  <si>
    <t>网络临摹屏（POE）</t>
  </si>
  <si>
    <t>1.液晶临摹屏上电子字帖显示清晰度高，成像尺寸：≥21.5英寸
2.屏幕比例：16:9，分辨率：≥1920 * 1080，可视角度：水平178°，垂直178°，防水防爆防尘设计；
3.临摹屏可承重60KG以内无裂痕
4.耐磨：临摹屏整个显示面板全贴合钢化玻璃，可抗击数十万次自然摩擦无划痕。
5.护眼：发光柔和，有效过滤蓝光，保护学生眼睛。
6.POE供电形式，只需要在临摹台的网络接口插入一根网线，即可实现临摹台的供电和图像传输的功能，低压安全供电，图像传输快捷且稳定，教室布线更简洁；
7.支持学生用宣纸、毛笔传统的书写方式进行高清临摹。 
8.支持分组发送不同教学内容。</t>
  </si>
  <si>
    <t>二、书法教学系统</t>
  </si>
  <si>
    <t>书法教学授课软件</t>
  </si>
  <si>
    <t>书法课件资源库软件</t>
  </si>
  <si>
    <t>教师直播临摹示范讲评教学系统软件</t>
  </si>
  <si>
    <t>书法教学备课软件</t>
  </si>
  <si>
    <t>字帖编辑生成系统软件</t>
  </si>
  <si>
    <t>1.内置与各出版社不同年级教学内容相匹配的字帖课件，支持教师同步字帖至学生端；
2.可编辑创建字帖；所创建字帖支持自定义命名，可保存至云系统中，可直接下发至学生端或者打印成纸质字帖供学生临摹；
3.编辑字帖时，可通过单字搜索、多字搜索、或字体及书体等多维度分类进行筛选汉字；搜索任一个单字时，可以看到所有相同字资源；通过拖动方式将所选取单字导入字帖的编辑格；
4.可以设置编辑页的字格排列，可以自定义行和列的数量，调整版式；
5.可以设置字格样式，包含米字格、田字格、回米格、九宫格、口字格等不同模式；
6.可以对字格颜色进行设置，例如淡黄、黑色、白色、灰色等；
7.编辑页内共有原碑帖、单字、单勾、双勾四种模式可选，既可单独设定某一单字的模式，也可统一设置整个字帖单字的模式；
8.单勾模式下，每个笔划均显示走笔方向；
9.字帖单字均可查看动画示范，既可连续演示完整笔画，也可跳转至单字详情页播放该单字某一笔画的动画示范，字帖单字可通过视频示范浮窗功能边看边练；
10.字帖中，可以同时显示所有字的动画笔顺示例，可以单独显示任一单字的动画笔顺示意。
11.每个单字均可跳转至关联碑帖，并可查看碑帖图像、作者、碑帖出处、碑帖介绍等信息。
12.新建字帖既可统一同步至学生端，也可分组同步至不同学生，因材施教；
13.学生端临摹结束后，教师可通过学生互动拍摄系统抓取学生作业；
14.在新建字帖功能中，可以使用“一键生帖”功能通过选择某个碑帖一键生成全部碑帖的描绘练习字帖，并保存为字帖课件。
15.在新建字帖功能中，通过一键文本生帖功能，可将任何复制文字粘贴进内容窗口，系统自主识别文字并按字体要求生成对应的楷书、隶书、篆书或者行书字帖。</t>
  </si>
  <si>
    <t>硬笔教学系统</t>
  </si>
  <si>
    <t>嵌入式书法教学课件播放系统软件</t>
  </si>
  <si>
    <t>教师工作室</t>
  </si>
  <si>
    <t>1.教师具备独立登录账号并分配独立工作空间，功能包含教师课件、学生作业、教师课件制作等功能；
2.教师可打开、编辑、保存自己的常用课件；
3.教师可以对系统内置的课本课件加以修改，做成自己的个性化课件保存使用。
4.可根据课件名称及上传时间进行查找，系统会自动记录该课件最近一次的编辑时间；
5.教师可查看抓取的学生作业照片；
6.可一键打开对应作业的字帖资源；
7.教师既可使用系统标准课本课件备课，也可以自主上传教师自编课件至系统内，教师自编课件可关联系统单字、字帖、碑帖、书法知识等内容；
8.教师可将系统外部图片、PDF、视频等类型资源上传至系统作为补充教学。</t>
  </si>
  <si>
    <t>三、书法用品</t>
  </si>
  <si>
    <t>教师用书法工具</t>
  </si>
  <si>
    <t>一、适用范围：适用于小学、初中美术教学使用。二、技术要求：配置：1、笔洗1件；2、笔架1件3、砚台1件；4、印盒1件；5、墨1件；6、毛笔8件；7、画毡1件；8、调色盘1件；9、笔帘1件；10、镇尺一副；11、工具箱1件：ABS材质；中空吹塑定位包装，所有产品均有单独卡槽定位于箱子内，不得串动，便于携带、存放；应符合JY0001-2003的有关规定。</t>
  </si>
  <si>
    <t>学生用书法工具</t>
  </si>
  <si>
    <t>白色优质羊毛书画毡，配置：毛笔：提斗3支、白云3支、勾线笔2支、4寸砚台、镇尺、毛毡、笔挂（鸡翅木12挂）、山字笔搁、墨汁（250ml）、毛边纸1刀。  透明淘宝箱包装（毛边纸除外）尺寸不小于1000*2000mm</t>
  </si>
  <si>
    <t>四、师生桌椅及外围设备</t>
  </si>
  <si>
    <t>智能交互式触控一体机</t>
  </si>
  <si>
    <t>1.屏幕尺寸：≥75英寸；显示比例16:9，亮度：400cd/m2，对比度：5000：1，可视角度：178°。
2.图像物理高清分辨率：3840×2160 （1:1 Map点对点显示）。
3.windows系统配置：系统win10，CPU：i5，内存：4G，硬盘：128G，IO口：输出：1路HDMI、 1路VGA 、1路LINE耳机；输入：4路USB2.0、1路RJ45网络接口、 1路MIC麦克风、支持wifi。
4.触摸功能：红外感应识别触摸技术</t>
  </si>
  <si>
    <t>五、配套服务</t>
  </si>
  <si>
    <t>交换机</t>
  </si>
  <si>
    <t>1.提供24个10/100 Base-TX以太网端口、2个10/100/1000 Base-T以太网端口和2个复用的1000Base-X千兆SFP端口，1-24口均支持IEEE 802.3af /at标准供电
2.性能稳定，安装简便，一根网线既实现网络通讯，又实现供电功能，免除现场安装调试。</t>
  </si>
  <si>
    <t>系统集成及辅耗材</t>
  </si>
  <si>
    <t>智能网络模块
1.尺寸: ≥81*28*24mm，无缝接入网络临摹屏内；
2.IEEE802.3at/af 标准；
3.PoE输入电压:44-57V(30W)，输出:12V/2A
路由器
1.互动网络传输控制终端系统及配件，连接主机与教学服务器、一体机系统；
2.提供1个10/100/1000M WAN口，4个10/100/1000M LAN口；
3.LAN口均支持标准PoE供电，符合IEEE802.3af/at标准，单口最大输出功率30W； 
4.内置AC功能，可统一管理20台TP-LINK AP。
网线六类无氧铜非屏蔽网线，传输效率更高效。</t>
  </si>
  <si>
    <t>整体教师平面设计布置图、效果图、施工布线图制作</t>
  </si>
  <si>
    <t>安装服务</t>
  </si>
  <si>
    <t>设备整体安装调试服务</t>
  </si>
  <si>
    <t>培训</t>
  </si>
  <si>
    <t>设备培训</t>
  </si>
  <si>
    <t>六、装饰装修</t>
  </si>
  <si>
    <t>基础装修</t>
  </si>
  <si>
    <t>新中式装修风格，教室装修风格简约大方，整体感觉明亮清爽。
1、轻钢龙骨、纸面石膏板，内置暖色T5灯管；
2、墙面装饰木饰条；
3、墙体配挂与学科氛围相符的挂画；
4、竹质窗帘
在施工前提供实际教室尺寸设计效果图、CAD安装图</t>
  </si>
  <si>
    <t xml:space="preserve">     合计</t>
  </si>
  <si>
    <t>多媒体教学设备</t>
  </si>
  <si>
    <t>货物名称</t>
  </si>
  <si>
    <t>规格参数</t>
  </si>
  <si>
    <t>单价
（元）</t>
  </si>
  <si>
    <t>金额
（元）</t>
  </si>
  <si>
    <t>黑板无尘机</t>
  </si>
  <si>
    <t>平面黑板</t>
  </si>
  <si>
    <t>块</t>
  </si>
  <si>
    <t>视频展台</t>
  </si>
  <si>
    <t>1.壁挂式安装，无锐角无利边设计，有效防止师生碰伤、划伤。
2.采用三折叠开合式托板，展开后托板尺寸≥A4面积，收起时小巧不占空间，高效利用挂墙面积。
3.采用USB高速接口，单根USB线实现供电、高清数据传输需求。
4.采用800W像素自动对焦摄像头，可拍摄A4画幅。
5.采用PDAF相位对焦技术，自动对焦速度低于300ms，减少对焦过程时间，提高教学效率。
6.支持通过双击屏幕画面任意位置，即时改变对焦位置，可对立体物体的局部进行精确对焦。
7.支持两倍无损变焦放大，1080P分辨率下输出解析度≥TV 1000线。
8.展台按键采用电容式触摸按键，可实现一键启动展台画面、画面放大、画面缩小、画面旋转、拍照截图等功能，同时也支持在展台软件上进行同样的操作。
9.自带均光罩LED补光灯，光线不足时可进行亮度补充，亮度均匀。摄像头杆在摄像头部分带保护镜片密封，防止灰尘沾染镜头。
10.支持对展台实时画面进行放大、缩小、旋转、自适应、冻结画面等操作。
11.支持展台画面实时批注，预设多种笔划粗细及颜色供选择，且支持对展台画面联同批注内容进行同步缩放、移动。
12.支持展台画面拍照截图并进行多图预览，可对任一图片进行全屏显示。
13.具备图像增强功能，可自动裁剪背景并增强文字显示，使文档画面更清晰。
14.支持故障自动检测，在软件无法出现展台拍摄画面时，自动出现检测链接，帮助用户检测“无画面”的原因，并给出引导性解决方案。可判断硬件连接、显卡驱动、摄像头占用、软件版本等问题。
支持二维码扫码功能：打开扫一扫功能后，将书本上的二维码放入扫描框内即可自动扫描，并进入系统浏览器获取二维码的链接内容，帮助老师快速获取电子教学资源。</t>
  </si>
  <si>
    <t>电子班牌</t>
  </si>
  <si>
    <t>个</t>
  </si>
  <si>
    <t>门牌</t>
  </si>
  <si>
    <t>双面侧墙亚克力门牌，可更换标识，含底座</t>
  </si>
  <si>
    <t>计算机教室</t>
  </si>
  <si>
    <t>品名</t>
  </si>
  <si>
    <t>学生耳机</t>
  </si>
  <si>
    <t xml:space="preserve">佩戴方式：头戴式 
功能用途：影音，语音耳机 
单元直径：40mm 
耳机线：2m </t>
  </si>
  <si>
    <t>多媒体教室系统</t>
  </si>
  <si>
    <t>主要实现屏幕教学演示与示范、屏幕监视、遥控辅导、黑屏肃静、屏幕录制、屏幕回放、VCD/MPEG/AVI/MP3/WAV/MOV/RM/RMVB等视频流的网络播放、网络考试和在线考试、试卷管理和共享、网上语音广播、两人对讲和多方讨论、语音监听、联机讨论、同步文件传输、提交作业、远程命令、电子教鞭、电子黑板与白板、电子抢答、电子点名、网上消息、电子举手、获取远端信息、获取学生机打开的程序和进程信息、学生上线情况即时监测、锁定学生机的键盘和鼠标、远程开关机和重启、学生机同步升级服务、计划任务、时间提醒、自定义功能面板、班级和学生管理等；并可以直接使用软件厂商搭建的考试服务器，无须自行安装和维护，就可以完全使用网络考试和在线考试功能，以实现在学校里的课堂练习与考试功能，同时实现在学生家里的电子作业功能。</t>
  </si>
  <si>
    <t>音箱</t>
  </si>
  <si>
    <t>采用功放及有源音箱一体化设计。吊顶式音箱设计，单音箱即可满足教室多媒体播音、教师扩声、校园广播的需求。</t>
  </si>
  <si>
    <t>无线麦克风</t>
  </si>
  <si>
    <t>1.采用麦克风及数字U段无线发射集成一体化设计。
2.具备音量加减按键、静音键、对频按键、电源开关按键。</t>
  </si>
  <si>
    <t>智能笔</t>
  </si>
  <si>
    <t>1.采用笔型设计，具有三个遥控按键（上下翻页和功能键），既可用于触摸书写，也可用于远程操控。
2. 采用2.4G无线连接技术，无线接收距离最大可达15米。</t>
  </si>
  <si>
    <t>根</t>
  </si>
  <si>
    <t>4位三孔插板</t>
  </si>
  <si>
    <t xml:space="preserve">超功率保护系列 开关类型：总控开关 
控制方式：一控四 
额定电流：10A  
插座数量：4插位 </t>
  </si>
  <si>
    <t>10位三孔插板</t>
  </si>
  <si>
    <t xml:space="preserve">超功率保护系列 开关类型：总控开关 
控制方式：一控十  
额定电流：10A 
插座数量：10插位 </t>
  </si>
  <si>
    <t>六类网线</t>
  </si>
  <si>
    <t>六类室外非屏蔽网线
六类导体：采用优质无氧软圆铜；
实芯导体直径：六类网线（CAT.6E）0.5；
裸铜线外观：裸铜线呈淡红色；
绝缘：采用HDPE表面光滑、延伸率优异；
护套：采用双层阻燃聚氯乙烯料；符合安全</t>
  </si>
  <si>
    <t>米</t>
  </si>
  <si>
    <t>六类水晶头</t>
  </si>
  <si>
    <t>六类RJ45非屏蔽水晶头
材质：PC注塑而成
颜色：无色透明水晶头系列符合TIA-968A.之标准规格，适用于24~28 AWG多蕊线及单芯线</t>
  </si>
  <si>
    <t>盒</t>
  </si>
  <si>
    <t>理线器</t>
  </si>
  <si>
    <t xml:space="preserve">规格：1U
材质：冷轧钢板
工艺：金属冲压
</t>
  </si>
  <si>
    <t>纯铜电缆线</t>
  </si>
  <si>
    <t>RVV4*6² 导体：精绞无氧裸铜丝，符合GB/T3956第5种和IEC228标准   绝缘：特殊混合PVC绝缘</t>
  </si>
  <si>
    <t>RVV3*4² 导体：精绞无氧裸铜丝，符合GB/T3956第5种和IEC228标准   绝缘：特殊混合PVC绝缘</t>
  </si>
  <si>
    <t>地面桥架</t>
  </si>
  <si>
    <t>槽式镀锌桥架100* 50**1.2mm</t>
  </si>
  <si>
    <t>配电箱</t>
  </si>
  <si>
    <t>PZ30-40 3P63A*1/2P32A*3</t>
  </si>
  <si>
    <t>稳压器</t>
  </si>
  <si>
    <t>输入电压范围 三相四线  电压277～430V           
输入电压 三相四线  电压380V
稳压精度 ≤±3%
过压保护值 相电压246±4v
欠压保护值 相电压184±4v
频率 50HZ/60HZ</t>
  </si>
  <si>
    <t>24口千兆交换机</t>
  </si>
  <si>
    <t>数字微课教室</t>
  </si>
  <si>
    <t>产品名称</t>
  </si>
  <si>
    <t>功能要求</t>
  </si>
  <si>
    <t>直播相机</t>
  </si>
  <si>
    <t>1.4/3寸电影级摄像机；
2.12bit高宽容度，画面层次丰富，质感突出；
3.USB即插即用，蓝光级高清画质输出；
4.支持4/3卡口镜头，可换单反级镜头；
5.自主研发成像算法，室内照明光线环境即可开播。
6.6K转1080P高清输出，画质细腻；
7.含25mm、 F1.8定焦镜头</t>
  </si>
  <si>
    <t>直播一体机</t>
  </si>
  <si>
    <t>1.定制开模一体机，机身自带5个摄像机安装点位，解决专业摄机位架设不可靠的痛点，无需相机三脚架；
2.≥32寸,≥1920*1080 高清显示器（二合一）； 
3.≥Intel i5 11代处理器主机，性能强大，支持多机位接入；
4.可扩展接入声卡、导播台、显示器、无线麦克风等专业配件
5.支持WiFi蓝牙连接和RJ45网线连接；
6.≥256G固态硬盘；
7.搭载≥win10 操作系统；
8.含主机支架、耗材等。
9.含键鼠、无线遥控器等</t>
  </si>
  <si>
    <t>便携式课程制作软件V1.0</t>
  </si>
  <si>
    <t>1.支持直播模板预设，落地启动即可使用；
2.多种素材管理软件，模板一键加载保存；
3.内置美颜、提词器、图片转换等实用功能；
4.内置混音器，解决背景音乐、视频声音等声音处理；
5.支持第三方平台直播伴侣接入以及推流直播；
6.支持遥控器接入一键场景切换</t>
  </si>
  <si>
    <t>数位手写板</t>
  </si>
  <si>
    <t>数位屏 手绘屏 电脑绘画屏 绘图屏 手写屏液晶屏,11.6寸</t>
  </si>
  <si>
    <t>麦克风</t>
  </si>
  <si>
    <t>1.USB话筒式麦克风
2.信噪比≥70dB
3.灵敏度：-47±3dB
4.频率响应：50Hz~16KHz</t>
  </si>
  <si>
    <t>抠像幕布</t>
  </si>
  <si>
    <t>1.精准绿幕抠像专用色彩喷绘；
2.抽拉式可移动绿幕，不占用空间收纳方便；
3.定制材质，不透光不偏色，抠像效果稳定；</t>
  </si>
  <si>
    <t>转换头（与G12手写板配套使用）</t>
  </si>
  <si>
    <t>type-C转HDMI母头</t>
  </si>
  <si>
    <t>六机位精品录播教室设备清单</t>
  </si>
  <si>
    <t>智慧教育录播主机</t>
  </si>
  <si>
    <t>智慧教育跟踪录播主机管理系统软件</t>
  </si>
  <si>
    <t>多媒体导播控制平台软件</t>
  </si>
  <si>
    <t>图像自动跟踪系统软件</t>
  </si>
  <si>
    <t>音频处理软件</t>
  </si>
  <si>
    <t>拾音话筒</t>
  </si>
  <si>
    <t>1. 单体：背极式驻极体
2. 指向性：超心型
3. 频率响应：40Hz—16kHz
4. 低频衰减：内置
5. 灵敏度≥-29dB±3dB
6. 输出阻抗≥500Ω±20%
7. 最大声压级≥130dB
8. 信噪比≥70dB
9. 动态范围≥106dB
10. 使用电源：48V 幻象电源（48V DC）</t>
  </si>
  <si>
    <t>跟踪定位摄像机</t>
  </si>
  <si>
    <t>1.有效像素：≥1920（H）×1080（V）
2.最低照度：0.3Lux
3.通讯方式：RJ-45，支持POE供电
4.信噪比(S/N) 大于48dB (AGC关)
5.镜头 内置镜头（f=2.3mm）
6.最低照度 0.3Lux
7.自动白平衡 开
8.自动曝光 开
9.对焦模式 手动
10.接口控制 网络</t>
  </si>
  <si>
    <t>云台摄像机</t>
  </si>
  <si>
    <t>1.传感器：要求采用CMOS类型图像传感器，尺寸≥1/2.5英寸
2.像素：有效像素不低于207万
3.变焦：要求支持自动和手动变焦，变焦倍数≥12倍
4.云台转动：要求具备机械云台可进行转动跟踪。水平转动速度范围不少于1.0° ~ 94.2°/s，垂直转动速度范围不少于1.0° ~ 74.8°/s
5.拍摄视场角：要求水平视场角度范围不少于72.0° ~ 6.1°，垂直视场角度范围不少于43.2° ~ 3.5°
6.视频编码：要求支持H.265、H.264高清视频编码协议
7.视频输出：要求具备标准SDI视频输出口≥1，HDMI视频输出口≥1
8.背光补偿：要求具备背光补偿功能
9.控制协议：要求采用VISCA标准摄像机控制协议
10.通讯接口：要求具备RS232/RS422≥1
11.网络输出：要求具备标准RJ45网络接口，并支持RTSP协议支持网络视频输出
12.音频接口：要求具备不少于1路Line in输入口
13.USB接口：要求具备USB Type-A≥1
14.预置位：要求支持设置摄像机预置位，预置位数量≥255
15.图像翻转：要求支持图像水平、垂直翻转，适应摄像机不同的安装方式要求
16.一线通：要求与搭配的录播主机连接，可实现摄像机供电、控制以及视频信号传输
17.AI跟踪：要求内置跟踪算法，无需增加任何辅助设备即可实现人像自动跟踪，包括水平运动、俯仰运动、变焦、聚焦四维实时跟踪
18.跟踪逻辑自选：要求支持根据AI智能算法，同一摄像机可根据部署使用场景智能应用为教师、学生跟踪模式，无需手动设置
19.电源支持：支持录播主机供电、POC和DC12V电源适配器等供电方式。</t>
  </si>
  <si>
    <t>高清摄像机系统软件</t>
  </si>
  <si>
    <t>1.摄像机管理软件采用B/S架构，支持通用浏览器直接访问进行管理。
2.支持曝光模式设置功能，包括自动、手动。
3.支持抗闪烁频率、动态范围、光圈、快门参数设置。
4.支持自动白平衡设置功能，红、蓝增益可调。
5.支持噪声抑制设置功能，支持2D、3D降噪。
6.支持摄像机图像质量调节功能，包括亮度、对比度、色调、饱和度。
7.支持摄像机控制功能，包括云台控制、预置位设置与调用、焦距调节等。
8.支持教师和学生的AI自动识别切换，根据部署位置、模式自主适配教师或学生的跟踪逻辑。
9.支持AI人体特征识别，能够自动识别并锁定跟踪人，人物丢失后再进入拍摄区域可以继续识别锁定进行跟踪。
9.采用教师角色识别逻辑，可基于站立姿态、面/背向状态等多维判定，快速识别教师，避免学生站立影响。
10.支持划分自动跟踪区域，当锁定跟踪人物走出自动跟踪区域时即停止跟踪，直到重新回到区域出现在画面中为止。
11.支持设置跟踪锁定解除时间，被锁定教师人员脱离画面跟踪区域后，在跟踪锁定解除时间到达之后自动解除人员锁定，回归默认状态，等待下一位人员进入画面中开始重新锁定跟踪。
12.支持五分像、七分像、全身像等多种教师图像跟踪画面模式，根据实际需要设置选用教师跟踪画面的大小。
13.支持学生智能跟踪，根据学生站立/做下动作状态，进行学生特写跟踪拍摄，并通知录播主机完成画面切换。</t>
  </si>
  <si>
    <t>全景摄像机</t>
  </si>
  <si>
    <t>板书摄像机</t>
  </si>
  <si>
    <t>可视化控制面板</t>
  </si>
  <si>
    <t>1.硬件设计
1）支持壁挂式上墙部署；
2）具备10.1英寸1280*800高清全视角显示屏幕；
3）存储性能：缓存容量不小于2G,存储容量不小于16G；
4）操作系统 ：Android 5.1及以上版本；
5）接口类型：SD 卡槽≥1，USB≥1， 网络接口≥1，3.5mm耳麦接口≥1；
2.整体设计
1）控制方式：支持通过网络连接进行录播主机的管理、控制；
2）电源管理：支持控制录播主机的关机、休眠、唤醒操作；
3）集成录课模式控制、互动模式控制、录像资源管理等控制应用；
3.录课模式控制
1）支持通过触控面板实时预览录制信号画面，进行导播操作；
2）支持录制开始/停止、录制暂停/恢复、直播开启/关闭、电脑画面锁定/解锁等功能操作；
3）支持常用键位设置，可设置各镜头快速切换、画面布局等相关录课操作常用键位；
4.互动模式控制
1）支持通讯录呼叫功能，读取显示录播主机通讯录，并能够通过通讯录进行快速呼叫；
2）支持快速拨号呼叫功能，输入用户短号实现快速呼叫；
3）支持通过触控面板实时预览互动信号画面，实现直观互动控制；
4）支持互动过程的录制、暂停、直播等操作；
5）支持互动过程的自动导播控制、互动导播画面自由选择控制功能；
5.录像资源管理控制
1）支持录像资源管理，通过导播控制软件直观呈现当前录播主机的录像资源信息，并支持选择相关的录课资源进行回放；
2）支持录制资源下载操作，将文件下载至U盘进行移动共享。"</t>
  </si>
  <si>
    <t>互动课堂控制软件</t>
  </si>
  <si>
    <t>1.互动协议：支持H.323、SIP标准视音频互动协议，便捷进行远程互动教学应用。
2.互动要求：要求内置互动模块，无需额外部署MCU类设备即可支持“1+3”的互动授课模式，实现专递课堂教学应用。同时也需支持会议互动模式，创建或加入大规模视音频实时互动。
3.双流互动：要求支持双流互动功能，在互动通讯过程中，支持教学场景信号与电脑课件信号以互相独立的信号进行传输，并最终接收端设备可通过两路HDMI接口将接收到的教学场景画面与电脑课件画面同时分别环出到两个显示设备上。
4.互动通讯录：支持对接获取互动云系统的通讯录数据，数据内容包括所有已在互动云系统注册的录播账号、录播昵称。支持通过通讯录选择互动对象直接呼叫，或手动输入录播账号进行呼叫，并提供导入通讯录功能。
5.发言权限控制：通过录播主机的网络导播界面，需支持主讲端在互动过程中对其余互动参与者的发言权限进行控制，支持单人禁言/开启以及全场禁言/开启的控制方式。
6.互动画质：要求录播主机在双向互动过程中，可实现1080P@30FPS画质，并支持网络自适应功能。</t>
  </si>
  <si>
    <t xml:space="preserve">主要功能特点：
立式多媒体音箱；采用一只低音单元，两只纸盆高音，动态性能良好；箱体结构采用计算机CAD辅助设计；分频器经过专业扬声器测试系统调校、检测；音质清晰自然、人声表达准确；适用于小型会议室扩声。 
主要技术参数：
额定功率：100W；最大功率：200W；阻抗：8Ω；频率响应：75Hz-20kHz。                                                                                                        </t>
  </si>
  <si>
    <t>功放</t>
  </si>
  <si>
    <t>1.48K采样率，高速DSP处理芯片。
2.内置功放功能，支持直接对接无源扬声器进行扩音，无需额外另配功放设备。
3.至少支持4路模拟输入+1路立体声输入+2路无线输入；支持4路模拟输出+2路功放输出的音频信号处理。
4.频率响应：20-20KHz。
5.THD+N：≤0.003 。
6.动态范围：≥100dB。
7.幻象供电：支持每路独立48V幻象供电。
8.音频处理：支持DSP音频处理功能，包含反馈消除、回声消除、噪声消除等。
9.支持全功能矩阵混音功能。</t>
  </si>
  <si>
    <t>一.系统参数：
1.采用UHF超高频段，提供多通道（32/64/99通道）选择，避免干扰
2.频率范围：不小于500MHz-980MHz区间
3.调制方式：FM
4.音频响应：不小于50Hz-15KHz区间
5.综合信噪比S/N：≥105dB
6.综合失真：≤ 0.5%
二.接收机要求：
1.采用微电脑CPU控制，具备PLL锁相环频率合成技术
2.支持杂讯锁定静噪控制+音码导航锁定静噪控制
3.具备音频动态扩展及自动电平控制电路
4.频率响应：不小于40Hz-18KHz区间</t>
  </si>
  <si>
    <t>设备管理器</t>
  </si>
  <si>
    <t>1.向录播视频系统、音频系统、显示系统提供统一的、至少八路电源管理； 
2.支持对录播系统控制功能，实现通过录制面板一键启动录播系统相关设备的电源；
3.支持时序电源控制功能，每路延迟一秒，可编程控制；
4.具备内置光电隔离模块，保障负载运行安全；
5.支持提供1路最大电流不低于10A的电源输出接口；
6.支持RS-485/RS-422/RS-232 等控制协议。</t>
  </si>
  <si>
    <t>教育云资源管理平台</t>
  </si>
  <si>
    <t>1.信息管理功能
（1）录播管理：支持把录播设备接入平台，实现自动转码、无缝直播点播，并具备直播和点播功能。支持对录播进行远程关机、休眠唤醒、启动录制等操作。
（2）多级平台对接：支持校平台与上级区平台进行对接，校平台资源可像区平台提交数据资源。
（3）录制预约：平台支持用户远程进行在线录课预约，可实现单个或批量预约；支持预约信息的申请。支持用户手机扫码预约录制，扫码后手机端填写录播预约信息即可快速完成预约，录制结束后也可扫码在平台回顾或下载已录制的视频。
（4）资源颗粒度管理：支持视频资源多维度分类，如按年级、学科等分类管理，支持用户自定义分类类型。并支持根据发布时间、用户推荐度和点击热度的不同维度在平台呈现。
（5）视频专辑：支持用户可灵活创建各种视频专辑，并自定义专辑类型，可将一同类型的视频进行归类，便于视频的归整和便捷查询。
（6）公告发布：平台首页提供公告模块，支持通过平台发布校务公告、活动通知、时势新闻等多种类型公告。公告支持按定义的类型进行归类查询，支持用户自定义公告类型。
（7）自动转码功能：支持视频下载、上传、编辑、管理。可实现所有主流视频文件格式自动转码，包括asf、mpg、rmvb、mov、rm、avi、3gp、wmv、flv、mp4等，可设置下载及观看权限，可设置高标清转码清晰度码流。
（8）虚拟切片：支持视频自动划分知识点和教学环节片段，且不破坏视频原来的完整性。支持快速点击知识点、教学环节跳转到相应节点播放。支持对上传的视频添加和修改“知识点”和“教学环节”。
（9）教学行为分析：支持弗兰德斯教学行为分析法（S-T），平台根据跟踪数据生成S-T曲线图，帮助用户进行教学技能提升和评估。S-T行为数据支持后期在线编辑修改，便于教师进行错误修正。
（10）文件检索：支持关键字搜索功能，用户可直接在资源管理平台的页面搜索框输入关键字，对某个视频标题、知识点进行搜索。
（11）一键置灰：支持平台肤色一键置灰功能，切合特殊纪念日氛围。
（12）指定播放：支持设置指定播放源，用户点击任意视频均强制播放指定视频源，便于学校进行重要视频的统一播放和管理。
（13）流量统计：支持平台对用户访问数、页面访问量进行数量统计，访问流量数据可按日、周、月、年、总浏览数进行分类统计。支持以曲线图形式展现10天内的访问流量变化趋势。支持对视频直播量、点播量统计。
（14）存储管理：平台支持自定义视频的保存期限，支持永久保存，支持自定义视频保存天数期限，到达期限后自动删除；同时支持平台对录播内的视频保存期限进行管理，支持永久保存和自定义期限并在到达期限后录播自动删除视频文件。
2.直播点播功能
（1）基于FLV、HLS主流协议直播技术，无需安装插件即可进行跨平台（Windows、Linux、IOS等）视频点播观看。
（2）支持流媒体转发服务，平台支持不少于200点以上高清直播功能。
（3）集群技术：支持直播集群技术，以支持系统的横向拓展，随系统应用规模的拓展逐渐增加转发服务器以支持更大规模直播。
（4）多码率支持：点播视频时可根据网络情况在播放器窗口进行高标清切换观看。
（5）支持直播权限及密码设置，让直播信息更加安全。
（6）支持上传教案、课件等视频附件，附件可与视频进行绑定。支持word、excel、ppt、PDF、jpeg等格式。用户在点播视频时下载附件。
（7）提供视频转发分享功能，支持二维码分享和一键转发分享至新浪微博、QQ、微信等社交平台中。
3.微课管理功能
（1）提供微课管理模块，支持自定义微课时长限制，在规定时长内的视频上传平台后自动归类到微课模块当中，并支持按学段、学科进行自动归类整理。
（2）提供专业微课录制软件，支持直接从平台下载微课录制软件并安装于笔记本电脑中。微课视频录制完毕后支持一键上传到平台，或下载到本地电脑保存。
（3）微课录制软件需满足包括教师头像、实物展台、课件PPT在内的三路视频源切换及组合布局录制，支持课件与老师画中画模式。
（4）支持PPT课件导入、课件批注，在微课录制的同时支持PPT分页预览，并进行切换录制。
4.移动APP应用服务
（1）提供自主研发的平台移动端APP，支持Android系统，可与视频资源管理平台对接。
（2）移动端APP应提供视频在线直播、视频点播、专辑点播等功能。
（3）移动端同步支持虚拟切片功能，实现知识点的快速跳转观看、学习，提高学生的学习效率。
（4）支持移动端APP点播视频时查看视频信息、视频附件。</t>
  </si>
  <si>
    <t>资源管理服务器</t>
  </si>
  <si>
    <t>（1）设备高度：≤1U
（2）硬件架构：嵌入式ARM架构设计，主机出厂内置视频资源管理平台，无需进行复杂的系统环境、软件安装操作。
（3）系统支持：Linux系统
（4）数据库支持：MYSQL
（5）存储容量：4TB SATA 
（6）网络连接：RJ45千兆网口
（7）通讯接口：USB2.0≥2
（8）支持Rst设备一键复位功能
（9）采用安全电压不大于DC36V供电，节能环保，采用无风扇设计，低噪音。
（10）支持流媒体转发、直播、点播功能，单台主机支持不少于200点转发直播、支持大规模点播。</t>
  </si>
  <si>
    <t>16口千兆交换机</t>
  </si>
  <si>
    <t>1.笔型设计，精致小巧，便于手持使用。</t>
  </si>
  <si>
    <t>辅材及安装调试费</t>
  </si>
  <si>
    <t>用于连接设备的音视频、电源线、网线及音视频接头、水晶头等辅材及设备安装调试</t>
  </si>
  <si>
    <t>装修</t>
  </si>
  <si>
    <t>定制</t>
  </si>
  <si>
    <t>小学创新教育人工智能实验室</t>
  </si>
  <si>
    <t>技术指标</t>
  </si>
  <si>
    <t>交互式可编程机器人6个装套装</t>
  </si>
  <si>
    <t>开源机器人套装</t>
  </si>
  <si>
    <t>启蒙课套装</t>
  </si>
  <si>
    <t>核心素养提升课-PBL项目课</t>
  </si>
  <si>
    <t>一、课程目标：以核心素养培养为总目标，通过联系学生生活实际、培养学生算法意识，进行跨学科综合学习。帮助学生树立正确价值观，形成信息意识，让学生初具解决问题的能力，发展计算思维。提高数字化合作与探究能力，发扬创新精神，遵守法律法规，践行信息社会责任。
二、课程功能
课程融入STEAM理念的教学，不仅培养学生的STEAM素养，课程包含基础的电子元件知识，包括电机、舵机、输入输出、人工智能模块、超声波等，同时可结合各种智能传感器和AI模块，通过编程软件，学习开源电子编程，进行三大基础结构、并行程序、连接、逻辑运算、随机数、广播、侦测、变量等编程知识的教学，还可以帮助学生项目式的学习情境中获得设计能力、配合能力、问题解决能力和实践创新能力的提升。
1.编程支持：图形化编程、micro-Python、Python。
2.通过开源硬件智造成品，为学生建立一种全新的学习通道和思维方式。
4.开源电子结合编程，培养学生依据开源电子基础知识，启发学生的创意并具象成实物作品。
5、课程拓展强
6、激光切割机开源图纸
三、课程内容
《保卫家园》系针对学生设计的国防题材课程，课程运用互联网、物联网、人工智能等新技术新应用，发挥对儿童国防教育的倍增作用，启发青少年关心国防、勇于探索的精神，增强“科教兴国，科技强军”的意识。配套课程16个课时，4个课时为1个项目，配套教具套件能够制作导弹车、武装直升机、航母及战地机器人等4个及以上综合项目搭建。让学生了解现代军事科普知识，感知科技对军事发展起到的重要作用。过程中让学生进行观察、设计、思考、搭建、程序设计和反思迭代。
四、配套教具套件主控基本参数要求：
1、芯片：ESP32-WROVER-B
2、处理器（内核）：≥240MHZ；
3、板载内存（ROM/SRAM）：≥448KB/520KB；
4、扩展内存存储（SPI Flash）：≥8MB；
5、按键输入：至少包含：五向摇杆、home按钮；
6、传感器：光线传感器
7、麦克风（支持录音及语音识别）；
8、三轴加速度计（支持手势识别）；
9、三轴陀螺仪；
10、输出显示/灯光：
（1）需配备全彩IPS显示屏；
（2）全彩RGB灯×5；
（3）输出声音：高品质扬声器（支持播放录音及朗读文本）；
11、采用全包裹塑料材质，有效防止静电，避免对元器件造成损坏。
12、输入接口：支持USB、 Type-C
13、编程支持：
（1）图形化编程
（2）micro-Python
（3）Python3
14、操作系统：
（1）自主研发的操作系统；
（2）支持切换系统语言；
（3）支持自定义系统名称。
（4）电池最大容量800mAh。</t>
  </si>
  <si>
    <t>十合一机器人</t>
  </si>
  <si>
    <t>一、产品描述
高阶机器人套件是集机械、电子、软件一体化的教育机器人。包含80种、160个零件，能够至少搭建10种不同形态的机器人，通过搭建和拓展各种形态机器人结合图形化编程软件，轻松学习编程知识。
二、机械零件参数
1、主要结构件材料使用高强度2mm航空铝板冲压成型，结合CNC精密加工。
2、铝合金材质，阳极氧化上色，螺纹槽设计。
三、电子模块参数
1、基于Arduino Mega2560硬件开发，并提供不少于5个传感器扩展口、8个直流电机驱动口、4个步进电机驱动口、4个编码电机驱动口，兼容树莓派。
2、颜色色标体系：通过颜色色标跟主控板颜色接口配对，连接方便。
3、传感器区分金属零件接触面，兼容Arduino在内的绝大多数开发板。
四、配套软件
配套软件支持平台：iOS、iPhone、ipad、Android。</t>
  </si>
  <si>
    <t>仿生孔雀机器人</t>
  </si>
  <si>
    <t>一、功能描述
头部的超声波传感器用来仿真孔雀的两只眼睛，仿生羽毛进行开屏，能够将屏完全打开或者收合，做到孔雀开屏的仿生。
二、机械零件参数
1、主要结构件材料使用高强度2mm航空铝板冲压成型，结合CNC精密加工。
2、铝合金材质，阳极氧化上色，螺纹槽设计。
三、电子模块参数
1、主控板基于Arduino Mega2560硬件开发，并提供不少于5个传感器扩展口、8个直流电机驱动口、4个步进电机驱动口、4个编码电机驱动口，兼容树莓派。
2、颜色色标体系：通过颜色色标跟主控板颜色接口配对，连接方便。
3、传感器区分金属零件接触面，兼容Arduino在内的绝大多数开发板。
4、包含直流电机、舵机及其驱动模块。
四、软件
配套软件支持平台：iOS、iPhone、ipad、Android。</t>
  </si>
  <si>
    <t>游侠机器人</t>
  </si>
  <si>
    <t>一、产品描述
 进阶机器人套件至少包含100个机械件和电子元件，能够至少搭建三种不同形态机器人。此套件涵盖了STEAM(科学、技术、工程、艺术、数学）中各方面的知识，能够体验机械学、电子学、控制系统和计算机科学的魅力。
二、机械零件特点
1) 主要结构件材料使用高强度2mm航空铝板冲压成型，结合CNC精密加工，结构坚固，配合紧密；耐高温度达到500摄氏度。
2) 铝合金材质，质轻且固。 阳极氧化上色，安全无毒。工业标准孔宽，能兼容五金店零件。
三、电子模块参数
1) 开发板特点：基于开源Arduino Mega2560硬件开发，至少拥有6种不同板载传感器，并提供不少于10个扩展口以扩展更多功能。套件中传感器种类至少包括：陀螺仪、温度传感器、光线传感器、声音传感器、超声波传感器、巡线传感器。
2)颜色接线体系，采用颜色标识来区分各种用途不同的模块，用户通过识别颜色就能正确连接主控板和小模块，使连线更有趣、准确。
3) 接口平台开放，每个模块预留杜邦线接口，用户可以选择RJ25（类电话线）接线或者排针式杜邦线连接。
4) 模块兼容M4螺丝固定，拼装方便。
四、配套软件
配套软件支持平台：iOS、iPhone、ipad、Android。</t>
  </si>
  <si>
    <t>螺丝刀机器人</t>
  </si>
  <si>
    <t>一、产品描述
基于开源硬件平台开发的一种工具套件套件，主要由主板部分、电机动力部分、机械框架结构部分和控制部分构成。套件适用于拧M4的内六角螺丝和十字螺丝。
二、机械零件参数
1、主要结构件材料使用高强度2mm航空铝板冲压成型，结合CNC精密加工。
2、铝合金材质，阳极氧化上色，螺纹槽设计。
三、电子模块
1、 开发板特点：基于开源Arduino Mega2560硬件开发，并提供不少于5个传感器扩展口、8个直流电机驱动口、4个步进电机驱动口、4个编码电机驱动口，兼容树莓派
3、颜色色标体系：通过颜色色标跟主控板颜色接口配对，连接方便。
4、传感器区分金属零件接触面，兼容Arduino在内的绝大多数开发板。
四、软件
配套软件支持平台：iOS、iPhone、ipad、Android。
五、配套课程
搭配教育资源网站提供视频教程、教案和课堂材料、教材、手册等。</t>
  </si>
  <si>
    <t>桌面级激光切割机</t>
  </si>
  <si>
    <t>净化器</t>
  </si>
  <si>
    <t>一、 产品描述
带滚轮烟雾净化器，便于移动。内置三层滤芯超大吸附能力，可用于激光切割产生的气体，并安全排放到室内。
二、产品参数
1、输入电压：AC220V / AC110V
2、最大功率：200W
3、风速：18m/s
4、过滤效果：0.3μm, 99.97%
5、噪音：＜52dB
6、吸烟管长≥1.4M
8、系统流量≥310m³/h
9、机身尺寸（长×宽×高）≤425 × 250 × 410 (mm)
10、重量（不含吸烟臂）≤14.0kg</t>
  </si>
  <si>
    <t>旋转附件二代-升级版-P2</t>
  </si>
  <si>
    <t>一、产品描述
该附件是专为激光切割雕刻设备开发的一款旋转雕刻配件，包含基础版和升级版。不仅适配主机激光切割雕刻设备，同时也支持第三方激光加工设备。该附件除了可配合激光切割雕刻设备加工常见的圆柱状物体，如玻璃杯、饮料罐、擀面杖外，还可雕刻不规则圆柱体、超长圆柱体、不同尺寸的球体、甚至小巧的戒指。
二、产品规格
支持素材类型：位图、矢量图、文本
产品尺寸≤261 mm × 138 mm × 93.5 mm（不带支撑模块）
包装重量≤2.4 kg
齿数比：1:1（滚轴）4:1（爪盘）
爪盘直径≤50 mm
支持配件:支撑模块、滚轴、爪盘、阶梯爪、长爪、螺柱、尾座
支持软件:Laserbox basicXCS、LightBurn、LightGRBL</t>
  </si>
  <si>
    <t>垫高台(扩展底座)</t>
  </si>
  <si>
    <t>一、产品描述
拓展底座可应用于主机机，安装底座后，主机最大可加工的高度将由71mm增加至215mm。
二、产品规格
包装尺寸≤82cm * 35 cm * 27cm
产品尺寸≤10 cm * 59 cm * 17.5 cm
整机加工高度≤71mm
拓展后加工高度≤215mm</t>
  </si>
  <si>
    <t>XTOOL送料配件FOR P2</t>
  </si>
  <si>
    <t>一、产品描述
送料配件目前为消费级激光器行业中的首台辊式幅面拓展工具，专为主机激光切割设备而设计，通过传送供料的方式实现超长材料的加工，能够帮助您完成更大、 更酷的作品。
二、产品规格
1、65 mm≥进料宽度≤624 mm
2、最大进料厚度：14 mm
3、最大稳定进料长度：3 m（约10 ft）
4、进料速度≥160 mm/s</t>
  </si>
  <si>
    <t>传送轨FOR xToolP2</t>
  </si>
  <si>
    <t>一、产品描述
送料配件为首台辊式幅面拓展工具，通过传送供料的方式实现超长材料的加工，能够帮助您完成更大、 更酷的作品。
二、套装内容
传送轨*4
传送轨撑高架*4
传送轨撑高架垫块*4
L型扳手*1
螺丝*若干"</t>
  </si>
  <si>
    <t>激光切割机滤芯</t>
  </si>
  <si>
    <t>为配合空气增压系统，达到最佳净化效果，采用一体化集成高品质初效滤网、高性能过滤器、活性炭滤网，无论是烟尘中漂浮的灰尘等大颗粒物，还是小至微米级有害物质，都可高效去除。</t>
  </si>
  <si>
    <t>箱</t>
  </si>
  <si>
    <t>激光切割机耗材（瓦楞纸）</t>
  </si>
  <si>
    <t>激光切割机_3.5mm瓦楞纸材料包（45个装）</t>
  </si>
  <si>
    <t>激光切割机耗材（椴木板）</t>
  </si>
  <si>
    <t>激光切割机切割耗材包56个装，3mm椴木板材料</t>
  </si>
  <si>
    <t>竞赛器材套装</t>
  </si>
  <si>
    <t>竞赛场地套装</t>
  </si>
  <si>
    <t>一、产品描述：
该套装为完整的比赛场地器材包，满足用户搭建小学机器人竞赛场地用于练习或承办比赛的需求。
二、产品组成：
包含地图、方块、球、工具、金属结构件、五金配件等。
三、产品规格：
  地图≥1
  红色立方体70mm≥1
  蓝色立方体70mm≥1
  黄色立方体70mm≥6
  黄色立方体120mm≥2
  红色球32mm≥17
  蓝色球32mm≥17
  绿色球32mm≥6
  PU弹射球≥2
  双头扳手5&amp;7≥1
  L型六角扳手1.5mm ≥1
  螺丝刀2.5mm转十字≥1
  塑料杯≥2
  支架3*8≥4
  合页40*24mm≥2
  连接片-184 Plate-184≥5
  滑轨双孔梁-064≥12
  连接片3*6 ≥5
  支架3*3≥2
  塑料铆钉≥60
  M4防松螺母≥20
  圆形球架≥2
  单孔梁-140≥2
  板子 A≥4
  板子 B≥4
  贴纸≥1
  支架3*6≥2
  三角片≥1
  螺丝≥60
  螺丝M4*14≥20
  M4螺母≥60
  条状铁片≥35
  磁柱≥40
  磁铁片≥40
  扁铝1550-1126≥12
  八棱柱45≥12
  八棱柱封盖≥24
  三卡锁≥24
  带柄内六角花型扳手≥1
  连接片-184≥5
  M4长方形铁螺母≥2
  支架≥1</t>
  </si>
  <si>
    <t>教师主控电源</t>
  </si>
  <si>
    <t>采用4.3寸全触摸液晶显示（偏差±5%），智能一体化界面，线路采用高速贴片机焊接，可人性化设置开机验证方式和定时关机时间，教师与学生数据传输采用有线或无线通信，电源参数如下：
1.教师交流：支持通过触摸显示屏操作0-30V交流电压，选取方式采用数控快捷方式，不得采用累计或步进式，电压分辨率为1V，具备过载自动保护及报警装置。
2.教师直流：支持通过触摸显示屏操作0-30V直流电压，选取方式采用数控快捷方式，不得采用累计或步进式，电压分辨率为0.1V，具备过载自动保护及报警装置。
3.学生交流：教师电源支持分组控制学生交流电源，控制范围为0-30V，分辨率为1V.
4.学生直流：教师电源支持分组控制学生直流电源，控制范围为0-30V，分辨率为0.1V.
5.学生高压：教师电源支持分组控制学生的高压220V电源，此电源与学生低压区分隔离，当高压关闭时学生低压仍可使用。
6.锁定功能：为防止学生预设的电源与实验电源不一致，教师端可锁定学生电源输出，取消学生对电源的控制权，由教师统一控制实验电源，避免与预设电源值不符而对实验设备造成损坏。
7.直流高压：输出240V-300V的高压，输出电流为100mA,具备过载保护功能.
8.直流大电流：由微处理器精确控制8秒自动关断，要求达到延时零误差。
9.教师自用两路220V多功能插座输出。</t>
  </si>
  <si>
    <t>学生电源</t>
  </si>
  <si>
    <t>不少于二路交流220V电压输出,额定电流5A。</t>
  </si>
  <si>
    <t>耗材</t>
  </si>
  <si>
    <t>2.5平方、4平方电线。</t>
  </si>
  <si>
    <t>室</t>
  </si>
  <si>
    <t>1.Φ166mm高音质扬声器。2.单个额定功率10W-20W,灵敏度：92dB，频率响应范围：80-18000Hz；输入电压：70V-120V。</t>
    <phoneticPr fontId="32" type="noConversion"/>
  </si>
  <si>
    <t>箱体尺寸≥485*90*345mm，采用先进高效功率放大电路，设有2路话筒输入，3路线路输入，1路辅助输出， 电压输出为70V/100V，定阻输出为4-16Ω，输出功率为360W，输出频响范围为100~16KHz；每路输入音量可独立控制，带有高低音音量调节；话筒1设为最高优先功能，自动抑制其他输入信号；设备设有异常工作保护警告功能，当输入信号过大、负载过重、温度过高、线路短路时，对应的指示灯提示，有极高的可靠性。 2U标准机箱设计，铝合金面板，美观实用。</t>
    <phoneticPr fontId="32" type="noConversion"/>
  </si>
  <si>
    <t>尺寸：≥60cm*120cm定制，可开启式超薄铝合金成型灯箱，3cm边框、表面静电喷涂、颜色为闪光银, Led光源</t>
    <phoneticPr fontId="32" type="noConversion"/>
  </si>
  <si>
    <t>尺寸：≥60cm*120cm定制，灯箱片要求：1440dpi高清晰度灯箱片，覆亮膜，包含（10张）：内容定制</t>
    <phoneticPr fontId="32" type="noConversion"/>
  </si>
  <si>
    <t>根据学校教室实际窗帘大小进行调整，在窗帘上印制介绍天文知识、地理知识等内容，也可根据学校的要求定制内容。集教学、观赏为一体</t>
    <phoneticPr fontId="32" type="noConversion"/>
  </si>
  <si>
    <t>1.教学触控显示设备，支持十点触控功能，可以用手指直接操控屏幕
2.尺寸：≥21.5寸
3.分辨率：≥1920*1080
4.对比度：5000：1（动态）
5.可视角度170°/160°(CR≥10)，灵活俯仰大角度调整</t>
    <phoneticPr fontId="32" type="noConversion"/>
  </si>
  <si>
    <t>1.每个教师可以使用专有账号登录书法教学备课软件，并享有独立工作空间；
2.备课资源包含《中小学书法教育指导纲要》规定的30个赏析碑帖、拓展碑帖、标准课本课件、个性化课件、字帖等多类资源；
3.标准课本课件包含11个出版社不同年级不同课时的电子化课件；
4.列表形式显示各个年级的课程目录，课程目录下对应课时目录及课程内容；
5.标准课本课件支持教师收藏，收藏后可转存至工作室“我的课件”中，方便教师授课；
6.标准课本课件支持教师再次编辑，可添加系统内单字、字帖、碑帖、书法知识等资源作课件拓展教学；
7.教师可在局域网内任意地点进行备课，既可使用系统标准课本课件备课，也可以自主上传教师自编课件至系统内，教师自编课件可关联系统单字、字帖、碑帖、书法知识等内容；
8.上传至系统的教师自编课件可根据课件名称及上传时间进行查找，系统会自动记录该课件最近一次的编辑时间，方便教师溯源；
9.上传至系统的教师自编课件支持设置为公开课件，可与同一局域网内的其他教师账号共享该公开课件内容；
10.教师可通过新建同步字帖课件布置课堂作业；
11.教师可通过新建同步组字课件，便于学生学习结字规律；
12.系统单字详情页包含笔顺拆解、单字动画演示、视频示范、关联碑帖等内容，方便教学；
13.系统碑帖单字可关联到对应的碑帖页，点击碑帖页某一单字亦可跳转至该单字的教学详情页，方便教师进行章法教学；
14.可以通过关联的字进行同字比对教学，一键调出相同的字在不同碑帖中的所有写法。
15.上课过程中老师可以通过关联的“字”显示“字”的笔顺，进行笔顺教学。
16.具备全局搜索功能，在任意界面一键调出综合搜索界面，可搜索单字教学、碑帖、课件、练习等，系统会保留近五次搜索记录。</t>
    <phoneticPr fontId="32" type="noConversion"/>
  </si>
  <si>
    <t xml:space="preserve">颜色：墨绿色
尺寸：≥4000mm×1200mm。1、板面采用优质彩涂钢板，漆膜硬度高、耐磨、不脱落、不褪色，书写手感好，字迹清晰，易写易擦，经久耐用。 
2、高档铝合金边框，模具挤压一次成型。 
3、包角采用抗老化高强度ABS工程塑料注塑成型，无尖角毛刺。 
4、隐形安装于墙面，占地面积小，有效提升教室环境。 </t>
    <phoneticPr fontId="32" type="noConversion"/>
  </si>
  <si>
    <t>一.整体设计
1.主机架构：为保障系统运行稳定、安全，要求录播主机采用嵌入式架构设计，非PC、服务器架构。主机为标准1U机架式设备，便于安装部署，并要求录播主机为非壁挂式架构，不存在机身显示屏等产生其他视频、强光源变化从而影响学生课堂专注力。
2. 功能设计：要求主机功能高度集成化，需具备录制、导播、自动跟踪、存储、点播、互动等多功能功于一体，无需额外增加跟踪主机、互动主机等其他主机。
3.节能环保：应具有嵌入式低功耗环保特性，需采用不高于DC36V安全电压供电，额定功率不超过40W。
4.低噪声设计：要求所投录播主机产生噪声最大值≤20dB(A)。
5.平台对接：要求支持无缝对接视频资源管理应用平台，实现主机录制生成的视频文件自动上传平台归档。
二.主机性能
1.视频输入输出：具备高清视频输入接口3G-SDI in≥5、HDMI in≥2；高清输出接口HDMI out≥3；且采集和输出分辨率均支持1080P@30fps。
2.视频编解码：支持标准H.264视频编解码协议，要求支持1080P30fps、720P30fps分辨率格式编解码。
3.POC一线通：支持连接摄像机与主机之间通过一根SDI线进行供电、控制、视频信号同传，不接受使用转接器的方式。
4.音频输入输出：具备数字音频输入接口Digital mic≥6、线性音频输入接口Line in≥2；线性音频输出接口Line out≥2。
5.音频编解码：采用AAC音频编解码协议标准，并支持音频处理功能。
6.网络接入：具备标准RJ45网络接口，支持10/100/1000M网络自适应。并要求支持IPv4、IPv6双协议栈。
7.存储容量：内置不少于2T存储空间，用于录制视频文件的本地存储。
8.主机控制：具备Console控制接口≥2，支持RS232/422协议。
9.外设连接：具备USB 2.0接口≥2，可用于连接U盘等外设。</t>
    <phoneticPr fontId="32" type="noConversion"/>
  </si>
  <si>
    <t>1.本地导播：要求支持连接外接导播台进行控制导播，实现本地导播控制。
2.网络导播：为保障低配置电脑也能正常使用，要求支持通过浏览器访问录播主机进入导播界面，在导播界面实现对所有接入视频和录制效果画面的实时预览，并支持在手动导播模式下进行信号源实时切换录制。不接受安装客户端软件进行导播的方式。
3.导播模式：支持全自动、半自动、手动三种导播模式，并支持录制过程中任意切换导播模式。
4.导播预览：要求导播界面可实现接入画面的导播预览，预览画面需包括教师特写、教师全景、学生全景、学生特写、电脑画面等。并支持点击预览画面可自由切换录制画面进行录制。
5.画面布局：提供双分屏、三分屏、画中画等录制布局，并支持自定义布局方式，支持多个视频图层自由叠加组合，自定义布局时可随意拖拉画面窗口。
6.导播跟踪：要求支持自动、半自动、手动三种导播模式。
7.摄像机预置位：要求支持8个摄像机云台预制位设置，导播过程中可便捷调取摄像机预设位置的画面。
8.字幕台标：要求录制模式下支持Logo台标、字幕设置，可自主上传Logo图标、编辑字幕内容。
9可以.音量控制：要求可通过导播界面进行音量控制，调整相关输入输出音量大小。</t>
    <phoneticPr fontId="32" type="noConversion"/>
  </si>
  <si>
    <t>1.采用C/S或B/S软件架构设计，支持对音频处理矩阵进行管理。
2.直观、图形化软件控制界面。 
3.信道管理：提供输入输出信道的快捷控制方式，每个通道的处理器都可以快速直通和启用，选中不同的信道，会自动切换信道信息；
4.扩展器管理：支持通过扩展器调整输入的动态范围；
5.自动增益：支持通过改变输入输出压缩比例来自动控制增益的幅度，自动提升和压缩话筒音量，使之以恒定的电平输出；
6.压缩器管理：支持通过压缩器减少信号高于用户确定的阈值的动态范围，信号电平低于阈值保持不变；
7.均衡器管理：31段频点可单独调节增益，从而达到加强、削弱某些频点的目的，实现不同效果。</t>
    <phoneticPr fontId="32" type="noConversion"/>
  </si>
  <si>
    <t>1.摄像机跟踪逻辑分配：支持智能识别接入摄像机的使用定位，并联动摄像机选用对应的跟踪逻辑，如教师跟踪、学生跟踪等。
2.云台控制：支持对接入摄像机进行云台控制技术，实现画面的上下左右移动、放大缩小变焦等操作。
3.检测区域设置：支持对接入摄像机的AI跟踪检测区域设置，可根据实景拍摄画面中框选跟踪区域，框选后只在区域中方能触发跟踪，所见所得方便操作。
4.录制跟踪切换：根据设定的跟踪策略形成跟踪指令，实现多路接入摄像机的全自动AI跟踪画面切换。
5.AI跟踪目标丢失处理机制：支持对接入摄像机设置AI跟踪目标更新周期时间，在跟踪对象处于检测区域外达到更新时间后，对应摄像机回到预置位0并重新进行新目标的识别跟踪；跟踪对象处于检测区域外的时间小于更新时间并重新进入检测区域时，继续对该跟踪对象进行锁定跟踪。
▲6.跟踪屏蔽：支持设置跟踪屏蔽区域，如主动屏蔽掉教师观摩区、窗户窗帘、教室门口、大屏液晶电视等易干扰跟踪效果的地方，所屏蔽的地方系统将不对其进行AI分析跟踪运算，以避免这些地方干扰整体的跟踪效果。提供跟踪场景的屏蔽区域功能设置界面截图并加盖厂家投标专用章或公章。</t>
    <phoneticPr fontId="32" type="noConversion"/>
  </si>
  <si>
    <t>1.设备组成：短焦投影镜头、投影底座、遥控器；
2.短焦投影镜头：投射比：0.6:1；
3.投影系统：亮度：≥5000lm，分辨率：≥1920*1200
4.底座：合金钢材质，外表金属烤漆，自带三个万向轮方便移动，三角锥形。
5.底座内置迷你OPS电脑：处理器：≥i5，≥4G内存，≥128G固态硬盘，自带USB接口，VGA接口，HDMI接口，音频接口等。
6.触摸屏：显示尺寸：≥10.1英寸，分辨率：≥1920*1200
7.天文演示软件：支持自由添加播放素材生成播放目录；支持控制视频播放、暂停、停止、静音/非静音；支持设置播放视频缩放比例大小，来调整画面播放的大小；支持设置输出的X轴、Y轴偏移量，用来微调图像的偏心位置。
8.演示内容包括星座、宇宙大爆炸、黑洞、恒星、星系等穹幕影片，课程资源包括：1、海洋之心2、火星3、星际4、星座5、宇宙大爆炸6、超新星7、大爆炸8、行星9、黑洞10、恒星11、太阳系12、卫星13、星系14、与麦哲伦同行15、认星星16、美丽的宇宙17、梦游太阳系18、奇妙的星空19、星空音乐会20、宇航员21、进击的航母22、月球反击战23、汽车智造24、探月圆梦。</t>
    <phoneticPr fontId="32" type="noConversion"/>
  </si>
  <si>
    <t xml:space="preserve"> AR空间站是基于AR技术开发的全新地理科普类产品。结合了空间站实物模型、AR软件、3d资源等教学手法，为学生创设一种直观式的和体验式的科普学习环境，提高学生对航天航空知识的认识，随着我国航天航空技术的发展，通过AR空间站，学生可以了解空间站的结构，演示空间站的组装、模拟空间站机械臂等知识课题。
一、	专业硬件教具
1.中国天宫空间站模型
产品材质：合金材质，规格：1：150，模型主要由天和号核心舱、神舟号载人飞船、天舟号货运飞船、问天号实验舱、梦天号实验舱组成。
2.AR活动板
AR活动板≥20cm*20cm，包含中国天宫空间站、国际空间站、和平号空间站、神舟载人飞船、天舟货运飞船、天和核心舱、梦天实验舱、问天实验舱8块活动展板。
二、AR软件资源
1、软件包含：AR活动板、AR天宫组装、AR天宫欣赏、和平号空间站、国际空间站、机械手、姿态、内部浏览、散热、发电等知识模块
2.AR活动板包含国际空间站、和平号空间站、中国天宫空间站、神舟载人飞船、天舟货运飞船、天和核心舱、梦天实验舱、问天实验舱8个知识模块，支持扫描活动展板，加载显示对应3D模型资源。
3.AR天宫组装能实现模拟天宫各部分的虚拟对接与组装，支持显示火箭将目标飞行器送上太空动画；支持相机镜头打开，形成一个圆形的圈圈，实现核心舱地面定位，显示核心舱的AR效果，并实现远距离和近距离观看。
4.AR天宫组装中发射的核心舱支持定位到现实空间的一个位置，之后发射的飞船均可跟随着使用者的脚步移动实现同步位置。当用户慢慢靠近核心舱时，通过调整对接口的位置模拟飞船对接。其中在问天实验舱和梦天实验舱对接成功后会加载机械手转位的动画。
5.AR天宫欣赏、和平号空间站、国际空间站支持对空间站各部分的模型展示，展示方式包含AR和VR两种模式。VR模式可实现空间站模型置于屏幕中央，模型背景为虚拟星空；可自由滑动模型欣赏，也可点击“讲解”打开语音。AR模式点击之后可将模型置于当前现实空间中，支持远近、上下、左右以及围绕着观看，支持点击“讲解”打开语音。
6.机械手包含机械臂爬行、机械臂抓取功能模块；机械臂接口处具有发着黄色的闪光点，点击某一处闪光点，机械臂将寻着最佳路线前往。支持机械臂自由抓取附近的物品，物品可自定义一个点放下。支持点击“讲解”打开语音；
7.机械臂根据现实中的形象制作，有7个关节，在移动和抓取过程中，协调7个关节，顺畅的达到目的；
8.姿态调整模块支持点击开启关闭稳定系统，模拟在两种情况下对接的情形，支持点击“讲解”打开语音；
9.内部游览模块包含行走模式、驾驶模式；点击行走模式可以依靠步行在虚拟的空间站里漫游；点击驾驶模式控制方向遥感，可以控制镜头的移动
10.散热、发电模块支持语音讲解空间站是如何将热量散发到太空中，如何获取电能；
▲提供AR空间站所内置软件的计算机软件著作权登记证书并加盖制造商公章。</t>
    <phoneticPr fontId="32" type="noConversion"/>
  </si>
  <si>
    <t>交互式3D多媒体教学系统是针对小初高地理教学的需求，而研发的与地理课程相配套的3D互动教学系统，并设置了演示、交互、测试、标注等几大部分，为学生提供前沿、创新、有效的学习辅助资料，营造身临其境的沉浸式学习氛围。系统采用了新型的集成触控技术以及独具创新的硬件和软件应用设计，将现有触控显示技术与软件资源进行完美结合，学生可以在人机交互中学习地理，提高教学效率和学习的兴趣，拓展地理学科知识面。
硬件参数：
1、屏幕尺寸：不小于55英寸，显示比例16:9，图像物理高清分辨率1920×1080，书写屏采用全钢化玻璃
2、铝合金面框角块设计、前置按键、前置端口、前置喇叭
3、触摸功能：支持10点电脑触摸操作；支持图像放大、缩小、旋转；支持各信号源显示状态下，通过触摸控制信号源、音量等控制。
4、采用模块化电脑方案，处理器：采用I5处理器,内存：4G DDR3笔记本内存配置；硬盘：128G固态硬盘配置；内置双WiFi：IEEE 802.11n标准；内置网卡：10M/100M/1000M；具有独立非外扩展的电脑USB接口。
5、底座：专用配套底座，符合人体工学，卡扣式设计，完美契合一体机，便于安装拆卸；采用进口优质SGCC热镀锌钢板冷轨而成，具有更强的耐腐蚀和更高的强度特性。
软件资源系统参数：
1.3D动画教学课程包含知识主题模块、动画课程模块及小测试；知识主题模块根据不同重点知识进行展示与教学，动画课程模块运用语音旁白及动画展示方式来介绍该教学课程的知识点。
2.该系统包含天文、海洋、大气、板块构造等地理3D教学模型，3D模型资源不少于150个 。
3.支持3D动画课程声音的放大缩小及静音。
4.支持动画画面的放大缩小，旋转拖拽。
5.支持3D动画课程界面教学绘图标注功能，方便老师针对知识点进行画面标注。
6.支持3D动画模型知识点名称的标示与隐藏，标签字体可以根据界面需求放大缩小。
7.具有3D动画模型的截图功能，老师可以根据教学需要，截取实时的3D模型图片。
8.具有3D动画模型相应知识点的文字信息详细解读。
9.支持联网链接相关场景知识，方便老师在教学中找到对应的知识点3D动画课程。
10.支持3D动画课程平面菜单与3D菜单的切换。
11.支持菜单功能按钮的显示缩放。
12.支持3D动画课程画面清晰度及亮度的调整
13.支持在线演示3D动画资源，也支持下载课程资源包，离线演示3D动画资源。
课程资源：
1地球和月球的形成、2火山活动、3水循环（中级）、4月食、5日食、6湖泊的发展、7自然地理学术语、8大陆和海洋、9碳循环、10潮汐、11褶皱（高级）、12构造板块、13断层（中级）、14新地平线号任务、15海啸、16地球、17黎明号任务、18火星探索计划、19登月、20海洋是如何塑造地球表面的、21地震、22核电站、23沙漠里的风蚀地形、24世界各国、25森林砍伐、26洋流、27海洋的层次、28云的形成与类型、29垂直带谱、30热点、31季节变化（中级）、32太阳系，33行星轨道、34地球的结构（中级）、35太阳、36地理坐标系、37大气循环、38国际空间站、39温室效应、40臭氧层、41闪电、42船闸的操作、43太阳系的生命周期、44太阳围绕主要纬度圈的运行轨迹、45成层火山的形成、46行星的大小、47地球的磁场、48水力发电厂（胡佛水坝，美国）、49供水系统、50磷循环、51被动式房屋、52公共设施系统、53传统的爱斯基摩人生活方式、54机场、55地球的地形、56港口、57美洲国家、58季风系统、59氧循环、60开普勒太空望远镜、61非洲国家、62地下煤矿、63海岸和草原上的风蚀地形、64石油平台、65土壤类型（部分）、66德国行政区划图、67奥地利行政区划图、68绿洲、69中纬气旋和反气旋、70暖锋，冷锋、71污染、72亚洲国家、73恒星的类型、74沼气发电厂、75世界城市、76地下水、77厄尔尼诺现象、78我们的太空邻居、79有趣的地理知识 - 社会地理、80欧洲国家、81牲畜和农作物的原产地、82潮汐发电站、83月相、84间歇泉、85交通运输网络、86金星、87天王星、88土星、89海王星、90水星、91火星、92木星、93油井的操作、94航天飞机、95热电站（碳氢燃料）、96地热发电站、97冰川（中级）、98海底地图、99喀斯特地区、100氮循环、101地质年代表上的大陆漂移、102哈勃太空望远镜、103风力发电站、104有趣的地理知识-自然地理学、105电力供应网络、106太阳能发电站、107卫星类型、108污水处理厂、109冰川作用、110峡湾、111瀑布、112页岩气、113荷兰行政区划、114时区、115气象仪器、116露天矿、117黑色冶金、118英吉利海峡隧道、119旅行者号太空探测器、120无二氧化碳排放的房子、121炼油厂、122地方性风、123水污染、124家畜、125洪水防御系统、126土壤污染、127汽车的发展、128热带龙卷风、129政体和官方语言、130空气污染、131气候带、132大海和海湾、133国家标志和景点、134卫星导航，135全球定位系统、136货物运输的发展、137气垫船、138美国各州及其城市、139土壤类型-匈牙利、140农场和村庄的类型、141篮球馆、142田径体育场、143乡村生活（匈牙利）、144网球场、145偏远定居地（森林人家）、146匈牙利国家公园、147匈牙利地形图、148匈牙利行政区划图、149足球场、150手球馆、151冥王星-卡戎系统、152冰川、153有“条状地块”的单街村庄、154褶皱（中级）、155褶皱（基础）、156断层（基础）、157地球结构（基础）、158季节变化（基础）、159地理坐标系（初级）、160气象仪器（基本）、161有色冶金（基础）、162工业园区、163水循环（基础）、164政治和经济联盟、165喀斯特地区（基础）、166有趣的天文知识。</t>
    <phoneticPr fontId="32" type="noConversion"/>
  </si>
  <si>
    <t>一.整体要求
1.要求配套的录播流媒体处理软件在出厂时内置于高清录播主机中。
2.软件架构：软件需采用B/S架构设计，使用主流浏览器通过网络即可访问软件后台进行管理应用。
▲3.自主知识产权：要求录播流媒体处理软件具备自主知识产权，提供录播流媒体处理相关功能的软件著作权登记证书复印件并加盖厂家投标专用章或公章进行佐证。
二.录播模块
1.录制存储：要求在断网情况下也可以对本地教室进行视频录制，并将录制文件保存在录播主机的内置硬盘中。并要求支持1080P高清分辨率录制，采用MP4视频格式封装。
2.录制模式：支持电影模式、资源模式等录制模式。电影模式下实现多路信号的复合成一路画面进行录制；资源模式下要求摄像机画面、电脑画面均可独立录制封装。
3.高低码流录制：要求支持高低双码流同步录制，并要求支持自定义录制分辨率、码流。
4.分段录制：要求支持长视频分段录制的功能，可自定义视频文件分段时长，当录制课程时间较长时，可在不结束录制的条件下自动按分段时长将课程视频文件分割录制成多个视频文件，提供不分段、30分钟分段、60分钟分段三种方式可选。
5.同步录制：要求支持U盘等外设设备接入主机后，实现本机与U盘同步录制保存的功能。主机正常录制的同时，另存为一份文件保存到U盘中。
6.录制控制：要求支持录制、暂停、结束等基本功能操作，并支持通过外接控制设备以及网页web登录控制等方式进行录制控制。
7.音频处理：要求内置音频处理模块，支持EQ均衡、AEC回声抑制、AGC自动增益、ANC噪声抑制等音频处理功能。
三.导播模块
1.本地导播：要求支持连接外接导播台进行控制导播，实现本地导播控制。
2.网络导播：为保障低配置电脑也能正常使用，要求支持通过浏览器访问录播主机进入导播界面，在导播界面实现对所有接入视频和录制效果画面的实时预览，并支持在手动导播模式下进行信号源实时切换录制。不接受安装客户端软件进行导播的方式。
3.导播模式：支持全自动、半自动、手动三种导播模式，并支持录制过程中任意切换导播模式。
4.导播预览：要求导播界面可实现接入画面的导播预览，预览画面需包括教师特写、教师全景、学生全景、学生特写、电脑画面等。并支持点击预览画面可自由切换录制画面进行录制。
5.画面布局：提供双分屏、三分屏、画中画等录制布局，并支持自定义布局方式，支持多个视频图层自由叠加组合，自定义布局时可随意拖拉画面窗口。
6.导播跟踪：要求支持自动、半自动、手动三种导播模式。
7.摄像机预置位：要求支持8个摄像机云台预制位设置，导播过程中可便捷调取摄像机预设位置的画面。
8.字幕台标：要求录制模式下支持Logo台标、字幕设置，可自主上传Logo图标、编辑字幕内容。
9可以.音量控制：要求可通过导播界面进行音量控制，调整相关输入输出音量大小。
四.直播模块
1.多流直播：要求支持RTMP和RTSP视频传输协议，并要求支持不少于3路RTMP同步推流直播，并要求自定义选择主码流或子码流信号源进行推流，实现多流直播。
2.直播码流：支持自定义直播分辨率和码率，最高支持1080P@30fps，以适应不同网络环境下保持直播的流畅性。
3.直播模式：要求支持RTMP直播、TS直播、集控推流直播等不少于3种不同直播模式，以适应不同场景直播需求。
五.互动模块
1.互动协议：支持H.323、SIP标准视音频互动协议，便捷进行远程互动教学应用。
2.互动要求：要求内置互动模块，无需额外部署MCU类设备即可支持“1+3”的互动授课模式，实现专递课堂教学应用。同时也需支持会议互动模式，创建或加入大规模视音频实时互动。
3.双流互动：要求支持双流互动功能，在互动通讯过程中，支持教学场景信号与电脑课件信号以互相独立的信号进行传输，并最终接收端设备可通过两路HDMI接口将接收到的教学场景画面与电脑课件画面同时分别环出到两个显示设备上。
4.互动通讯录：支持对接获取互动云系统的通讯录数据，数据内容包括所有已在互动云系统注册的录播账号、录播昵称。支持通过通讯录选择互动对象直接呼叫，或手动输入录播账号进行呼叫，并提供导入通讯录功能。
5.发言权限控制：通过录播主机的网络导播界面，需支持主讲端在互动过程中对其余互动参与者的发言权限进行控制，支持单人禁言/开启以及全场禁言/开启的控制方式。
6.互动画质：要求录播主机在双向互动过程中，可实现1080P@30FPS画质，并支持网络自适应功能。
六.管理模块
1.录像管理：支持对录制视频按标题、主持人、时间、时长进行排序，便于快速检索所需视频。支持对录像文件进行回放和下载；
2.文件修复：支持硬盘格式化功能，支持对设备异常断电、宕机造成的损坏视频文件进行修复。
3.版本切换：支持中英双语版本切换。要求通过网络导播界面即可便捷切换，无需进行更改授权、系统升级等复杂操作。
4.面板管理：支持接入控制面板，对录播设备进行唤醒、录制管理。</t>
    <phoneticPr fontId="32" type="noConversion"/>
  </si>
  <si>
    <r>
      <t xml:space="preserve">一、产品描述
套装包含可编程教育机器人及配套的教材、8USB接口充电器、收纳箱。支持从积木式编程语言入门，进阶学习Python专业编程语言。
二、产品参数
1、机器人采用可拆分结构，外观材质为ABS。
2、机器人集成LED点阵屏幕、扬声器、六轴陀螺仪、颜色传感器、IR近距传感器等多种功能的传感器。集成RGBLED指示灯，按钮，齿轮电位器，声音传感器，光线传感器，红外发射器，红外接收器，多台机器人之间可以通过红外通信进行互动。
3、机器人集成wifi/蓝牙芯片，可以通过蓝牙/串口与电脑连接。
4、传输方式支持：Wi-Fi/Bluetooth/USB
5、电池：锂电池3.7V容量≥950mAh，使用时间：≥2小时
6、采用ESP32系列芯片，采用PogoPin磁吸连接设  计，兼容乐高零件进行扩展。
三、在角色的扩展中心的模块至少包括认知服务、机器学习、人工智能、帐号云广播、数据图表、气象数据、上传模式广播、谷歌表格等。
四、编程及AI应用支持:
（1）支持积木式编程和Python代码编程，支持一键查看积木块对应的代码，还可以直接编写代码；
（2）支持对常见的开源硬件如Arduino、micro:bit等硬件进行编程；
</t>
    </r>
    <r>
      <rPr>
        <sz val="11"/>
        <rFont val="宋体"/>
        <family val="3"/>
        <charset val="134"/>
      </rPr>
      <t>（3）支持包含30个分类的模型训练。</t>
    </r>
    <r>
      <rPr>
        <sz val="10"/>
        <color rgb="FF000000"/>
        <rFont val="宋体"/>
        <family val="3"/>
        <charset val="134"/>
      </rPr>
      <t xml:space="preserve">
四、AI人工智能服务
支持的认知服务包含：1、包括汉语、英语、德语在内六种语言的语音识别功能。2、支持人脸年龄识别功能。3、支持人脸情绪识别功能。
支持的机器学习功能至少包括：
1、可通过卷积神经网络进行模型训练。2、AI能判别每一个分类的信心指数。
五、支持丰富的拓展性：
（1）接入专为IoT教学设 计的云服务。至少支持WIFI连接、最高气温、最低气温、天气、湿度、空气质量、日出日落时间、云列表（提供第三方检验机构出具的体现上述功能的检测报告复印件）
（2）内置的示例程序：IOT示例程序不少于3个，AI示例程序不少于4个，机器人示例程序不少于10个，舞台示例程序不少于13个；
（3）提供多端支持：桌面端（支持Mac及Windows系统）、移动端（支持IOS及Android系统）、网页端（支持Mac、Windows、Linux系统及Chromebook），通过云存储服务，可以在多端创作和修改作品；
六、相关配套
配套课程（电子版）不少于16节课。</t>
    </r>
    <phoneticPr fontId="32" type="noConversion"/>
  </si>
  <si>
    <t xml:space="preserve">一、产品描述： 
每节课都设置有不同的任务与挑战，学生通过“任务探究与分析-头脑风暴与创意-执行与解决方案生成-总结与分享”的思维流程完成课堂学习。课程知识设置由浅入深，覆盖STEAM体系中硬件编程、机械搭建，人文社科，数理科学、音乐艺术等多学科核心知识点 
课程设计中以项目制为基础，设计提供多种课程案例，通过案例形式针对各个知识点做生动讲解。 
套件囊括了工程、数据科学、人工智能、物联网等前沿知识，适合多任务类、创意类编程人赛项，套装使用集成多重功能的新一代支持AIoT与Python教学的可编程微型计算机核心主控，支持图形化、 Python 和多线程编程，配件集成度高，内置 Wi-Fi 和蓝牙，实现在线和上传模式秒切换，可实践入门到精通的AIoT应用教学，并把好玩有趣的Python编程带入课堂。 
二、产品组成： 
核心主控≥2、掌上扩展板≥1、编程机器人扩展板≥1、蓝牙适配器≥1、超声波传感器≥1、巡线传感器组件≥1、角度传感器组件≥1、多路触摸模块组件≥1、热运动传感器模块组件≥ 1、9g金属舵机包≥2、180光编码电机≥4、小车金属底盘、金属结构件、五金件、轮类、地图、工具等； 
三、产品技术规格要求： 
1、核心主控：专为人工智能、物联网教学设计，同时支持 Python 编程。 
1）处理器主频：240MHz 
2）芯片集成ROM：≥448KB 
3）芯片集成SRAM：≥520KB 
4）处理器内核：Xtensa 32-bit LX6双核处理器 
5）扩展存储SPI Flash:≥8MB 
6）多线程支持：支持 
7）可存储程序：支持存储8个及以上程序文件，通过机身按键可快速调取文件存储目录，实现多程序存储并自由切换。 
8）Python支持情况：支持在线和长传模式 
9）按键输入：五向摇杆、复位按钮、按钮。 
10）通信支持：蓝牙+WiFi。内置WIFI模块，支持物联网及局域网应用，实现贴近生活的创作，可利用局域网（LAN）功能制作各类小游戏。 
11）板载传感器：光线传感器、麦克风（可录音，带声音传感器功能）、陀螺仪、加速度计。 
12）板载的麦克风及扬声器，可以结合慧编程认知服务，轻松实现录音播放、语音识别、文本朗读等功能。 
13）板载输出：≥1.44寸 全彩显示屏，可绘制彩色折线图来直观收集音量或光线等多个传感器数据。 
14）操作系统：专为本品自主研发的强大操作系统，具备多程序存储及自动切换、机器名自定义、自动联网等功能。 
15）支持图形化转 Python，图形化可直接转移为 Python，直接复制进编辑器即可运行。 
16）外接电子模块：支持30余种电子模块不限数量扩展。 
17）保护壳：自带全透塑料开模外壳，保护壳能更好的保护电路元器件，易于课堂器材管理和维护。 
18）扩展接口需采用JST PH2.54或其它防呆接口，避免学生误操作造成元器件损坏。 
19）支持操作系统记忆WIFI账号及密码，无需编程即可连接WIFI。 
20）该套件支持参加机器人线上硬件创意赛。 
2、掌上扩展板： 
1)提供额外的扩展接口，包含两个直流电机接口，以及两个3PIN 的数字舵机接口。其中数字舵机接口开放了数字、模拟接口的控制权限，使其可以兼容常见的灯带及 Arduino 模块。扩展接口需采用JST PH2.54或其它防呆接口，避免学生误操作造成元器件损坏。 
2)功能特性： 
l内置可充电电池，可为核心主控供电 
l≥2 个直流电机接口，可连接并驱动直流电机 
l≥2 个数字舵机接口，可连接并驱动舵机、灯带 
l≥1 个主控板接口，可简单、便捷地连接核心主控 
l支持图形化编程，零基础编程，适合全年龄段用户 
l支持Python 编程，配备了 cyberpi 库 
3、编程机器人扩展板 
基于核心主控配套使用。 
1）可充电锂电池电池容量：≥2500mAh 
2）放电倍率：3C 
3）额定功率：27.75W 
4）编码电机接口：≥2个 
5）直流电机接口：≥2个 
6）舵机接口：≥4个 
7）灯带兼容口：≥2个（与舵机接口复用） 
8）Arduino兼容口：≥2个（与舵机接口复用） 
9）支持可扩展的电子模块：≥10个 
4、超声波传感器： 
1）外壳材质：塑料 
2）自带芯片：有 
3）氛围灯：≥8颗 
5、四路颜色传感器 
四路颜色传感器使用可见光进行补光，大幅增强了对环境光的抗干扰能力，并且支持在巡线检测的同时进行颜色识别。环境光校准功能还能降低环境光对巡线效果的干扰。 
1）外壳材质：塑料 
2） 2）巡线传感器：≥4个 
3）颜色传感器：≥4个（与巡线传感器复用） 
4）光线传感器：≥4个（与巡线传感器复用） 
5）补光灯：可见光补光灯 
6）环境光校准：有 
6、180光电编码电机 
1）转速区间：1-200RPM 
2）转动扭矩：≥1500g·cm 
3）输出轴材质：金属 
7、舵机 
1）出厂舵盘安装：有 
2）快速拆装：支持（基于燕尾槽结构的快速拆卸及安装） 
3）兼容：金属部件及乐高 
4）物理限位：无 
8、金属结构件 
1）包含单孔、双孔金属梁不少于10种，数量不少于34个； 
2）包含金属支架类不少于3种，数量不少于6个； 
3）包含金属连接片及连杆类不少于8种，数量不少于24个。 
四、编程软件环境要求： 
1、支持图形化编程积木式编程和Python、Arduino C代码编程，支持一键查看积木块对应的代码。 
2、支持不少于50种硬件进行编程（提供编程软件运行界面截图佐证）。 
3、支持的认知服务至少支持： 
（1）包括汉语、英语、德语在内15种语言的语音识别功能（（提供编程软件运行界面截图佐证）。 
（2）支持人脸年龄识别功能。 
（3）支持人脸情绪识别功能。 
4、支持的机器学习功能至少包括： 
（1）训练模型不少于30个分类的模型训练。 
（2）可通过卷积神经网络进行模型训练。 
（3）AI能判别每一个分类的信心指数。 
5、支持的人工智能服务，至少支持： 
（1）包括普通话、粤语、四川话等语音识别，以及语音合成； 
（2）支持中文手写字体识别，支持中文、英文、日语等10种及以上印刷字体识别； 
（3）支持动植物、地标、Logo等9种及以上图像识别； 
（4）支持手势、人体特征、人脸情绪、人体关键点等人体识别； 
（5）支持词法、情感倾向、词义相似度等自然语言处理； 
6、接入专为IoT教学设计的云服务，可实现多种IoT应用。至少支持WIFI连接、最高气温、最低气温、天气、湿度、空气质量、日出日落时间（提供编程软件运行界面截图佐证）。 
7、内置的示例程序不少于100个： 
其中IOT示例程序不少于三个，AI示例程序不少于20个，机器人示例程序不少于50个，舞台示例程序不少于18个。 
8、编程软件提供多端支持：桌面端（支持Mac、 Windows系统、Linux系统及Chrome OS）、移动端（iOS、Android）以及网页端。 
9、支持自定义添加新的机器人产品及自定义积木指令。 
10、配套作品社区：支持用户上传和分享在桌面端、网页端和移动端创作的作品。 
11、支持Python 编程功能： 
(1)支持真 Python3 环境，可支持安装所有 Python 库； 
(2)支持 microPython 环境，可支持智能硬件等编程； 
(3)支持tensorflow、scikitlearn、pandas、NumPy、Matplotlib 等人工智能模块； 
(4)支持 Python代码检查、自动补全，方便初学者学习； 
(5)支持变量、函数、列表、元组、字典、集合、文件等操作； 
(6)支持可视化管理 Python 库，支持 Python 库安装切源，支持 PIP 模式安装，支持检测缺失的Python 库,并一键安装； 
(7)支持百度 AI、微软认知服务、谷歌机器学习等其他30余种官方扩展。 </t>
    <phoneticPr fontId="32" type="noConversion"/>
  </si>
  <si>
    <r>
      <t>一、 基本参数</t>
    </r>
    <r>
      <rPr>
        <sz val="11"/>
        <color rgb="FF000000"/>
        <rFont val="宋体"/>
        <family val="3"/>
        <charset val="134"/>
      </rPr>
      <t xml:space="preserve">
1、激光器类型采用CO2激光管
2、激光器功率 ≥55W
3、激光器寿命 ≥8000小时
4、激光机切割机尺寸 ≤958*477*268mm
5、Z轴行程75 mm
6、切割厚度 ≥18mm的黑胡桃木或切割厚度 ≥20mm的亚克力
7、工作区域 ≥640*330mm（实际工作区域609*308mm）
8、可放置材料 ≥22mm
9、支持有线或者无线连接方式，支持USB连接、网线连接、WIFI连接。
10、支持系统 Windows、mac OS
11、本地化软件XCS，免费使用，简单易上手，无需联网等
12、支持文件格式 JPG，PNG，BMP，TIF，DXF，SVG等
13、支持加工材料 纸板、瓦楞纸板、木板、亚克力板、布料、皮革、垫板、双色板、PET、橡胶、材质选择更多，更高效（木材，橡胶更易切，可切全色亚克力，可直接雕玻璃）
14、工作速度≥ 600mm/s
15、定位精度 ≤0.05mm
16、可视工作区域 ≥640*330mm
17、双1600万摄像头
18、通过智能摄像头的点位捕捉，⾃动模拟曲⾯模型，实现曲⾯雕刻。
19、自动直通门：通过送料配件，可无限拓展物料加工长度。
20、批量加工：通过摄像头智能识别形状，拖拽一个图案后，智能一键匹配所有部件
21、智能指示灯：通过显示屏和环形指示灯，用户可以仅在机器上就了解连接方式，水冷情况，工作进程，机器状态等信息
22.高功率，高速度：55W功率是目前最高功率600mm/s的最快速度
23、超大的工作幅面：工作台幅面达到640*330mm（25*13inch）。
24、旋转雕刻：轻松雕刻Tumbler，马克杯，球，戒指等圆柱物体
25.超高物体雕刻：支持最厚69mm
26.良好密闭及遮光性
27.物理盖板锁：当按下开始加工按钮，机器盖板自动上锁，直到工作完成或被暂停。
28.液压杆设计防夹手：双液压杆提供更大的阻尼，提供70°的盖子的悬停
29.更全的材料选择：可以切割木板，纸板，皮草，石头，更可以切割全颜色亚克力和在玻璃直接雕刻
30.内置air assist:有效的吹走烟雾和粉尘，使用户得到更好的切割雕刻效果。同时也可以保持激光头干净。
31.专业刀条底板:工业级使用的刀条底板，降低切割材料底面的烧蚀与熏黑影响。
32.内置排气风扇:排风量100CFM，转速5000RPM，
33.激光管保护:将激光管固定在机器后方而不是随Y梁移动
34.支持本地化软件XCS和Lightburn专业激光软件
二、配套服务
1、提供软件及固件升级服务。
2、配套课程不少于16学时课程
3、配套切割素材
三、为保证产品质量，提供以下相关资质
▲产品相关检测报告复印件并加盖厂家公章；
四、配套激光切割软件：
软件不仅用于切割文件的传输，主要包括以下几大模块：材料设置模块、项目管理模块、基础功能模块、切割与雕刻设置模块、图像预览模块。
1、料设置模块：用于设置当前材料厚度与材料类型。
2、项目管理模块：用于创建、编辑、删除项目，查看历史项目。
3、基础功能模块：画布的放大与缩小、撤销与重复、图像提取、拖动画布等动能。
4、内置基本图形功能（矩形、圆形、线条、心形、星形等）；内置三种图形滤镜（网格化、漫画、素描）；内置图形钢笔工具和布尔运算功能；内置常用案例图形。
5、切割与雕刻设置模块：用于设置加工图形所需的速度、功率以及操作次数。
6、图像预览模块：对将要切割/雕刻的图像进行轨迹预览、查看工作预估时间、发送文件。
五、运行环境
系统:Windows7及以上、macOS 10.13.1以上。</t>
    </r>
    <phoneticPr fontId="32" type="noConversion"/>
  </si>
  <si>
    <t>一、产品描述：
套装含有丰富、充足的零件可用于教育及赛事，内含大量的教学案例以及丰富的参赛零件。套件囊括了工程、数据科学、人工智能、物联网等前沿知识，适合多任务类、创意类机器人赛项，套装使用集成多重功能的新一代核心主控，支持图形化、 Python 和多线程编程，配件集成度高，内置 Wi-Fi 和蓝牙，实现在线和上传模式秒切换，课堂教学更轻松，是创意类机器人赛项优选的赛事套装。
二、产品组成：
核心主控、编程机器人扩展板、编程机器人底盘、蓝牙适配器、新超声波传感器、四路颜色传感器、科学传感器、180光电编码电机×2、MS-1.5A 舵机×3、蓝牙手柄×1、金属结构件、五金件、轮类、地图、工具等；
三、产品规格：
1、核心主控：
它专为人工智能、物联网教学设计，同时支持 Python 编程，为您的教学带来全新的体验。
1）处理器主频：240MHz
  2）芯片集成ROM：≥448KB
  3）芯片集成SRAM：≥520KB
  4）处理器内核：Xtensa 32-bit LX6双核处理器
  5）扩展存储SPI Flash:≥8MB
  6）多线程支持：支持
7）可存储程序：支持存储8个及以上程序文件，通过机身按键可快速调取文件存储目录，实现多程序存储并自由切换；
8）Python支持情况：支持在线和上传模式；
9）按键输入：五向摇杆、复位按钮、按钮。
10）通信支持：内置WIFI模块，支持物联网及局域网应用；
11）外接电子模块：支持30余种电子模块不限数量扩展；
12）扩展接口需采用JST PH2.54或其它防呆接口，避免学生误操作造成元器件损坏。
2、编程机器人扩展板
  基于核心主控，可充电锂电池。
  1）电池容量：≥2500mAh
  2）放电倍率：3C
  3）额定功率：27.75W
  4）编码电机接口：≥2个
  5）直流电机接口：≥2个
  6）舵机接口：≥4个
  7）灯带兼容口：≥2个（与舵机接口复用）
  8）Arduino兼容口：≥2个（与舵机接口复用）
  9）支持可扩展的电子模块：≥10个
3、新超声波传感器：
  1）外壳材质：塑料
  2）自带芯片：有
  3）氛围灯：≥8颗
4、四路颜色传感器
四路颜色传感器使用可见光进行补光，大幅增强了对环境光的抗干扰能力，并且支持在巡线检测的同时进行颜色识别。环境光校准功能还能降低环境光对巡线效果的干扰。
5、科学传感器
科学传感器针对《小学科学课程标准 2017》，《普通高中信息技术课程标准》中内容，集成了众多相关传感器，针对数据科学，科学探究，物联网等教学场景专门设计的电子模块。
支持：心率传感器、火焰传感器、人体红外、温湿度传感器、大气压传感器、电子罗盘（指南针——、MQ2可燃气体传感器、土壤传感器、触摸传感器。
6、金属结构件
1）包含金属梁不少于10种，数量不少于34个；
2）包含金属支架类不少于4种，数量不少于8个；
3）包含金属连接片及连杆类不少于8种，数量不少于25个。
7、赛事参与
▲提供该生产厂家省级以上机器人比赛承办或支持证明复印件加盖厂家公章。</t>
    <phoneticPr fontId="32" type="noConversion"/>
  </si>
  <si>
    <t>数字地球软件是一款全方位模拟地球的软件，软件功能丰富，可操作性很强。通过这款软件可以形象的观看地球的大气状况、昼夜变化、四季变换等地理现象；可以展示精细的全球的国家疆域、地形地貌；也可以在软件上查找到全球重要城市的位置以及城市的天气气温。
软件功能：
1.点击月份或日期可以选择月份日期切换，可以引起晨昏线角度的变化，软件界面的时间显示，随着地球的转动而变化。
2.	可以放大缩小地球的显示画面，同时可以拉近、拉远地球的观看距离。
3.	地球可以分为：卫星图模式、单色图模式、四季变换、国家行政图模式、气候分布模式、高度图模式等显示模式；可以显示隐藏经纬线、云层；能让地球变得竖直，使地球平衡；能让地球随时进入或者退出昼夜模式。
4.	具备地形调节功能，可以调节陆地地形的高度及海平面高度。
5.	生成航线：点击一个起飞城市，再点击一个目标城市，点击飞行，可以生成飞机的航线。
6.	球面上显示隐藏经纬度名字、城市名称标示、城市天气气温、飞机轮船。
7.	能改变国家文字颜色，首都城市文字颜色，普通城市文字颜色。
8.	点击球面上任意国家、城市，弹出对应国家和城市的简介。
▲提供三维数字地球软件的计算机软件著作权登记证书并加盖制造商公章。</t>
    <phoneticPr fontId="32" type="noConversion"/>
  </si>
  <si>
    <t>1.课本课件以缩略图形式展示课程内容，方便教师直接跳转至对应界面；
2.课本课件内容可通过“上一页”、“下一页”进行翻页，也可双击放大全屏播放；
3.即可以在字帖界面进行单字的动画演示播放，也可以在单字教学详情页进行单字的动画演示播放；
4.每个单字的名师示范视频支持切换播放角度，主画面可以全屏播放，并可一键浮窗浮于任意页面，不影响其他教学模块的使用；
5.碑帖中每个瓦片支持放大、缩小、复位等操作，且支持查看完整碑帖内容，高清图片，放大不失真。</t>
    <phoneticPr fontId="32" type="noConversion"/>
  </si>
  <si>
    <t>1、结构规格：一体注塑成型外壳，上下为大圆弧过渡，外表光滑无毛刺；上下两个全自动清洗仓布局，方便老师循环使用；一体注塑成型左右推拉清洗仓门。仓门关闭时，可避免清洗水渍飞溅，并起到保持黑板擦湿润的效果，清洗仓门打开时，方便使用；右侧中控触摸显示屏，集成所有操作功能，简单快捷；设备外径900mm×280mm×125mm，确保与黑板有效贴合；电压电流：24V，5A。
2、智能检测：一键上电自检及清洗黑板擦；低水位自动报警功能；使用板擦时，自动感应黑板擦放置，并开启整个清洗工作，清洗完成后，黑板擦自动归位，使用者便可使用；指示灯报警：机器状态指示，清洗，完好，故障。
3、过滤系统：水箱内胆分为污水区、沉淀区和清水区，沉淀区与清水区之间有过滤海绵可过滤一部分粉笔灰，上水口增加过滤海绵，保证最大程度的水过滤，从而实现水的循环利用。
4、无尘环保，即擦即写： 清水擦拭，无尘无害无污染，，保证师生健康；即擦即写，省时省力 ，可延长黑板使用寿命。
5、智能胶棉板擦：采用弧形外壳、高密度环保胶棉材质，可实现即擦即写，无尘环保。不含铅、镉、汞、六价铬等重金属元素。
6、安全保障：保障使用者安全，内部结构采用水电隔离，形成单独模块空间，采用弱电功率，并设计过载保护以及短路保护。设备安全性符合GB4943.1-2011。</t>
    <phoneticPr fontId="32" type="noConversion"/>
  </si>
  <si>
    <t>1.壁挂式安装，无锐角无利边设计，有效防止师生碰伤、划伤。
2.采用三折叠开合式托板，展开后托板尺寸≥A4面积，收起时小巧不占空间，高效利用挂墙面积。
3.采用USB高速接口，单根USB线实现供电、高清数据传输需求。
4.采用800W像素自动对焦摄像头，可拍摄A4画幅。
5.采用PDAF相位对焦技术，自动对焦速度低于300ms，减少对焦过程时间，提高教学效率。
6.支持通过双击屏幕画面任意位置，即时改变对焦位置，可对立体物体的局部进行精确对焦。
7.支持两倍无损变焦放大，1080P分辨率下输出解析度≥TV 1000线。
8.展台按键采用电容式触摸按键，可实现一键启动展台画面、画面放大、画面缩小、画面旋转、拍照截图等功能，同时也支持在展台软件上进行同样的操作。
9.自带均光罩LED补光灯，光线不足时可进行亮度补充，亮度均匀。摄像头杆在摄像头部分带保护镜片密封，防止灰尘沾染镜头。
10.支持对展台实时画面进行放大、缩小、旋转、自适应、冻结画面等操作。
11.支持展台画面实时批注，预设多种笔划粗细及颜色供选择，且支持对展台画面联同批注内容进行同步缩放、移动。
12.支持展台画面拍照截图并进行多图预览，可对任一图片进行全屏显示。
13.具备图像增强功能，可自动裁剪背景并增强文字显示，使文档画面更清晰。
14.支持故障自动检测，在软件无法出现展台拍摄画面时，自动出现检测链接，帮助用户检测“无画面”的原因，并给出引导性解决方案。可判断硬件连接、显卡驱动、摄像头占用、软件版本等问题。
支持二维码扫码功能：打开扫一扫功能后，将书本上的二维码放入扫描框内即可自动扫描，并进入系统浏览器获取二维码的链接内容，帮助老师快速获取电子教学资源。</t>
    <phoneticPr fontId="32" type="noConversion"/>
  </si>
  <si>
    <t>1.采用≥21.5英寸横屏式电容显示屏，支持10点触控，屏幕分辨率≥1920*1080，显示比例16:9；屏幕亮度≥500cd/㎡。
2.整机CPU≥4核，最高主频≥1.9G，操作系统版本不低于Android 9.0。
3.整机采用防水防尘结构设计，适用于学校教室半户外环境，防护等级不低于IP65。
4.整机背部与墙面微距全贴合，背面与平整墙面间隙最大处≤2.5mm，保障教学环境的安全性。
5.整机正面覆盖钢化玻璃，不采用贴膜方式具备防眩光功能。
6.可拍摄不低于200W像素的照片，支持不少于5人同时进行人脸识别。
7.整机在逆光（人像处于背景照度≥60000Lux）环境下距离≤0.5m可正常进行人脸识别。
8.内置高灵敏度的全向麦克风，拾音半径不小于0.5m，支持学生语音留言，留言内容同步发送至家长微信。
9.内置2.0立体声道功放，支持视频及家长留言的音频播放。
10.刷卡器：具有内置IC卡刷卡器，支持14443协议。学生可佩带相应的终端设备完成刷卡签到、查看个人信息等操作。
11.整机具备至少一路RJ45网络接口；具备不少于2路USB 2.0接口。
12.整机采用内置天线设计，无任何天线外露，整机支持外接门禁控制。
13.整机电源采用插墙式电源适配器，适配器无需悬挂，线材上出。
14.支持远程开关机功能，远程唤醒待机功耗≤2W。
智慧班牌管理平台：
1.系统可在后台发布班牌展示信息内容，支持照片、视频、新闻、公告、电子欢迎横幅等类型，内容支持图文混合排版；信息发布具备定向发布功能，可按照全校、班级层级进行定向信息推送。
2.设置屏保模式后，班牌长时间处于无人操作状态下将自动切换至屏幕保护模式，屏保模式下可选择全校、班级相册轮播、置顶已发布公告等多种内容展示。
3.系统内置丰富的屏保云图库，包括卫生健康、科普知识、党建文化等，云图库数量不低于200张。 
4.支持发布校级重要公告，新增公告内容同步在全校班牌置顶展示。
5.为方便发布发布通知公告，系统内置超过20套公告模板（如：家长会通知、寒暑假通知等），可供用户发布公告时套用；系统内置50+海报模板（如，欢迎模式，卫生健康，校园风采），支持用户自定义修改背景及文案，同时可以自定义管理海报分类。
6.支持以校级或班级为单位发布倒计时，例如考试倒计时、放假倒计时等，可编辑事件名称和倒计时截止时间，事件剩余时间在班牌实时显示，可同时发布不少于3个事件倒计时。
7.支持发布班级值日安排，可在班牌显示当日对应的值日生名单。
8.为保证信息发布安全，支持对信息发布进行审核权限管理，可同时设置不同审核人，用户进行信息发布时，需由指定用户审核后才可在设备上展示。
9.支持信息发布IP白名单管理，可将相关管理人员的办公网络IP地址纳入“IP白名单”，白名单外的IP地址无法获取信息发布权限。(提供检测报告复印件)
10.支持不同班级设计个性化显示主题，班牌内置不少于20套主题皮肤，可在班牌或手机端进行预览和设置。
11.系统支持学生单次事件考勤、日循环考勤、课程考勤等考勤规则模式，可设置考勤事件的名称、起始时间、考勤人员范围。考勤时间段内班牌显示内容自动切换为考勤模式，实时显示应到学生、已到学生的数量及名单。
12.学生考勤结果智能推送，学生考勤后自动推送到家长手机端，供家长查看学生考勤信息。支持考勤结束后自动推送考勤结果给班主任和任课老师，同时老师可设置关闭通知开关。(提供检测报告复印件)
13.后台具备多层级角色权限设置，支持管理员、年级级长和班主任多层级角色和权限管理，可以自定义年级级长和管理员权限。
14.支持考场模式，到达考试时间自动切换至考试模式，展示考场号、场地、考试时间段、科目等信息，考场模式下，学生无法操控班牌，需进行二维码扫描身份验证后才可进行操作。
15.对学校公用场地可开启场地预约，支持在云班后台将可用来预约的场地开启场地预约，然后老师即可在云班后台发起场地预约。
16.支持学校建立电子化德育评价体系，在后台可设置评分标准，设定全校评价维度，督导教师可通过扫描班牌显示的班级专属二维码对班级进行评分，可按日、周、月查看班级总分，可以柱状图查看各评价维度的分数。
17.提升班级荣誉感，激励其他班级。支持批量为班级颁发具备有效期限的流动红旗，获奖班级班牌界面使用荣誉班级专用主题风格。
18.支持电子可视化巡课，班牌可连接对应场地内的网络摄像头或录播设备，在班牌即可査看教室内的上课画面，通过班牌可调用多个摄像头不同画面查看班级动态。
19.为防止无关人员查看巡课画面，班牌巡课具备权限管理功能，需用户扫码验证教师后，方可使用该功能。
20.无需繁琐操作学年结束后管理员可一键升级全校班牌的班级名称，如“一年级一班”自动升级为“二年级一班”，管理员也可一键将毕业年级升级为毕业班。
21.支持发起问卷，家长在微信端填写问卷后，即可实现信息回传给学校，学校老师可以在云班后台或微信端实时查看家长提交的数据。
22.系统为学生提供个人空间，学生可在个人空间中查询与自己个人相关的信息，也可与家长进行留言互动。
23.学生无需到指定班牌进行身份验证，在全校任意班牌通过刷卡或者人脸识别都登录学生个人空间。
24.系统支持发布全校和年级课程作息时间表，每天可执行不同的课程作息时间表，便于灵活管理教学作息时间。</t>
    <phoneticPr fontId="32" type="noConversion"/>
  </si>
  <si>
    <r>
      <t xml:space="preserve">1.教师临摹示范直播：通过教师端书法教学仪，多角度捕捉教师实时书写情况，通过直播示范系统一键直播功能将教师示范画面推流至学生端，学生无需抬头即可通过桌面设备进行学习；
2.教师授课界面直播：通过直播演示系统将教师端授课桌面一键同屏至学生端，方便教师进行统一授课；
</t>
    </r>
    <r>
      <rPr>
        <sz val="11"/>
        <color theme="1"/>
        <rFont val="SimSun"/>
        <charset val="134"/>
      </rPr>
      <t>▲提供教师直播临摹示范讲评教学系统软件的计算机软件著作权登记证书并加盖制造商公章。</t>
    </r>
    <phoneticPr fontId="32" type="noConversion"/>
  </si>
  <si>
    <t>一、 硬件要求：
1.1.设备组成：包括无缝背投球形幕、专用投影镜头、投影底座、遥控器；
1.2.单体360度内投技术，方便组装、易于使用；
1.3.球幕直径≥100CM，一体成型无拼缝；内有特殊涂层，保证亮度均匀，防眩光、辐射；
1.4.投影系统：亮度：≥4500lm；分辨率为1024*768；
1.5.可移动底座，合金钢材质，外表金属烤漆。
1.6.内置电脑：CPU:≥i5，显卡：2G独立显卡，内存：4G，硬盘：1T。
1.7.触摸屏：显示尺寸：≥10.1英寸，分辨率：≥1024*768
二、软件要求：
2.1.内容可任意切换，并可控制节目播放的进度；
2.2.强大的旋转功能: 可顺时针/逆时针旋转、南北极旋转、旋转暂停、旋转速度可控，并具有复位功能；
2.3.球幕影片内容可快进/快退、暂停及控制播放进度；
2.4.用户可自行添加内容和视频在球幕上的播放
2.5.支持常用高清图片及视频格式，如JPG/AVI/MOV/MP4/RMVB等
三、课件资源：
课程资源：
3.1.所提供课程包应包含符合初高中地理课程标准。满足教师教学和学生自主学习和探究性学习的双重需要，除地理学科内容，应该包括科普和环境教育的有关内容。初中课程包含：C01地球和地球仪，C02地球的自转，C03地球的公转，C04地形图的判读，C05陆地和海洋，C06天气与气候，C07人口与人种，C08世界的语言和宗教，C09发展与合作，C10我们生活的亚洲，C11日本，C12中东，C13撒哈拉以南非洲，C14极地地区，C15中国的民族；高中课程包含：G01地球的宇宙环境，G02太阳对地球的影响，G03地球的历史，G04地球的圈层结构，G05水循环，G06海水的性质，G07海水的运动，G08植被，G09气象灾害，G10地质灾害，G11人口容量，G12城镇化，G13农业区位因素及其变化，G14人类面临的主要环境问题，G15中国的地形。
科普资源：
3.2.科普影片(高清)：1.能源开发,2.空间探索,3.热带风暴,4.气候探索,5.愤怒之海,6.海啸预警,7.空间测绘,8.能源革命,9.农场农业,10.太阳系；
3.3.宇宙星系：1.哈勃看宇宙,2.太阳,3.水星,4.金星,5.地球,6.火星,7.木星,8.土星,9.天王星,10.海王星；
3.4.蓝色星球：1.水循环,2.世界自然带分布,3.世界气候的分布,4.世界土壤分布,5.世界农业的分布,6.世界主要河流及分布,7.世界古文明发源地,8.森林资源分布,9.世界主要城市群,10.板块运动；
3.5.大气气象：1.大气层对地表温度的作用,2.对流层,3.锋面系统与天气,4.云系运动,5.12月气候变化,6.大气环流,7.气压带风带的分布,8.亚洲冬季风的形成,9.亚洲夏季风的形成,10.台风的形成；
3.6.海洋之韵：1.风带与洋流,2.洋流的分布,3.风海流,4.温盐流,5.洋流对沿岸气候的作用,6.世界渔场,7.印度洋季风流,8.厄尔尼诺现象,9.小黄鸭漂流记,10.洋流运动。</t>
    <phoneticPr fontId="32" type="noConversion"/>
  </si>
  <si>
    <t>一、 产品描述
开源机器人教育套装是一款基于Arduino开源平台的编程教育机器人套装，铝合金材质，配套图形化编程软件和课程。
二、机械零件参数
1、主要结构件材料使用高强度2mm航空铝板冲压成型，结合CNC精密加工。
2、铝合金材质，阳极氧化上色，螺纹槽设计。
三、电子模块参数
1、主控板1基于Arduino平台，ATmega328P内核，主频16MHZ、32k FLASH、2K RAM。集成RGB LED模块、红外接收器、光线传感器、红外发送器、蜂鸣器、按键按钮、电机驱动等。
2、主控板1工作电压：3.7-6V；主板功率（无电机）：122mW，主板功率（有电机）:675mW；主控板给电机最大电流：90mA
3、主控板1兼容RJ25体系电子模块，提供不少于4个扩展口以扩展更多功能。并且接口具有防反插功能，防止模块损坏。
4、主控板2基于Arduino平台，ATmega328P内核，主频16MHZ、32k FLASH、2K RAM，含有一个可通过硬件开关控制的蜂鸣器，兼容RJ25体系电子模块，提供不少于8个RJ25扩展口，其中不少于2个大功率RJ25接口。并且接口具有防反插功能，防止模块损坏。
5、颜色色标体系：通过颜色色标跟主控板颜色接口配对，连接方便。
6、传感器区分金属零件接触面，兼容Arduino在内的绝大多数开发板。</t>
    <phoneticPr fontId="32" type="noConversion"/>
  </si>
  <si>
    <t>1.系统支持本地部署和云端部署，内置《化度寺碑》、《九成宫醴泉铭》、《雁塔圣教序》、《大字阴符经》、《多宝塔碑》、《颜勤礼碑》、《玄秘塔碑》、《神策军碑》、《三门记》、《妙严寺记》等楷书教学碑帖、《兰亭序》、《祭侄文稿》、《黄州寒食帖》、《洛神赋》等行书碑帖、《乙瑛碑》、《礼器碑》、《史晨碑》、《曹全碑》等隶书碑帖以及纲要推荐的30个赏析碑帖。
2.按照《中小学书法教育指导纲要》要求配备相应的教学碑帖及碑帖单字；每个单字具有三个角度拍摄的名家书写示范视频。
3.可以同时播放三个角度的名家书写师范视频，点击任意一个视频，可以将其调到主视频放大显示，同时显示原帖单字作为对照。
4.教学用碑帖字提供四种教学样式：原帖、原字、单勾、双勾，并可一键切换；
5.教学用碑帖单字具备多种笔画工具，可在原帖单字上一键进行单勾提取、双勾提取，提取的内容在当前教学页面直接呈现。
6.碑帖单字支持笔顺教学，包括笔顺拆解示意图以及笔顺教学动画演示。
7.提供多种书法字格，包括口字格、九宫格、田字格、米字格、回米格等书法专用书法图形格；
8.教学用的碑帖单字可关联所在碑帖，通过单字能够直接调出所在碑帖：通过碑帖可调取内容中的任一个单字，进入单字教学详情页面； 
9.通过书法教学仪，教师可进行教学直播，学生端无需抬头即可看到教师端的书写示范画面；教师可通过一键同屏功能将教师端屏幕内容同步到学生端； 
10.具备书法临摹互动模块：教师可创建字帖并同步至学生；学生临摹练习完成后可提交作业给老师；
11.具备趣味组字互动模块：教师可以在组字字帖中用笔画组字，同步组字课件给学生；
12.具备趣味集字互动模块：集字包含团扇、纨扇、牌匾、对联、福字等多种模式，支持随意编辑排版功能；支持字体位置随意排布，可根据需求调整单字角度；支持单字大小随意缩放功能；教师新建集字课件后，同步至学生端，学生端进行趣味主题式临摹；
13.具备趣味结字模块：将所选单字打散成2部分后，拖动2组笔画到米字格中，并摆放到米字格内适当位置后点击“AI评分”，系统自动进行重叠对照并给出评分，亦可直接点击字体详情进入该单字的字体详情页。
14.具备趣味知识模块：包含书法故事、字的演变、书法长廊等文化知识，内容支持同步至学生端；
15.具备资源扩展模块：系统具备开放端口，教师可将系统外部图片、PDF、视频等类型资源上传至系统作为补充教学；
16.具备趣味游戏模块：拼字游戏分易、中、难三等级以匹配不同层次学生，丰富授课内容；
17.书法教学系统含教师端；
18.书法教学授课软件教师端适用于Windows；能够自由适应分辨率；
19.书法教学软件教师端，可以在学校私有云（内网）的任意地点使用，方便学校灵活安排教室；▲提供书法教学授课软件的计算机软件著作权登记证书并加盖制造商公章。</t>
    <phoneticPr fontId="32" type="noConversion"/>
  </si>
  <si>
    <r>
      <t>1.所有资源可通过软件首页综合搜索栏一键搜索，包括碑帖，教学用字，系统标准教学课件，教师自有课件。
2.支持教师通过互联网访问云端资源库进行备课。
3.可自由添加碑帖及字贴，丰富资源库内容。
4.可搜索系统字库资源，可按拼音首字母或者偏旁部首查询；
5.同一汉字包含不同的字体，且都包含示范视频。
6.每个汉字点击后显示不同碑帖中的碑帖字
7.包括推荐碑帖、欣赏碑帖、历代碑帖、我的资源等模块；
8.包含玄秘塔碑、颜勤礼碑等教育部规定的十个楷书碑帖和兰亭序等四个行书碑帖以及礼器碑等四个隶书碑帖；
9.包含颜体、欧体、柳体、赵体、褚体楷书以及隶书、行书教学字库。
10.所有教学字库都包含多角度的书写示范视频；
11.书写示范视频包括同时播放三个角度拍摄的画面，全方位，多角度观察学习书写示范；播放可在视频模式中选择任意画面作为主画面；主画面可以全屏播放，并可一键浮窗浮于任意页面，方便学生在字帖临摹页面边看边练；且视频支持下发至学生端。
12.可以自由控制视频的播放、暂停、快进等操作；视频也可以循环播放。
13.所有教学字库都包含动画笔顺演示。
14.所有碑帖学习界面包括碑帖的分幅导览、分幅放大
15.推荐碑帖分幅放大图中，可以点击任意单字打开单字教学界面，进行单字教学；
16.可以打开“完整碑帖”整帖欣赏、整帖放大缩小拖移浏览；
17.碑帖学习界面包括“碑帖信息”栏，介绍碑帖内容、历史背景、书写人以及碑帖艺术欣赏指导等；
18.包含《泰山刻石》、皇象《急就章》、《石门颂》、《西狭颂》等30个教育部推荐的欣赏碑帖作品；
19.要包含二百多册、一万多页历代碑帖作品，并要不断在增加完善；
20.具备“我的资源”模块，可自主添加图片、视频、PDF三种形式的资源，且图片及视频资源 支持一键下发至学生端；在“我的资源”模块中，包含学生端直播时教师录制的实时书写视频，视频按照班级进行分类。
21.所有碑帖可通过年代、字体、书体、碑帖关键字进行检索和搜索
22.▲具备“书法知识”模块；包含图文并茂的历代中国语言知识，形式活泼，配图优美，生动的讲述了书法人文史；书法长廊以图文并茂的形式，按照时间轴将中国书法简史以长廊的形式展现在屏幕上，一目了然；字的演变用动画形式生动讲解一些常用汉字的字体字形演变过程；在学习书法的同时学习中国语言文字的基础知识；其中“中国语言知识”、“字的演变”支持一键下发至学生端；提供该条参数功能性截图并加盖制造商公章。
23.包含12个出版社至少171册1千课时以上的课本课件；
24.课本课件可收藏并转存到教师工作室“我的课件”栏目，亦可在课件界面直接进入个性化编辑界面，编辑保存后转存至“我的课件”中；
25.每个课件含关联单字、关联字帖课件、关联碑帖及关联书法知识；
26.包含标准教学字帖课件，同步配套课本课件，提供授课时课堂临摹练习使用；
27.包含组字课件，可以从多个单字选取不同笔画组合成一个新的单字，练习组字，学习单字笔画构成和结字规律；</t>
    </r>
    <r>
      <rPr>
        <b/>
        <sz val="12"/>
        <rFont val="SimSun"/>
        <charset val="134"/>
      </rPr>
      <t xml:space="preserve">
</t>
    </r>
    <r>
      <rPr>
        <sz val="11"/>
        <rFont val="SimSun"/>
        <charset val="134"/>
      </rPr>
      <t>▲提供书法课件资源库软件的计算机软件著作权登记证书并加盖制造商公章。</t>
    </r>
    <phoneticPr fontId="32" type="noConversion"/>
  </si>
  <si>
    <r>
      <t>1.基于云端海量硬笔教学资源库，包含硬笔课本课件、硬笔字帖课件、字典、书法知识、考试题库、教师自编课件等模块；
2.硬笔教学资源支持拼音、语文课程配套硬笔字练习、英文等多种模块；
3.</t>
    </r>
    <r>
      <rPr>
        <sz val="12"/>
        <rFont val="宋体"/>
        <family val="3"/>
        <charset val="134"/>
      </rPr>
      <t>硬笔课本课件围绕语文课程生字展开，涵盖笔画、部首、笔顺、结构等教学内容；</t>
    </r>
    <r>
      <rPr>
        <sz val="12"/>
        <color rgb="FF000000"/>
        <rFont val="宋体"/>
        <family val="3"/>
        <charset val="134"/>
      </rPr>
      <t xml:space="preserve">
4.系统支持自主上传个性化课件，个性化课件支持再编辑，可添加系统内硬笔字帖、书法知识等内容作拓展教学；
5.硬笔字帖课件包括汉字字帖、国风字帖、拼音字帖、英文字帖等；
6.汉字字帖包括拼音描字帖、笔顺汉字帖、汉字描字帖、姓名汉字帖、偏旁部首帖、笔画练习帖等多种字帖模板，支持自主新建字帖，亦可直接使用系统内置拼音、偏旁、部首等主题的公共字帖；
7.国风字帖支持多种字帖背景主题及字帖背景格，支持自主新建字帖，亦可直接使用系统内置标准国风风格公共字帖；
8.英文字帖包括英语字帖和音标字帖二种字帖模块，支持自主新建字帖，亦可直接使用系统内置公共字帖；
9.新建硬笔字帖时，字帖内容支持键盘输入、手写输入等模式；
10.新建汉字、国风、拼音字帖时，可直接选择语文课程不同年级不同课时的课本字直接生成练习字帖；
11.汉字、国风字帖支持田字格、回字格、九宫格等不同宫格形式，边框色支持自定义，字格支持1.3cm、1.5cm和2cm三种宽度、描红字格中单字透明度支持自定义；</t>
    </r>
    <r>
      <rPr>
        <sz val="12"/>
        <color rgb="FFFF0000"/>
        <rFont val="宋体"/>
        <family val="3"/>
        <charset val="134"/>
      </rPr>
      <t xml:space="preserve">
</t>
    </r>
    <r>
      <rPr>
        <sz val="12"/>
        <rFont val="宋体"/>
        <family val="3"/>
        <charset val="134"/>
      </rPr>
      <t>12.拼音描字练习贴、笔顺汉字帖等支持通过设定描字样式：全描、半描、不描以及附加空白行：1行、2行、3行的选项生成自定义格式练习帖；</t>
    </r>
    <r>
      <rPr>
        <sz val="12"/>
        <color rgb="FF000000"/>
        <rFont val="宋体"/>
        <family val="3"/>
        <charset val="134"/>
      </rPr>
      <t xml:space="preserve">
13.硬笔字帖支持教师自主上传字体类型；
14.通过书法教学仪，教师可进行教学直播，学生端无需抬头即可看到教师端的硬笔书写示范画面；教师可通过一键同屏功能将教师端屏幕内容同步到学生端； 
15.具备硬笔临摹互动模块：教师可创建硬笔字帖并同步至学生；学生临摹练习完成后，教师可收取学生作业；
16.硬笔字典涵盖教育部常用规范字，支持按照偏旁部首及单字拼音首字母进行搜索单字；
17.硬笔单字教学页面具有笔顺教学工具，可一键展开笔顺示意图；可以在原页面上同时显示笔顺教学动画；
18.硬笔单字教学页面具备详细的字体信息，包含拼音声调、笔画数、笔顺解</t>
    </r>
    <r>
      <rPr>
        <sz val="12"/>
        <rFont val="宋体"/>
        <family val="3"/>
        <charset val="134"/>
      </rPr>
      <t>析、笔顺拆解、同</t>
    </r>
    <r>
      <rPr>
        <sz val="12"/>
        <color rgb="FF000000"/>
        <rFont val="宋体"/>
        <family val="3"/>
        <charset val="134"/>
      </rPr>
      <t>笔画字；
19.硬笔教学单字均具有专业教师示范视频，视频具备语音讲解，以浮窗形式居于单字教学界面，不影响其他内容教学，亦支持全屏播放；
20.硬笔书法知识包括围绕笔画、偏旁部首、结构展开的硬笔教学视频；包含</t>
    </r>
    <r>
      <rPr>
        <sz val="12"/>
        <rFont val="宋体"/>
        <family val="3"/>
        <charset val="134"/>
      </rPr>
      <t>优秀硬笔作品赏析</t>
    </r>
    <r>
      <rPr>
        <sz val="12"/>
        <color rgb="FF000000"/>
        <rFont val="宋体"/>
        <family val="3"/>
        <charset val="134"/>
      </rPr>
      <t>；包含硬笔国学专题字帖，涵盖千字文、三字经、百家姓、古诗词等；
21.具备资源扩展模块：系统具备开放端口，教师可将系统外部图片、PDF、视频等类型资源上传至系统作为补充教学；
22.该系统具备书法考试模块，系统具备海量书法技术知识题库，教师可自主组卷，亦可直接使用系统标准试卷，同步至学生端；
23.硬笔教学授课软件教师端适用于Windows；能够自由适应分辨率；
24.硬笔教学软件教师端可以在学校私有云（内网）的任意地点使用，方便学校灵活安排教室。</t>
    </r>
    <phoneticPr fontId="32" type="noConversion"/>
  </si>
  <si>
    <t>一、基本参数：
1.产品外形尺寸：≥118*78.5*224.5cm。
2.产品硬件构成：AR地理沙盘主要由以下部分构成：1、交互感应器；2、工程投影机；3、虚拟现实主机；4、高强度沙盘（含沙子）；6、互动操作平台等。
3.交互感应器：可以感应操作者动作，能够显示操作者手势和动作，可以对动作幅度、方位等进行计算处理，可以对操作者做出的造型进行记忆。
4.投影系统：投影技术:DLP;显示芯片: 美国德州仪器DLP数字光学处理投影技术;亮度:3200流明;标准分辨率WXGA（1280*800）；灯泡参数:灯泡寿命:正常模式：4000小时，经济模式：6000小时, 智能省电模式：6500小时/10000小时。
5.虚拟现实主机： CPU：英特尔≥i5及以上；CPU频率：3.0G或以上，内存；4GB,内存类型：DDR3；硬盘：500G以上容量。1G独立显卡。
6.高强度沙盘：外形经过工业设计，造型美观，内部结构以高强度钣金材质为主，外观流线型设计，高度适中，操作者能够方面的进行各种沙盘内容的制作，沙子颗粒大小适中，具有良好的堆积性和易塑性。
二、软件特色：
1.软件多屏互动：多屏互动使地理课上比较复杂的知识变的简单，投射出来的三维地形呈现出的高低起伏的各种状态，可以通过“堆砌沙子”的方式来实现投射在沙盘上的地理地形发生改变，如在讲授等高线章节的内容时，就可以通过沙盘上立体的分层设色的等高线和扩展屏上显示的平面等高线的内容进行对比。
三、课件内容：
1.包含主题模式、特殊专题、按图堆沙、地理元素四大知识模块。
2.主题模式分为：颜色图模式、气候模式、互动模式。
颜色图模式根据三维地形的高度，形成不同的高度颜色图，颜色随着地形的变化而实时变化；支持六种不同颜色的来回切换；支持显示、隐藏等高线功能。
气候模式包含草原、热带雨林、温带、沿海、沙漠、戈壁、亚寒带针叶林、高原山地、雪山等十种气候模式，点击对应的气候模式，出现不同的地形纹理及植物，能显示或隐藏对应气候的动物及特效。
互动模式包含全屏降雨、手势降雨、高度火山、蒸发四种模式
3.特殊专题模式分为地形分析、四季变化两个模式。支持堆积相应的地形，能形成对应的阳坡或者阴坡；支持地形上展示春夏秋冬植物的不同变化
4.按图堆沙分为世界地图、中国地图、城市地图、地形地貌四大类。世界地图包含：世界、亚洲、欧洲、北美洲、南美洲、非洲、大洋洲、南极洲；中国地图包含：中国、东北地区、青藏高原、云贵高原、台湾、宁夏-河套平原、渭河平原、长江中下游平原；城市地图：北京、成都、兰州、青岛、重庆、圣弗朗西斯科、开普敦、伊斯坦布尔；地形地貌包含：长白山、长江三角洲、三峡大坝、堰塞湖、大峡谷、河西走廊、天山南北、黄土高原；四图形支持卫星图、高度图、行政图模式来回切换；能根据堆沙图片及显示颜色堆出不同的地形图。
5.地理元素包含建筑、能源、农业、交通线等四大类，点击地理元素图标按钮能在沙盘生成相应的建筑及交通路线；支持草原、沙漠、海岸那种纹理背景的切换；支持显示隐藏城市区域规划图；支持改变地理元素场景中的风向。</t>
    <phoneticPr fontId="32" type="noConversion"/>
  </si>
  <si>
    <t xml:space="preserve">一、智慧黑板整机
1.整体外观尺寸：宽≥4200mm，高≥1200mm，厚≤98mm。整机无推拉式结构及外露连接线，整机背板采用金属材质，有效屏蔽内部电路器件辐射。
2.UHD液晶屏体：显示尺寸≥86英寸,物理分辨率3840×2160，主屏体支持粉笔直接书写。
3.液晶显示部分表面玻璃采用高强度钢化玻璃，钢化玻璃表面硬度≥9H。整机显示屏幕贴合方式采用全贴合工艺，灰度等级≥256。
4.前置输入接口包含1路Type-C、2路USB，前置USB接口支持Android系统、Windows系统读取外接移动存储设备。
5.▲嵌入式系统版本不低于Android 11。（提供检测报告复印件）
6.▲采用电容触控技术，支持Windows系统中进行40点或以上触控,支持Android系统进行32点或以上触控。（提供检测报告复印件）
7.整机无需外接无线网卡，在windows系统下可实现WI-FI无线上网连接、AP无线热点发射和BT蓝牙连接功能。
8.▲Wi-Fi制式支持IEEE 802.11 a/b/g/n/ac/ax；支持版本Wi-Fi6。（提供检测报告复印件）
9.整机能感应并自动调节屏幕亮度来达到在不同光照环境下的不同亮度显示效果，此功能可开启或关闭。
10.整机内置2.2声道，总功率60W扬声器，位于设备上边框，顶置朝前发声，支持标准、听力、观影三种音效模式调节。
11.▲整机内置扬声器采用缝隙发声技术，喇叭采用槽式开口设计，不大于5.8mm。（提供检测报告复印件）
12.▲整机支持高级音效设置，可以调节左右声道平衡；在中低频段125Hz～1KHz，高频段2KHz～16KHz分别有-12dB～12dB范围的调节功能。（提供检测报告复印件）
13.整机内置非独立外扩展的4阵列麦克风，可用于对教室环境音频进行采集，麦克风拾音距离≥12m。
14.▲整机内置非独立外拓展摄像头，≥1600万像素，支持输出4K，摄像头视场角≥135度。（提供检测报告复印件）
15.具备摄像头工作指示灯，摄像头运行时，有指示灯提示。
16.摄像头支持环境色温判断，根据环境调节显示图像模式。
17.整机摄像头支持人脸识别、快速点人数、随机抽人，可识别镜头前的所有学生，并显示人脸标记、随机抽选，支持同时显示标记不少于60人。
18.采用内置摄像头、麦克风，无需外接线材连接和任何可见外接线材及模块化拼接痕迹，不占用整机设备端口。
19.▲支持纸质护眼模式，在任意通道任意画面任意软件所在显示内容下可实时调整画面纹理，画面纹理的类型有水纹纸、牛皮纸、素描纸、水彩纸，同时支持色温调节和透明度调节。（提供检测报告复印件）
20.▲整机支持色彩空间可选，包含标准模式和sRGB模式，sRGB模式下可做到高色准△E≤1.5。（提供检测报告复印件）
21.整机采用硬件低蓝光背光技术，在源头减少有害蓝光波段能量。
22.整机具备至最多6个前置物理按键。支持通过前置按键进行开关机、调出中控菜单、音量+/-、护眼、录屏的操作。
23.▲设备支持5个自定义前置按键，“设置”、“音量-”，“音量+”，“录屏”“护眼”按键，可通过自定义设置实现前置面板功能按键一键启用任一全局小工具（批注、截屏、计时、降半屏、放大镜、倒数日、日历）、快捷开关。（提供检测报告复印件）
24.支持通过前置面板物理按键一键启动录屏功能，可将屏幕中显示的课件、音频内容与老师人声同时录制。
25.▲整机支持蓝牙Bluetooth 5.2标准，支持连接外部蓝牙音箱播放音频，可主动发现蓝牙外设从而便捷连接，无需整机进入发现模式。（提供检测报告复印件）
26.整机安卓和全部外接通道（HDMI、Type-c）下侧边栏支持通过扫描二维码加入班级，老师设置题型，学生回答后提交，教师查看正确率比例及详细讲解；支持随机抽选、实时弹幕；支持管理当前班级成员；支持导出学生报告。
27.整机设备开机启动后，自动进入教学桌面，支持账号登录、退出，自动获取个人云端教学课件列表，并可进入全部课件列表。
28.▲整机设备教学桌面的教师登录账号后，可自动获取并在桌面显示最近使用的教学课件，点击任意课件可直接进入授课模式；并支持查看所有个人教学课件资源。（提供检测报告复印件）
29.整机关机状态下，通过长按电源键进入设置界面后，可点击屏幕选择恢复Android系统及Windows操作系统到出厂默认状态，无需额外工具辅助。
30.ops模块：
（1）搭载Intel 酷睿系列 i5 CPU及以上配置。
（2）内存：8GB DDR4笔记本内存或以上配置。
（3）硬盘：256GB或以上SSD固态硬盘。
二、教学软件
1.具备教师信息化教学账号体系，支持通过数字账号、微信二维码、硬件密钥方式登录教师个人账号。
2.课件、课件组支持以公开或加密的web链接和二维码形式进行分享，分享链接可设置访问有效期。
3.具有互动式教学课件资源，包含学科教育各学段各地区教材版本不少于100个。
4.具备AI智能备课助手功能，可以在备课场景中搜索课件库课件资源，具有至少130000份课件资源，支持整份课件或按照课件页插入课件中；能按照教学环节筛选对应课件页一键插入课件中，可导入新课、作者简介；可以在查看部分课件的同时查看对应整份课件，了解作者整体教学思路。
5.互动课件内容的编辑修改无需人为保存即可自动同步至云空间，可根据教师需要调整云空间自动同步的时间间隔，避免教学资源的损坏、遗失。
6.支持PPT的原生解析，教师可将pptx课件转化为互动教学课件，支持单份导入和批量文件夹导入两种导入方式，保留pptx原文件中的文字、图片、表格等对象及动画的可编辑性，并可为课件增加互动教学元素。（提供检测报告复印件）
7.可自由调节课件画面的显示比例，支持16:9、4：3画面显示比，可适配各类显示设备。
8.支持在课件中通过快捷键（Ctrl+F）调用搜索控件，输入文本即可查找课件内文本框、形状、表格中对应的文本匹配项。
9.云教案内容无需人为保存即可同步至云空间，支持已链接方式进行定向式分享和开放式分享。
10.▲云教案与云课件可一对多关联绑定，产生绑定后，在课件页和教案页均支持在同一面板打开关联的云课件或云教案预览，便于老师备课时相互对照。（提供检测报告复印件）
11.内置图片处理功能，无需借助专业图片处理软件即可对课件内的图片进行快速抠图，图片主体处理后边缘无明显毛边。
12.具有课堂活动智能填写功能，支持选词填空、判断对错和趣味选择三大课堂活动；输入文本后可以一键解析，自动将文本内容结构化填充至题干和正确选项，完成课堂活动的制作。
13.提供覆盖初中、高中的古诗词、古文教学资源：包含原文、翻译、背景介绍、作者介绍、朗诵音频。
14.▲为便于校园党建文化宣传，提供党建微课视频，包含革命篇、建设篇、改革篇、复兴篇4个篇章。微课内容可在线点播，下载至课件播放。微课视频支持视频关键帧打点标记，播放过程中可一键跳转至标记位置，同时支持一键对视频内容进行截图插入课件。（提供检测报告复印件）
15.支持数学公式的编辑输入，可快速输入方程组、脱式运算，提供不少于70个数学符号及模板。
16.▲具备英语AI智能纠错功能，软件内置的AI智能语义分析模块，可对输入的英文文本的拼写、句型、语法进行错误检查，并支持一键纠错。（提供检测报告复印件）
17.具备英语AI音标助手功能，支持浏览和插入国际音标表，可直接点击发音，支持已整表和单个音标卡片插入。支持智能将字母、单词、句子转写为音标，并可一键插入到备课课件中形成文本。
18.提供化学方程式快速编辑工具，当输入一个化学元素时，软件界面将自动显示出和该元素相关的多个常用化学反应方程式，可直接选择使用。插入后的化学方程式可重新编辑。
19.提供三维立体星球模型，内含太阳系全览模型、行星模型、卫星模型，支持360°自由旋转、缩放。
20.内置在线直播空中课堂功能，无需额外安装部署直播软件，在直播课堂中，教师可指定授权学生远程互动，学生可在直播的课件画面进行书写、移动、擦除、参与互动活动等，学生操作过程实时同步至班级其他学生，可支持不少于5位学生同时参与远程互动。
21.▲支持实现校本资源共建共享，支持课件、教案等教学资源及多媒体文件进行批量上传。支持查看资源文件夹的创建者，资源的上传作者，更新时间、等数据。校本资源支持在线预览；在交互式备授课软件中，支持获取校本多媒体资源到本地查看，也可选择插入校本资源库中的多媒体资源，实现校内资源的共建共享。（提供检测报告复印件）
22.▲支持实现信息化集体备课功能，可选择教案、课件等教学资源上传发起集备研讨，能够设置多重访问权限，可通过手机号搜索邀请外校老师，用于跨校教研场景；参备人可通过评论区发表观点，可对他人评论的观点进行点赞，评论消息会实时提醒，支持图片的上传；集备终稿会自动上传到校本资源库，主备人能自定义上传目录，参备人可前往校本资源库获取集备终稿。（提供检测报告复印件）
</t>
    <phoneticPr fontId="32" type="noConversion"/>
  </si>
  <si>
    <t>备注</t>
    <phoneticPr fontId="32" type="noConversion"/>
  </si>
  <si>
    <t>智慧黑板为核心设备</t>
    <phoneticPr fontId="32" type="noConversion"/>
  </si>
  <si>
    <t>智慧黑板（核心设备）</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</si>
</sst>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2]* #,##0.00_);_([$€-2]* \(#,##0.00\);_([$€-2]* &quot;-&quot;??_)"/>
    <numFmt numFmtId="177" formatCode="0_);[Red]\(0\)"/>
    <numFmt numFmtId="178" formatCode="#,##0_);[Red]\(#,##0\)"/>
    <numFmt numFmtId="179" formatCode="#,##0.00_ "/>
    <numFmt numFmtId="180" formatCode="0.00_ "/>
    <numFmt numFmtId="181" formatCode="0.00_);[Red]\(0.00\)"/>
  </numFmts>
  <fonts count="33">
    <font>
      <sz val="11"/>
      <name val="宋体"/>
      <charset val="134"/>
    </font>
    <font>
      <sz val="11"/>
      <color theme="1"/>
      <name val="宋体"/>
      <charset val="134"/>
    </font>
    <font>
      <b/>
      <sz val="16"/>
      <name val="宋体"/>
      <charset val="134"/>
    </font>
    <font>
      <b/>
      <sz val="11"/>
      <color theme="1"/>
      <name val="宋体"/>
      <charset val="134"/>
    </font>
    <font>
      <sz val="11"/>
      <color rgb="FF000000"/>
      <name val="宋体"/>
      <charset val="134"/>
    </font>
    <font>
      <sz val="11"/>
      <color theme="1"/>
      <name val="宋体"/>
      <charset val="134"/>
      <scheme val="minor"/>
    </font>
    <font>
      <sz val="11"/>
      <color indexed="8"/>
      <name val="宋体"/>
      <charset val="134"/>
    </font>
    <font>
      <b/>
      <sz val="11"/>
      <name val="宋体"/>
      <charset val="134"/>
    </font>
    <font>
      <sz val="11"/>
      <name val="宋体"/>
      <charset val="134"/>
      <scheme val="minor"/>
    </font>
    <font>
      <b/>
      <sz val="18"/>
      <name val="宋体"/>
      <charset val="134"/>
    </font>
    <font>
      <sz val="11"/>
      <color rgb="FFFF0000"/>
      <name val="宋体"/>
      <charset val="134"/>
    </font>
    <font>
      <b/>
      <sz val="11"/>
      <color theme="1"/>
      <name val="宋体"/>
      <charset val="134"/>
      <scheme val="minor"/>
    </font>
    <font>
      <b/>
      <sz val="16"/>
      <color theme="1"/>
      <name val="宋体"/>
      <charset val="134"/>
    </font>
    <font>
      <b/>
      <sz val="20"/>
      <color rgb="FF000000"/>
      <name val="Arial Unicode MS"/>
      <family val="2"/>
    </font>
    <font>
      <b/>
      <sz val="11"/>
      <color rgb="FF000000"/>
      <name val="宋体"/>
      <family val="3"/>
      <charset val="134"/>
    </font>
    <font>
      <sz val="12"/>
      <name val="宋体"/>
      <family val="3"/>
      <charset val="134"/>
    </font>
    <font>
      <sz val="12"/>
      <color theme="1"/>
      <name val="SimSun"/>
      <charset val="134"/>
    </font>
    <font>
      <b/>
      <sz val="14"/>
      <name val="宋体"/>
      <family val="3"/>
      <charset val="134"/>
    </font>
    <font>
      <b/>
      <sz val="24"/>
      <name val="宋体"/>
      <family val="3"/>
      <charset val="134"/>
    </font>
    <font>
      <b/>
      <sz val="11"/>
      <color rgb="FFFF0000"/>
      <name val="宋体"/>
      <family val="3"/>
      <charset val="134"/>
    </font>
    <font>
      <b/>
      <sz val="20"/>
      <color rgb="FF000000"/>
      <name val="宋体"/>
      <family val="3"/>
      <charset val="134"/>
    </font>
    <font>
      <sz val="11"/>
      <color theme="1"/>
      <name val="宋体"/>
      <family val="3"/>
      <charset val="134"/>
      <scheme val="minor"/>
    </font>
    <font>
      <sz val="12"/>
      <name val="Times New Roman"/>
      <family val="1"/>
    </font>
    <font>
      <sz val="10"/>
      <color rgb="FF000000"/>
      <name val="宋体"/>
      <family val="3"/>
      <charset val="134"/>
    </font>
    <font>
      <b/>
      <sz val="12"/>
      <name val="SimSun"/>
      <charset val="134"/>
    </font>
    <font>
      <sz val="11"/>
      <name val="SimSun"/>
      <charset val="134"/>
    </font>
    <font>
      <sz val="11"/>
      <color theme="1"/>
      <name val="SimSun"/>
      <charset val="134"/>
    </font>
    <font>
      <sz val="12"/>
      <color rgb="FF000000"/>
      <name val="宋体"/>
      <family val="3"/>
      <charset val="134"/>
    </font>
    <font>
      <sz val="12"/>
      <color rgb="FFFF0000"/>
      <name val="宋体"/>
      <family val="3"/>
      <charset val="134"/>
    </font>
    <font>
      <sz val="11"/>
      <color rgb="FF000000"/>
      <name val="宋体"/>
      <family val="3"/>
      <charset val="134"/>
    </font>
    <font>
      <sz val="11"/>
      <color theme="1"/>
      <name val="宋体"/>
      <family val="3"/>
      <charset val="134"/>
    </font>
    <font>
      <sz val="11"/>
      <name val="宋体"/>
      <family val="3"/>
      <charset val="134"/>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diagonal/>
    </border>
  </borders>
  <cellStyleXfs count="11">
    <xf numFmtId="0" fontId="0" fillId="0" borderId="0">
      <alignment vertical="center"/>
    </xf>
    <xf numFmtId="0" fontId="22" fillId="0" borderId="0">
      <protection locked="0"/>
    </xf>
    <xf numFmtId="176" fontId="5" fillId="0" borderId="0">
      <alignment vertical="center"/>
    </xf>
    <xf numFmtId="0" fontId="4" fillId="0" borderId="0">
      <protection locked="0"/>
    </xf>
    <xf numFmtId="0" fontId="4" fillId="0" borderId="0">
      <protection locked="0"/>
    </xf>
    <xf numFmtId="0" fontId="5" fillId="0" borderId="0"/>
    <xf numFmtId="0" fontId="5" fillId="0" borderId="0">
      <alignment vertical="center"/>
    </xf>
    <xf numFmtId="176" fontId="15" fillId="0" borderId="0">
      <alignment vertical="center"/>
    </xf>
    <xf numFmtId="0" fontId="15" fillId="0" borderId="0">
      <alignment vertical="center"/>
    </xf>
    <xf numFmtId="0" fontId="5" fillId="0" borderId="0"/>
    <xf numFmtId="0" fontId="5" fillId="0" borderId="0">
      <alignment vertical="center"/>
    </xf>
  </cellStyleXfs>
  <cellXfs count="192">
    <xf numFmtId="0" fontId="0" fillId="0" borderId="0" xfId="0">
      <alignment vertical="center"/>
    </xf>
    <xf numFmtId="0" fontId="1" fillId="0" borderId="0" xfId="0" applyFont="1" applyFill="1" applyAlignment="1"/>
    <xf numFmtId="0" fontId="0" fillId="0" borderId="0" xfId="0" applyFont="1">
      <alignment vertical="center"/>
    </xf>
    <xf numFmtId="0" fontId="3" fillId="0" borderId="4" xfId="8" applyFont="1" applyFill="1" applyBorder="1" applyAlignment="1">
      <alignment horizontal="center" vertical="center"/>
    </xf>
    <xf numFmtId="0" fontId="3" fillId="0" borderId="1" xfId="8" applyFont="1" applyFill="1" applyBorder="1" applyAlignment="1">
      <alignment horizontal="center" vertical="center" wrapText="1"/>
    </xf>
    <xf numFmtId="0" fontId="3" fillId="0" borderId="4" xfId="8" applyFont="1" applyFill="1" applyBorder="1" applyAlignment="1">
      <alignment horizontal="center" vertical="center" wrapText="1"/>
    </xf>
    <xf numFmtId="0" fontId="1" fillId="2" borderId="4" xfId="8"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vertical="top" wrapText="1"/>
    </xf>
    <xf numFmtId="0" fontId="1" fillId="2" borderId="4" xfId="8" applyFont="1" applyFill="1" applyBorder="1" applyAlignment="1">
      <alignment horizontal="center" vertical="center" wrapText="1"/>
    </xf>
    <xf numFmtId="0" fontId="4" fillId="2" borderId="4" xfId="8"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5" xfId="0" applyFont="1" applyFill="1" applyBorder="1" applyAlignment="1">
      <alignment vertical="center" wrapText="1"/>
    </xf>
    <xf numFmtId="0" fontId="4" fillId="2"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NumberFormat="1" applyFont="1" applyFill="1" applyBorder="1" applyAlignment="1">
      <alignment horizontal="left" vertical="center" wrapText="1"/>
    </xf>
    <xf numFmtId="0" fontId="1" fillId="2" borderId="6" xfId="8"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4" xfId="4" applyFont="1" applyFill="1" applyBorder="1" applyAlignment="1" applyProtection="1">
      <alignment horizontal="center" vertical="center" wrapText="1"/>
    </xf>
    <xf numFmtId="0" fontId="0" fillId="0" borderId="4" xfId="4" applyFont="1" applyFill="1" applyBorder="1" applyAlignment="1" applyProtection="1">
      <alignment horizontal="justify"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NumberFormat="1" applyFont="1" applyBorder="1" applyAlignment="1">
      <alignment horizontal="center" vertical="center"/>
    </xf>
    <xf numFmtId="0" fontId="3" fillId="0" borderId="4" xfId="8" applyNumberFormat="1" applyFont="1" applyFill="1" applyBorder="1" applyAlignment="1">
      <alignment horizontal="center" vertical="center"/>
    </xf>
    <xf numFmtId="0" fontId="8" fillId="0" borderId="0" xfId="0" applyFont="1" applyFill="1" applyBorder="1" applyAlignment="1">
      <alignment vertical="center"/>
    </xf>
    <xf numFmtId="0" fontId="8" fillId="2"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3" fillId="0" borderId="4" xfId="0" applyFont="1" applyFill="1" applyBorder="1" applyAlignment="1">
      <alignment horizontal="center" vertical="center"/>
    </xf>
    <xf numFmtId="177" fontId="0" fillId="2" borderId="4" xfId="0" applyNumberFormat="1" applyFont="1" applyFill="1" applyBorder="1" applyAlignment="1">
      <alignment horizontal="center" vertical="center" wrapText="1"/>
    </xf>
    <xf numFmtId="177" fontId="0" fillId="2" borderId="4" xfId="0" applyNumberFormat="1" applyFont="1" applyFill="1" applyBorder="1" applyAlignment="1">
      <alignment horizontal="left" vertical="top" wrapText="1"/>
    </xf>
    <xf numFmtId="177" fontId="0" fillId="2" borderId="4" xfId="0" applyNumberFormat="1" applyFont="1" applyFill="1" applyBorder="1" applyAlignment="1">
      <alignment horizontal="center" vertical="center"/>
    </xf>
    <xf numFmtId="0" fontId="0" fillId="2" borderId="4" xfId="0" applyFont="1" applyFill="1" applyBorder="1" applyAlignment="1">
      <alignment horizontal="center" vertical="center"/>
    </xf>
    <xf numFmtId="177"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177" fontId="0" fillId="2" borderId="6"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0" fillId="0" borderId="4" xfId="0" applyNumberFormat="1"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0" fontId="1" fillId="0" borderId="4" xfId="0" applyFont="1" applyFill="1" applyBorder="1" applyAlignment="1">
      <alignment vertical="center"/>
    </xf>
    <xf numFmtId="177" fontId="1" fillId="2" borderId="4" xfId="0" applyNumberFormat="1" applyFont="1" applyFill="1" applyBorder="1" applyAlignment="1">
      <alignment horizontal="left" vertical="center"/>
    </xf>
    <xf numFmtId="177" fontId="0" fillId="2" borderId="4" xfId="7" applyNumberFormat="1" applyFont="1" applyFill="1" applyBorder="1" applyAlignment="1">
      <alignment horizontal="center" vertical="center" wrapText="1"/>
    </xf>
    <xf numFmtId="177" fontId="0" fillId="2" borderId="4" xfId="7" applyNumberFormat="1" applyFont="1" applyFill="1" applyBorder="1" applyAlignment="1">
      <alignment horizontal="left" vertical="top" wrapText="1"/>
    </xf>
    <xf numFmtId="177" fontId="10" fillId="2" borderId="4" xfId="0" applyNumberFormat="1" applyFont="1" applyFill="1" applyBorder="1" applyAlignment="1">
      <alignment horizontal="center" vertical="center"/>
    </xf>
    <xf numFmtId="177" fontId="1" fillId="2" borderId="4" xfId="0" applyNumberFormat="1" applyFont="1" applyFill="1" applyBorder="1" applyAlignment="1">
      <alignment horizontal="left" vertical="center" wrapText="1"/>
    </xf>
    <xf numFmtId="177" fontId="10" fillId="2" borderId="4" xfId="0" applyNumberFormat="1" applyFont="1" applyFill="1" applyBorder="1" applyAlignment="1">
      <alignment horizontal="center" vertical="center" wrapText="1"/>
    </xf>
    <xf numFmtId="177" fontId="0" fillId="2" borderId="4" xfId="0" applyNumberFormat="1" applyFont="1" applyFill="1" applyBorder="1" applyAlignment="1">
      <alignment horizontal="left" vertical="center" wrapText="1"/>
    </xf>
    <xf numFmtId="0" fontId="0" fillId="0" borderId="8" xfId="0" applyFont="1" applyFill="1" applyBorder="1" applyAlignment="1">
      <alignment horizontal="center" vertical="center" wrapText="1"/>
    </xf>
    <xf numFmtId="0" fontId="5" fillId="0" borderId="4" xfId="0" applyFont="1" applyFill="1" applyBorder="1" applyAlignment="1">
      <alignment horizontal="left" vertical="center" wrapText="1"/>
    </xf>
    <xf numFmtId="178" fontId="0" fillId="0" borderId="4" xfId="0" applyNumberFormat="1" applyFont="1"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xf>
    <xf numFmtId="0" fontId="3" fillId="0" borderId="4" xfId="0" applyFont="1" applyFill="1" applyBorder="1" applyAlignment="1">
      <alignment vertical="center"/>
    </xf>
    <xf numFmtId="0" fontId="11" fillId="0" borderId="4" xfId="0" applyFont="1" applyFill="1" applyBorder="1" applyAlignment="1">
      <alignment horizontal="center" vertical="center"/>
    </xf>
    <xf numFmtId="177" fontId="7" fillId="0" borderId="4"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2" borderId="0" xfId="0" applyFont="1" applyFill="1" applyBorder="1" applyAlignment="1">
      <alignment horizontal="center" vertical="center"/>
    </xf>
    <xf numFmtId="0" fontId="1" fillId="2" borderId="0" xfId="0" applyFont="1" applyFill="1" applyAlignment="1">
      <alignment vertical="center"/>
    </xf>
    <xf numFmtId="0" fontId="1" fillId="0" borderId="0" xfId="0" applyFont="1" applyFill="1" applyAlignment="1">
      <alignment vertical="center"/>
    </xf>
    <xf numFmtId="176" fontId="3" fillId="0" borderId="4" xfId="0"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177" fontId="0" fillId="2" borderId="5" xfId="0" applyNumberFormat="1" applyFont="1" applyFill="1" applyBorder="1" applyAlignment="1">
      <alignment horizontal="left" vertical="center" wrapText="1"/>
    </xf>
    <xf numFmtId="177" fontId="0" fillId="2" borderId="5" xfId="0" applyNumberFormat="1" applyFont="1" applyFill="1" applyBorder="1" applyAlignment="1">
      <alignment horizontal="center" vertical="center"/>
    </xf>
    <xf numFmtId="0" fontId="0" fillId="2" borderId="5"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top" wrapText="1"/>
    </xf>
    <xf numFmtId="0" fontId="0" fillId="2" borderId="4" xfId="0" applyNumberFormat="1" applyFont="1" applyFill="1" applyBorder="1" applyAlignment="1">
      <alignment horizontal="center" vertical="center"/>
    </xf>
    <xf numFmtId="0" fontId="1" fillId="2" borderId="7" xfId="0" applyFont="1" applyFill="1" applyBorder="1" applyAlignment="1">
      <alignment horizontal="left" vertical="top" wrapText="1"/>
    </xf>
    <xf numFmtId="177" fontId="0" fillId="2" borderId="7" xfId="0" applyNumberFormat="1" applyFont="1" applyFill="1" applyBorder="1" applyAlignment="1">
      <alignment horizontal="center" vertical="center"/>
    </xf>
    <xf numFmtId="0" fontId="0" fillId="2" borderId="7"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top" wrapText="1"/>
    </xf>
    <xf numFmtId="0" fontId="0" fillId="0" borderId="4" xfId="0" applyNumberFormat="1" applyFont="1" applyFill="1" applyBorder="1" applyAlignment="1">
      <alignment horizontal="center" vertical="center"/>
    </xf>
    <xf numFmtId="0" fontId="0" fillId="0" borderId="4" xfId="0" applyFont="1" applyFill="1" applyBorder="1" applyAlignment="1">
      <alignment horizontal="left" vertical="center" wrapText="1"/>
    </xf>
    <xf numFmtId="177" fontId="0" fillId="0" borderId="1" xfId="0" applyNumberFormat="1" applyFont="1" applyFill="1" applyBorder="1" applyAlignment="1">
      <alignment horizontal="center" vertical="center"/>
    </xf>
    <xf numFmtId="0" fontId="10" fillId="2" borderId="4" xfId="0" applyFont="1" applyFill="1" applyBorder="1" applyAlignment="1">
      <alignment vertical="center"/>
    </xf>
    <xf numFmtId="177" fontId="0" fillId="2" borderId="1" xfId="0" applyNumberFormat="1" applyFont="1" applyFill="1" applyBorder="1" applyAlignment="1">
      <alignment horizontal="center" vertical="center"/>
    </xf>
    <xf numFmtId="0" fontId="5" fillId="0" borderId="0" xfId="0" applyFont="1" applyFill="1" applyAlignment="1">
      <alignment vertical="center"/>
    </xf>
    <xf numFmtId="0" fontId="14" fillId="0" borderId="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vertical="center"/>
    </xf>
    <xf numFmtId="0" fontId="4" fillId="0" borderId="8" xfId="0" applyFont="1" applyFill="1" applyBorder="1" applyAlignment="1">
      <alignment horizontal="center" vertical="center"/>
    </xf>
    <xf numFmtId="0" fontId="0" fillId="0" borderId="8" xfId="0" applyFont="1" applyFill="1" applyBorder="1" applyAlignment="1">
      <alignment vertical="center" wrapText="1"/>
    </xf>
    <xf numFmtId="0" fontId="4" fillId="0" borderId="8" xfId="0" applyFont="1" applyFill="1" applyBorder="1" applyAlignment="1">
      <alignment vertical="center" wrapText="1"/>
    </xf>
    <xf numFmtId="0" fontId="0" fillId="0" borderId="8"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0" fillId="0" borderId="4" xfId="0" applyFont="1" applyBorder="1" applyAlignment="1">
      <alignment horizontal="center" vertical="center"/>
    </xf>
    <xf numFmtId="0" fontId="14" fillId="0" borderId="8" xfId="0" applyFont="1" applyFill="1" applyBorder="1" applyAlignment="1">
      <alignment horizontal="center" vertical="center"/>
    </xf>
    <xf numFmtId="0" fontId="15" fillId="0" borderId="0" xfId="0" applyFont="1" applyFill="1">
      <alignment vertical="center"/>
    </xf>
    <xf numFmtId="0" fontId="15" fillId="0" borderId="0" xfId="0" applyFont="1" applyFill="1" applyAlignment="1">
      <alignment horizontal="center" vertical="center"/>
    </xf>
    <xf numFmtId="0" fontId="15" fillId="0" borderId="0" xfId="0" applyFo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0" fillId="0" borderId="4" xfId="0" applyFont="1" applyFill="1" applyBorder="1" applyAlignment="1">
      <alignment horizontal="center" vertical="center"/>
    </xf>
    <xf numFmtId="0" fontId="16" fillId="0" borderId="4" xfId="0" applyFont="1" applyFill="1" applyBorder="1" applyAlignment="1">
      <alignment horizontal="left" vertical="center" wrapText="1"/>
    </xf>
    <xf numFmtId="1" fontId="0" fillId="0" borderId="4" xfId="0" applyNumberFormat="1" applyFont="1" applyFill="1" applyBorder="1" applyAlignment="1">
      <alignment horizontal="center" vertical="center" wrapText="1"/>
    </xf>
    <xf numFmtId="0" fontId="15" fillId="0" borderId="0" xfId="0" applyFont="1" applyFill="1" applyAlignment="1">
      <alignment vertical="center" wrapText="1"/>
    </xf>
    <xf numFmtId="0" fontId="17" fillId="0" borderId="0" xfId="0" applyFont="1" applyFill="1" applyAlignment="1">
      <alignment vertical="center" wrapText="1"/>
    </xf>
    <xf numFmtId="0" fontId="0" fillId="0" borderId="0" xfId="0" applyFont="1" applyFill="1" applyAlignment="1">
      <alignment vertical="center" wrapText="1"/>
    </xf>
    <xf numFmtId="0" fontId="15" fillId="0" borderId="0" xfId="0" applyFont="1" applyFill="1" applyAlignment="1">
      <alignment horizontal="center" vertical="center" wrapText="1"/>
    </xf>
    <xf numFmtId="179" fontId="15" fillId="0" borderId="0" xfId="0" applyNumberFormat="1" applyFont="1" applyFill="1" applyAlignment="1">
      <alignment horizontal="right" vertical="center" wrapText="1"/>
    </xf>
    <xf numFmtId="0" fontId="15" fillId="0" borderId="0" xfId="0" applyFont="1" applyAlignment="1">
      <alignment vertical="center" wrapText="1"/>
    </xf>
    <xf numFmtId="0" fontId="17" fillId="0" borderId="4" xfId="0" applyFont="1" applyFill="1" applyBorder="1" applyAlignment="1">
      <alignment horizontal="center" vertical="center" wrapText="1"/>
    </xf>
    <xf numFmtId="179" fontId="17" fillId="0" borderId="4" xfId="0" applyNumberFormat="1" applyFont="1" applyFill="1" applyBorder="1" applyAlignment="1">
      <alignment horizontal="center" vertical="center" wrapText="1"/>
    </xf>
    <xf numFmtId="179" fontId="0" fillId="0" borderId="4" xfId="0" applyNumberFormat="1" applyFont="1" applyFill="1" applyBorder="1" applyAlignment="1">
      <alignment horizontal="right" vertical="center" wrapText="1"/>
    </xf>
    <xf numFmtId="179" fontId="19" fillId="0" borderId="4" xfId="0" applyNumberFormat="1" applyFont="1" applyFill="1" applyBorder="1" applyAlignment="1">
      <alignment vertical="center" wrapText="1"/>
    </xf>
    <xf numFmtId="0" fontId="10" fillId="0" borderId="4" xfId="0" applyFont="1" applyFill="1" applyBorder="1" applyAlignment="1">
      <alignment horizontal="center" vertical="center" wrapText="1"/>
    </xf>
    <xf numFmtId="179" fontId="10" fillId="0" borderId="4" xfId="0" applyNumberFormat="1" applyFont="1" applyFill="1" applyBorder="1" applyAlignment="1">
      <alignment vertical="center" wrapText="1"/>
    </xf>
    <xf numFmtId="0" fontId="19" fillId="0" borderId="4" xfId="0" applyFont="1" applyFill="1" applyBorder="1" applyAlignment="1">
      <alignment vertical="center" wrapText="1"/>
    </xf>
    <xf numFmtId="0" fontId="17" fillId="0" borderId="4" xfId="0" applyNumberFormat="1" applyFont="1" applyFill="1" applyBorder="1" applyAlignment="1">
      <alignment horizontal="center" vertical="center" wrapText="1"/>
    </xf>
    <xf numFmtId="0" fontId="10" fillId="0" borderId="0" xfId="0" applyFont="1" applyFill="1" applyAlignment="1">
      <alignment vertical="center" wrapText="1"/>
    </xf>
    <xf numFmtId="0" fontId="14" fillId="0" borderId="4" xfId="0" applyFont="1" applyBorder="1" applyAlignment="1">
      <alignment horizontal="center" vertical="center" wrapText="1"/>
    </xf>
    <xf numFmtId="0" fontId="4" fillId="0" borderId="4" xfId="0" applyFont="1" applyBorder="1" applyAlignment="1">
      <alignment horizontal="center" vertical="center" wrapText="1"/>
    </xf>
    <xf numFmtId="180" fontId="4" fillId="0" borderId="4" xfId="0" applyNumberFormat="1" applyFont="1" applyBorder="1" applyAlignment="1">
      <alignment horizontal="center" vertical="center" wrapText="1"/>
    </xf>
    <xf numFmtId="181" fontId="4" fillId="0" borderId="4" xfId="0" applyNumberFormat="1" applyFont="1" applyBorder="1" applyAlignment="1">
      <alignment horizontal="center" vertical="center" wrapText="1"/>
    </xf>
    <xf numFmtId="181" fontId="4" fillId="0" borderId="8" xfId="0" applyNumberFormat="1" applyFont="1" applyFill="1" applyBorder="1" applyAlignment="1">
      <alignment horizontal="center" vertical="center" wrapText="1"/>
    </xf>
    <xf numFmtId="180" fontId="14" fillId="0" borderId="4" xfId="0" applyNumberFormat="1" applyFont="1" applyBorder="1" applyAlignment="1">
      <alignment horizontal="center" vertical="center" wrapText="1"/>
    </xf>
    <xf numFmtId="181" fontId="14" fillId="0" borderId="4" xfId="0" applyNumberFormat="1" applyFont="1" applyBorder="1" applyAlignment="1">
      <alignment horizontal="center" vertical="center" wrapText="1"/>
    </xf>
    <xf numFmtId="0" fontId="0" fillId="0" borderId="4" xfId="0" applyFont="1" applyFill="1" applyBorder="1" applyAlignment="1">
      <alignment horizontal="center" vertical="center" wrapText="1"/>
    </xf>
    <xf numFmtId="0" fontId="31" fillId="0" borderId="4" xfId="0" applyFont="1" applyFill="1" applyBorder="1" applyAlignment="1">
      <alignment vertical="center" wrapText="1"/>
    </xf>
    <xf numFmtId="0" fontId="21" fillId="0" borderId="4"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1" fillId="0" borderId="4" xfId="0" applyFont="1" applyFill="1" applyBorder="1" applyAlignment="1">
      <alignment vertical="center" wrapText="1"/>
    </xf>
    <xf numFmtId="177" fontId="31" fillId="2" borderId="4" xfId="0" applyNumberFormat="1" applyFont="1" applyFill="1" applyBorder="1" applyAlignment="1">
      <alignment horizontal="left" vertical="top" wrapText="1"/>
    </xf>
    <xf numFmtId="0" fontId="30" fillId="0" borderId="5" xfId="0" applyFont="1" applyFill="1" applyBorder="1" applyAlignment="1">
      <alignment vertical="top" wrapText="1"/>
    </xf>
    <xf numFmtId="0" fontId="21" fillId="0" borderId="4" xfId="0" applyFont="1" applyFill="1" applyBorder="1" applyAlignment="1">
      <alignment vertical="top" wrapText="1"/>
    </xf>
    <xf numFmtId="0" fontId="30" fillId="0" borderId="5" xfId="0" applyFont="1" applyFill="1" applyBorder="1" applyAlignment="1">
      <alignment vertical="center" wrapText="1"/>
    </xf>
    <xf numFmtId="0" fontId="20"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13" fillId="4" borderId="4" xfId="0" applyNumberFormat="1"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49" fontId="13" fillId="4" borderId="1"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8" xfId="0" applyFont="1" applyFill="1" applyBorder="1" applyAlignment="1">
      <alignment vertical="center" wrapText="1"/>
    </xf>
    <xf numFmtId="176" fontId="12" fillId="0" borderId="1"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7" fontId="7" fillId="3" borderId="1"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2" borderId="6" xfId="8" applyFont="1" applyFill="1" applyBorder="1" applyAlignment="1">
      <alignment horizontal="center" vertical="center"/>
    </xf>
    <xf numFmtId="0" fontId="1" fillId="2" borderId="7" xfId="8" applyFont="1" applyFill="1" applyBorder="1" applyAlignment="1">
      <alignment horizontal="center" vertical="center"/>
    </xf>
    <xf numFmtId="0" fontId="4" fillId="2" borderId="6" xfId="8" applyFont="1" applyFill="1" applyBorder="1" applyAlignment="1">
      <alignment horizontal="center" vertical="center" wrapText="1"/>
    </xf>
    <xf numFmtId="0" fontId="4" fillId="2" borderId="5" xfId="8" applyFont="1" applyFill="1" applyBorder="1" applyAlignment="1">
      <alignment horizontal="center" vertical="center" wrapText="1"/>
    </xf>
    <xf numFmtId="0" fontId="1" fillId="0" borderId="4" xfId="8" applyFont="1" applyFill="1" applyBorder="1" applyAlignment="1">
      <alignment horizontal="center" vertical="center"/>
    </xf>
    <xf numFmtId="0" fontId="1" fillId="0" borderId="6" xfId="8" applyFont="1" applyFill="1" applyBorder="1" applyAlignment="1">
      <alignment horizontal="center" vertical="center"/>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0" fillId="0" borderId="4" xfId="0" applyBorder="1">
      <alignment vertical="center"/>
    </xf>
    <xf numFmtId="0" fontId="31" fillId="0" borderId="4" xfId="0" applyFont="1" applyBorder="1">
      <alignment vertical="center"/>
    </xf>
    <xf numFmtId="0" fontId="29" fillId="0" borderId="6" xfId="0" applyFont="1" applyFill="1" applyBorder="1" applyAlignment="1">
      <alignment horizontal="center" vertical="center" wrapText="1"/>
    </xf>
  </cellXfs>
  <cellStyles count="11">
    <cellStyle name="_ET_STYLE_NoName_00_" xfId="1"/>
    <cellStyle name="常规" xfId="0" builtinId="0"/>
    <cellStyle name="常规 10" xfId="2"/>
    <cellStyle name="常规 11" xfId="3"/>
    <cellStyle name="常规 140" xfId="4"/>
    <cellStyle name="常规 2" xfId="5"/>
    <cellStyle name="常规 2 3 6" xfId="6"/>
    <cellStyle name="常规 2 4 2" xfId="7"/>
    <cellStyle name="常规 3" xfId="8"/>
    <cellStyle name="常规 4" xfId="9"/>
    <cellStyle name="常规 4 2" xfId="1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NULL" TargetMode="Externa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NULL"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30</xdr:row>
      <xdr:rowOff>0</xdr:rowOff>
    </xdr:from>
    <xdr:to>
      <xdr:col>3</xdr:col>
      <xdr:colOff>9823</xdr:colOff>
      <xdr:row>30</xdr:row>
      <xdr:rowOff>8594</xdr:rowOff>
    </xdr:to>
    <xdr:pic>
      <xdr:nvPicPr>
        <xdr:cNvPr id="2" name="1" descr="1"/>
        <xdr:cNvPicPr/>
      </xdr:nvPicPr>
      <xdr:blipFill>
        <a:blip xmlns:r="http://schemas.openxmlformats.org/officeDocument/2006/relationships" r:embed="rId1"/>
        <a:srcRect/>
        <a:stretch>
          <a:fillRect/>
        </a:stretch>
      </xdr:blipFill>
      <xdr:spPr>
        <a:xfrm>
          <a:off x="5838190" y="10881360"/>
          <a:ext cx="9525" cy="8255"/>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38045</xdr:colOff>
      <xdr:row>0</xdr:row>
      <xdr:rowOff>0</xdr:rowOff>
    </xdr:from>
    <xdr:to>
      <xdr:col>1</xdr:col>
      <xdr:colOff>3632</xdr:colOff>
      <xdr:row>0</xdr:row>
      <xdr:rowOff>0</xdr:rowOff>
    </xdr:to>
    <xdr:pic>
      <xdr:nvPicPr>
        <xdr:cNvPr id="2" name="图片 1" descr=" "/>
        <xdr:cNvPicPr/>
      </xdr:nvPicPr>
      <xdr:blipFill>
        <a:blip xmlns:r="http://schemas.openxmlformats.org/officeDocument/2006/relationships" r:embed="rId1"/>
        <a:srcRect/>
        <a:stretch>
          <a:fillRect/>
        </a:stretch>
      </xdr:blipFill>
      <xdr:spPr>
        <a:xfrm>
          <a:off x="37465" y="0"/>
          <a:ext cx="575310" cy="0"/>
        </a:xfrm>
        <a:prstGeom prst="rect">
          <a:avLst/>
        </a:prstGeom>
        <a:noFill/>
        <a:ln w="9525" cap="flat" cmpd="sng">
          <a:noFill/>
          <a:prstDash val="solid"/>
          <a:miter/>
        </a:ln>
        <a:effectLst/>
      </xdr:spPr>
    </xdr:pic>
    <xdr:clientData/>
  </xdr:twoCellAnchor>
  <xdr:twoCellAnchor editAs="oneCell">
    <xdr:from>
      <xdr:col>2</xdr:col>
      <xdr:colOff>323850</xdr:colOff>
      <xdr:row>12</xdr:row>
      <xdr:rowOff>0</xdr:rowOff>
    </xdr:from>
    <xdr:to>
      <xdr:col>2</xdr:col>
      <xdr:colOff>923925</xdr:colOff>
      <xdr:row>12</xdr:row>
      <xdr:rowOff>0</xdr:rowOff>
    </xdr:to>
    <xdr:pic>
      <xdr:nvPicPr>
        <xdr:cNvPr id="3" name="图片 1"/>
        <xdr:cNvPicPr>
          <a:picLocks noChangeAspect="1"/>
        </xdr:cNvPicPr>
      </xdr:nvPicPr>
      <xdr:blipFill>
        <a:blip xmlns:r="http://schemas.openxmlformats.org/officeDocument/2006/relationships" r:embed="rId2" r:link="rId3"/>
        <a:stretch>
          <a:fillRect/>
        </a:stretch>
      </xdr:blipFill>
      <xdr:spPr>
        <a:xfrm>
          <a:off x="2063750" y="3070860"/>
          <a:ext cx="600075" cy="0"/>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9525</xdr:rowOff>
    </xdr:from>
    <xdr:to>
      <xdr:col>2</xdr:col>
      <xdr:colOff>600075</xdr:colOff>
      <xdr:row>2</xdr:row>
      <xdr:rowOff>9525</xdr:rowOff>
    </xdr:to>
    <xdr:pic>
      <xdr:nvPicPr>
        <xdr:cNvPr id="2" name="图片 1"/>
        <xdr:cNvPicPr>
          <a:picLocks noChangeAspect="1"/>
        </xdr:cNvPicPr>
      </xdr:nvPicPr>
      <xdr:blipFill>
        <a:blip xmlns:r="http://schemas.openxmlformats.org/officeDocument/2006/relationships" r:embed="rId1" r:link="rId2"/>
        <a:stretch>
          <a:fillRect/>
        </a:stretch>
      </xdr:blipFill>
      <xdr:spPr>
        <a:xfrm>
          <a:off x="1283970" y="729615"/>
          <a:ext cx="600075" cy="0"/>
        </a:xfrm>
        <a:prstGeom prst="rect">
          <a:avLst/>
        </a:prstGeom>
        <a:noFill/>
        <a:ln w="9525">
          <a:noFill/>
        </a:ln>
      </xdr:spPr>
    </xdr:pic>
    <xdr:clientData/>
  </xdr:twoCellAnchor>
  <xdr:twoCellAnchor editAs="oneCell">
    <xdr:from>
      <xdr:col>2</xdr:col>
      <xdr:colOff>0</xdr:colOff>
      <xdr:row>2</xdr:row>
      <xdr:rowOff>9525</xdr:rowOff>
    </xdr:from>
    <xdr:to>
      <xdr:col>2</xdr:col>
      <xdr:colOff>323850</xdr:colOff>
      <xdr:row>2</xdr:row>
      <xdr:rowOff>9525</xdr:rowOff>
    </xdr:to>
    <xdr:pic>
      <xdr:nvPicPr>
        <xdr:cNvPr id="3" name="图片 2"/>
        <xdr:cNvPicPr>
          <a:picLocks noChangeAspect="1"/>
        </xdr:cNvPicPr>
      </xdr:nvPicPr>
      <xdr:blipFill>
        <a:blip xmlns:r="http://schemas.openxmlformats.org/officeDocument/2006/relationships" r:embed="rId3" r:link="rId2"/>
        <a:stretch>
          <a:fillRect/>
        </a:stretch>
      </xdr:blipFill>
      <xdr:spPr>
        <a:xfrm>
          <a:off x="1283970" y="729615"/>
          <a:ext cx="323850" cy="0"/>
        </a:xfrm>
        <a:prstGeom prst="rect">
          <a:avLst/>
        </a:prstGeom>
        <a:noFill/>
        <a:ln w="9525">
          <a:noFill/>
        </a:ln>
      </xdr:spPr>
    </xdr:pic>
    <xdr:clientData/>
  </xdr:twoCellAnchor>
  <xdr:twoCellAnchor editAs="oneCell">
    <xdr:from>
      <xdr:col>2</xdr:col>
      <xdr:colOff>0</xdr:colOff>
      <xdr:row>2</xdr:row>
      <xdr:rowOff>9525</xdr:rowOff>
    </xdr:from>
    <xdr:to>
      <xdr:col>2</xdr:col>
      <xdr:colOff>600075</xdr:colOff>
      <xdr:row>2</xdr:row>
      <xdr:rowOff>9525</xdr:rowOff>
    </xdr:to>
    <xdr:pic>
      <xdr:nvPicPr>
        <xdr:cNvPr id="4" name="图片 3"/>
        <xdr:cNvPicPr>
          <a:picLocks noChangeAspect="1"/>
        </xdr:cNvPicPr>
      </xdr:nvPicPr>
      <xdr:blipFill>
        <a:blip xmlns:r="http://schemas.openxmlformats.org/officeDocument/2006/relationships" r:embed="rId1" r:link="rId2"/>
        <a:stretch>
          <a:fillRect/>
        </a:stretch>
      </xdr:blipFill>
      <xdr:spPr>
        <a:xfrm>
          <a:off x="1283970" y="729615"/>
          <a:ext cx="600075" cy="0"/>
        </a:xfrm>
        <a:prstGeom prst="rect">
          <a:avLst/>
        </a:prstGeom>
        <a:noFill/>
        <a:ln w="9525">
          <a:noFill/>
        </a:ln>
      </xdr:spPr>
    </xdr:pic>
    <xdr:clientData/>
  </xdr:twoCellAnchor>
  <xdr:twoCellAnchor editAs="oneCell">
    <xdr:from>
      <xdr:col>2</xdr:col>
      <xdr:colOff>0</xdr:colOff>
      <xdr:row>2</xdr:row>
      <xdr:rowOff>9525</xdr:rowOff>
    </xdr:from>
    <xdr:to>
      <xdr:col>2</xdr:col>
      <xdr:colOff>323850</xdr:colOff>
      <xdr:row>2</xdr:row>
      <xdr:rowOff>9525</xdr:rowOff>
    </xdr:to>
    <xdr:pic>
      <xdr:nvPicPr>
        <xdr:cNvPr id="5" name="图片 4"/>
        <xdr:cNvPicPr>
          <a:picLocks noChangeAspect="1"/>
        </xdr:cNvPicPr>
      </xdr:nvPicPr>
      <xdr:blipFill>
        <a:blip xmlns:r="http://schemas.openxmlformats.org/officeDocument/2006/relationships" r:embed="rId3" r:link="rId2"/>
        <a:stretch>
          <a:fillRect/>
        </a:stretch>
      </xdr:blipFill>
      <xdr:spPr>
        <a:xfrm>
          <a:off x="1283970" y="729615"/>
          <a:ext cx="323850" cy="0"/>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2</xdr:col>
      <xdr:colOff>923925</xdr:colOff>
      <xdr:row>0</xdr:row>
      <xdr:rowOff>0</xdr:rowOff>
    </xdr:to>
    <xdr:pic>
      <xdr:nvPicPr>
        <xdr:cNvPr id="2" name="图片 1"/>
        <xdr:cNvPicPr>
          <a:picLocks noChangeAspect="1"/>
        </xdr:cNvPicPr>
      </xdr:nvPicPr>
      <xdr:blipFill>
        <a:blip xmlns:r="http://schemas.openxmlformats.org/officeDocument/2006/relationships" r:embed="rId1" r:link="rId2"/>
        <a:stretch>
          <a:fillRect/>
        </a:stretch>
      </xdr:blipFill>
      <xdr:spPr>
        <a:xfrm>
          <a:off x="2437130" y="0"/>
          <a:ext cx="600075" cy="0"/>
        </a:xfrm>
        <a:prstGeom prst="rect">
          <a:avLst/>
        </a:prstGeom>
        <a:noFill/>
        <a:ln w="9525">
          <a:noFill/>
        </a:ln>
      </xdr:spPr>
    </xdr:pic>
    <xdr:clientData/>
  </xdr:twoCellAnchor>
  <xdr:twoCellAnchor editAs="oneCell">
    <xdr:from>
      <xdr:col>2</xdr:col>
      <xdr:colOff>323850</xdr:colOff>
      <xdr:row>0</xdr:row>
      <xdr:rowOff>0</xdr:rowOff>
    </xdr:from>
    <xdr:to>
      <xdr:col>2</xdr:col>
      <xdr:colOff>647700</xdr:colOff>
      <xdr:row>0</xdr:row>
      <xdr:rowOff>9525</xdr:rowOff>
    </xdr:to>
    <xdr:pic>
      <xdr:nvPicPr>
        <xdr:cNvPr id="3" name="图片 2"/>
        <xdr:cNvPicPr>
          <a:picLocks noChangeAspect="1"/>
        </xdr:cNvPicPr>
      </xdr:nvPicPr>
      <xdr:blipFill>
        <a:blip xmlns:r="http://schemas.openxmlformats.org/officeDocument/2006/relationships" r:embed="rId3" r:link="rId2" cstate="print"/>
        <a:stretch>
          <a:fillRect/>
        </a:stretch>
      </xdr:blipFill>
      <xdr:spPr>
        <a:xfrm>
          <a:off x="2437130" y="0"/>
          <a:ext cx="323850" cy="9525"/>
        </a:xfrm>
        <a:prstGeom prst="rect">
          <a:avLst/>
        </a:prstGeom>
        <a:noFill/>
        <a:ln w="9525">
          <a:noFill/>
        </a:ln>
      </xdr:spPr>
    </xdr:pic>
    <xdr:clientData/>
  </xdr:twoCellAnchor>
  <xdr:twoCellAnchor editAs="oneCell">
    <xdr:from>
      <xdr:col>2</xdr:col>
      <xdr:colOff>323850</xdr:colOff>
      <xdr:row>0</xdr:row>
      <xdr:rowOff>0</xdr:rowOff>
    </xdr:from>
    <xdr:to>
      <xdr:col>2</xdr:col>
      <xdr:colOff>923925</xdr:colOff>
      <xdr:row>0</xdr:row>
      <xdr:rowOff>0</xdr:rowOff>
    </xdr:to>
    <xdr:pic>
      <xdr:nvPicPr>
        <xdr:cNvPr id="4" name="图片 3"/>
        <xdr:cNvPicPr>
          <a:picLocks noChangeAspect="1"/>
        </xdr:cNvPicPr>
      </xdr:nvPicPr>
      <xdr:blipFill>
        <a:blip xmlns:r="http://schemas.openxmlformats.org/officeDocument/2006/relationships" r:embed="rId1" r:link="rId2"/>
        <a:stretch>
          <a:fillRect/>
        </a:stretch>
      </xdr:blipFill>
      <xdr:spPr>
        <a:xfrm>
          <a:off x="2437130" y="0"/>
          <a:ext cx="600075" cy="0"/>
        </a:xfrm>
        <a:prstGeom prst="rect">
          <a:avLst/>
        </a:prstGeom>
        <a:noFill/>
        <a:ln w="9525">
          <a:noFill/>
        </a:ln>
      </xdr:spPr>
    </xdr:pic>
    <xdr:clientData/>
  </xdr:twoCellAnchor>
  <xdr:twoCellAnchor editAs="oneCell">
    <xdr:from>
      <xdr:col>2</xdr:col>
      <xdr:colOff>320040</xdr:colOff>
      <xdr:row>26</xdr:row>
      <xdr:rowOff>0</xdr:rowOff>
    </xdr:from>
    <xdr:to>
      <xdr:col>2</xdr:col>
      <xdr:colOff>922020</xdr:colOff>
      <xdr:row>26</xdr:row>
      <xdr:rowOff>6985</xdr:rowOff>
    </xdr:to>
    <xdr:pic>
      <xdr:nvPicPr>
        <xdr:cNvPr id="5" name="图片 1" descr="clipboard/drawings/NULL"/>
        <xdr:cNvPicPr>
          <a:picLocks noChangeAspect="1"/>
        </xdr:cNvPicPr>
      </xdr:nvPicPr>
      <xdr:blipFill>
        <a:blip xmlns:r="http://schemas.openxmlformats.org/officeDocument/2006/relationships" r:embed="rId1" r:link="rId2"/>
        <a:stretch>
          <a:fillRect/>
        </a:stretch>
      </xdr:blipFill>
      <xdr:spPr>
        <a:xfrm>
          <a:off x="2433320" y="9817100"/>
          <a:ext cx="601980" cy="6985"/>
        </a:xfrm>
        <a:prstGeom prst="rect">
          <a:avLst/>
        </a:prstGeom>
        <a:noFill/>
        <a:ln w="9525">
          <a:noFill/>
        </a:ln>
      </xdr:spPr>
    </xdr:pic>
    <xdr:clientData/>
  </xdr:twoCellAnchor>
  <xdr:twoCellAnchor editAs="oneCell">
    <xdr:from>
      <xdr:col>2</xdr:col>
      <xdr:colOff>320040</xdr:colOff>
      <xdr:row>24</xdr:row>
      <xdr:rowOff>0</xdr:rowOff>
    </xdr:from>
    <xdr:to>
      <xdr:col>2</xdr:col>
      <xdr:colOff>922020</xdr:colOff>
      <xdr:row>24</xdr:row>
      <xdr:rowOff>6985</xdr:rowOff>
    </xdr:to>
    <xdr:pic>
      <xdr:nvPicPr>
        <xdr:cNvPr id="6" name="图片 3" descr="clipboard/drawings/NULL"/>
        <xdr:cNvPicPr>
          <a:picLocks noChangeAspect="1"/>
        </xdr:cNvPicPr>
      </xdr:nvPicPr>
      <xdr:blipFill>
        <a:blip xmlns:r="http://schemas.openxmlformats.org/officeDocument/2006/relationships" r:embed="rId1" r:link="rId2"/>
        <a:stretch>
          <a:fillRect/>
        </a:stretch>
      </xdr:blipFill>
      <xdr:spPr>
        <a:xfrm>
          <a:off x="2433320" y="9102090"/>
          <a:ext cx="601980" cy="6985"/>
        </a:xfrm>
        <a:prstGeom prst="rect">
          <a:avLst/>
        </a:prstGeom>
        <a:noFill/>
        <a:ln w="9525">
          <a:noFill/>
        </a:ln>
      </xdr:spPr>
    </xdr:pic>
    <xdr:clientData/>
  </xdr:twoCellAnchor>
  <xdr:twoCellAnchor editAs="oneCell">
    <xdr:from>
      <xdr:col>2</xdr:col>
      <xdr:colOff>320040</xdr:colOff>
      <xdr:row>24</xdr:row>
      <xdr:rowOff>0</xdr:rowOff>
    </xdr:from>
    <xdr:to>
      <xdr:col>2</xdr:col>
      <xdr:colOff>922020</xdr:colOff>
      <xdr:row>24</xdr:row>
      <xdr:rowOff>6985</xdr:rowOff>
    </xdr:to>
    <xdr:pic>
      <xdr:nvPicPr>
        <xdr:cNvPr id="7" name="图片 3" descr="clipboard/drawings/NULL"/>
        <xdr:cNvPicPr>
          <a:picLocks noChangeAspect="1"/>
        </xdr:cNvPicPr>
      </xdr:nvPicPr>
      <xdr:blipFill>
        <a:blip xmlns:r="http://schemas.openxmlformats.org/officeDocument/2006/relationships" r:embed="rId1" r:link="rId2"/>
        <a:stretch>
          <a:fillRect/>
        </a:stretch>
      </xdr:blipFill>
      <xdr:spPr>
        <a:xfrm>
          <a:off x="2433320" y="9102090"/>
          <a:ext cx="601980" cy="698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5" sqref="H5"/>
    </sheetView>
  </sheetViews>
  <sheetFormatPr defaultColWidth="9" defaultRowHeight="13.5"/>
  <cols>
    <col min="1" max="1" width="12.125" customWidth="1"/>
    <col min="2" max="2" width="23.625" customWidth="1"/>
    <col min="3" max="3" width="8.5" customWidth="1"/>
    <col min="4" max="4" width="9.125" customWidth="1"/>
    <col min="5" max="5" width="12.75" customWidth="1"/>
    <col min="6" max="6" width="15.75" customWidth="1"/>
    <col min="7" max="7" width="11.5" customWidth="1"/>
    <col min="8" max="8" width="20.375" customWidth="1"/>
  </cols>
  <sheetData>
    <row r="1" spans="1:8" ht="36.950000000000003" customHeight="1">
      <c r="A1" s="147" t="s">
        <v>0</v>
      </c>
      <c r="B1" s="147"/>
      <c r="C1" s="147"/>
      <c r="D1" s="147"/>
      <c r="E1" s="147"/>
      <c r="F1" s="147"/>
      <c r="G1" s="147"/>
    </row>
    <row r="2" spans="1:8" ht="39" customHeight="1">
      <c r="A2" s="130" t="s">
        <v>1</v>
      </c>
      <c r="B2" s="130" t="s">
        <v>2</v>
      </c>
      <c r="C2" s="130" t="s">
        <v>3</v>
      </c>
      <c r="D2" s="130" t="s">
        <v>4</v>
      </c>
      <c r="E2" s="130" t="s">
        <v>5</v>
      </c>
      <c r="F2" s="130" t="s">
        <v>6</v>
      </c>
      <c r="G2" s="130" t="s">
        <v>7</v>
      </c>
      <c r="H2" s="101" t="s">
        <v>285</v>
      </c>
    </row>
    <row r="3" spans="1:8" ht="39.950000000000003" customHeight="1">
      <c r="A3" s="148" t="s">
        <v>8</v>
      </c>
      <c r="B3" s="131" t="str">
        <f>数字化天文地理科普教室!A1</f>
        <v>数字化天文地理科普教室</v>
      </c>
      <c r="C3" s="131">
        <v>1</v>
      </c>
      <c r="D3" s="131" t="s">
        <v>9</v>
      </c>
      <c r="E3" s="132">
        <f>数字化天文地理科普教室!G29</f>
        <v>586400</v>
      </c>
      <c r="F3" s="133">
        <f t="shared" ref="F3:F8" si="0">C3*E3</f>
        <v>586400</v>
      </c>
      <c r="G3" s="131" t="s">
        <v>10</v>
      </c>
      <c r="H3" s="189"/>
    </row>
    <row r="4" spans="1:8" ht="39.950000000000003" customHeight="1">
      <c r="A4" s="149"/>
      <c r="B4" s="131" t="str">
        <f>智慧书法教室配置方案!A1</f>
        <v>智慧书法教室</v>
      </c>
      <c r="C4" s="131">
        <v>1</v>
      </c>
      <c r="D4" s="131" t="s">
        <v>9</v>
      </c>
      <c r="E4" s="132">
        <f>智慧书法教室配置方案!G30</f>
        <v>429390</v>
      </c>
      <c r="F4" s="133">
        <f t="shared" si="0"/>
        <v>429390</v>
      </c>
      <c r="G4" s="131" t="s">
        <v>10</v>
      </c>
      <c r="H4" s="189"/>
    </row>
    <row r="5" spans="1:8" ht="39.950000000000003" customHeight="1">
      <c r="A5" s="149"/>
      <c r="B5" s="131" t="str">
        <f>多媒体!A1</f>
        <v>多媒体教学设备</v>
      </c>
      <c r="C5" s="131">
        <v>1</v>
      </c>
      <c r="D5" s="131" t="s">
        <v>9</v>
      </c>
      <c r="E5" s="134">
        <f>多媒体!G13</f>
        <v>1747920</v>
      </c>
      <c r="F5" s="133">
        <f t="shared" si="0"/>
        <v>1747920</v>
      </c>
      <c r="G5" s="131" t="s">
        <v>10</v>
      </c>
      <c r="H5" s="190" t="s">
        <v>286</v>
      </c>
    </row>
    <row r="6" spans="1:8" ht="39.950000000000003" customHeight="1">
      <c r="A6" s="149"/>
      <c r="B6" s="131" t="str">
        <f>计算机教室!A1</f>
        <v>计算机教室</v>
      </c>
      <c r="C6" s="131">
        <v>1</v>
      </c>
      <c r="D6" s="131" t="s">
        <v>9</v>
      </c>
      <c r="E6" s="132">
        <f>计算机教室!G19</f>
        <v>55990</v>
      </c>
      <c r="F6" s="133">
        <f t="shared" si="0"/>
        <v>55990</v>
      </c>
      <c r="G6" s="131" t="s">
        <v>10</v>
      </c>
      <c r="H6" s="189"/>
    </row>
    <row r="7" spans="1:8" ht="39.950000000000003" customHeight="1">
      <c r="A7" s="149"/>
      <c r="B7" s="131" t="str">
        <f>数字微课教室!A1</f>
        <v>数字微课教室</v>
      </c>
      <c r="C7" s="131">
        <v>1</v>
      </c>
      <c r="D7" s="131" t="s">
        <v>9</v>
      </c>
      <c r="E7" s="132">
        <f>数字微课教室!F10</f>
        <v>118767</v>
      </c>
      <c r="F7" s="133">
        <f t="shared" si="0"/>
        <v>118767</v>
      </c>
      <c r="G7" s="131" t="s">
        <v>10</v>
      </c>
      <c r="H7" s="189"/>
    </row>
    <row r="8" spans="1:8" ht="39.950000000000003" customHeight="1">
      <c r="A8" s="149"/>
      <c r="B8" s="131" t="s">
        <v>11</v>
      </c>
      <c r="C8" s="131">
        <v>1</v>
      </c>
      <c r="D8" s="131" t="s">
        <v>9</v>
      </c>
      <c r="E8" s="132">
        <f>同频互动室!G27</f>
        <v>236890</v>
      </c>
      <c r="F8" s="133">
        <f t="shared" si="0"/>
        <v>236890</v>
      </c>
      <c r="G8" s="131" t="s">
        <v>10</v>
      </c>
      <c r="H8" s="189"/>
    </row>
    <row r="9" spans="1:8" ht="39.950000000000003" customHeight="1">
      <c r="A9" s="149"/>
      <c r="B9" s="131" t="str">
        <f>'小学创新教育人工智能实验室 '!A1</f>
        <v>小学创新教育人工智能实验室</v>
      </c>
      <c r="C9" s="131">
        <v>1</v>
      </c>
      <c r="D9" s="131" t="s">
        <v>9</v>
      </c>
      <c r="E9" s="131">
        <f>'小学创新教育人工智能实验室 '!G26</f>
        <v>247443</v>
      </c>
      <c r="F9" s="133">
        <f t="shared" ref="F9" si="1">C9*E9</f>
        <v>247443</v>
      </c>
      <c r="G9" s="131" t="s">
        <v>10</v>
      </c>
      <c r="H9" s="189"/>
    </row>
    <row r="10" spans="1:8" ht="39.950000000000003" customHeight="1">
      <c r="A10" s="130" t="s">
        <v>12</v>
      </c>
      <c r="B10" s="130"/>
      <c r="C10" s="130"/>
      <c r="D10" s="130"/>
      <c r="E10" s="135"/>
      <c r="F10" s="136">
        <f>SUM(F3:F9)</f>
        <v>3422800</v>
      </c>
      <c r="G10" s="130"/>
      <c r="H10" s="189"/>
    </row>
  </sheetData>
  <mergeCells count="2">
    <mergeCell ref="A1:G1"/>
    <mergeCell ref="A3:A9"/>
  </mergeCells>
  <phoneticPr fontId="32"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9"/>
  <sheetViews>
    <sheetView topLeftCell="A31" workbookViewId="0">
      <selection activeCell="C7" sqref="C7"/>
    </sheetView>
  </sheetViews>
  <sheetFormatPr defaultColWidth="10" defaultRowHeight="14.25"/>
  <cols>
    <col min="1" max="1" width="7.125" style="118" customWidth="1"/>
    <col min="2" max="2" width="16.75" style="115" customWidth="1"/>
    <col min="3" max="3" width="64.375" style="115" customWidth="1"/>
    <col min="4" max="5" width="7.25" style="118" customWidth="1"/>
    <col min="6" max="6" width="13.875" style="119" customWidth="1"/>
    <col min="7" max="7" width="19.5" style="119" customWidth="1"/>
    <col min="8" max="8" width="22.625" style="118" customWidth="1"/>
    <col min="9" max="9" width="16.25" style="115" customWidth="1"/>
    <col min="10" max="10" width="29.25" style="115" customWidth="1"/>
    <col min="11" max="16381" width="10.875" style="115"/>
    <col min="16382" max="16383" width="10.875" style="120"/>
    <col min="16384" max="16384" width="10.875" style="120" customWidth="1"/>
  </cols>
  <sheetData>
    <row r="1" spans="1:8" s="115" customFormat="1" ht="31.5">
      <c r="A1" s="151" t="s">
        <v>13</v>
      </c>
      <c r="B1" s="151"/>
      <c r="C1" s="151"/>
      <c r="D1" s="151"/>
      <c r="E1" s="151"/>
      <c r="F1" s="151"/>
      <c r="G1" s="151"/>
      <c r="H1" s="151"/>
    </row>
    <row r="2" spans="1:8" s="116" customFormat="1" ht="18.75">
      <c r="A2" s="121" t="s">
        <v>14</v>
      </c>
      <c r="B2" s="121" t="s">
        <v>15</v>
      </c>
      <c r="C2" s="121" t="s">
        <v>16</v>
      </c>
      <c r="D2" s="121" t="s">
        <v>3</v>
      </c>
      <c r="E2" s="121" t="s">
        <v>17</v>
      </c>
      <c r="F2" s="122" t="s">
        <v>18</v>
      </c>
      <c r="G2" s="122" t="s">
        <v>19</v>
      </c>
      <c r="H2" s="121" t="s">
        <v>20</v>
      </c>
    </row>
    <row r="3" spans="1:8" s="117" customFormat="1" ht="13.5">
      <c r="A3" s="150" t="s">
        <v>21</v>
      </c>
      <c r="B3" s="150"/>
      <c r="C3" s="150"/>
      <c r="D3" s="17"/>
      <c r="E3" s="17"/>
      <c r="F3" s="123"/>
      <c r="G3" s="123"/>
      <c r="H3" s="17"/>
    </row>
    <row r="4" spans="1:8" s="117" customFormat="1" ht="27">
      <c r="A4" s="17">
        <v>1</v>
      </c>
      <c r="B4" s="17" t="s">
        <v>22</v>
      </c>
      <c r="C4" s="138" t="s">
        <v>252</v>
      </c>
      <c r="D4" s="17">
        <v>4</v>
      </c>
      <c r="E4" s="17" t="s">
        <v>23</v>
      </c>
      <c r="F4" s="19">
        <v>375</v>
      </c>
      <c r="G4" s="19">
        <f>D4*F4</f>
        <v>1500</v>
      </c>
      <c r="H4" s="124"/>
    </row>
    <row r="5" spans="1:8" s="117" customFormat="1" ht="94.5">
      <c r="A5" s="17">
        <v>2</v>
      </c>
      <c r="B5" s="17" t="s">
        <v>24</v>
      </c>
      <c r="C5" s="138" t="s">
        <v>253</v>
      </c>
      <c r="D5" s="17">
        <v>1</v>
      </c>
      <c r="E5" s="17" t="s">
        <v>25</v>
      </c>
      <c r="F5" s="19">
        <v>2700</v>
      </c>
      <c r="G5" s="19">
        <f t="shared" ref="G5:G28" si="0">D5*F5</f>
        <v>2700</v>
      </c>
      <c r="H5" s="124"/>
    </row>
    <row r="6" spans="1:8" s="117" customFormat="1" ht="13.5">
      <c r="A6" s="150" t="s">
        <v>26</v>
      </c>
      <c r="B6" s="150"/>
      <c r="C6" s="150"/>
      <c r="D6" s="17"/>
      <c r="E6" s="17"/>
      <c r="F6" s="19"/>
      <c r="G6" s="19">
        <f t="shared" si="0"/>
        <v>0</v>
      </c>
      <c r="H6" s="124"/>
    </row>
    <row r="7" spans="1:8" s="117" customFormat="1" ht="409.5">
      <c r="A7" s="17">
        <v>1</v>
      </c>
      <c r="B7" s="17" t="s">
        <v>27</v>
      </c>
      <c r="C7" s="139" t="s">
        <v>278</v>
      </c>
      <c r="D7" s="17">
        <v>1</v>
      </c>
      <c r="E7" s="17" t="s">
        <v>25</v>
      </c>
      <c r="F7" s="19">
        <v>126000</v>
      </c>
      <c r="G7" s="19">
        <f t="shared" si="0"/>
        <v>126000</v>
      </c>
      <c r="H7" s="124"/>
    </row>
    <row r="8" spans="1:8" s="117" customFormat="1" ht="216">
      <c r="A8" s="17">
        <v>2</v>
      </c>
      <c r="B8" s="17" t="s">
        <v>28</v>
      </c>
      <c r="C8" s="139" t="s">
        <v>264</v>
      </c>
      <c r="D8" s="17">
        <v>1</v>
      </c>
      <c r="E8" s="17" t="s">
        <v>29</v>
      </c>
      <c r="F8" s="19">
        <v>85000</v>
      </c>
      <c r="G8" s="19">
        <f t="shared" si="0"/>
        <v>85000</v>
      </c>
      <c r="H8" s="124"/>
    </row>
    <row r="9" spans="1:8" s="117" customFormat="1" ht="108">
      <c r="A9" s="137">
        <v>3</v>
      </c>
      <c r="B9" s="17" t="s">
        <v>30</v>
      </c>
      <c r="C9" s="57" t="s">
        <v>31</v>
      </c>
      <c r="D9" s="17">
        <v>1</v>
      </c>
      <c r="E9" s="17" t="s">
        <v>25</v>
      </c>
      <c r="F9" s="19">
        <v>15000</v>
      </c>
      <c r="G9" s="19">
        <f t="shared" si="0"/>
        <v>15000</v>
      </c>
      <c r="H9" s="125"/>
    </row>
    <row r="10" spans="1:8" s="117" customFormat="1" ht="409.5">
      <c r="A10" s="137">
        <v>4</v>
      </c>
      <c r="B10" s="17" t="s">
        <v>32</v>
      </c>
      <c r="C10" s="139" t="s">
        <v>283</v>
      </c>
      <c r="D10" s="17">
        <v>1</v>
      </c>
      <c r="E10" s="17" t="s">
        <v>25</v>
      </c>
      <c r="F10" s="19">
        <v>120000</v>
      </c>
      <c r="G10" s="19">
        <f t="shared" si="0"/>
        <v>120000</v>
      </c>
      <c r="H10" s="125"/>
    </row>
    <row r="11" spans="1:8" s="117" customFormat="1" ht="409.5">
      <c r="A11" s="137">
        <v>5</v>
      </c>
      <c r="B11" s="17" t="s">
        <v>33</v>
      </c>
      <c r="C11" s="139" t="s">
        <v>266</v>
      </c>
      <c r="D11" s="17">
        <v>1</v>
      </c>
      <c r="E11" s="17" t="s">
        <v>25</v>
      </c>
      <c r="F11" s="19">
        <v>39000</v>
      </c>
      <c r="G11" s="19">
        <f t="shared" si="0"/>
        <v>39000</v>
      </c>
      <c r="H11" s="125"/>
    </row>
    <row r="12" spans="1:8" s="117" customFormat="1" ht="409.5">
      <c r="A12" s="137">
        <v>6</v>
      </c>
      <c r="B12" s="17" t="s">
        <v>34</v>
      </c>
      <c r="C12" s="57" t="s">
        <v>35</v>
      </c>
      <c r="D12" s="17">
        <v>1</v>
      </c>
      <c r="E12" s="17" t="s">
        <v>25</v>
      </c>
      <c r="F12" s="19">
        <v>45000</v>
      </c>
      <c r="G12" s="19">
        <f t="shared" si="0"/>
        <v>45000</v>
      </c>
      <c r="H12" s="125"/>
    </row>
    <row r="13" spans="1:8" s="117" customFormat="1" ht="243">
      <c r="A13" s="137">
        <v>7</v>
      </c>
      <c r="B13" s="17" t="s">
        <v>36</v>
      </c>
      <c r="C13" s="139" t="s">
        <v>272</v>
      </c>
      <c r="D13" s="17">
        <v>1</v>
      </c>
      <c r="E13" s="17" t="s">
        <v>25</v>
      </c>
      <c r="F13" s="19">
        <v>7000</v>
      </c>
      <c r="G13" s="19">
        <f t="shared" si="0"/>
        <v>7000</v>
      </c>
      <c r="H13" s="17"/>
    </row>
    <row r="14" spans="1:8" s="117" customFormat="1" ht="13.5">
      <c r="A14" s="150" t="s">
        <v>37</v>
      </c>
      <c r="B14" s="150"/>
      <c r="C14" s="150"/>
      <c r="D14" s="17"/>
      <c r="E14" s="17"/>
      <c r="F14" s="19"/>
      <c r="G14" s="19">
        <f t="shared" si="0"/>
        <v>0</v>
      </c>
      <c r="H14" s="17"/>
    </row>
    <row r="15" spans="1:8" s="117" customFormat="1" ht="27">
      <c r="A15" s="17">
        <v>1</v>
      </c>
      <c r="B15" s="17" t="s">
        <v>38</v>
      </c>
      <c r="C15" s="139" t="s">
        <v>254</v>
      </c>
      <c r="D15" s="17">
        <v>2</v>
      </c>
      <c r="E15" s="17" t="s">
        <v>25</v>
      </c>
      <c r="F15" s="19">
        <v>2000</v>
      </c>
      <c r="G15" s="19">
        <f t="shared" si="0"/>
        <v>4000</v>
      </c>
      <c r="H15" s="17"/>
    </row>
    <row r="16" spans="1:8" s="117" customFormat="1" ht="27">
      <c r="A16" s="17">
        <v>2</v>
      </c>
      <c r="B16" s="17" t="s">
        <v>39</v>
      </c>
      <c r="C16" s="139" t="s">
        <v>255</v>
      </c>
      <c r="D16" s="17">
        <v>10</v>
      </c>
      <c r="E16" s="17" t="s">
        <v>40</v>
      </c>
      <c r="F16" s="19">
        <v>200</v>
      </c>
      <c r="G16" s="19">
        <f t="shared" si="0"/>
        <v>2000</v>
      </c>
      <c r="H16" s="17"/>
    </row>
    <row r="17" spans="1:10" s="117" customFormat="1" ht="27">
      <c r="A17" s="17">
        <v>3</v>
      </c>
      <c r="B17" s="17" t="s">
        <v>41</v>
      </c>
      <c r="C17" s="139" t="s">
        <v>256</v>
      </c>
      <c r="D17" s="17">
        <v>20</v>
      </c>
      <c r="E17" s="17" t="s">
        <v>42</v>
      </c>
      <c r="F17" s="19">
        <v>260</v>
      </c>
      <c r="G17" s="19">
        <f t="shared" si="0"/>
        <v>5200</v>
      </c>
      <c r="H17" s="126"/>
    </row>
    <row r="18" spans="1:10" s="117" customFormat="1" ht="13.5">
      <c r="A18" s="150" t="s">
        <v>43</v>
      </c>
      <c r="B18" s="150"/>
      <c r="C18" s="150"/>
      <c r="D18" s="17"/>
      <c r="E18" s="17"/>
      <c r="F18" s="19"/>
      <c r="G18" s="19">
        <f t="shared" si="0"/>
        <v>0</v>
      </c>
      <c r="H18" s="17"/>
    </row>
    <row r="19" spans="1:10" s="117" customFormat="1" ht="148.5">
      <c r="A19" s="17">
        <v>1</v>
      </c>
      <c r="B19" s="17" t="s">
        <v>44</v>
      </c>
      <c r="C19" s="57" t="s">
        <v>45</v>
      </c>
      <c r="D19" s="17">
        <v>1</v>
      </c>
      <c r="E19" s="17" t="s">
        <v>29</v>
      </c>
      <c r="F19" s="19">
        <v>8000</v>
      </c>
      <c r="G19" s="19">
        <f t="shared" si="0"/>
        <v>8000</v>
      </c>
      <c r="H19" s="125"/>
    </row>
    <row r="20" spans="1:10" s="117" customFormat="1" ht="409.5">
      <c r="A20" s="17">
        <v>2</v>
      </c>
      <c r="B20" s="17" t="s">
        <v>46</v>
      </c>
      <c r="C20" s="57" t="s">
        <v>47</v>
      </c>
      <c r="D20" s="17">
        <v>1</v>
      </c>
      <c r="E20" s="17" t="s">
        <v>25</v>
      </c>
      <c r="F20" s="19">
        <v>20000</v>
      </c>
      <c r="G20" s="19">
        <f t="shared" si="0"/>
        <v>20000</v>
      </c>
      <c r="H20" s="125"/>
    </row>
    <row r="21" spans="1:10" s="117" customFormat="1" ht="409.5">
      <c r="A21" s="17">
        <v>3</v>
      </c>
      <c r="B21" s="17" t="s">
        <v>48</v>
      </c>
      <c r="C21" s="57" t="s">
        <v>49</v>
      </c>
      <c r="D21" s="17">
        <v>1</v>
      </c>
      <c r="E21" s="17" t="s">
        <v>25</v>
      </c>
      <c r="F21" s="19">
        <v>20000</v>
      </c>
      <c r="G21" s="19">
        <f t="shared" si="0"/>
        <v>20000</v>
      </c>
      <c r="H21" s="125"/>
    </row>
    <row r="22" spans="1:10" s="117" customFormat="1" ht="409.5">
      <c r="A22" s="17">
        <v>4</v>
      </c>
      <c r="B22" s="17" t="s">
        <v>50</v>
      </c>
      <c r="C22" s="139" t="s">
        <v>265</v>
      </c>
      <c r="D22" s="17">
        <v>1</v>
      </c>
      <c r="E22" s="17" t="s">
        <v>25</v>
      </c>
      <c r="F22" s="19">
        <v>20000</v>
      </c>
      <c r="G22" s="19">
        <f t="shared" si="0"/>
        <v>20000</v>
      </c>
      <c r="H22" s="125"/>
    </row>
    <row r="23" spans="1:10" s="117" customFormat="1" ht="13.5">
      <c r="A23" s="150" t="s">
        <v>51</v>
      </c>
      <c r="B23" s="150"/>
      <c r="C23" s="150"/>
      <c r="D23" s="17"/>
      <c r="E23" s="17"/>
      <c r="F23" s="19"/>
      <c r="G23" s="19">
        <f t="shared" si="0"/>
        <v>0</v>
      </c>
      <c r="H23" s="17"/>
    </row>
    <row r="24" spans="1:10" s="117" customFormat="1" ht="148.5">
      <c r="A24" s="17">
        <v>1</v>
      </c>
      <c r="B24" s="17" t="s">
        <v>52</v>
      </c>
      <c r="C24" s="20" t="s">
        <v>53</v>
      </c>
      <c r="D24" s="17">
        <v>1</v>
      </c>
      <c r="E24" s="17" t="s">
        <v>54</v>
      </c>
      <c r="F24" s="19">
        <v>60000</v>
      </c>
      <c r="G24" s="19">
        <f t="shared" si="0"/>
        <v>60000</v>
      </c>
      <c r="H24" s="127"/>
      <c r="J24" s="129"/>
    </row>
    <row r="25" spans="1:10" s="117" customFormat="1" ht="13.5">
      <c r="A25" s="150" t="s">
        <v>55</v>
      </c>
      <c r="B25" s="150"/>
      <c r="C25" s="150"/>
      <c r="D25" s="17"/>
      <c r="E25" s="17"/>
      <c r="F25" s="19"/>
      <c r="G25" s="19">
        <f t="shared" si="0"/>
        <v>0</v>
      </c>
      <c r="H25" s="17"/>
    </row>
    <row r="26" spans="1:10" s="117" customFormat="1" ht="94.5">
      <c r="A26" s="17">
        <v>1</v>
      </c>
      <c r="B26" s="17" t="s">
        <v>56</v>
      </c>
      <c r="C26" s="20" t="s">
        <v>57</v>
      </c>
      <c r="D26" s="17">
        <v>1</v>
      </c>
      <c r="E26" s="17" t="s">
        <v>9</v>
      </c>
      <c r="F26" s="19">
        <v>2000</v>
      </c>
      <c r="G26" s="19">
        <f t="shared" si="0"/>
        <v>2000</v>
      </c>
      <c r="H26" s="17"/>
    </row>
    <row r="27" spans="1:10" s="117" customFormat="1" ht="81">
      <c r="A27" s="17">
        <v>2</v>
      </c>
      <c r="B27" s="17" t="s">
        <v>58</v>
      </c>
      <c r="C27" s="20" t="s">
        <v>59</v>
      </c>
      <c r="D27" s="17">
        <v>1</v>
      </c>
      <c r="E27" s="17" t="s">
        <v>9</v>
      </c>
      <c r="F27" s="19">
        <v>2000</v>
      </c>
      <c r="G27" s="19">
        <f t="shared" si="0"/>
        <v>2000</v>
      </c>
      <c r="H27" s="17"/>
    </row>
    <row r="28" spans="1:10" s="117" customFormat="1" ht="121.5">
      <c r="A28" s="17">
        <v>3</v>
      </c>
      <c r="B28" s="17" t="s">
        <v>60</v>
      </c>
      <c r="C28" s="20" t="s">
        <v>61</v>
      </c>
      <c r="D28" s="17">
        <v>1</v>
      </c>
      <c r="E28" s="17" t="s">
        <v>62</v>
      </c>
      <c r="F28" s="19">
        <v>2000</v>
      </c>
      <c r="G28" s="19">
        <f t="shared" si="0"/>
        <v>2000</v>
      </c>
      <c r="H28" s="17"/>
    </row>
    <row r="29" spans="1:10" s="116" customFormat="1" ht="18.75">
      <c r="A29" s="121" t="s">
        <v>12</v>
      </c>
      <c r="B29" s="121"/>
      <c r="C29" s="121"/>
      <c r="D29" s="121"/>
      <c r="E29" s="121"/>
      <c r="F29" s="128"/>
      <c r="G29" s="128">
        <f>SUM(G4:G28)</f>
        <v>586400</v>
      </c>
      <c r="H29" s="121"/>
    </row>
  </sheetData>
  <mergeCells count="7">
    <mergeCell ref="A23:C23"/>
    <mergeCell ref="A25:C25"/>
    <mergeCell ref="A1:H1"/>
    <mergeCell ref="A3:C3"/>
    <mergeCell ref="A6:C6"/>
    <mergeCell ref="A14:C14"/>
    <mergeCell ref="A18:C18"/>
  </mergeCells>
  <phoneticPr fontId="3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77"/>
  <sheetViews>
    <sheetView topLeftCell="A22" workbookViewId="0">
      <selection activeCell="C6" sqref="C6"/>
    </sheetView>
  </sheetViews>
  <sheetFormatPr defaultColWidth="9" defaultRowHeight="14.25"/>
  <cols>
    <col min="1" max="1" width="7.875" style="107" customWidth="1"/>
    <col min="2" max="2" width="20.25" style="108" customWidth="1"/>
    <col min="3" max="3" width="55.5" style="107" customWidth="1"/>
    <col min="4" max="4" width="7.5" style="107" customWidth="1"/>
    <col min="5" max="5" width="5.5" style="107" customWidth="1"/>
    <col min="6" max="6" width="6" style="107" customWidth="1"/>
    <col min="7" max="7" width="13.5" style="107" customWidth="1"/>
    <col min="8" max="16380" width="8.125" style="107"/>
    <col min="16381" max="16383" width="8.125" style="109"/>
    <col min="16384" max="16384" width="8.125" style="109" customWidth="1"/>
  </cols>
  <sheetData>
    <row r="1" spans="1:7" s="107" customFormat="1" ht="22.5">
      <c r="A1" s="154" t="s">
        <v>63</v>
      </c>
      <c r="B1" s="155"/>
      <c r="C1" s="155"/>
      <c r="D1" s="155"/>
      <c r="E1" s="155"/>
      <c r="F1" s="155"/>
      <c r="G1" s="155"/>
    </row>
    <row r="2" spans="1:7" s="107" customFormat="1">
      <c r="A2" s="110" t="s">
        <v>14</v>
      </c>
      <c r="B2" s="110" t="s">
        <v>2</v>
      </c>
      <c r="C2" s="110" t="s">
        <v>64</v>
      </c>
      <c r="D2" s="110" t="s">
        <v>3</v>
      </c>
      <c r="E2" s="110" t="s">
        <v>17</v>
      </c>
      <c r="F2" s="110" t="s">
        <v>18</v>
      </c>
      <c r="G2" s="110" t="s">
        <v>65</v>
      </c>
    </row>
    <row r="3" spans="1:7" s="107" customFormat="1">
      <c r="A3" s="152" t="s">
        <v>66</v>
      </c>
      <c r="B3" s="152"/>
      <c r="C3" s="111"/>
      <c r="D3" s="17"/>
      <c r="E3" s="17"/>
      <c r="F3" s="17"/>
      <c r="G3" s="17"/>
    </row>
    <row r="4" spans="1:7" s="107" customFormat="1" ht="81">
      <c r="A4" s="17">
        <v>1</v>
      </c>
      <c r="B4" s="17" t="s">
        <v>67</v>
      </c>
      <c r="C4" s="140" t="s">
        <v>257</v>
      </c>
      <c r="D4" s="17">
        <v>1</v>
      </c>
      <c r="E4" s="17" t="s">
        <v>25</v>
      </c>
      <c r="F4" s="17">
        <v>3300</v>
      </c>
      <c r="G4" s="17">
        <f>D4*F4</f>
        <v>3300</v>
      </c>
    </row>
    <row r="5" spans="1:7" s="107" customFormat="1" ht="108">
      <c r="A5" s="17">
        <v>2</v>
      </c>
      <c r="B5" s="17" t="s">
        <v>68</v>
      </c>
      <c r="C5" s="104" t="s">
        <v>69</v>
      </c>
      <c r="D5" s="17">
        <v>1</v>
      </c>
      <c r="E5" s="17" t="s">
        <v>29</v>
      </c>
      <c r="F5" s="17">
        <v>14300</v>
      </c>
      <c r="G5" s="17">
        <f t="shared" ref="G5:G29" si="0">D5*F5</f>
        <v>14300</v>
      </c>
    </row>
    <row r="6" spans="1:7" s="107" customFormat="1" ht="216">
      <c r="A6" s="17">
        <v>3</v>
      </c>
      <c r="B6" s="17" t="s">
        <v>70</v>
      </c>
      <c r="C6" s="104" t="s">
        <v>71</v>
      </c>
      <c r="D6" s="17">
        <v>1</v>
      </c>
      <c r="E6" s="17" t="s">
        <v>29</v>
      </c>
      <c r="F6" s="17">
        <v>4940</v>
      </c>
      <c r="G6" s="17">
        <f t="shared" si="0"/>
        <v>4940</v>
      </c>
    </row>
    <row r="7" spans="1:7" s="107" customFormat="1" ht="162">
      <c r="A7" s="17">
        <v>4</v>
      </c>
      <c r="B7" s="17" t="s">
        <v>72</v>
      </c>
      <c r="C7" s="104" t="s">
        <v>73</v>
      </c>
      <c r="D7" s="17">
        <v>48</v>
      </c>
      <c r="E7" s="17" t="s">
        <v>25</v>
      </c>
      <c r="F7" s="17">
        <v>2950</v>
      </c>
      <c r="G7" s="17">
        <f t="shared" si="0"/>
        <v>141600</v>
      </c>
    </row>
    <row r="8" spans="1:7" s="107" customFormat="1">
      <c r="A8" s="152" t="s">
        <v>74</v>
      </c>
      <c r="B8" s="152"/>
      <c r="C8" s="86"/>
      <c r="D8" s="17"/>
      <c r="E8" s="17"/>
      <c r="F8" s="17"/>
      <c r="G8" s="17">
        <f t="shared" si="0"/>
        <v>0</v>
      </c>
    </row>
    <row r="9" spans="1:7" s="107" customFormat="1" ht="409.5">
      <c r="A9" s="153">
        <v>1</v>
      </c>
      <c r="B9" s="102" t="s">
        <v>75</v>
      </c>
      <c r="C9" s="140" t="s">
        <v>280</v>
      </c>
      <c r="D9" s="17">
        <v>1</v>
      </c>
      <c r="E9" s="17" t="s">
        <v>25</v>
      </c>
      <c r="F9" s="112">
        <v>25000</v>
      </c>
      <c r="G9" s="17">
        <f t="shared" si="0"/>
        <v>25000</v>
      </c>
    </row>
    <row r="10" spans="1:7" s="107" customFormat="1" ht="409.5">
      <c r="A10" s="153"/>
      <c r="B10" s="102" t="s">
        <v>76</v>
      </c>
      <c r="C10" s="140" t="s">
        <v>281</v>
      </c>
      <c r="D10" s="17">
        <v>1</v>
      </c>
      <c r="E10" s="17" t="s">
        <v>25</v>
      </c>
      <c r="F10" s="112">
        <v>20000</v>
      </c>
      <c r="G10" s="17">
        <f t="shared" si="0"/>
        <v>20000</v>
      </c>
    </row>
    <row r="11" spans="1:7" s="107" customFormat="1" ht="94.5">
      <c r="A11" s="153"/>
      <c r="B11" s="102" t="s">
        <v>77</v>
      </c>
      <c r="C11" s="140" t="s">
        <v>277</v>
      </c>
      <c r="D11" s="17">
        <v>1</v>
      </c>
      <c r="E11" s="17" t="s">
        <v>25</v>
      </c>
      <c r="F11" s="112">
        <v>12000</v>
      </c>
      <c r="G11" s="17">
        <f t="shared" si="0"/>
        <v>12000</v>
      </c>
    </row>
    <row r="12" spans="1:7" s="107" customFormat="1" ht="405">
      <c r="A12" s="153"/>
      <c r="B12" s="102" t="s">
        <v>78</v>
      </c>
      <c r="C12" s="140" t="s">
        <v>258</v>
      </c>
      <c r="D12" s="17">
        <v>1</v>
      </c>
      <c r="E12" s="17" t="s">
        <v>25</v>
      </c>
      <c r="F12" s="112">
        <v>13000</v>
      </c>
      <c r="G12" s="17">
        <f t="shared" si="0"/>
        <v>13000</v>
      </c>
    </row>
    <row r="13" spans="1:7" s="107" customFormat="1" ht="409.5">
      <c r="A13" s="153"/>
      <c r="B13" s="102" t="s">
        <v>79</v>
      </c>
      <c r="C13" s="104" t="s">
        <v>80</v>
      </c>
      <c r="D13" s="17">
        <v>1</v>
      </c>
      <c r="E13" s="17" t="s">
        <v>25</v>
      </c>
      <c r="F13" s="112">
        <v>11000</v>
      </c>
      <c r="G13" s="17">
        <f t="shared" si="0"/>
        <v>11000</v>
      </c>
    </row>
    <row r="14" spans="1:7" s="107" customFormat="1" ht="409.5">
      <c r="A14" s="153"/>
      <c r="B14" s="102" t="s">
        <v>81</v>
      </c>
      <c r="C14" s="113" t="s">
        <v>282</v>
      </c>
      <c r="D14" s="102">
        <v>1</v>
      </c>
      <c r="E14" s="102" t="s">
        <v>25</v>
      </c>
      <c r="F14" s="103">
        <v>12000</v>
      </c>
      <c r="G14" s="17">
        <f t="shared" si="0"/>
        <v>12000</v>
      </c>
    </row>
    <row r="15" spans="1:7" s="107" customFormat="1" ht="135">
      <c r="A15" s="153"/>
      <c r="B15" s="102" t="s">
        <v>82</v>
      </c>
      <c r="C15" s="140" t="s">
        <v>273</v>
      </c>
      <c r="D15" s="17">
        <v>1</v>
      </c>
      <c r="E15" s="17" t="s">
        <v>25</v>
      </c>
      <c r="F15" s="112">
        <v>10000</v>
      </c>
      <c r="G15" s="17">
        <f t="shared" si="0"/>
        <v>10000</v>
      </c>
    </row>
    <row r="16" spans="1:7" s="107" customFormat="1" ht="189">
      <c r="A16" s="153"/>
      <c r="B16" s="102" t="s">
        <v>83</v>
      </c>
      <c r="C16" s="104" t="s">
        <v>84</v>
      </c>
      <c r="D16" s="17">
        <v>1</v>
      </c>
      <c r="E16" s="17" t="s">
        <v>25</v>
      </c>
      <c r="F16" s="112">
        <v>4000</v>
      </c>
      <c r="G16" s="17">
        <f t="shared" si="0"/>
        <v>4000</v>
      </c>
    </row>
    <row r="17" spans="1:7" s="107" customFormat="1">
      <c r="A17" s="152" t="s">
        <v>85</v>
      </c>
      <c r="B17" s="152"/>
      <c r="C17" s="104"/>
      <c r="D17" s="17"/>
      <c r="E17" s="17"/>
      <c r="F17" s="17"/>
      <c r="G17" s="17">
        <f t="shared" si="0"/>
        <v>0</v>
      </c>
    </row>
    <row r="18" spans="1:7" s="107" customFormat="1" ht="81">
      <c r="A18" s="17">
        <v>1</v>
      </c>
      <c r="B18" s="17" t="s">
        <v>86</v>
      </c>
      <c r="C18" s="20" t="s">
        <v>87</v>
      </c>
      <c r="D18" s="17">
        <v>1</v>
      </c>
      <c r="E18" s="17" t="s">
        <v>25</v>
      </c>
      <c r="F18" s="17">
        <v>240</v>
      </c>
      <c r="G18" s="17">
        <f t="shared" si="0"/>
        <v>240</v>
      </c>
    </row>
    <row r="19" spans="1:7" s="107" customFormat="1" ht="54">
      <c r="A19" s="17">
        <v>2</v>
      </c>
      <c r="B19" s="17" t="s">
        <v>88</v>
      </c>
      <c r="C19" s="20" t="s">
        <v>89</v>
      </c>
      <c r="D19" s="17">
        <v>55</v>
      </c>
      <c r="E19" s="17" t="s">
        <v>25</v>
      </c>
      <c r="F19" s="17">
        <v>240</v>
      </c>
      <c r="G19" s="17">
        <f t="shared" si="0"/>
        <v>13200</v>
      </c>
    </row>
    <row r="20" spans="1:7" s="107" customFormat="1">
      <c r="A20" s="152" t="s">
        <v>90</v>
      </c>
      <c r="B20" s="152"/>
      <c r="C20" s="86"/>
      <c r="D20" s="17"/>
      <c r="E20" s="17"/>
      <c r="F20" s="17"/>
      <c r="G20" s="17">
        <f t="shared" si="0"/>
        <v>0</v>
      </c>
    </row>
    <row r="21" spans="1:7" s="107" customFormat="1" ht="94.5">
      <c r="A21" s="17">
        <v>3</v>
      </c>
      <c r="B21" s="17" t="s">
        <v>91</v>
      </c>
      <c r="C21" s="20" t="s">
        <v>92</v>
      </c>
      <c r="D21" s="17">
        <v>1</v>
      </c>
      <c r="E21" s="17" t="s">
        <v>25</v>
      </c>
      <c r="F21" s="17">
        <v>25000</v>
      </c>
      <c r="G21" s="17">
        <f t="shared" si="0"/>
        <v>25000</v>
      </c>
    </row>
    <row r="22" spans="1:7" s="107" customFormat="1">
      <c r="A22" s="152" t="s">
        <v>93</v>
      </c>
      <c r="B22" s="152"/>
      <c r="C22" s="86"/>
      <c r="D22" s="17"/>
      <c r="E22" s="17"/>
      <c r="F22" s="17"/>
      <c r="G22" s="17">
        <f t="shared" si="0"/>
        <v>0</v>
      </c>
    </row>
    <row r="23" spans="1:7" s="107" customFormat="1" ht="67.5">
      <c r="A23" s="112">
        <v>1</v>
      </c>
      <c r="B23" s="17" t="s">
        <v>94</v>
      </c>
      <c r="C23" s="20" t="s">
        <v>95</v>
      </c>
      <c r="D23" s="114">
        <v>3</v>
      </c>
      <c r="E23" s="17" t="s">
        <v>25</v>
      </c>
      <c r="F23" s="17">
        <v>2270</v>
      </c>
      <c r="G23" s="17">
        <f t="shared" si="0"/>
        <v>6810</v>
      </c>
    </row>
    <row r="24" spans="1:7" s="107" customFormat="1" ht="162">
      <c r="A24" s="112">
        <v>2</v>
      </c>
      <c r="B24" s="112" t="s">
        <v>96</v>
      </c>
      <c r="C24" s="20" t="s">
        <v>97</v>
      </c>
      <c r="D24" s="112">
        <v>1</v>
      </c>
      <c r="E24" s="112" t="s">
        <v>9</v>
      </c>
      <c r="F24" s="112">
        <v>18000</v>
      </c>
      <c r="G24" s="17">
        <f t="shared" si="0"/>
        <v>18000</v>
      </c>
    </row>
    <row r="25" spans="1:7" s="107" customFormat="1">
      <c r="A25" s="112">
        <v>3</v>
      </c>
      <c r="B25" s="112" t="s">
        <v>58</v>
      </c>
      <c r="C25" s="20" t="s">
        <v>98</v>
      </c>
      <c r="D25" s="112">
        <v>1</v>
      </c>
      <c r="E25" s="112" t="s">
        <v>9</v>
      </c>
      <c r="F25" s="112">
        <v>5000</v>
      </c>
      <c r="G25" s="17">
        <f t="shared" si="0"/>
        <v>5000</v>
      </c>
    </row>
    <row r="26" spans="1:7" s="107" customFormat="1">
      <c r="A26" s="112">
        <v>4</v>
      </c>
      <c r="B26" s="112" t="s">
        <v>99</v>
      </c>
      <c r="C26" s="20" t="s">
        <v>100</v>
      </c>
      <c r="D26" s="112">
        <v>1</v>
      </c>
      <c r="E26" s="112" t="s">
        <v>9</v>
      </c>
      <c r="F26" s="112">
        <v>5000</v>
      </c>
      <c r="G26" s="17">
        <f t="shared" si="0"/>
        <v>5000</v>
      </c>
    </row>
    <row r="27" spans="1:7" s="107" customFormat="1">
      <c r="A27" s="112">
        <v>5</v>
      </c>
      <c r="B27" s="112" t="s">
        <v>101</v>
      </c>
      <c r="C27" s="20" t="s">
        <v>102</v>
      </c>
      <c r="D27" s="112">
        <v>1</v>
      </c>
      <c r="E27" s="112" t="s">
        <v>9</v>
      </c>
      <c r="F27" s="112">
        <v>5000</v>
      </c>
      <c r="G27" s="17">
        <f t="shared" si="0"/>
        <v>5000</v>
      </c>
    </row>
    <row r="28" spans="1:7" s="107" customFormat="1">
      <c r="A28" s="152" t="s">
        <v>103</v>
      </c>
      <c r="B28" s="152"/>
      <c r="C28" s="86"/>
      <c r="D28" s="17"/>
      <c r="E28" s="17"/>
      <c r="F28" s="17"/>
      <c r="G28" s="17">
        <f t="shared" si="0"/>
        <v>0</v>
      </c>
    </row>
    <row r="29" spans="1:7" s="107" customFormat="1" ht="81">
      <c r="A29" s="112">
        <v>1</v>
      </c>
      <c r="B29" s="112" t="s">
        <v>104</v>
      </c>
      <c r="C29" s="20" t="s">
        <v>105</v>
      </c>
      <c r="D29" s="112">
        <v>1</v>
      </c>
      <c r="E29" s="112" t="s">
        <v>25</v>
      </c>
      <c r="F29" s="112">
        <v>80000</v>
      </c>
      <c r="G29" s="17">
        <f t="shared" si="0"/>
        <v>80000</v>
      </c>
    </row>
    <row r="30" spans="1:7" s="107" customFormat="1">
      <c r="A30" s="152" t="s">
        <v>106</v>
      </c>
      <c r="B30" s="152"/>
      <c r="C30" s="111"/>
      <c r="D30" s="110"/>
      <c r="E30" s="110"/>
      <c r="F30" s="110"/>
      <c r="G30" s="110">
        <f>SUM(G4:G29)</f>
        <v>429390</v>
      </c>
    </row>
    <row r="31" spans="1:7" s="107" customFormat="1">
      <c r="B31" s="108"/>
      <c r="D31" s="108"/>
      <c r="E31" s="108"/>
      <c r="F31" s="108"/>
      <c r="G31" s="108"/>
    </row>
    <row r="32" spans="1:7" s="107" customFormat="1">
      <c r="B32" s="108"/>
      <c r="D32" s="108"/>
      <c r="E32" s="108"/>
      <c r="F32" s="108"/>
      <c r="G32" s="108"/>
    </row>
    <row r="33" spans="2:7" s="107" customFormat="1">
      <c r="B33" s="108"/>
      <c r="D33" s="108"/>
      <c r="E33" s="108"/>
      <c r="F33" s="108"/>
      <c r="G33" s="108"/>
    </row>
    <row r="34" spans="2:7" s="107" customFormat="1">
      <c r="B34" s="108"/>
      <c r="D34" s="108"/>
      <c r="E34" s="108"/>
      <c r="F34" s="108"/>
      <c r="G34" s="108"/>
    </row>
    <row r="35" spans="2:7" s="107" customFormat="1">
      <c r="B35" s="108"/>
      <c r="D35" s="108"/>
      <c r="E35" s="108"/>
      <c r="F35" s="108"/>
      <c r="G35" s="108"/>
    </row>
    <row r="36" spans="2:7" s="107" customFormat="1">
      <c r="B36" s="108"/>
      <c r="D36" s="108"/>
      <c r="E36" s="108"/>
      <c r="F36" s="108"/>
      <c r="G36" s="108"/>
    </row>
    <row r="37" spans="2:7" s="107" customFormat="1">
      <c r="B37" s="108"/>
      <c r="D37" s="108"/>
      <c r="E37" s="108"/>
      <c r="F37" s="108"/>
      <c r="G37" s="108"/>
    </row>
    <row r="38" spans="2:7" s="107" customFormat="1">
      <c r="B38" s="108"/>
      <c r="D38" s="108"/>
      <c r="E38" s="108"/>
      <c r="F38" s="108"/>
      <c r="G38" s="108"/>
    </row>
    <row r="39" spans="2:7" s="107" customFormat="1">
      <c r="B39" s="108"/>
      <c r="D39" s="108"/>
      <c r="E39" s="108"/>
      <c r="F39" s="108"/>
      <c r="G39" s="108"/>
    </row>
    <row r="40" spans="2:7" s="107" customFormat="1">
      <c r="B40" s="108"/>
      <c r="D40" s="108"/>
      <c r="E40" s="108"/>
      <c r="F40" s="108"/>
      <c r="G40" s="108"/>
    </row>
    <row r="41" spans="2:7" s="107" customFormat="1">
      <c r="B41" s="108"/>
      <c r="D41" s="108"/>
      <c r="E41" s="108"/>
      <c r="F41" s="108"/>
      <c r="G41" s="108"/>
    </row>
    <row r="42" spans="2:7" s="107" customFormat="1">
      <c r="B42" s="108"/>
      <c r="D42" s="108"/>
      <c r="E42" s="108"/>
      <c r="F42" s="108"/>
      <c r="G42" s="108"/>
    </row>
    <row r="43" spans="2:7" s="107" customFormat="1">
      <c r="B43" s="108"/>
      <c r="D43" s="108"/>
      <c r="E43" s="108"/>
      <c r="F43" s="108"/>
      <c r="G43" s="108"/>
    </row>
    <row r="44" spans="2:7" s="107" customFormat="1">
      <c r="B44" s="108"/>
      <c r="D44" s="108"/>
      <c r="E44" s="108"/>
      <c r="F44" s="108"/>
      <c r="G44" s="108"/>
    </row>
    <row r="45" spans="2:7" s="107" customFormat="1">
      <c r="B45" s="108"/>
      <c r="D45" s="108"/>
      <c r="E45" s="108"/>
      <c r="F45" s="108"/>
      <c r="G45" s="108"/>
    </row>
    <row r="46" spans="2:7" s="107" customFormat="1">
      <c r="B46" s="108"/>
      <c r="D46" s="108"/>
      <c r="E46" s="108"/>
      <c r="F46" s="108"/>
      <c r="G46" s="108"/>
    </row>
    <row r="47" spans="2:7" s="107" customFormat="1">
      <c r="B47" s="108"/>
      <c r="D47" s="108"/>
      <c r="E47" s="108"/>
      <c r="F47" s="108"/>
      <c r="G47" s="108"/>
    </row>
    <row r="48" spans="2:7" s="107" customFormat="1">
      <c r="B48" s="108"/>
      <c r="D48" s="108"/>
      <c r="E48" s="108"/>
      <c r="F48" s="108"/>
      <c r="G48" s="108"/>
    </row>
    <row r="49" spans="2:7" s="107" customFormat="1">
      <c r="B49" s="108"/>
      <c r="D49" s="108"/>
      <c r="E49" s="108"/>
      <c r="F49" s="108"/>
      <c r="G49" s="108"/>
    </row>
    <row r="50" spans="2:7" s="107" customFormat="1">
      <c r="B50" s="108"/>
      <c r="D50" s="108"/>
      <c r="E50" s="108"/>
      <c r="F50" s="108"/>
      <c r="G50" s="108"/>
    </row>
    <row r="51" spans="2:7" s="107" customFormat="1">
      <c r="B51" s="108"/>
      <c r="D51" s="108"/>
      <c r="E51" s="108"/>
      <c r="F51" s="108"/>
      <c r="G51" s="108"/>
    </row>
    <row r="52" spans="2:7" s="107" customFormat="1">
      <c r="B52" s="108"/>
      <c r="D52" s="108"/>
      <c r="E52" s="108"/>
      <c r="F52" s="108"/>
      <c r="G52" s="108"/>
    </row>
    <row r="53" spans="2:7" s="107" customFormat="1">
      <c r="B53" s="108"/>
      <c r="D53" s="108"/>
      <c r="E53" s="108"/>
      <c r="F53" s="108"/>
      <c r="G53" s="108"/>
    </row>
    <row r="54" spans="2:7" s="107" customFormat="1">
      <c r="B54" s="108"/>
      <c r="D54" s="108"/>
      <c r="E54" s="108"/>
      <c r="F54" s="108"/>
      <c r="G54" s="108"/>
    </row>
    <row r="55" spans="2:7" s="107" customFormat="1">
      <c r="B55" s="108"/>
      <c r="D55" s="108"/>
      <c r="E55" s="108"/>
      <c r="F55" s="108"/>
      <c r="G55" s="108"/>
    </row>
    <row r="56" spans="2:7" s="107" customFormat="1">
      <c r="B56" s="108"/>
      <c r="D56" s="108"/>
      <c r="E56" s="108"/>
      <c r="F56" s="108"/>
      <c r="G56" s="108"/>
    </row>
    <row r="57" spans="2:7" s="107" customFormat="1">
      <c r="B57" s="108"/>
      <c r="D57" s="108"/>
      <c r="E57" s="108"/>
      <c r="F57" s="108"/>
      <c r="G57" s="108"/>
    </row>
    <row r="58" spans="2:7" s="107" customFormat="1">
      <c r="B58" s="108"/>
      <c r="D58" s="108"/>
      <c r="E58" s="108"/>
      <c r="F58" s="108"/>
      <c r="G58" s="108"/>
    </row>
    <row r="59" spans="2:7" s="107" customFormat="1">
      <c r="B59" s="108"/>
      <c r="D59" s="108"/>
      <c r="E59" s="108"/>
      <c r="F59" s="108"/>
      <c r="G59" s="108"/>
    </row>
    <row r="60" spans="2:7" s="107" customFormat="1">
      <c r="B60" s="108"/>
      <c r="D60" s="108"/>
      <c r="E60" s="108"/>
      <c r="F60" s="108"/>
      <c r="G60" s="108"/>
    </row>
    <row r="61" spans="2:7" s="107" customFormat="1">
      <c r="B61" s="108"/>
      <c r="D61" s="108"/>
      <c r="E61" s="108"/>
      <c r="F61" s="108"/>
      <c r="G61" s="108"/>
    </row>
    <row r="62" spans="2:7" s="107" customFormat="1">
      <c r="B62" s="108"/>
      <c r="D62" s="108"/>
      <c r="E62" s="108"/>
      <c r="F62" s="108"/>
      <c r="G62" s="108"/>
    </row>
    <row r="63" spans="2:7" s="107" customFormat="1">
      <c r="B63" s="108"/>
      <c r="D63" s="108"/>
      <c r="E63" s="108"/>
      <c r="F63" s="108"/>
      <c r="G63" s="108"/>
    </row>
    <row r="64" spans="2:7" s="107" customFormat="1">
      <c r="B64" s="108"/>
      <c r="D64" s="108"/>
      <c r="E64" s="108"/>
      <c r="F64" s="108"/>
      <c r="G64" s="108"/>
    </row>
    <row r="65" spans="2:7" s="107" customFormat="1">
      <c r="B65" s="108"/>
      <c r="D65" s="108"/>
      <c r="E65" s="108"/>
      <c r="F65" s="108"/>
      <c r="G65" s="108"/>
    </row>
    <row r="66" spans="2:7" s="107" customFormat="1">
      <c r="B66" s="108"/>
      <c r="D66" s="108"/>
      <c r="E66" s="108"/>
      <c r="F66" s="108"/>
      <c r="G66" s="108"/>
    </row>
    <row r="67" spans="2:7" s="107" customFormat="1">
      <c r="B67" s="108"/>
      <c r="D67" s="108"/>
      <c r="E67" s="108"/>
      <c r="F67" s="108"/>
      <c r="G67" s="108"/>
    </row>
    <row r="68" spans="2:7" s="107" customFormat="1">
      <c r="B68" s="108"/>
      <c r="D68" s="108"/>
      <c r="E68" s="108"/>
      <c r="F68" s="108"/>
      <c r="G68" s="108"/>
    </row>
    <row r="69" spans="2:7" s="107" customFormat="1">
      <c r="B69" s="108"/>
      <c r="D69" s="108"/>
      <c r="E69" s="108"/>
      <c r="F69" s="108"/>
      <c r="G69" s="108"/>
    </row>
    <row r="70" spans="2:7" s="107" customFormat="1">
      <c r="B70" s="108"/>
      <c r="D70" s="108"/>
      <c r="E70" s="108"/>
      <c r="F70" s="108"/>
      <c r="G70" s="108"/>
    </row>
    <row r="71" spans="2:7" s="107" customFormat="1">
      <c r="B71" s="108"/>
      <c r="D71" s="108"/>
      <c r="E71" s="108"/>
      <c r="F71" s="108"/>
      <c r="G71" s="108"/>
    </row>
    <row r="72" spans="2:7" s="107" customFormat="1">
      <c r="B72" s="108"/>
      <c r="D72" s="108"/>
      <c r="E72" s="108"/>
      <c r="F72" s="108"/>
      <c r="G72" s="108"/>
    </row>
    <row r="73" spans="2:7" s="107" customFormat="1">
      <c r="B73" s="108"/>
      <c r="D73" s="108"/>
      <c r="E73" s="108"/>
      <c r="F73" s="108"/>
      <c r="G73" s="108"/>
    </row>
    <row r="74" spans="2:7" s="107" customFormat="1">
      <c r="B74" s="108"/>
      <c r="D74" s="108"/>
      <c r="E74" s="108"/>
      <c r="F74" s="108"/>
      <c r="G74" s="108"/>
    </row>
    <row r="75" spans="2:7" s="107" customFormat="1">
      <c r="B75" s="108"/>
      <c r="D75" s="108"/>
      <c r="E75" s="108"/>
      <c r="F75" s="108"/>
      <c r="G75" s="108"/>
    </row>
    <row r="76" spans="2:7" s="107" customFormat="1">
      <c r="B76" s="108"/>
      <c r="D76" s="108"/>
      <c r="E76" s="108"/>
      <c r="F76" s="108"/>
      <c r="G76" s="108"/>
    </row>
    <row r="77" spans="2:7" s="107" customFormat="1">
      <c r="B77" s="108"/>
      <c r="D77" s="108"/>
      <c r="E77" s="108"/>
      <c r="F77" s="108"/>
      <c r="G77" s="108"/>
    </row>
    <row r="78" spans="2:7" s="107" customFormat="1">
      <c r="B78" s="108"/>
      <c r="D78" s="108"/>
      <c r="E78" s="108"/>
      <c r="F78" s="108"/>
      <c r="G78" s="108"/>
    </row>
    <row r="79" spans="2:7" s="107" customFormat="1">
      <c r="B79" s="108"/>
      <c r="D79" s="108"/>
      <c r="E79" s="108"/>
      <c r="F79" s="108"/>
      <c r="G79" s="108"/>
    </row>
    <row r="80" spans="2:7" s="107" customFormat="1">
      <c r="B80" s="108"/>
      <c r="D80" s="108"/>
      <c r="E80" s="108"/>
      <c r="F80" s="108"/>
      <c r="G80" s="108"/>
    </row>
    <row r="81" spans="2:7" s="107" customFormat="1">
      <c r="B81" s="108"/>
      <c r="D81" s="108"/>
      <c r="E81" s="108"/>
      <c r="F81" s="108"/>
      <c r="G81" s="108"/>
    </row>
    <row r="82" spans="2:7" s="107" customFormat="1">
      <c r="B82" s="108"/>
      <c r="D82" s="108"/>
      <c r="E82" s="108"/>
      <c r="F82" s="108"/>
      <c r="G82" s="108"/>
    </row>
    <row r="83" spans="2:7" s="107" customFormat="1">
      <c r="B83" s="108"/>
    </row>
    <row r="84" spans="2:7" s="107" customFormat="1">
      <c r="B84" s="108"/>
    </row>
    <row r="85" spans="2:7" s="107" customFormat="1">
      <c r="B85" s="108"/>
    </row>
    <row r="86" spans="2:7" s="107" customFormat="1">
      <c r="B86" s="108"/>
    </row>
    <row r="87" spans="2:7" s="107" customFormat="1">
      <c r="B87" s="108"/>
    </row>
    <row r="88" spans="2:7" s="107" customFormat="1">
      <c r="B88" s="108"/>
    </row>
    <row r="89" spans="2:7" s="107" customFormat="1">
      <c r="B89" s="108"/>
    </row>
    <row r="90" spans="2:7" s="107" customFormat="1">
      <c r="B90" s="108"/>
    </row>
    <row r="91" spans="2:7" s="107" customFormat="1">
      <c r="B91" s="108"/>
    </row>
    <row r="92" spans="2:7" s="107" customFormat="1">
      <c r="B92" s="108"/>
    </row>
    <row r="93" spans="2:7" s="107" customFormat="1">
      <c r="B93" s="108"/>
    </row>
    <row r="94" spans="2:7" s="107" customFormat="1">
      <c r="B94" s="108"/>
    </row>
    <row r="95" spans="2:7" s="107" customFormat="1">
      <c r="B95" s="108"/>
    </row>
    <row r="96" spans="2:7" s="107" customFormat="1">
      <c r="B96" s="108"/>
    </row>
    <row r="97" spans="2:2" s="107" customFormat="1">
      <c r="B97" s="108"/>
    </row>
    <row r="98" spans="2:2" s="107" customFormat="1">
      <c r="B98" s="108"/>
    </row>
    <row r="99" spans="2:2" s="107" customFormat="1">
      <c r="B99" s="108"/>
    </row>
    <row r="100" spans="2:2" s="107" customFormat="1">
      <c r="B100" s="108"/>
    </row>
    <row r="101" spans="2:2" s="107" customFormat="1">
      <c r="B101" s="108"/>
    </row>
    <row r="102" spans="2:2" s="107" customFormat="1">
      <c r="B102" s="108"/>
    </row>
    <row r="103" spans="2:2" s="107" customFormat="1">
      <c r="B103" s="108"/>
    </row>
    <row r="104" spans="2:2" s="107" customFormat="1">
      <c r="B104" s="108"/>
    </row>
    <row r="105" spans="2:2" s="107" customFormat="1">
      <c r="B105" s="108"/>
    </row>
    <row r="106" spans="2:2" s="107" customFormat="1">
      <c r="B106" s="108"/>
    </row>
    <row r="107" spans="2:2" s="107" customFormat="1">
      <c r="B107" s="108"/>
    </row>
    <row r="108" spans="2:2" s="107" customFormat="1">
      <c r="B108" s="108"/>
    </row>
    <row r="109" spans="2:2" s="107" customFormat="1">
      <c r="B109" s="108"/>
    </row>
    <row r="110" spans="2:2" s="107" customFormat="1">
      <c r="B110" s="108"/>
    </row>
    <row r="111" spans="2:2" s="107" customFormat="1">
      <c r="B111" s="108"/>
    </row>
    <row r="112" spans="2:2" s="107" customFormat="1">
      <c r="B112" s="108"/>
    </row>
    <row r="113" spans="2:2" s="107" customFormat="1">
      <c r="B113" s="108"/>
    </row>
    <row r="114" spans="2:2" s="107" customFormat="1">
      <c r="B114" s="108"/>
    </row>
    <row r="115" spans="2:2" s="107" customFormat="1">
      <c r="B115" s="108"/>
    </row>
    <row r="116" spans="2:2" s="107" customFormat="1">
      <c r="B116" s="108"/>
    </row>
    <row r="117" spans="2:2" s="107" customFormat="1">
      <c r="B117" s="108"/>
    </row>
    <row r="118" spans="2:2" s="107" customFormat="1">
      <c r="B118" s="108"/>
    </row>
    <row r="119" spans="2:2" s="107" customFormat="1">
      <c r="B119" s="108"/>
    </row>
    <row r="120" spans="2:2" s="107" customFormat="1">
      <c r="B120" s="108"/>
    </row>
    <row r="121" spans="2:2" s="107" customFormat="1">
      <c r="B121" s="108"/>
    </row>
    <row r="122" spans="2:2" s="107" customFormat="1">
      <c r="B122" s="108"/>
    </row>
    <row r="123" spans="2:2" s="107" customFormat="1">
      <c r="B123" s="108"/>
    </row>
    <row r="124" spans="2:2" s="107" customFormat="1">
      <c r="B124" s="108"/>
    </row>
    <row r="125" spans="2:2" s="107" customFormat="1">
      <c r="B125" s="108"/>
    </row>
    <row r="126" spans="2:2" s="107" customFormat="1">
      <c r="B126" s="108"/>
    </row>
    <row r="127" spans="2:2" s="107" customFormat="1">
      <c r="B127" s="108"/>
    </row>
    <row r="128" spans="2:2" s="107" customFormat="1">
      <c r="B128" s="108"/>
    </row>
    <row r="129" spans="2:2" s="107" customFormat="1">
      <c r="B129" s="108"/>
    </row>
    <row r="130" spans="2:2" s="107" customFormat="1">
      <c r="B130" s="108"/>
    </row>
    <row r="131" spans="2:2" s="107" customFormat="1">
      <c r="B131" s="108"/>
    </row>
    <row r="132" spans="2:2" s="107" customFormat="1">
      <c r="B132" s="108"/>
    </row>
    <row r="133" spans="2:2" s="107" customFormat="1">
      <c r="B133" s="108"/>
    </row>
    <row r="134" spans="2:2" s="107" customFormat="1">
      <c r="B134" s="108"/>
    </row>
    <row r="135" spans="2:2" s="107" customFormat="1">
      <c r="B135" s="108"/>
    </row>
    <row r="136" spans="2:2" s="107" customFormat="1">
      <c r="B136" s="108"/>
    </row>
    <row r="137" spans="2:2" s="107" customFormat="1">
      <c r="B137" s="108"/>
    </row>
    <row r="138" spans="2:2" s="107" customFormat="1">
      <c r="B138" s="108"/>
    </row>
    <row r="139" spans="2:2" s="107" customFormat="1">
      <c r="B139" s="108"/>
    </row>
    <row r="140" spans="2:2" s="107" customFormat="1">
      <c r="B140" s="108"/>
    </row>
    <row r="141" spans="2:2" s="107" customFormat="1">
      <c r="B141" s="108"/>
    </row>
    <row r="142" spans="2:2" s="107" customFormat="1">
      <c r="B142" s="108"/>
    </row>
    <row r="143" spans="2:2" s="107" customFormat="1">
      <c r="B143" s="108"/>
    </row>
    <row r="144" spans="2:2" s="107" customFormat="1">
      <c r="B144" s="108"/>
    </row>
    <row r="145" spans="2:2" s="107" customFormat="1">
      <c r="B145" s="108"/>
    </row>
    <row r="146" spans="2:2" s="107" customFormat="1">
      <c r="B146" s="108"/>
    </row>
    <row r="147" spans="2:2" s="107" customFormat="1">
      <c r="B147" s="108"/>
    </row>
    <row r="148" spans="2:2" s="107" customFormat="1">
      <c r="B148" s="108"/>
    </row>
    <row r="149" spans="2:2" s="107" customFormat="1">
      <c r="B149" s="108"/>
    </row>
    <row r="150" spans="2:2" s="107" customFormat="1">
      <c r="B150" s="108"/>
    </row>
    <row r="151" spans="2:2" s="107" customFormat="1">
      <c r="B151" s="108"/>
    </row>
    <row r="152" spans="2:2" s="107" customFormat="1">
      <c r="B152" s="108"/>
    </row>
    <row r="153" spans="2:2" s="107" customFormat="1">
      <c r="B153" s="108"/>
    </row>
    <row r="154" spans="2:2" s="107" customFormat="1">
      <c r="B154" s="108"/>
    </row>
    <row r="155" spans="2:2" s="107" customFormat="1">
      <c r="B155" s="108"/>
    </row>
    <row r="156" spans="2:2" s="107" customFormat="1">
      <c r="B156" s="108"/>
    </row>
    <row r="157" spans="2:2" s="107" customFormat="1">
      <c r="B157" s="108"/>
    </row>
    <row r="158" spans="2:2" s="107" customFormat="1">
      <c r="B158" s="108"/>
    </row>
    <row r="159" spans="2:2" s="107" customFormat="1">
      <c r="B159" s="108"/>
    </row>
    <row r="160" spans="2:2" s="107" customFormat="1">
      <c r="B160" s="108"/>
    </row>
    <row r="161" spans="2:2" s="107" customFormat="1">
      <c r="B161" s="108"/>
    </row>
    <row r="162" spans="2:2" s="107" customFormat="1">
      <c r="B162" s="108"/>
    </row>
    <row r="163" spans="2:2" s="107" customFormat="1">
      <c r="B163" s="108"/>
    </row>
    <row r="164" spans="2:2" s="107" customFormat="1">
      <c r="B164" s="108"/>
    </row>
    <row r="165" spans="2:2" s="107" customFormat="1">
      <c r="B165" s="108"/>
    </row>
    <row r="166" spans="2:2" s="107" customFormat="1">
      <c r="B166" s="108"/>
    </row>
    <row r="167" spans="2:2" s="107" customFormat="1">
      <c r="B167" s="108"/>
    </row>
    <row r="168" spans="2:2" s="107" customFormat="1">
      <c r="B168" s="108"/>
    </row>
    <row r="169" spans="2:2" s="107" customFormat="1">
      <c r="B169" s="108"/>
    </row>
    <row r="170" spans="2:2" s="107" customFormat="1">
      <c r="B170" s="108"/>
    </row>
    <row r="171" spans="2:2" s="107" customFormat="1">
      <c r="B171" s="108"/>
    </row>
    <row r="172" spans="2:2" s="107" customFormat="1">
      <c r="B172" s="108"/>
    </row>
    <row r="173" spans="2:2" s="107" customFormat="1">
      <c r="B173" s="108"/>
    </row>
    <row r="174" spans="2:2" s="107" customFormat="1">
      <c r="B174" s="108"/>
    </row>
    <row r="175" spans="2:2" s="107" customFormat="1">
      <c r="B175" s="108"/>
    </row>
    <row r="176" spans="2:2" s="107" customFormat="1">
      <c r="B176" s="108"/>
    </row>
    <row r="177" spans="2:2" s="107" customFormat="1">
      <c r="B177" s="108"/>
    </row>
  </sheetData>
  <mergeCells count="9">
    <mergeCell ref="A22:B22"/>
    <mergeCell ref="A28:B28"/>
    <mergeCell ref="A30:B30"/>
    <mergeCell ref="A9:A16"/>
    <mergeCell ref="A1:G1"/>
    <mergeCell ref="A3:B3"/>
    <mergeCell ref="A8:B8"/>
    <mergeCell ref="A17:B17"/>
    <mergeCell ref="A20:B20"/>
  </mergeCells>
  <phoneticPr fontId="32" type="noConversion"/>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topLeftCell="A2" workbookViewId="0">
      <selection activeCell="I3" sqref="I3"/>
    </sheetView>
  </sheetViews>
  <sheetFormatPr defaultColWidth="8.75" defaultRowHeight="13.5"/>
  <cols>
    <col min="2" max="2" width="16.125" customWidth="1"/>
    <col min="3" max="3" width="57.5" customWidth="1"/>
    <col min="6" max="6" width="10.625" customWidth="1"/>
    <col min="7" max="7" width="10.25" customWidth="1"/>
  </cols>
  <sheetData>
    <row r="1" spans="1:7" ht="26.25">
      <c r="A1" s="156" t="s">
        <v>107</v>
      </c>
      <c r="B1" s="156"/>
      <c r="C1" s="156"/>
      <c r="D1" s="156"/>
      <c r="E1" s="156"/>
      <c r="F1" s="156"/>
      <c r="G1" s="156"/>
    </row>
    <row r="2" spans="1:7" ht="27">
      <c r="A2" s="101" t="s">
        <v>14</v>
      </c>
      <c r="B2" s="101" t="s">
        <v>108</v>
      </c>
      <c r="C2" s="101" t="s">
        <v>109</v>
      </c>
      <c r="D2" s="101" t="s">
        <v>3</v>
      </c>
      <c r="E2" s="101" t="s">
        <v>17</v>
      </c>
      <c r="F2" s="101" t="s">
        <v>110</v>
      </c>
      <c r="G2" s="92" t="s">
        <v>111</v>
      </c>
    </row>
    <row r="3" spans="1:7" ht="328.5" customHeight="1">
      <c r="A3" s="160">
        <v>1</v>
      </c>
      <c r="B3" s="191" t="s">
        <v>287</v>
      </c>
      <c r="C3" s="157" t="s">
        <v>284</v>
      </c>
      <c r="D3" s="163">
        <v>51</v>
      </c>
      <c r="E3" s="160" t="s">
        <v>29</v>
      </c>
      <c r="F3" s="160">
        <v>28000</v>
      </c>
      <c r="G3" s="160">
        <f>D3*F3</f>
        <v>1428000</v>
      </c>
    </row>
    <row r="4" spans="1:7" ht="409.5" customHeight="1">
      <c r="A4" s="161"/>
      <c r="B4" s="161"/>
      <c r="C4" s="158"/>
      <c r="D4" s="164"/>
      <c r="E4" s="161"/>
      <c r="F4" s="161"/>
      <c r="G4" s="161"/>
    </row>
    <row r="5" spans="1:7" ht="409.5" customHeight="1">
      <c r="A5" s="161"/>
      <c r="B5" s="161"/>
      <c r="C5" s="158"/>
      <c r="D5" s="164"/>
      <c r="E5" s="161"/>
      <c r="F5" s="161"/>
      <c r="G5" s="161"/>
    </row>
    <row r="6" spans="1:7" ht="409.5" customHeight="1">
      <c r="A6" s="161"/>
      <c r="B6" s="161"/>
      <c r="C6" s="158"/>
      <c r="D6" s="164"/>
      <c r="E6" s="161"/>
      <c r="F6" s="161"/>
      <c r="G6" s="161"/>
    </row>
    <row r="7" spans="1:7" ht="409.5" customHeight="1">
      <c r="A7" s="162"/>
      <c r="B7" s="162"/>
      <c r="C7" s="159"/>
      <c r="D7" s="165"/>
      <c r="E7" s="162"/>
      <c r="F7" s="162"/>
      <c r="G7" s="162"/>
    </row>
    <row r="8" spans="1:7" ht="270">
      <c r="A8" s="93">
        <v>2</v>
      </c>
      <c r="B8" s="94" t="s">
        <v>112</v>
      </c>
      <c r="C8" s="141" t="s">
        <v>274</v>
      </c>
      <c r="D8" s="97">
        <v>19</v>
      </c>
      <c r="E8" s="94" t="s">
        <v>29</v>
      </c>
      <c r="F8" s="94">
        <v>3900</v>
      </c>
      <c r="G8" s="94">
        <f t="shared" ref="G8:G12" si="0">D8*F8</f>
        <v>74100</v>
      </c>
    </row>
    <row r="9" spans="1:7" ht="94.5">
      <c r="A9" s="102">
        <v>3</v>
      </c>
      <c r="B9" s="102" t="s">
        <v>113</v>
      </c>
      <c r="C9" s="140" t="s">
        <v>259</v>
      </c>
      <c r="D9" s="103">
        <v>48</v>
      </c>
      <c r="E9" s="102" t="s">
        <v>114</v>
      </c>
      <c r="F9" s="102">
        <v>600</v>
      </c>
      <c r="G9" s="94">
        <f t="shared" si="0"/>
        <v>28800</v>
      </c>
    </row>
    <row r="10" spans="1:7" ht="405">
      <c r="A10" s="102">
        <v>4</v>
      </c>
      <c r="B10" s="94" t="s">
        <v>115</v>
      </c>
      <c r="C10" s="142" t="s">
        <v>275</v>
      </c>
      <c r="D10" s="97">
        <v>48</v>
      </c>
      <c r="E10" s="94" t="s">
        <v>25</v>
      </c>
      <c r="F10" s="94">
        <v>900</v>
      </c>
      <c r="G10" s="94">
        <f t="shared" si="0"/>
        <v>43200</v>
      </c>
    </row>
    <row r="11" spans="1:7" ht="409.5">
      <c r="A11" s="102">
        <v>5</v>
      </c>
      <c r="B11" s="105" t="s">
        <v>117</v>
      </c>
      <c r="C11" s="142" t="s">
        <v>276</v>
      </c>
      <c r="D11" s="105">
        <v>48</v>
      </c>
      <c r="E11" s="105" t="s">
        <v>118</v>
      </c>
      <c r="F11" s="105">
        <v>3500</v>
      </c>
      <c r="G11" s="94">
        <f t="shared" si="0"/>
        <v>168000</v>
      </c>
    </row>
    <row r="12" spans="1:7">
      <c r="A12" s="102">
        <v>6</v>
      </c>
      <c r="B12" s="56" t="s">
        <v>119</v>
      </c>
      <c r="C12" s="96" t="s">
        <v>120</v>
      </c>
      <c r="D12" s="97">
        <v>194</v>
      </c>
      <c r="E12" s="97" t="s">
        <v>25</v>
      </c>
      <c r="F12" s="97">
        <v>30</v>
      </c>
      <c r="G12" s="94">
        <f t="shared" si="0"/>
        <v>5820</v>
      </c>
    </row>
    <row r="13" spans="1:7">
      <c r="A13" s="29" t="s">
        <v>12</v>
      </c>
      <c r="B13" s="29"/>
      <c r="C13" s="29"/>
      <c r="D13" s="29"/>
      <c r="E13" s="29"/>
      <c r="F13" s="29"/>
      <c r="G13" s="106">
        <f>SUM(G3:G12)</f>
        <v>1747920</v>
      </c>
    </row>
  </sheetData>
  <mergeCells count="8">
    <mergeCell ref="A1:G1"/>
    <mergeCell ref="C3:C7"/>
    <mergeCell ref="A3:A7"/>
    <mergeCell ref="B3:B7"/>
    <mergeCell ref="D3:D7"/>
    <mergeCell ref="E3:E7"/>
    <mergeCell ref="F3:F7"/>
    <mergeCell ref="G3:G7"/>
  </mergeCells>
  <phoneticPr fontId="32" type="noConversion"/>
  <pageMargins left="0.75" right="0.75" top="1" bottom="1" header="0.5" footer="0.5"/>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sqref="A1:XFD1048576"/>
    </sheetView>
  </sheetViews>
  <sheetFormatPr defaultColWidth="9" defaultRowHeight="13.5"/>
  <cols>
    <col min="1" max="1" width="6.625" style="90" customWidth="1"/>
    <col min="2" max="2" width="11.75" style="90" customWidth="1"/>
    <col min="3" max="3" width="55.875" style="90" customWidth="1"/>
    <col min="4" max="4" width="7" style="90" customWidth="1"/>
    <col min="5" max="16384" width="9" style="90"/>
  </cols>
  <sheetData>
    <row r="1" spans="1:8" ht="26.25">
      <c r="A1" s="166" t="s">
        <v>121</v>
      </c>
      <c r="B1" s="166"/>
      <c r="C1" s="166"/>
      <c r="D1" s="166"/>
      <c r="E1" s="166"/>
      <c r="F1" s="166"/>
      <c r="G1" s="166"/>
      <c r="H1" s="166"/>
    </row>
    <row r="2" spans="1:8" ht="27">
      <c r="A2" s="91" t="s">
        <v>14</v>
      </c>
      <c r="B2" s="92" t="s">
        <v>122</v>
      </c>
      <c r="C2" s="92" t="s">
        <v>109</v>
      </c>
      <c r="D2" s="92" t="s">
        <v>3</v>
      </c>
      <c r="E2" s="92" t="s">
        <v>17</v>
      </c>
      <c r="F2" s="92" t="s">
        <v>110</v>
      </c>
      <c r="G2" s="92" t="s">
        <v>111</v>
      </c>
      <c r="H2" s="92" t="s">
        <v>20</v>
      </c>
    </row>
    <row r="3" spans="1:8" ht="54">
      <c r="A3" s="93">
        <v>1</v>
      </c>
      <c r="B3" s="94" t="s">
        <v>123</v>
      </c>
      <c r="C3" s="95" t="s">
        <v>124</v>
      </c>
      <c r="D3" s="94">
        <v>90</v>
      </c>
      <c r="E3" s="94" t="s">
        <v>25</v>
      </c>
      <c r="F3" s="94">
        <v>80</v>
      </c>
      <c r="G3" s="94">
        <f>D3*F3</f>
        <v>7200</v>
      </c>
      <c r="H3" s="96"/>
    </row>
    <row r="4" spans="1:8" ht="162">
      <c r="A4" s="93">
        <v>2</v>
      </c>
      <c r="B4" s="94" t="s">
        <v>125</v>
      </c>
      <c r="C4" s="95" t="s">
        <v>126</v>
      </c>
      <c r="D4" s="94">
        <v>2</v>
      </c>
      <c r="E4" s="94" t="s">
        <v>25</v>
      </c>
      <c r="F4" s="94">
        <v>3600</v>
      </c>
      <c r="G4" s="94">
        <f t="shared" ref="G4:G18" si="0">D4*F4</f>
        <v>7200</v>
      </c>
      <c r="H4" s="96"/>
    </row>
    <row r="5" spans="1:8" ht="27">
      <c r="A5" s="93">
        <v>3</v>
      </c>
      <c r="B5" s="94" t="s">
        <v>127</v>
      </c>
      <c r="C5" s="95" t="s">
        <v>128</v>
      </c>
      <c r="D5" s="94">
        <v>2</v>
      </c>
      <c r="E5" s="94" t="s">
        <v>25</v>
      </c>
      <c r="F5" s="94">
        <v>2400</v>
      </c>
      <c r="G5" s="94">
        <f t="shared" si="0"/>
        <v>4800</v>
      </c>
      <c r="H5" s="96"/>
    </row>
    <row r="6" spans="1:8" ht="27">
      <c r="A6" s="93">
        <v>4</v>
      </c>
      <c r="B6" s="94" t="s">
        <v>129</v>
      </c>
      <c r="C6" s="95" t="s">
        <v>130</v>
      </c>
      <c r="D6" s="97">
        <v>2</v>
      </c>
      <c r="E6" s="94" t="s">
        <v>25</v>
      </c>
      <c r="F6" s="94">
        <v>600</v>
      </c>
      <c r="G6" s="94">
        <f t="shared" si="0"/>
        <v>1200</v>
      </c>
      <c r="H6" s="94"/>
    </row>
    <row r="7" spans="1:8" ht="40.5">
      <c r="A7" s="93">
        <v>5</v>
      </c>
      <c r="B7" s="94" t="s">
        <v>131</v>
      </c>
      <c r="C7" s="95" t="s">
        <v>132</v>
      </c>
      <c r="D7" s="97">
        <v>2</v>
      </c>
      <c r="E7" s="94" t="s">
        <v>133</v>
      </c>
      <c r="F7" s="94">
        <v>350</v>
      </c>
      <c r="G7" s="94">
        <f t="shared" si="0"/>
        <v>700</v>
      </c>
      <c r="H7" s="94"/>
    </row>
    <row r="8" spans="1:8" ht="54">
      <c r="A8" s="93">
        <v>6</v>
      </c>
      <c r="B8" s="56" t="s">
        <v>134</v>
      </c>
      <c r="C8" s="98" t="s">
        <v>135</v>
      </c>
      <c r="D8" s="56">
        <v>50</v>
      </c>
      <c r="E8" s="56" t="s">
        <v>118</v>
      </c>
      <c r="F8" s="56">
        <v>49</v>
      </c>
      <c r="G8" s="56">
        <f t="shared" si="0"/>
        <v>2450</v>
      </c>
      <c r="H8" s="94"/>
    </row>
    <row r="9" spans="1:8" ht="54">
      <c r="A9" s="93">
        <v>7</v>
      </c>
      <c r="B9" s="56" t="s">
        <v>136</v>
      </c>
      <c r="C9" s="98" t="s">
        <v>137</v>
      </c>
      <c r="D9" s="56">
        <v>4</v>
      </c>
      <c r="E9" s="56" t="s">
        <v>118</v>
      </c>
      <c r="F9" s="56">
        <v>75</v>
      </c>
      <c r="G9" s="56">
        <f t="shared" si="0"/>
        <v>300</v>
      </c>
      <c r="H9" s="94"/>
    </row>
    <row r="10" spans="1:8" ht="81">
      <c r="A10" s="93">
        <v>8</v>
      </c>
      <c r="B10" s="56" t="s">
        <v>138</v>
      </c>
      <c r="C10" s="99" t="s">
        <v>139</v>
      </c>
      <c r="D10" s="94">
        <v>1200</v>
      </c>
      <c r="E10" s="94" t="s">
        <v>140</v>
      </c>
      <c r="F10" s="94">
        <v>2.5</v>
      </c>
      <c r="G10" s="94">
        <f t="shared" si="0"/>
        <v>3000</v>
      </c>
      <c r="H10" s="94"/>
    </row>
    <row r="11" spans="1:8" ht="54">
      <c r="A11" s="93">
        <v>9</v>
      </c>
      <c r="B11" s="56" t="s">
        <v>141</v>
      </c>
      <c r="C11" s="99" t="s">
        <v>142</v>
      </c>
      <c r="D11" s="94">
        <v>4</v>
      </c>
      <c r="E11" s="94" t="s">
        <v>143</v>
      </c>
      <c r="F11" s="94">
        <v>100</v>
      </c>
      <c r="G11" s="94">
        <f t="shared" si="0"/>
        <v>400</v>
      </c>
      <c r="H11" s="94"/>
    </row>
    <row r="12" spans="1:8" ht="54">
      <c r="A12" s="93">
        <v>10</v>
      </c>
      <c r="B12" s="56" t="s">
        <v>144</v>
      </c>
      <c r="C12" s="99" t="s">
        <v>145</v>
      </c>
      <c r="D12" s="94">
        <v>6</v>
      </c>
      <c r="E12" s="94" t="s">
        <v>118</v>
      </c>
      <c r="F12" s="94">
        <v>100</v>
      </c>
      <c r="G12" s="94">
        <f t="shared" si="0"/>
        <v>600</v>
      </c>
      <c r="H12" s="94"/>
    </row>
    <row r="13" spans="1:8" ht="27">
      <c r="A13" s="93">
        <v>11</v>
      </c>
      <c r="B13" s="56" t="s">
        <v>146</v>
      </c>
      <c r="C13" s="98" t="s">
        <v>147</v>
      </c>
      <c r="D13" s="94">
        <v>100</v>
      </c>
      <c r="E13" s="94" t="s">
        <v>140</v>
      </c>
      <c r="F13" s="94">
        <v>16</v>
      </c>
      <c r="G13" s="94">
        <f t="shared" si="0"/>
        <v>1600</v>
      </c>
      <c r="H13" s="94"/>
    </row>
    <row r="14" spans="1:8" ht="27">
      <c r="A14" s="93">
        <v>12</v>
      </c>
      <c r="B14" s="56" t="s">
        <v>146</v>
      </c>
      <c r="C14" s="100" t="s">
        <v>148</v>
      </c>
      <c r="D14" s="94">
        <v>200</v>
      </c>
      <c r="E14" s="94" t="s">
        <v>140</v>
      </c>
      <c r="F14" s="94">
        <v>9</v>
      </c>
      <c r="G14" s="94">
        <f t="shared" si="0"/>
        <v>1800</v>
      </c>
      <c r="H14" s="94"/>
    </row>
    <row r="15" spans="1:8">
      <c r="A15" s="93">
        <v>13</v>
      </c>
      <c r="B15" s="56" t="s">
        <v>149</v>
      </c>
      <c r="C15" s="98" t="s">
        <v>150</v>
      </c>
      <c r="D15" s="94">
        <v>100</v>
      </c>
      <c r="E15" s="94" t="s">
        <v>140</v>
      </c>
      <c r="F15" s="94">
        <v>35</v>
      </c>
      <c r="G15" s="94">
        <f t="shared" si="0"/>
        <v>3500</v>
      </c>
      <c r="H15" s="94"/>
    </row>
    <row r="16" spans="1:8">
      <c r="A16" s="93">
        <v>14</v>
      </c>
      <c r="B16" s="56" t="s">
        <v>151</v>
      </c>
      <c r="C16" s="98" t="s">
        <v>152</v>
      </c>
      <c r="D16" s="94">
        <v>2</v>
      </c>
      <c r="E16" s="94" t="s">
        <v>25</v>
      </c>
      <c r="F16" s="94">
        <v>200</v>
      </c>
      <c r="G16" s="94">
        <f t="shared" si="0"/>
        <v>400</v>
      </c>
      <c r="H16" s="94"/>
    </row>
    <row r="17" spans="1:8" ht="81">
      <c r="A17" s="93">
        <v>15</v>
      </c>
      <c r="B17" s="56" t="s">
        <v>153</v>
      </c>
      <c r="C17" s="100" t="s">
        <v>154</v>
      </c>
      <c r="D17" s="94">
        <v>2</v>
      </c>
      <c r="E17" s="94" t="s">
        <v>29</v>
      </c>
      <c r="F17" s="94">
        <v>6700</v>
      </c>
      <c r="G17" s="94">
        <f t="shared" si="0"/>
        <v>13400</v>
      </c>
      <c r="H17" s="94"/>
    </row>
    <row r="18" spans="1:8">
      <c r="A18" s="93">
        <v>16</v>
      </c>
      <c r="B18" s="56" t="s">
        <v>94</v>
      </c>
      <c r="C18" s="100" t="s">
        <v>155</v>
      </c>
      <c r="D18" s="94">
        <v>4</v>
      </c>
      <c r="E18" s="94" t="s">
        <v>29</v>
      </c>
      <c r="F18" s="94">
        <v>1860</v>
      </c>
      <c r="G18" s="94">
        <f t="shared" si="0"/>
        <v>7440</v>
      </c>
      <c r="H18" s="94"/>
    </row>
    <row r="19" spans="1:8">
      <c r="A19" s="167" t="s">
        <v>12</v>
      </c>
      <c r="B19" s="168"/>
      <c r="C19" s="96"/>
      <c r="D19" s="96"/>
      <c r="E19" s="96"/>
      <c r="F19" s="96"/>
      <c r="G19" s="63">
        <f>SUM(G3:G18)</f>
        <v>55990</v>
      </c>
      <c r="H19" s="96"/>
    </row>
  </sheetData>
  <mergeCells count="2">
    <mergeCell ref="A1:H1"/>
    <mergeCell ref="A19:B19"/>
  </mergeCells>
  <phoneticPr fontId="32" type="noConversion"/>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sqref="A1:XFD1048576"/>
    </sheetView>
  </sheetViews>
  <sheetFormatPr defaultColWidth="17.875" defaultRowHeight="13.5"/>
  <cols>
    <col min="1" max="1" width="7.125" style="68" customWidth="1"/>
    <col min="2" max="2" width="13.125" style="68" customWidth="1"/>
    <col min="3" max="3" width="54.375" style="68" customWidth="1"/>
    <col min="4" max="4" width="8.125" style="68" customWidth="1"/>
    <col min="5" max="5" width="7.75" style="68" customWidth="1"/>
    <col min="6" max="6" width="10.625" style="68" customWidth="1"/>
    <col min="7" max="7" width="12.5" style="68" customWidth="1"/>
    <col min="8" max="16381" width="17.875" style="68" customWidth="1"/>
    <col min="16382" max="16384" width="17.875" style="68"/>
  </cols>
  <sheetData>
    <row r="1" spans="1:8" ht="20.25">
      <c r="A1" s="169" t="s">
        <v>156</v>
      </c>
      <c r="B1" s="170"/>
      <c r="C1" s="170"/>
      <c r="D1" s="170"/>
      <c r="E1" s="170"/>
      <c r="F1" s="170"/>
      <c r="G1" s="170"/>
      <c r="H1" s="171"/>
    </row>
    <row r="2" spans="1:8">
      <c r="A2" s="69" t="s">
        <v>14</v>
      </c>
      <c r="B2" s="69" t="s">
        <v>157</v>
      </c>
      <c r="C2" s="69" t="s">
        <v>158</v>
      </c>
      <c r="D2" s="69" t="s">
        <v>3</v>
      </c>
      <c r="E2" s="69" t="s">
        <v>17</v>
      </c>
      <c r="F2" s="69" t="s">
        <v>18</v>
      </c>
      <c r="G2" s="69" t="s">
        <v>65</v>
      </c>
      <c r="H2" s="69" t="s">
        <v>20</v>
      </c>
    </row>
    <row r="3" spans="1:8" ht="94.5">
      <c r="A3" s="70">
        <v>1</v>
      </c>
      <c r="B3" s="71" t="s">
        <v>159</v>
      </c>
      <c r="C3" s="72" t="s">
        <v>160</v>
      </c>
      <c r="D3" s="73">
        <v>1</v>
      </c>
      <c r="E3" s="73" t="s">
        <v>29</v>
      </c>
      <c r="F3" s="74">
        <v>34000</v>
      </c>
      <c r="G3" s="75">
        <f>D3*F3</f>
        <v>34000</v>
      </c>
      <c r="H3" s="48"/>
    </row>
    <row r="4" spans="1:8" ht="135">
      <c r="A4" s="70">
        <v>2</v>
      </c>
      <c r="B4" s="76" t="s">
        <v>161</v>
      </c>
      <c r="C4" s="77" t="s">
        <v>162</v>
      </c>
      <c r="D4" s="39">
        <v>1</v>
      </c>
      <c r="E4" s="39" t="s">
        <v>25</v>
      </c>
      <c r="F4" s="78">
        <v>57000</v>
      </c>
      <c r="G4" s="75">
        <f t="shared" ref="G4:G9" si="0">D4*F4</f>
        <v>57000</v>
      </c>
      <c r="H4" s="48"/>
    </row>
    <row r="5" spans="1:8" ht="81">
      <c r="A5" s="70">
        <v>3</v>
      </c>
      <c r="B5" s="71" t="s">
        <v>163</v>
      </c>
      <c r="C5" s="79" t="s">
        <v>164</v>
      </c>
      <c r="D5" s="80">
        <v>1</v>
      </c>
      <c r="E5" s="80" t="s">
        <v>25</v>
      </c>
      <c r="F5" s="81">
        <v>23000</v>
      </c>
      <c r="G5" s="75">
        <f t="shared" si="0"/>
        <v>23000</v>
      </c>
      <c r="H5" s="48"/>
    </row>
    <row r="6" spans="1:8">
      <c r="A6" s="70">
        <v>4</v>
      </c>
      <c r="B6" s="76" t="s">
        <v>165</v>
      </c>
      <c r="C6" s="82" t="s">
        <v>166</v>
      </c>
      <c r="D6" s="39">
        <v>1</v>
      </c>
      <c r="E6" s="39" t="s">
        <v>25</v>
      </c>
      <c r="F6" s="78">
        <v>2300</v>
      </c>
      <c r="G6" s="75">
        <f t="shared" si="0"/>
        <v>2300</v>
      </c>
      <c r="H6" s="48"/>
    </row>
    <row r="7" spans="1:8" ht="54">
      <c r="A7" s="70">
        <v>5</v>
      </c>
      <c r="B7" s="76" t="s">
        <v>167</v>
      </c>
      <c r="C7" s="77" t="s">
        <v>168</v>
      </c>
      <c r="D7" s="39">
        <v>1</v>
      </c>
      <c r="E7" s="39" t="s">
        <v>25</v>
      </c>
      <c r="F7" s="78">
        <v>580</v>
      </c>
      <c r="G7" s="75">
        <f t="shared" si="0"/>
        <v>580</v>
      </c>
      <c r="H7" s="48"/>
    </row>
    <row r="8" spans="1:8" ht="40.5">
      <c r="A8" s="70">
        <v>6</v>
      </c>
      <c r="B8" s="83" t="s">
        <v>169</v>
      </c>
      <c r="C8" s="84" t="s">
        <v>170</v>
      </c>
      <c r="D8" s="45">
        <v>1</v>
      </c>
      <c r="E8" s="45" t="s">
        <v>25</v>
      </c>
      <c r="F8" s="85">
        <v>1800</v>
      </c>
      <c r="G8" s="75">
        <f t="shared" si="0"/>
        <v>1800</v>
      </c>
      <c r="H8" s="48"/>
    </row>
    <row r="9" spans="1:8" s="67" customFormat="1" ht="40.5">
      <c r="A9" s="70">
        <v>7</v>
      </c>
      <c r="B9" s="17" t="s">
        <v>171</v>
      </c>
      <c r="C9" s="86" t="s">
        <v>172</v>
      </c>
      <c r="D9" s="45">
        <v>1</v>
      </c>
      <c r="E9" s="87" t="s">
        <v>118</v>
      </c>
      <c r="F9" s="85">
        <v>87</v>
      </c>
      <c r="G9" s="75">
        <f t="shared" si="0"/>
        <v>87</v>
      </c>
      <c r="H9" s="88"/>
    </row>
    <row r="10" spans="1:8" s="67" customFormat="1">
      <c r="A10" s="172" t="s">
        <v>12</v>
      </c>
      <c r="B10" s="173"/>
      <c r="C10" s="55"/>
      <c r="D10" s="39"/>
      <c r="E10" s="89"/>
      <c r="F10" s="174">
        <f>SUM(G3:G9)</f>
        <v>118767</v>
      </c>
      <c r="G10" s="175"/>
      <c r="H10" s="88"/>
    </row>
  </sheetData>
  <mergeCells count="3">
    <mergeCell ref="A1:H1"/>
    <mergeCell ref="A10:B10"/>
    <mergeCell ref="F10:G10"/>
  </mergeCells>
  <phoneticPr fontId="32"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8" workbookViewId="0">
      <selection sqref="A1:XFD1048576"/>
    </sheetView>
  </sheetViews>
  <sheetFormatPr defaultColWidth="9.875" defaultRowHeight="13.5"/>
  <cols>
    <col min="1" max="1" width="7.25" style="34" customWidth="1"/>
    <col min="2" max="2" width="23" style="35" customWidth="1"/>
    <col min="3" max="3" width="56.125" style="35" customWidth="1"/>
    <col min="4" max="4" width="6.875" style="35" customWidth="1"/>
    <col min="5" max="5" width="8.25" style="35" customWidth="1"/>
    <col min="6" max="6" width="12.125" style="35" customWidth="1"/>
    <col min="7" max="7" width="13.125" style="35" customWidth="1"/>
    <col min="8" max="8" width="18.875" style="35" customWidth="1"/>
    <col min="9" max="16384" width="9.875" style="35"/>
  </cols>
  <sheetData>
    <row r="1" spans="1:9" ht="22.5">
      <c r="A1" s="176" t="s">
        <v>173</v>
      </c>
      <c r="B1" s="176"/>
      <c r="C1" s="176"/>
      <c r="D1" s="176"/>
      <c r="E1" s="176"/>
      <c r="F1" s="176"/>
      <c r="G1" s="176"/>
      <c r="H1" s="176"/>
    </row>
    <row r="2" spans="1:9">
      <c r="A2" s="36" t="s">
        <v>14</v>
      </c>
      <c r="B2" s="36" t="s">
        <v>157</v>
      </c>
      <c r="C2" s="36" t="s">
        <v>64</v>
      </c>
      <c r="D2" s="36" t="s">
        <v>3</v>
      </c>
      <c r="E2" s="36" t="s">
        <v>17</v>
      </c>
      <c r="F2" s="36" t="s">
        <v>18</v>
      </c>
      <c r="G2" s="36" t="s">
        <v>19</v>
      </c>
      <c r="H2" s="36" t="s">
        <v>20</v>
      </c>
    </row>
    <row r="3" spans="1:9" s="32" customFormat="1" ht="409.5">
      <c r="A3" s="18">
        <v>1</v>
      </c>
      <c r="B3" s="37" t="s">
        <v>174</v>
      </c>
      <c r="C3" s="143" t="s">
        <v>260</v>
      </c>
      <c r="D3" s="39">
        <v>1</v>
      </c>
      <c r="E3" s="39" t="s">
        <v>29</v>
      </c>
      <c r="F3" s="39">
        <v>32400</v>
      </c>
      <c r="G3" s="39">
        <f>D3*F3</f>
        <v>32400</v>
      </c>
      <c r="H3" s="40"/>
    </row>
    <row r="4" spans="1:9" s="32" customFormat="1" ht="409.5">
      <c r="A4" s="18">
        <v>2</v>
      </c>
      <c r="B4" s="37" t="s">
        <v>175</v>
      </c>
      <c r="C4" s="143" t="s">
        <v>267</v>
      </c>
      <c r="D4" s="39">
        <v>1</v>
      </c>
      <c r="E4" s="39" t="s">
        <v>25</v>
      </c>
      <c r="F4" s="39">
        <v>23000</v>
      </c>
      <c r="G4" s="39">
        <f t="shared" ref="G4:G25" si="0">D4*F4</f>
        <v>23000</v>
      </c>
      <c r="H4" s="40"/>
    </row>
    <row r="5" spans="1:9" ht="283.5">
      <c r="A5" s="18">
        <v>3</v>
      </c>
      <c r="B5" s="37" t="s">
        <v>176</v>
      </c>
      <c r="C5" s="143" t="s">
        <v>261</v>
      </c>
      <c r="D5" s="41">
        <v>1</v>
      </c>
      <c r="E5" s="41" t="s">
        <v>25</v>
      </c>
      <c r="F5" s="39">
        <v>10000</v>
      </c>
      <c r="G5" s="39">
        <f t="shared" si="0"/>
        <v>10000</v>
      </c>
      <c r="H5" s="42"/>
    </row>
    <row r="6" spans="1:9" ht="256.5">
      <c r="A6" s="18">
        <v>4</v>
      </c>
      <c r="B6" s="37" t="s">
        <v>177</v>
      </c>
      <c r="C6" s="143" t="s">
        <v>263</v>
      </c>
      <c r="D6" s="41">
        <v>1</v>
      </c>
      <c r="E6" s="41" t="s">
        <v>25</v>
      </c>
      <c r="F6" s="39">
        <v>15800</v>
      </c>
      <c r="G6" s="39">
        <f t="shared" si="0"/>
        <v>15800</v>
      </c>
      <c r="H6" s="42"/>
    </row>
    <row r="7" spans="1:9" ht="162">
      <c r="A7" s="18">
        <v>5</v>
      </c>
      <c r="B7" s="37" t="s">
        <v>178</v>
      </c>
      <c r="C7" s="143" t="s">
        <v>262</v>
      </c>
      <c r="D7" s="41">
        <v>1</v>
      </c>
      <c r="E7" s="41" t="s">
        <v>25</v>
      </c>
      <c r="F7" s="43">
        <v>8650</v>
      </c>
      <c r="G7" s="39">
        <f t="shared" si="0"/>
        <v>8650</v>
      </c>
      <c r="H7" s="42"/>
    </row>
    <row r="8" spans="1:9" ht="135">
      <c r="A8" s="18">
        <v>6</v>
      </c>
      <c r="B8" s="37" t="s">
        <v>179</v>
      </c>
      <c r="C8" s="38" t="s">
        <v>180</v>
      </c>
      <c r="D8" s="41">
        <v>6</v>
      </c>
      <c r="E8" s="41" t="s">
        <v>29</v>
      </c>
      <c r="F8" s="39">
        <v>950</v>
      </c>
      <c r="G8" s="39">
        <f t="shared" si="0"/>
        <v>5700</v>
      </c>
      <c r="H8" s="42"/>
    </row>
    <row r="9" spans="1:9" ht="135">
      <c r="A9" s="18">
        <v>7</v>
      </c>
      <c r="B9" s="37" t="s">
        <v>181</v>
      </c>
      <c r="C9" s="38" t="s">
        <v>182</v>
      </c>
      <c r="D9" s="41">
        <v>4</v>
      </c>
      <c r="E9" s="41" t="s">
        <v>29</v>
      </c>
      <c r="F9" s="44">
        <v>1850</v>
      </c>
      <c r="G9" s="39">
        <f t="shared" si="0"/>
        <v>7400</v>
      </c>
      <c r="H9" s="42"/>
    </row>
    <row r="10" spans="1:9" ht="405">
      <c r="A10" s="18">
        <v>8</v>
      </c>
      <c r="B10" s="37" t="s">
        <v>183</v>
      </c>
      <c r="C10" s="38" t="s">
        <v>184</v>
      </c>
      <c r="D10" s="41">
        <v>2</v>
      </c>
      <c r="E10" s="41" t="s">
        <v>29</v>
      </c>
      <c r="F10" s="45">
        <v>5250</v>
      </c>
      <c r="G10" s="39">
        <f t="shared" si="0"/>
        <v>10500</v>
      </c>
      <c r="H10" s="42"/>
    </row>
    <row r="11" spans="1:9" ht="337.5">
      <c r="A11" s="18">
        <v>9</v>
      </c>
      <c r="B11" s="37" t="s">
        <v>185</v>
      </c>
      <c r="C11" s="38" t="s">
        <v>186</v>
      </c>
      <c r="D11" s="41">
        <v>2</v>
      </c>
      <c r="E11" s="46" t="s">
        <v>25</v>
      </c>
      <c r="F11" s="47">
        <v>3550</v>
      </c>
      <c r="G11" s="39">
        <f t="shared" si="0"/>
        <v>7100</v>
      </c>
      <c r="H11" s="42"/>
    </row>
    <row r="12" spans="1:9" ht="405">
      <c r="A12" s="18">
        <v>10</v>
      </c>
      <c r="B12" s="37" t="s">
        <v>187</v>
      </c>
      <c r="C12" s="38" t="s">
        <v>184</v>
      </c>
      <c r="D12" s="41">
        <v>2</v>
      </c>
      <c r="E12" s="41" t="s">
        <v>29</v>
      </c>
      <c r="F12" s="45">
        <v>3200</v>
      </c>
      <c r="G12" s="39">
        <f t="shared" si="0"/>
        <v>6400</v>
      </c>
      <c r="H12" s="42"/>
    </row>
    <row r="13" spans="1:9" ht="405">
      <c r="A13" s="18">
        <v>11</v>
      </c>
      <c r="B13" s="47" t="s">
        <v>188</v>
      </c>
      <c r="C13" s="38" t="s">
        <v>184</v>
      </c>
      <c r="D13" s="41">
        <v>2</v>
      </c>
      <c r="E13" s="41" t="s">
        <v>29</v>
      </c>
      <c r="F13" s="45">
        <v>3175</v>
      </c>
      <c r="G13" s="39">
        <f t="shared" si="0"/>
        <v>6350</v>
      </c>
      <c r="H13" s="42"/>
    </row>
    <row r="14" spans="1:9" ht="391.5">
      <c r="A14" s="18">
        <v>12</v>
      </c>
      <c r="B14" s="37" t="s">
        <v>189</v>
      </c>
      <c r="C14" s="38" t="s">
        <v>190</v>
      </c>
      <c r="D14" s="41">
        <v>1</v>
      </c>
      <c r="E14" s="41" t="s">
        <v>29</v>
      </c>
      <c r="F14" s="45">
        <v>3860</v>
      </c>
      <c r="G14" s="39">
        <f t="shared" si="0"/>
        <v>3860</v>
      </c>
      <c r="H14" s="48"/>
    </row>
    <row r="15" spans="1:9" ht="243">
      <c r="A15" s="18">
        <v>13</v>
      </c>
      <c r="B15" s="37" t="s">
        <v>191</v>
      </c>
      <c r="C15" s="38" t="s">
        <v>192</v>
      </c>
      <c r="D15" s="41">
        <v>1</v>
      </c>
      <c r="E15" s="41" t="s">
        <v>25</v>
      </c>
      <c r="F15" s="45">
        <v>1360</v>
      </c>
      <c r="G15" s="39">
        <f t="shared" si="0"/>
        <v>1360</v>
      </c>
      <c r="H15" s="48"/>
    </row>
    <row r="16" spans="1:9" s="32" customFormat="1" ht="108">
      <c r="A16" s="18">
        <v>14</v>
      </c>
      <c r="B16" s="47" t="s">
        <v>127</v>
      </c>
      <c r="C16" s="38" t="s">
        <v>193</v>
      </c>
      <c r="D16" s="39">
        <v>2</v>
      </c>
      <c r="E16" s="39" t="s">
        <v>29</v>
      </c>
      <c r="F16" s="45">
        <v>900</v>
      </c>
      <c r="G16" s="39">
        <f t="shared" si="0"/>
        <v>1800</v>
      </c>
      <c r="H16" s="49"/>
      <c r="I16" s="65"/>
    </row>
    <row r="17" spans="1:9" s="32" customFormat="1" ht="162">
      <c r="A17" s="18">
        <v>15</v>
      </c>
      <c r="B17" s="47" t="s">
        <v>194</v>
      </c>
      <c r="C17" s="38" t="s">
        <v>195</v>
      </c>
      <c r="D17" s="39">
        <v>1</v>
      </c>
      <c r="E17" s="39" t="s">
        <v>29</v>
      </c>
      <c r="F17" s="45">
        <v>2100</v>
      </c>
      <c r="G17" s="39">
        <f t="shared" si="0"/>
        <v>2100</v>
      </c>
      <c r="H17" s="49"/>
      <c r="I17" s="65"/>
    </row>
    <row r="18" spans="1:9" s="32" customFormat="1" ht="175.5">
      <c r="A18" s="18">
        <v>16</v>
      </c>
      <c r="B18" s="47" t="s">
        <v>129</v>
      </c>
      <c r="C18" s="38" t="s">
        <v>196</v>
      </c>
      <c r="D18" s="39">
        <v>1</v>
      </c>
      <c r="E18" s="39" t="s">
        <v>25</v>
      </c>
      <c r="F18" s="45">
        <v>2500</v>
      </c>
      <c r="G18" s="39">
        <f t="shared" si="0"/>
        <v>2500</v>
      </c>
      <c r="H18" s="49"/>
      <c r="I18" s="65"/>
    </row>
    <row r="19" spans="1:9" s="33" customFormat="1" ht="108">
      <c r="A19" s="18">
        <v>17</v>
      </c>
      <c r="B19" s="50" t="s">
        <v>197</v>
      </c>
      <c r="C19" s="51" t="s">
        <v>198</v>
      </c>
      <c r="D19" s="39">
        <v>1</v>
      </c>
      <c r="E19" s="39" t="s">
        <v>29</v>
      </c>
      <c r="F19" s="39">
        <v>3000</v>
      </c>
      <c r="G19" s="39">
        <f t="shared" si="0"/>
        <v>3000</v>
      </c>
      <c r="H19" s="52"/>
      <c r="I19" s="66"/>
    </row>
    <row r="20" spans="1:9" s="32" customFormat="1" ht="409.5">
      <c r="A20" s="18">
        <v>18</v>
      </c>
      <c r="B20" s="37" t="s">
        <v>199</v>
      </c>
      <c r="C20" s="38" t="s">
        <v>200</v>
      </c>
      <c r="D20" s="41">
        <v>1</v>
      </c>
      <c r="E20" s="41" t="s">
        <v>25</v>
      </c>
      <c r="F20" s="45">
        <v>27800</v>
      </c>
      <c r="G20" s="39">
        <f t="shared" si="0"/>
        <v>27800</v>
      </c>
      <c r="H20" s="53"/>
      <c r="I20" s="65"/>
    </row>
    <row r="21" spans="1:9" s="32" customFormat="1" ht="175.5">
      <c r="A21" s="18">
        <v>19</v>
      </c>
      <c r="B21" s="37" t="s">
        <v>201</v>
      </c>
      <c r="C21" s="38" t="s">
        <v>202</v>
      </c>
      <c r="D21" s="41">
        <v>1</v>
      </c>
      <c r="E21" s="41" t="s">
        <v>29</v>
      </c>
      <c r="F21" s="45">
        <v>25560</v>
      </c>
      <c r="G21" s="39">
        <f t="shared" si="0"/>
        <v>25560</v>
      </c>
      <c r="H21" s="54"/>
      <c r="I21" s="65"/>
    </row>
    <row r="22" spans="1:9">
      <c r="A22" s="18">
        <v>20</v>
      </c>
      <c r="B22" s="37" t="s">
        <v>94</v>
      </c>
      <c r="C22" s="55" t="s">
        <v>203</v>
      </c>
      <c r="D22" s="41">
        <v>1</v>
      </c>
      <c r="E22" s="41" t="s">
        <v>29</v>
      </c>
      <c r="F22" s="45">
        <v>1200</v>
      </c>
      <c r="G22" s="39">
        <f t="shared" si="0"/>
        <v>1200</v>
      </c>
      <c r="H22" s="52"/>
    </row>
    <row r="23" spans="1:9" s="32" customFormat="1" ht="405">
      <c r="A23" s="18">
        <v>21</v>
      </c>
      <c r="B23" s="56" t="s">
        <v>115</v>
      </c>
      <c r="C23" s="59" t="s">
        <v>116</v>
      </c>
      <c r="D23" s="58">
        <v>1</v>
      </c>
      <c r="E23" s="39" t="s">
        <v>29</v>
      </c>
      <c r="F23" s="45">
        <v>900</v>
      </c>
      <c r="G23" s="39">
        <f t="shared" si="0"/>
        <v>900</v>
      </c>
      <c r="H23" s="52"/>
    </row>
    <row r="24" spans="1:9" s="32" customFormat="1">
      <c r="A24" s="18">
        <v>22</v>
      </c>
      <c r="B24" s="37" t="s">
        <v>131</v>
      </c>
      <c r="C24" s="38" t="s">
        <v>204</v>
      </c>
      <c r="D24" s="58">
        <v>1</v>
      </c>
      <c r="E24" s="39" t="s">
        <v>29</v>
      </c>
      <c r="F24" s="45">
        <v>600</v>
      </c>
      <c r="G24" s="39">
        <f t="shared" si="0"/>
        <v>600</v>
      </c>
      <c r="H24" s="52"/>
    </row>
    <row r="25" spans="1:9" ht="27">
      <c r="A25" s="18">
        <v>23</v>
      </c>
      <c r="B25" s="37" t="s">
        <v>205</v>
      </c>
      <c r="C25" s="38" t="s">
        <v>206</v>
      </c>
      <c r="D25" s="41">
        <v>1</v>
      </c>
      <c r="E25" s="41" t="s">
        <v>54</v>
      </c>
      <c r="F25" s="45">
        <v>2910</v>
      </c>
      <c r="G25" s="39">
        <f t="shared" si="0"/>
        <v>2910</v>
      </c>
      <c r="H25" s="52"/>
    </row>
    <row r="26" spans="1:9">
      <c r="A26" s="18">
        <v>24</v>
      </c>
      <c r="B26" s="37" t="s">
        <v>207</v>
      </c>
      <c r="C26" s="60" t="s">
        <v>208</v>
      </c>
      <c r="D26" s="61">
        <v>1</v>
      </c>
      <c r="E26" s="61" t="s">
        <v>54</v>
      </c>
      <c r="F26" s="61">
        <v>30000</v>
      </c>
      <c r="G26" s="45">
        <v>30000</v>
      </c>
      <c r="H26" s="62"/>
    </row>
    <row r="27" spans="1:9">
      <c r="A27" s="63" t="s">
        <v>12</v>
      </c>
      <c r="B27" s="63"/>
      <c r="C27" s="63"/>
      <c r="D27" s="63"/>
      <c r="E27" s="63"/>
      <c r="F27" s="63"/>
      <c r="G27" s="64">
        <f>SUM(G3:G26)</f>
        <v>236890</v>
      </c>
      <c r="H27" s="62"/>
    </row>
  </sheetData>
  <mergeCells count="1">
    <mergeCell ref="A1:H1"/>
  </mergeCells>
  <phoneticPr fontId="32" type="noConversion"/>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6"/>
  <sheetViews>
    <sheetView topLeftCell="A19" workbookViewId="0">
      <selection activeCell="C20" sqref="C20"/>
    </sheetView>
  </sheetViews>
  <sheetFormatPr defaultColWidth="9.625" defaultRowHeight="13.5"/>
  <cols>
    <col min="1" max="1" width="7.5" style="1" customWidth="1"/>
    <col min="2" max="2" width="18.625" style="1" customWidth="1"/>
    <col min="3" max="3" width="57.875" style="1" customWidth="1"/>
    <col min="4" max="6" width="9.625" style="1" customWidth="1"/>
    <col min="7" max="7" width="15.125" style="1" customWidth="1"/>
    <col min="8" max="16377" width="9.625" style="1" customWidth="1"/>
    <col min="16378" max="16384" width="9.625" style="2"/>
  </cols>
  <sheetData>
    <row r="1" spans="1:7" s="1" customFormat="1" ht="20.25">
      <c r="A1" s="177" t="s">
        <v>209</v>
      </c>
      <c r="B1" s="178"/>
      <c r="C1" s="178"/>
      <c r="D1" s="178"/>
      <c r="E1" s="178"/>
      <c r="F1" s="178"/>
      <c r="G1" s="179"/>
    </row>
    <row r="2" spans="1:7" s="1" customFormat="1">
      <c r="A2" s="3" t="s">
        <v>14</v>
      </c>
      <c r="B2" s="4" t="s">
        <v>108</v>
      </c>
      <c r="C2" s="5" t="s">
        <v>210</v>
      </c>
      <c r="D2" s="5" t="s">
        <v>17</v>
      </c>
      <c r="E2" s="3" t="s">
        <v>3</v>
      </c>
      <c r="F2" s="3" t="s">
        <v>18</v>
      </c>
      <c r="G2" s="3" t="s">
        <v>65</v>
      </c>
    </row>
    <row r="3" spans="1:7" s="1" customFormat="1" ht="409.5">
      <c r="A3" s="6">
        <f t="shared" ref="A3:A10" si="0">ROW()-2</f>
        <v>1</v>
      </c>
      <c r="B3" s="7" t="s">
        <v>211</v>
      </c>
      <c r="C3" s="144" t="s">
        <v>268</v>
      </c>
      <c r="D3" s="9" t="s">
        <v>25</v>
      </c>
      <c r="E3" s="6">
        <v>2</v>
      </c>
      <c r="F3" s="10">
        <v>8399</v>
      </c>
      <c r="G3" s="10">
        <f>E3*F3</f>
        <v>16798</v>
      </c>
    </row>
    <row r="4" spans="1:7" s="1" customFormat="1" ht="297">
      <c r="A4" s="6">
        <f t="shared" si="0"/>
        <v>2</v>
      </c>
      <c r="B4" s="7" t="s">
        <v>212</v>
      </c>
      <c r="C4" s="145" t="s">
        <v>279</v>
      </c>
      <c r="D4" s="9" t="s">
        <v>25</v>
      </c>
      <c r="E4" s="6">
        <v>8</v>
      </c>
      <c r="F4" s="10">
        <v>3599</v>
      </c>
      <c r="G4" s="10">
        <f t="shared" ref="G4:G10" si="1">E4*F4</f>
        <v>28792</v>
      </c>
    </row>
    <row r="5" spans="1:7" s="1" customFormat="1" ht="409.5">
      <c r="A5" s="6">
        <f t="shared" si="0"/>
        <v>3</v>
      </c>
      <c r="B5" s="7" t="s">
        <v>213</v>
      </c>
      <c r="C5" s="144" t="s">
        <v>269</v>
      </c>
      <c r="D5" s="9" t="s">
        <v>25</v>
      </c>
      <c r="E5" s="6">
        <v>8</v>
      </c>
      <c r="F5" s="10">
        <v>3299</v>
      </c>
      <c r="G5" s="10">
        <f t="shared" si="1"/>
        <v>26392</v>
      </c>
    </row>
    <row r="6" spans="1:7" s="1" customFormat="1" ht="409.5">
      <c r="A6" s="6">
        <f t="shared" si="0"/>
        <v>4</v>
      </c>
      <c r="B6" s="7" t="s">
        <v>214</v>
      </c>
      <c r="C6" s="8" t="s">
        <v>215</v>
      </c>
      <c r="D6" s="9" t="s">
        <v>25</v>
      </c>
      <c r="E6" s="6">
        <v>4</v>
      </c>
      <c r="F6" s="10">
        <v>1339</v>
      </c>
      <c r="G6" s="10">
        <f t="shared" si="1"/>
        <v>5356</v>
      </c>
    </row>
    <row r="7" spans="1:7" s="1" customFormat="1" ht="229.5">
      <c r="A7" s="6">
        <f t="shared" si="0"/>
        <v>5</v>
      </c>
      <c r="B7" s="7" t="s">
        <v>216</v>
      </c>
      <c r="C7" s="8" t="s">
        <v>217</v>
      </c>
      <c r="D7" s="9" t="s">
        <v>25</v>
      </c>
      <c r="E7" s="11">
        <v>1</v>
      </c>
      <c r="F7" s="12">
        <v>2529</v>
      </c>
      <c r="G7" s="10">
        <f t="shared" si="1"/>
        <v>2529</v>
      </c>
    </row>
    <row r="8" spans="1:7" s="1" customFormat="1" ht="229.5">
      <c r="A8" s="6">
        <f t="shared" si="0"/>
        <v>6</v>
      </c>
      <c r="B8" s="7" t="s">
        <v>218</v>
      </c>
      <c r="C8" s="8" t="s">
        <v>219</v>
      </c>
      <c r="D8" s="9" t="s">
        <v>25</v>
      </c>
      <c r="E8" s="11">
        <v>1</v>
      </c>
      <c r="F8" s="12">
        <v>2199</v>
      </c>
      <c r="G8" s="10">
        <f t="shared" si="1"/>
        <v>2199</v>
      </c>
    </row>
    <row r="9" spans="1:7" s="1" customFormat="1" ht="297">
      <c r="A9" s="6">
        <f t="shared" si="0"/>
        <v>7</v>
      </c>
      <c r="B9" s="7" t="s">
        <v>220</v>
      </c>
      <c r="C9" s="8" t="s">
        <v>221</v>
      </c>
      <c r="D9" s="9" t="s">
        <v>25</v>
      </c>
      <c r="E9" s="11">
        <v>1</v>
      </c>
      <c r="F9" s="12">
        <v>1089</v>
      </c>
      <c r="G9" s="10">
        <f t="shared" si="1"/>
        <v>1089</v>
      </c>
    </row>
    <row r="10" spans="1:7" s="1" customFormat="1" ht="256.5">
      <c r="A10" s="6">
        <f t="shared" si="0"/>
        <v>8</v>
      </c>
      <c r="B10" s="7" t="s">
        <v>222</v>
      </c>
      <c r="C10" s="8" t="s">
        <v>223</v>
      </c>
      <c r="D10" s="9" t="s">
        <v>25</v>
      </c>
      <c r="E10" s="11">
        <v>1</v>
      </c>
      <c r="F10" s="12">
        <v>999</v>
      </c>
      <c r="G10" s="10">
        <f t="shared" si="1"/>
        <v>999</v>
      </c>
    </row>
    <row r="11" spans="1:7" s="1" customFormat="1" ht="409.5">
      <c r="A11" s="180">
        <v>9</v>
      </c>
      <c r="B11" s="7" t="s">
        <v>224</v>
      </c>
      <c r="C11" s="144" t="s">
        <v>270</v>
      </c>
      <c r="D11" s="9" t="s">
        <v>25</v>
      </c>
      <c r="E11" s="11">
        <v>1</v>
      </c>
      <c r="F11" s="186">
        <v>55000</v>
      </c>
      <c r="G11" s="186">
        <v>55000</v>
      </c>
    </row>
    <row r="12" spans="1:7" s="1" customFormat="1" ht="175.5">
      <c r="A12" s="181"/>
      <c r="B12" s="7" t="s">
        <v>225</v>
      </c>
      <c r="C12" s="8" t="s">
        <v>226</v>
      </c>
      <c r="D12" s="9" t="s">
        <v>25</v>
      </c>
      <c r="E12" s="11">
        <v>1</v>
      </c>
      <c r="F12" s="187"/>
      <c r="G12" s="187"/>
    </row>
    <row r="13" spans="1:7" s="1" customFormat="1" ht="189">
      <c r="A13" s="181"/>
      <c r="B13" s="7" t="s">
        <v>227</v>
      </c>
      <c r="C13" s="8" t="s">
        <v>228</v>
      </c>
      <c r="D13" s="9" t="s">
        <v>25</v>
      </c>
      <c r="E13" s="11">
        <v>1</v>
      </c>
      <c r="F13" s="187"/>
      <c r="G13" s="187"/>
    </row>
    <row r="14" spans="1:7" s="1" customFormat="1" ht="108">
      <c r="A14" s="181"/>
      <c r="B14" s="7" t="s">
        <v>229</v>
      </c>
      <c r="C14" s="8" t="s">
        <v>230</v>
      </c>
      <c r="D14" s="9" t="s">
        <v>25</v>
      </c>
      <c r="E14" s="11">
        <v>1</v>
      </c>
      <c r="F14" s="187"/>
      <c r="G14" s="187"/>
    </row>
    <row r="15" spans="1:7" s="1" customFormat="1" ht="121.5">
      <c r="A15" s="181"/>
      <c r="B15" s="7" t="s">
        <v>231</v>
      </c>
      <c r="C15" s="8" t="s">
        <v>232</v>
      </c>
      <c r="D15" s="9" t="s">
        <v>25</v>
      </c>
      <c r="E15" s="11">
        <v>1</v>
      </c>
      <c r="F15" s="187"/>
      <c r="G15" s="187"/>
    </row>
    <row r="16" spans="1:7" s="1" customFormat="1" ht="121.5">
      <c r="A16" s="181"/>
      <c r="B16" s="7" t="s">
        <v>233</v>
      </c>
      <c r="C16" s="8" t="s">
        <v>234</v>
      </c>
      <c r="D16" s="9" t="s">
        <v>25</v>
      </c>
      <c r="E16" s="11">
        <v>1</v>
      </c>
      <c r="F16" s="188"/>
      <c r="G16" s="188"/>
    </row>
    <row r="17" spans="1:7" s="1" customFormat="1" ht="40.5">
      <c r="A17" s="6">
        <v>10</v>
      </c>
      <c r="B17" s="7" t="s">
        <v>235</v>
      </c>
      <c r="C17" s="8" t="s">
        <v>236</v>
      </c>
      <c r="D17" s="9" t="s">
        <v>237</v>
      </c>
      <c r="E17" s="14">
        <v>1</v>
      </c>
      <c r="F17" s="12">
        <v>1540</v>
      </c>
      <c r="G17" s="10">
        <f t="shared" ref="G17:G25" si="2">F17*E17</f>
        <v>1540</v>
      </c>
    </row>
    <row r="18" spans="1:7" s="1" customFormat="1" ht="27">
      <c r="A18" s="6">
        <v>11</v>
      </c>
      <c r="B18" s="7" t="s">
        <v>238</v>
      </c>
      <c r="C18" s="15" t="s">
        <v>239</v>
      </c>
      <c r="D18" s="9" t="s">
        <v>237</v>
      </c>
      <c r="E18" s="14">
        <v>2</v>
      </c>
      <c r="F18" s="12">
        <v>154</v>
      </c>
      <c r="G18" s="10">
        <f t="shared" si="2"/>
        <v>308</v>
      </c>
    </row>
    <row r="19" spans="1:7" s="1" customFormat="1" ht="27">
      <c r="A19" s="6">
        <v>12</v>
      </c>
      <c r="B19" s="7" t="s">
        <v>240</v>
      </c>
      <c r="C19" s="15" t="s">
        <v>241</v>
      </c>
      <c r="D19" s="9" t="s">
        <v>237</v>
      </c>
      <c r="E19" s="14">
        <v>2</v>
      </c>
      <c r="F19" s="12">
        <v>1120</v>
      </c>
      <c r="G19" s="10">
        <f t="shared" si="2"/>
        <v>2240</v>
      </c>
    </row>
    <row r="20" spans="1:7" s="1" customFormat="1" ht="409.5">
      <c r="A20" s="182">
        <v>13</v>
      </c>
      <c r="B20" s="7" t="s">
        <v>242</v>
      </c>
      <c r="C20" s="146" t="s">
        <v>271</v>
      </c>
      <c r="D20" s="9" t="s">
        <v>25</v>
      </c>
      <c r="E20" s="16">
        <v>2</v>
      </c>
      <c r="F20" s="12">
        <v>3699</v>
      </c>
      <c r="G20" s="10">
        <f t="shared" si="2"/>
        <v>7398</v>
      </c>
    </row>
    <row r="21" spans="1:7" s="1" customFormat="1" ht="409.5">
      <c r="A21" s="183"/>
      <c r="B21" s="7" t="s">
        <v>243</v>
      </c>
      <c r="C21" s="15" t="s">
        <v>244</v>
      </c>
      <c r="D21" s="9" t="s">
        <v>25</v>
      </c>
      <c r="E21" s="16">
        <v>1</v>
      </c>
      <c r="F21" s="12">
        <v>8099</v>
      </c>
      <c r="G21" s="10">
        <f t="shared" si="2"/>
        <v>8099</v>
      </c>
    </row>
    <row r="22" spans="1:7" s="1" customFormat="1" ht="310.5">
      <c r="A22" s="184">
        <v>14</v>
      </c>
      <c r="B22" s="19" t="s">
        <v>245</v>
      </c>
      <c r="C22" s="20" t="s">
        <v>246</v>
      </c>
      <c r="D22" s="9" t="s">
        <v>118</v>
      </c>
      <c r="E22" s="9">
        <v>1</v>
      </c>
      <c r="F22" s="12">
        <v>4600</v>
      </c>
      <c r="G22" s="10">
        <f t="shared" si="2"/>
        <v>4600</v>
      </c>
    </row>
    <row r="23" spans="1:7" s="1" customFormat="1">
      <c r="A23" s="184"/>
      <c r="B23" s="19" t="s">
        <v>247</v>
      </c>
      <c r="C23" s="21" t="s">
        <v>248</v>
      </c>
      <c r="D23" s="22" t="s">
        <v>118</v>
      </c>
      <c r="E23" s="23">
        <v>24</v>
      </c>
      <c r="F23" s="12">
        <v>46</v>
      </c>
      <c r="G23" s="10">
        <f t="shared" si="2"/>
        <v>1104</v>
      </c>
    </row>
    <row r="24" spans="1:7" s="1" customFormat="1">
      <c r="A24" s="184"/>
      <c r="B24" s="24" t="s">
        <v>249</v>
      </c>
      <c r="C24" s="25" t="s">
        <v>250</v>
      </c>
      <c r="D24" s="22" t="s">
        <v>251</v>
      </c>
      <c r="E24" s="23">
        <v>1</v>
      </c>
      <c r="F24" s="12">
        <v>3000</v>
      </c>
      <c r="G24" s="10">
        <f t="shared" si="2"/>
        <v>3000</v>
      </c>
    </row>
    <row r="25" spans="1:7" s="1" customFormat="1">
      <c r="A25" s="185"/>
      <c r="B25" s="26" t="s">
        <v>207</v>
      </c>
      <c r="C25" s="27" t="s">
        <v>208</v>
      </c>
      <c r="D25" s="22" t="s">
        <v>9</v>
      </c>
      <c r="E25" s="23">
        <v>1</v>
      </c>
      <c r="F25" s="13">
        <v>80000</v>
      </c>
      <c r="G25" s="10">
        <f t="shared" si="2"/>
        <v>80000</v>
      </c>
    </row>
    <row r="26" spans="1:7" s="1" customFormat="1">
      <c r="A26" s="28" t="s">
        <v>12</v>
      </c>
      <c r="B26" s="29"/>
      <c r="C26" s="29"/>
      <c r="D26" s="29"/>
      <c r="E26" s="29"/>
      <c r="F26" s="30"/>
      <c r="G26" s="31">
        <f>SUM(G3:G25)</f>
        <v>247443</v>
      </c>
    </row>
  </sheetData>
  <mergeCells count="6">
    <mergeCell ref="A1:G1"/>
    <mergeCell ref="A11:A16"/>
    <mergeCell ref="A20:A21"/>
    <mergeCell ref="A22:A25"/>
    <mergeCell ref="F11:F16"/>
    <mergeCell ref="G11:G16"/>
  </mergeCells>
  <phoneticPr fontId="32"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汇总表</vt:lpstr>
      <vt:lpstr>数字化天文地理科普教室</vt:lpstr>
      <vt:lpstr>智慧书法教室配置方案</vt:lpstr>
      <vt:lpstr>多媒体</vt:lpstr>
      <vt:lpstr>计算机教室</vt:lpstr>
      <vt:lpstr>数字微课教室</vt:lpstr>
      <vt:lpstr>同频互动室</vt:lpstr>
      <vt:lpstr>小学创新教育人工智能实验室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ELS-AN00</dc:creator>
  <cp:lastModifiedBy>China</cp:lastModifiedBy>
  <cp:lastPrinted>2023-06-20T01:03:00Z</cp:lastPrinted>
  <dcterms:created xsi:type="dcterms:W3CDTF">2023-05-24T23:10:00Z</dcterms:created>
  <dcterms:modified xsi:type="dcterms:W3CDTF">2023-07-22T09:26:46Z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0D1721961F1041C2A848BC8AE5EC26E6_13</vt:lpwstr>
  </property>
  <property fmtid="{D5CDD505-2E9C-101B-9397-08002B2CF9AE}" pid="3" name="KSOProductBuildVer">
    <vt:lpwstr>2052-12.1.0.15120</vt:lpwstr>
  </property>
</Properties>
</file>