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ellimages.xml" ContentType="application/vnd.wps-officedocument.cell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盘\项目\第三小学\设备配置\新建文件夹\三包\"/>
    </mc:Choice>
  </mc:AlternateContent>
  <bookViews>
    <workbookView xWindow="0" yWindow="0" windowWidth="28800" windowHeight="12690" tabRatio="809" activeTab="2"/>
  </bookViews>
  <sheets>
    <sheet name="汇总表" sheetId="1" r:id="rId1"/>
    <sheet name="厨具" sheetId="29" r:id="rId2"/>
    <sheet name="办公设备" sheetId="30" r:id="rId3"/>
    <sheet name="办公家具" sheetId="31" r:id="rId4"/>
  </sheets>
  <calcPr calcId="162913"/>
</workbook>
</file>

<file path=xl/calcChain.xml><?xml version="1.0" encoding="utf-8"?>
<calcChain xmlns="http://schemas.openxmlformats.org/spreadsheetml/2006/main">
  <c r="G66" i="31" l="1"/>
  <c r="G65" i="31"/>
  <c r="G64" i="31"/>
  <c r="G63" i="31"/>
  <c r="G62" i="31"/>
  <c r="G61" i="31"/>
  <c r="G60" i="31"/>
  <c r="G59" i="31"/>
  <c r="G58" i="31"/>
  <c r="G57" i="31"/>
  <c r="G56" i="31"/>
  <c r="G55" i="31"/>
  <c r="G54" i="31"/>
  <c r="G53" i="31"/>
  <c r="G52" i="31"/>
  <c r="G51" i="31"/>
  <c r="G50" i="31"/>
  <c r="G49" i="31"/>
  <c r="G48" i="31"/>
  <c r="G47" i="31"/>
  <c r="G46" i="31"/>
  <c r="G45" i="31"/>
  <c r="G44" i="31"/>
  <c r="G42" i="31"/>
  <c r="G41" i="31"/>
  <c r="G40" i="31"/>
  <c r="G39" i="31"/>
  <c r="G38" i="31"/>
  <c r="G37" i="31"/>
  <c r="G36" i="31"/>
  <c r="G35" i="31"/>
  <c r="G34" i="31"/>
  <c r="G33" i="31"/>
  <c r="G32" i="31"/>
  <c r="G31" i="31"/>
  <c r="G30" i="31"/>
  <c r="G29" i="31"/>
  <c r="G28" i="31"/>
  <c r="G27" i="31"/>
  <c r="G26" i="31"/>
  <c r="G25" i="31"/>
  <c r="G24" i="31"/>
  <c r="G23" i="31"/>
  <c r="G22" i="31"/>
  <c r="G21" i="31"/>
  <c r="G20" i="31"/>
  <c r="G19" i="31"/>
  <c r="G18" i="31"/>
  <c r="G17" i="31"/>
  <c r="G16" i="31"/>
  <c r="G15" i="31"/>
  <c r="G14" i="31"/>
  <c r="G13" i="31"/>
  <c r="G12" i="31"/>
  <c r="G11" i="31"/>
  <c r="G10" i="31"/>
  <c r="G9" i="31"/>
  <c r="G8" i="31"/>
  <c r="G7" i="31"/>
  <c r="G6" i="31"/>
  <c r="G5" i="31"/>
  <c r="G4" i="31"/>
  <c r="G3" i="31"/>
  <c r="G67" i="31" s="1"/>
  <c r="E4" i="1" s="1"/>
  <c r="F4" i="1" s="1"/>
  <c r="G16" i="30"/>
  <c r="G15" i="30"/>
  <c r="G14" i="30"/>
  <c r="G13" i="30"/>
  <c r="G12" i="30"/>
  <c r="G11" i="30"/>
  <c r="G10" i="30"/>
  <c r="G9" i="30"/>
  <c r="G8" i="30"/>
  <c r="G7" i="30"/>
  <c r="G6" i="30"/>
  <c r="G5" i="30"/>
  <c r="G4" i="30"/>
  <c r="G3" i="30"/>
  <c r="G17" i="30" s="1"/>
  <c r="E3" i="1" s="1"/>
  <c r="F3" i="1" s="1"/>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9" i="29"/>
  <c r="G8" i="29"/>
  <c r="G7" i="29"/>
  <c r="G6" i="29"/>
  <c r="G5" i="29"/>
  <c r="G4" i="29"/>
  <c r="G3" i="29"/>
  <c r="G52" i="29" s="1"/>
  <c r="E5" i="1" s="1"/>
  <c r="F5" i="1" s="1"/>
  <c r="F6" i="1" l="1"/>
</calcChain>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68" name="ID_6934FA4B3D9E47439912520F0B7ACB94" descr=" "/>
        <xdr:cNvPicPr/>
      </xdr:nvPicPr>
      <xdr:blipFill>
        <a:blip r:embed="rId1"/>
        <a:srcRect/>
        <a:stretch>
          <a:fillRect/>
        </a:stretch>
      </xdr:blipFill>
      <xdr:spPr>
        <a:xfrm>
          <a:off x="11459845" y="15623540"/>
          <a:ext cx="767080" cy="102425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<sst xmlns="http://schemas.openxmlformats.org/spreadsheetml/2006/main" count="405" uniqueCount="252">
  <si>
    <t>小学装备汇总表</t>
  </si>
  <si>
    <t>分类</t>
  </si>
  <si>
    <t>名称</t>
  </si>
  <si>
    <t>数量</t>
  </si>
  <si>
    <t>计量单位</t>
  </si>
  <si>
    <t>单价（元）</t>
  </si>
  <si>
    <t>金额（元）</t>
  </si>
  <si>
    <t>设备来源</t>
  </si>
  <si>
    <t>第三包
办公设备类采购</t>
  </si>
  <si>
    <t>多媒体通用办公设备</t>
  </si>
  <si>
    <t>项</t>
  </si>
  <si>
    <t>家具类设备</t>
  </si>
  <si>
    <t>厨具</t>
  </si>
  <si>
    <t>小计</t>
  </si>
  <si>
    <r>
      <rPr>
        <b/>
        <sz val="20"/>
        <color indexed="8"/>
        <rFont val="Arial Unicode MS"/>
        <family val="2"/>
      </rPr>
      <t xml:space="preserve"> </t>
    </r>
    <r>
      <rPr>
        <b/>
        <sz val="20"/>
        <color indexed="8"/>
        <rFont val="Arial Unicode MS"/>
        <family val="2"/>
      </rPr>
      <t>小学装备方案—厨房、餐厅设备</t>
    </r>
  </si>
  <si>
    <t>序号</t>
  </si>
  <si>
    <t>品名</t>
  </si>
  <si>
    <t>规格参数</t>
  </si>
  <si>
    <t>单位</t>
  </si>
  <si>
    <t>单价
（元）</t>
  </si>
  <si>
    <t>金额
（元）</t>
  </si>
  <si>
    <t>备注</t>
  </si>
  <si>
    <t>燃料大锅灶</t>
  </si>
  <si>
    <t>1 米锅</t>
  </si>
  <si>
    <t>台</t>
  </si>
  <si>
    <t>大三门冷冻柜</t>
  </si>
  <si>
    <t>1800*720*1950</t>
  </si>
  <si>
    <t>四门冷藏冷冻柜</t>
  </si>
  <si>
    <t>进口压缩机，低噪音，制冷强劲；环保无氟R134A制冷剂；温度：-15℃--6℃/-5℃-10℃
内外箱201#不锈钢材质
1200*730*1937
全钢铜管</t>
  </si>
  <si>
    <t>单门留样柜</t>
  </si>
  <si>
    <t>950*450*450 商品容量 72L 输入电压 AC220V制冷功率 85W温度范围 4~38℃整体发泡铜管</t>
  </si>
  <si>
    <t>全钢双门消毒柜</t>
  </si>
  <si>
    <t>筷子消毒车</t>
  </si>
  <si>
    <t>和面机</t>
  </si>
  <si>
    <t>三相电、25KJ</t>
  </si>
  <si>
    <t>电饼铛</t>
  </si>
  <si>
    <t>45型</t>
  </si>
  <si>
    <t>60压面机</t>
  </si>
  <si>
    <t>不锈钢拉门工作台</t>
  </si>
  <si>
    <t>1800*800</t>
  </si>
  <si>
    <t>不锈钢台面立架</t>
  </si>
  <si>
    <t>1500*80*80</t>
  </si>
  <si>
    <t>三格水池
（含水龙头等所有配件）</t>
  </si>
  <si>
    <t>1800*700*800</t>
  </si>
  <si>
    <t>单格水池
（含水龙头等所有配件）</t>
  </si>
  <si>
    <t>600*480*970</t>
  </si>
  <si>
    <t>蒸车</t>
  </si>
  <si>
    <t>24盘</t>
  </si>
  <si>
    <t>50汤桶</t>
  </si>
  <si>
    <t>无磁400*400</t>
  </si>
  <si>
    <t>个</t>
  </si>
  <si>
    <t>不锈钢排烟罩</t>
  </si>
  <si>
    <t>6*1.2（定制）</t>
  </si>
  <si>
    <t>平米</t>
  </si>
  <si>
    <t>风筒、弯头、风机</t>
  </si>
  <si>
    <t>套</t>
  </si>
  <si>
    <t>不锈钢小碗</t>
  </si>
  <si>
    <t>12CM</t>
  </si>
  <si>
    <t>不锈钢水杯</t>
  </si>
  <si>
    <t>筷子</t>
  </si>
  <si>
    <t>双</t>
  </si>
  <si>
    <t>不锈钢80CM盆</t>
  </si>
  <si>
    <t>不锈钢70CM盆</t>
  </si>
  <si>
    <t>不锈钢60CM盆</t>
  </si>
  <si>
    <t>不锈钢50CM盆</t>
  </si>
  <si>
    <t>不锈钢40CM盆</t>
  </si>
  <si>
    <t>发电机</t>
  </si>
  <si>
    <t>柴油、10kw</t>
  </si>
  <si>
    <t>不锈钢货架</t>
  </si>
  <si>
    <t>1.5米</t>
  </si>
  <si>
    <t>木菜墩</t>
  </si>
  <si>
    <t>40*10</t>
  </si>
  <si>
    <t>块</t>
  </si>
  <si>
    <t>塑料菜墩</t>
  </si>
  <si>
    <t>38*5</t>
  </si>
  <si>
    <t>菜刀</t>
  </si>
  <si>
    <t>把</t>
  </si>
  <si>
    <t>汤勺</t>
  </si>
  <si>
    <t>小勺</t>
  </si>
  <si>
    <t>漏勺密罩</t>
  </si>
  <si>
    <t>料缸</t>
  </si>
  <si>
    <t>15.8*10 带盖</t>
  </si>
  <si>
    <t>手勺手铲</t>
  </si>
  <si>
    <t>收餐车</t>
  </si>
  <si>
    <t>教师餐桌（圆桌）</t>
  </si>
  <si>
    <t>直径1.5米，有转盘</t>
  </si>
  <si>
    <t>张</t>
  </si>
  <si>
    <t>教师餐椅</t>
  </si>
  <si>
    <t>餐厅洗手7连池
(含水龙头等所有配件）</t>
  </si>
  <si>
    <t>根据实际尺寸定制</t>
  </si>
  <si>
    <t>不锈钢保温售饭台（五格）</t>
  </si>
  <si>
    <t>不锈钢工作台（打饭）</t>
  </si>
  <si>
    <t>加厚二层长180cm宽80cm高80cm</t>
  </si>
  <si>
    <t>餐余垃圾回收车</t>
  </si>
  <si>
    <t>长120cm宽60cm高80cm</t>
  </si>
  <si>
    <t>不锈钢米面架</t>
  </si>
  <si>
    <t>长180cm宽80cm高80cm，承重1000斤</t>
  </si>
  <si>
    <t>豆浆机</t>
  </si>
  <si>
    <t>炊具</t>
  </si>
  <si>
    <t>炒勺1个、面板1个、面杖1个、蒸锅（不锈钢）1个、面盆1个、洗菜盆1个、锅刷1件、漏勺2件、锅铲1件、勺子2件</t>
  </si>
  <si>
    <t>炉具</t>
  </si>
  <si>
    <t>电磁炉</t>
  </si>
  <si>
    <t>餐具</t>
  </si>
  <si>
    <t>碗10件、盘10件、碟子6件、汤勺2件、餐刀1把、筷子1套、盆1件、餐叉2件、餐勺2件</t>
  </si>
  <si>
    <t>电冰箱</t>
  </si>
  <si>
    <t>546L</t>
  </si>
  <si>
    <t>餐盘</t>
  </si>
  <si>
    <t>铝合金</t>
  </si>
  <si>
    <t>合计</t>
  </si>
  <si>
    <t>交互式一体机</t>
  </si>
  <si>
    <t>学生台式电脑</t>
  </si>
  <si>
    <t>机柜</t>
  </si>
  <si>
    <t>600*600*1200mm
承载：静载1000KG                        防护等级：IP20
主要材料：SPCC等优质冷轧钢板制作
厚度：方孔条2.0mm,框架、安装梁1.5mm，托盘1.5mm,其他1.2mm
表面处理：框架脱脂、酸化、磷化、电泳防水浸蜡底，
漆后静电喷塑其他胶脂、酸化、磷化、静电喷塑料。</t>
  </si>
  <si>
    <t>22U标准机柜</t>
  </si>
  <si>
    <t>液晶电视</t>
  </si>
  <si>
    <t>58英寸液晶电视，支持挂装在墙壁上，支持HDMI输入接口。</t>
  </si>
  <si>
    <t>空调</t>
  </si>
  <si>
    <t>学生餐厅1台、报告厅2台</t>
  </si>
  <si>
    <t>LED滚动显示屏</t>
  </si>
  <si>
    <t>LED电子屏</t>
  </si>
  <si>
    <t>室外全彩屏P3LED显示屏</t>
  </si>
  <si>
    <t>平方米</t>
  </si>
  <si>
    <t>大型复印机</t>
  </si>
  <si>
    <t>彩色、激光复印机。</t>
  </si>
  <si>
    <t>彩印机</t>
  </si>
  <si>
    <t>彩色喷墨打印机。</t>
  </si>
  <si>
    <t>打印机</t>
  </si>
  <si>
    <t>A4激光一体打印、复印、扫描、多终端连接、可视化面板。</t>
  </si>
  <si>
    <t>高速数码印刷机油印机</t>
  </si>
  <si>
    <t xml:space="preserve">机器放置：桌面式(需配工作台)
制版：数码制版
印刷过程：全自动单印筒孔版印刷
原稿类型:单页(每次一张原稿)
印刷速度:60-90张/分钟(2级)
扫描分辨率：300x300dpi
制版分辨率；300x300dpi
制版时间：40秒(A4长边，曝光玻璃)
首页印刷时间：42秒(A4长边，曝光玻璃)
图像模式：文字、图片、文字/图片 (淡彩模式为独立功能键)
印刷面积:250x355mm (B4)
原稿尺寸:最大:275x395mm(8K) 最小:90x140mm
纸张尺寸:最大:275x395mm(8K) 最小:90x140mm
</t>
  </si>
  <si>
    <t>笔记本电脑</t>
  </si>
  <si>
    <t>笔记本电脑16.5英寸，八核旗舰，轻薄本。</t>
  </si>
  <si>
    <t>小学装备方案—办公</t>
  </si>
  <si>
    <t>办公桌</t>
  </si>
  <si>
    <t>规格尺寸：≥1800*900*760mm
1、基材：环保中密度纤维板，
2、油漆：环保水性油漆，
3、木皮：防虫、防腐处理，表面平整，稳定性高
4、 五金配件（拉手、锁具、导轨、门铰、三合一）。</t>
  </si>
  <si>
    <t>办公椅</t>
  </si>
  <si>
    <t>1、饰面：牛皮饰面，经液态浸色及防潮、防污等工艺处理,皮面更加柔软舒适,光泽持久性；
2、坐板：环保实木多层板，
3、海绵：优质阻燃海绵，
4、油漆：优质水性油漆，
5、框架：实木框架。
6、配件：采用气压棒，伸缩30万次不漏气；
7、五星脚+轮采用玻璃纤维增强尼龙产品，移动杂音小,耐磨性大 。</t>
  </si>
  <si>
    <t>沙发茶几组合</t>
  </si>
  <si>
    <t>六门文件柜</t>
  </si>
  <si>
    <t>规格：≥2400*400*2000mm(六门)；
1、基材：环保中密度纤维板，经过耐酸碱、防虫、防腐特殊处理，抗弯力强，不易变型；
2、油漆：环保水性油漆，全封闭涂装，无颗粒、无气泡、颜色均匀；
3、 木皮：木皮双面光滑平直，颜色、厚度均匀；
4、 优质锁具、五金配件。</t>
  </si>
  <si>
    <t>1.规格尺寸：≥1400*700*760mm
2.饰面：优质贴面,经烘干、防虫、防腐处理，表面平整，稳定性高。
基材：环保高密度纤维板，经防腐、防虫环保处理。
3.油漆：环保水性油漆，经多次打磨，喷涂而成，耐磨性强、光泽好、手感舒适；
4.五金件：优质五金配件。</t>
  </si>
  <si>
    <t>规格尺寸:常规
1、尼龙玻纤椅身，网布；
2、软包面料采用优质绒布；
3、曲木板：座垫采用多层曲木板热压成型；
4、软包辅料海绵；
5、喷胶；
6、椅架：电镀脚架，电镀处理，外表光滑细腻，无褶皱、毛刺、抗腐蚀性能强，耐磨程度高。</t>
  </si>
  <si>
    <t>带屏风、含椅子。
产品尺寸：≥长5600mm,宽3000mm,高1100mm；
组合方式；干型；
桌面材质；人造板；
适用人数；8人；
升降方式；不可升降；
桌面形状；一字型；
附加组件；带柜子,带抽屉,带集线孔。</t>
  </si>
  <si>
    <t>会议桌</t>
  </si>
  <si>
    <t>规格尺寸：≥1200*400*760mm
1、贴面材料：木皮饰面；
2、封边用材：木材；
3、基材：板材采用优质三聚氰胺饰面的刨花板基材，基材经过防虫防潮防腐处理，表面防刮耐磨；
4、油漆：水性油漆，绿色环保、透明度高、耐磨性好颜色均匀；
5、配件：优质五金连接件；
6、手按折叠开关，带刹车PU静音轮。</t>
  </si>
  <si>
    <t>会议室椅子</t>
  </si>
  <si>
    <t>规格尺寸：≥460*560*900mm
面料采用优质仿皮，要求柔软贴手，透气性好，坐垫采用PU高能发泡海绵，软硬适中，均匀。椅靠背及椅座要求参照人类体态制成，须能提供适当的承托力。要求扶手为实木扶手，实木四脚。</t>
  </si>
  <si>
    <t>会议洽谈桌</t>
  </si>
  <si>
    <t>1、规格：≥8米*1.8米*0.75米；
2、长方形会议桌；
3、桌面采用优质板材，桌子结实耐用，稳重耐用不掉漆、不变形。
4、采用优质五金配件，
5、配套26把椅子。</t>
  </si>
  <si>
    <t>档案柜</t>
  </si>
  <si>
    <t>冷轧钢材质，≥2050*850*360，静电喷涂，分体五节。</t>
  </si>
  <si>
    <t>组</t>
  </si>
  <si>
    <t>文件柜</t>
  </si>
  <si>
    <t>冷轧钢材质，1850*850*390，静电喷涂。</t>
  </si>
  <si>
    <t>讲桌</t>
  </si>
  <si>
    <t>木质</t>
  </si>
  <si>
    <t>学生课桌凳</t>
  </si>
  <si>
    <t>1、桌面：尺寸：≥600mm×400mm×18mm。耐冲击强度：须能承受5磅榔头重力锤击不得破裂。不得采用回收料生产。四周及底部完全不得有毛边，得需倒圆角，不刮手。表面得需有细纹咬花，不得有反光现象。组合设计：面板底部有強化承重之设计。镶入1根方型钢管，并与面板底部平齐。
桌钢架要求：1.材质及形状：采椭圆形亮光钢管、方管亮光钢管组合焊接而成，结构得需牢固，长时间使用不得产生摇晃、松散的现象。焊接完成之钢管架，焊接部位得需牢固，需无脱焊、虚焊、焊穿。书蓝挡板与课桌下立柱上焊接的链接片用螺丝连接。3.表面涂装：焊接完成之钢管架，表面经酸洗、脱脂、磷化处理，耐腐蚀、防锈。外表采一级颗粒粉末，经高温粉体烤漆，附着力特强，不脱漆。涂层需无漏喷、锈蚀；涂层需光滑均匀，色泽一致，需无流挂、疙瘩、皱皮、飞漆。涂层需平整光滑、清晰，需无明显粒子、涨边现象；应无明显加工痕迹、划痕、雾光、白棱、白点、鼓泡、油白、流挂、缩孔、刷毛、积粉和杂渣。
座靠板：材质采用一级工程塑料PP，耐冲击，耐抗压，耐磨，达到环保要求，靠背设计有完成的曲线弧度，使其免于侧弯。
椅钢架要求：1.材质及形状：采用椭圆形亮光钢管焊接而成，结构得需牢固，长时间使用不得产生摇晃、松散的现象。焊接完成之钢管架，焊接部位得需牢固，需无脱焊、虚焊、焊穿。2.表面涂装：焊接完成之钢管架，表面经酸洗、脱脂、磷化处理，耐腐蚀、防锈。外表采一级颗粒粉末，经高温粉体烤漆，附着力特强，不脱漆。涂层需无漏喷、锈蚀；涂层需光滑均匀，色泽一致，需无流挂、疙瘩、皱皮、飞漆。涂层需平整光滑、清晰，需无明显粒子、涨边现象；应无明显加工痕迹、划痕、雾光、白棱、白点、鼓泡、油白、流挂、缩孔、刷毛、积粉和杂渣。
脚垫采PP塑料一级新料一体射出成型，不得采用回收料生产。</t>
  </si>
  <si>
    <t>学生上下铺床</t>
  </si>
  <si>
    <t>纯实木，长2000mm 宽900mm 高1800mm,
1.5cm厚床板，环保板材，健康安全，承重性强；3cm厚椰棕垫，安全环保，弹性超强不变形。（含床下柜、3cm棕垫）</t>
  </si>
  <si>
    <t>宿舍配套储物柜、学习桌</t>
  </si>
  <si>
    <t>单人床</t>
  </si>
  <si>
    <t>规格：长2000mm 宽1200mm,含床头、床垫。</t>
  </si>
  <si>
    <t>电子讲桌</t>
  </si>
  <si>
    <t>1、桌面采用木黄色高密度纤维板，边缘采用单面封边工艺，采用冷压工艺三聚氰胺贴面，防划、防泼水；
2、主体采用1.0-1.5mm冷轧钢板，钣金全部通过酸洗磷化喷涂后再进行高温烘烤；
3、设计：分体式设计，桌面和桌体自成一体，方便进出设计比较窄的教室门，内置固定螺丝孔位，安装简单。桌体拐角采用圆弧设计防止碰伤；
4、翻转显示器安装位，显示器翻转到最大角度和挡边平齐，无凸出，不影响视线而且美观。采用不锈钢可调阻尼转轴，显示器可以在0-130°中任意停留，不会出现反扣现象。键盘抽屉采用翻转式设计，键盘盖板下方预留塑料中控板及储物盒，储物盒可放置鼠标等设备；
5、右侧预留储物抽屉，可放置展台,采用三节静音钢珠导轨，厚度为1.2mm； 
6、下层前门对开门设计，左侧预留光驱门，磁吸式开关，不打开柜门即可开关电脑和使用光驱 ，内部预留主机限位孔及限位卡槽；右侧设备门，采用天地锁，耐用、防盗。标配19寸国标机架，可拆卸立柱及挡板,可放置中控主机，功放等多媒体设备；
7、后门采用单开门设计，通过弹簧插销固定，便于拆装，后门开门方向为从右到左顺时针方向；
8、下层拼装式设计，左右两侧板利用底下卡扣从前往后推进孔位卡住,前后门框则利用螺丝孔固定，安装简单，底面离地高度6cm。</t>
  </si>
  <si>
    <t>桌椅</t>
  </si>
  <si>
    <t>规格：1400mm×600mm×740mm双人位桌（一桌配俩把凳子）。</t>
  </si>
  <si>
    <t>音乐教学用品柜</t>
  </si>
  <si>
    <t>1、柜体采用0.8mm厚钢板制作，进口全自动数控激光切割机下料，全自动数控折弯机一次性折弯成型，气体保护焊接。
2、涂层表面经去污去油水洗铜化，环氧树脂粉末静电喷涂，高温固化，抗冲击。
3、结构整体为拆装型，单层结构，整体加固，不易变形晃动。
4、标准柜体外观尺寸900*450*1800mm
5、合页选用DTC品牌大弯铰链，经久耐用。
6、拉手为PP塑料暗扣手。
7、层板同柜体材质中间为固定层板，上部分2块活动，下部分为1块活动层板。
8、层板托采用1.0mm厚镀锌钢板冲压成型，承重好。
9、门板默认上为对开玻璃门嵌入4mm厚玻璃，下为对开钢板门单层。
10、颜色默认整体标准为亚光白。</t>
  </si>
  <si>
    <t>六面体凳</t>
  </si>
  <si>
    <t>1、材质：木质板材、ABS包边材料、硬质或软质包角钉制，内带支架。
2、规格：300*350*410mm（含护角部分）
3、结构：由6面印有制造商商标的正方体面板组成，对立面颜色相同，3色对称。凳子有8个护角，防滑  
4、使用方法：打开包装即可使用</t>
  </si>
  <si>
    <t>教师凳</t>
  </si>
  <si>
    <t>1.规格：凳面直径不低于300mm，升降高度480mm到650mm；
2.材质：优质榉木；
3.要求：升降式架构，支撑稳定，牢固可靠，工艺精细，表面光洁，环保清漆处理，漆面均匀光亮。</t>
  </si>
  <si>
    <t>美术教学用品柜</t>
  </si>
  <si>
    <t>1000 ×500 × 2000mm ， 1. 框架： 采用铝合金框架结构， 主支柱为不小于
37mm×37mm的方形铝管，纵横二方向中，至少一个方向的尺寸不低于37mm，壁
厚不小于1.2mm，壁厚允许误差≤±0.15mm。所有铝材表面经过环氧树脂粉末
喷涂，可防酸耐碱，美观、牢固耐用。铝合金之间的转角连接必须采用高级
ABS实芯连接件进行连接组装，连接组装时，塑料连接件的外形及规格尺寸应
与铝合金框架完全匹配。
2.柜体：柜四周主材为安徽皖华牌16mm厚E1级彩色三聚氰胺板（；截面由优质
PVC封边，粘力强，密封性好，经久耐用，外型美观。
上部板式镶装5mm厚玻璃对开门，内设二层可活动式隔板，隔板（有∪型加强
筋）采用E1级18mm优质三聚氰胺双贴面板
下部储物柜，对开门，内设一层隔板，隔板（有加强筋）采用E1级18mm优质三
聚氰胺双贴面板
3．拉手：铝合金拉手。
4．脚垫：进口工程塑料注塑一次成型，耐腐蚀，高低可调。
5．五金件：表面防酸碱处理。</t>
  </si>
  <si>
    <t>团体活动桌</t>
  </si>
  <si>
    <t xml:space="preserve">规格：根据房间大小适配；6张独立桌体，可单独使用，可组合拼接，组合后满足6名学生使用；表面光滑平整，边角圆滑处理；结构安全稳固，设计新颖美观；
基材：三聚氰胺双面饰面中纤板。（含6把配套椅子）                                                                                                                </t>
  </si>
  <si>
    <t>用于储存学生心理档案和其他纸质资料</t>
  </si>
  <si>
    <t>仪器柜</t>
  </si>
  <si>
    <t>上下各两扇门，上门镶嵌玻璃，中间有隔板。                                            拉手冲压成型，坚固耐用，上下门均配
锁具。</t>
  </si>
  <si>
    <t>书柜</t>
  </si>
  <si>
    <t>期刊架</t>
  </si>
  <si>
    <t>1800*850*360
用于摆放杂志和图书使用。</t>
  </si>
  <si>
    <t>沙发</t>
  </si>
  <si>
    <t>茶几</t>
  </si>
  <si>
    <t xml:space="preserve"> 茶几：与沙发配套</t>
  </si>
  <si>
    <t>沙具柜</t>
  </si>
  <si>
    <t>现代简约式办公桌：1600*760(MM) 金属与板木结合。</t>
  </si>
  <si>
    <t>产品名称：四角办公椅。主要技术参数：采用钢管
镀铬支架、多层板一体成型。</t>
  </si>
  <si>
    <t>铁皮柜</t>
  </si>
  <si>
    <t>交流书吧沙发套装(含茶几、圆凳)</t>
  </si>
  <si>
    <t>布艺沙发</t>
  </si>
  <si>
    <t>休息长凳</t>
  </si>
  <si>
    <t>鞋柜</t>
  </si>
  <si>
    <t>乐器储藏柜</t>
  </si>
  <si>
    <t>1. 规格：不小于1000×2000×400mm。
2. 采用优质三聚氰胺饰面中纤板制作，板面厚度为15mm，两扇门，中间有三个隔板。
3. 采用优质合页及五金件，使用灵活、方便、经久耐用。</t>
  </si>
  <si>
    <t>教师讲台</t>
  </si>
  <si>
    <t>900*650*1000mm、台面25mm密度板基材，底部18mm板，钢制柜体，板式</t>
  </si>
  <si>
    <t>美术展台</t>
  </si>
  <si>
    <t>2400*1200</t>
  </si>
  <si>
    <t>课桌
(数字美术）</t>
  </si>
  <si>
    <t>规格：700*500* 640-810mm  
1、桌面由700*150+700*350mm大小两块实木板材连接而成，板材厚度≥24mm，表面整体吸塑。小板经升降调节部件作用实现4种高度，大板跟随调节实现4种使形式，既满足学生多种使用要求，又符合人体工程学原理。
2、桌架采用无缝钢管经多次拉伸成型的椭圆形钢管，激光切割，管口光滑。桌架配置两套升降单元，桌面升降单元由两套配合紧密的椭圆形钢管滑动副组成；桌体升降单元由升降齿轮箱与升降螺杆组成。钢管所有弯曲部分采用专用模具冲压弯曲，造型美观。钢管表面采用喷塑处理，管口装配使用pp一体成型端盖
3、桌体升降采用齿轮箱与梯形螺杆组合，可拆卸升降摇把。伞形齿轮采用粉末合金铸造，提高齿轮强度和使用寿命。使用高强度梯形螺杆升降桌面，强度高，升降平稳。手动摇把转动灵活，桌面升降轻便，能够稳定停留在任何位置。
4、桌带有4个橡胶垫，与底部椭圆形腿配合紧密，能够平稳放置于光滑地面。一侧腿配备两个移动轮，材质为pp环保材质，抬升一侧桌子，移动轮着地，能方便移动，平放桌子，移动轮离地，保持桌子稳定。</t>
  </si>
  <si>
    <t>课椅</t>
  </si>
  <si>
    <t>坐高450，座板380*390；座椅腿管采用15*35*1.5mm扁圆管，座托管采用20*30*1.5mm矩管经数控弯管机模具弯制一次成型，椅座后端采用宽度30mm厚度3mm冷轧钢带弯制而成，双腿横拉连接管采用15*35*1.5扁圆管，整体椅架焊接牢固，打磨平整，外部通过专业除油除锈防腐处理采用静电喷塑工艺。背座板采用9mm桦木多层板双贴0.5mm科技木皮，经高频压板模具一次压制成形，经铣型打磨后外部涂饰环保水性油漆。椅前后脚套采用优质尼龙材料，耐磨耐划，美观稳固。</t>
  </si>
  <si>
    <t>用品储藏柜</t>
  </si>
  <si>
    <t>单个规格：900*400*1800mm，材质：钢木结合，整体框架采用钢制方管焊接，多阁样式，下部实木对开门，内置一块活动隔板。四个一组。</t>
  </si>
  <si>
    <t>多媒体讲台</t>
  </si>
  <si>
    <t>规格：1200长*750宽*970mm高
1、讲台采用上下分体、组合结构，运输方便、安装快捷。
2、主体材料厚度为1.0mm的优质精装马钢冷轧钢板，经剪板、冲压、折边、激光切割全套数控设备加工，二氧化碳焊接而成，经久耐用。柜体边缘及拐角均采用45°圆弧平滑过渡设计，有效防止碰撞。柜体底部预留走线槽，方便设备连接，背部预留维护门及设备散热孔，下柜体标准机架设计，同时能安放可调式活动层板，增大空间利用率。
3、台面及两侧扶手选用优质实木，美观耐用，背后配备实木logo装饰板，美观大方。桌面使用玻璃显示罩，支持17-21寸显示器安装使用，右侧可选配实物展台或在桌面加装功能面板（根据用户提的设备尺寸开孔），操作轻松，管理方便。
4、金属外表经酸洗除油、磷化镀膜、静电喷涂、高温固化处理而成，其中静电喷涂选用优质树脂粉末，不含溶剂，塑面持久耐用，安全环保。
5、适用范围：置放电脑显示器、主机、笔记本、中控、快拍仪、视频展台、DVD、音响等，适用多种多媒体设备高度兼容集成。 
6、锁具：所有开门部位均加“WT”锁，一把钥匙控制所有部分，可选配电子锁。</t>
  </si>
  <si>
    <t>互动式六边形课桌椅</t>
  </si>
  <si>
    <t>一、学生桌
1、规格：1400*1212*780（可拆分正六边形）
2、台面：采用25mm厚优质三聚氰胺防潮双贴面板，(基板为E1级环保板)；所有截面都采用进口自动封边机选用优质PVC封边，粘力强、密封性好、外形美观、经久耐用。组装接缝严密，连接牢固，无松动现象。
3、框架：钢木木结构
采用优质无缝钢管，并经酸洗、磷化、除油、除锈后喷塑。 
4、可自由拆分组合，台面颜色可自由搭配。
二、学生凳
规格：Φ330×430-580mm
材质：凳面采用优质进口PP工程塑料。五星椅架采用优质无缝钢管，电镀脚钉。进口优质气压棒配套优质手柄调节椅子高度。</t>
  </si>
  <si>
    <t>六角桌</t>
  </si>
  <si>
    <t>规格：≥1500mm×1500mm×780mm
1.台面：选用厚度≥12.7mm实芯理化板，边缘加厚到≥25.4mm。具有耐酸碱、耐腐蚀、耐有机溶剂、抗菌、抗污染、防水、防火的性能；经过机械打磨、倒角、精细工艺处理，呈现光滑，便于维护及具有承重性能。
2.产品结构：铝木结构
3.台身用材：桌体结构为内槽式铝合金框架结构,框架立柱：壁厚≥1.0mm、截面尺寸≥50mm×50mm，棱角为椭圆形。横梁：壁厚≥0.8mm、截面尺寸≥40mm×40mm；连接件：设计成自锁式功能。(可防止连接件与铝合金组装过程中螺丝松动的现象)铝型材槽表面经酸洗、磷化、环氧树脂高温固化处理具有耐腐蚀、耐高温等特点。
4.桌体：采用厚度不低于16mm环保不低于E1级的实验室专用三聚氰胺板制作。
5.组装：接缝严密，连接牢固，无松动现象。
6.连接件：ABS专用连接组装件；
7.其他位置贴面：采用三聚氰胺板进行贴面。
8.板材封边：可见截面均经过PVC封边，贴面和封边部件应严密、平整，不允许出现脱胶、鼓泡、凹陷、压痕以及表面划伤、麻点、裂痕、崩角和刃口，外表的圆角、倒棱应均匀一致。外露截面PVC边条厚度不低于2mm，并进行倒角处理。密封性好、外形美观、经久耐用。
9.台身设计：设有学生书包斗。
10.可调脚：采用模具成型PC＋ABS工程塑料合金注塑专用垫，高≥30mm，可暗藏固定防止晃动，并能有效防止桌身受潮，延长设备的使用寿命。</t>
  </si>
  <si>
    <t xml:space="preserve">规格：≥2400mm（L）×750mm（W）×900mm（H）；   
1.台面：选用厚度≥25mm厚金属树脂高能理化板。
2.柜体：框架及柜体均为全钢结构，通体钢板采用≥1.0mm国标一级冷轧钢板，经机压成形、焊接制作，表面经环氧树脂粉体涂装处理（涂装厚度≥75μm）。耐腐蚀，易清洗、耐磨、耐刻刮。
3.门板：柜门为双包结构，内附防噪填充。柜门内侧装有起缓冲作用防撞贴。
4.抽屉 ：四面抽墙一体成型式设计并与抽头锁合，抽头为双层结构，内具隔音材质，采用静音三节承重滑轨，铝合金拉手设计。
5.活动层板：层板支撑扣采用厚度≥0.8mm的镀锌钢板制作，承重≥50kg，柜体内有层板上下调节孔，层板厚度≥18mm。 
6.装饰封板：可拆装式设计。
7.所有钣金的表面接缝均应为满焊，焊接表面平整、平滑，柜体底部配备≥30mm高钢制ABS注塑调节脚。   </t>
  </si>
  <si>
    <t>教师椅</t>
  </si>
  <si>
    <t>1.规格：≥550×500×1070mm
2.采用PU皮面，海绵坐垫；
3.黑色PP加玻纤内外塑框；
4.一体成型PP固定扶手；
5.中靠背46-49cm，人体工程学设计；
6.≥1.0mm厚汽杆；
7.PP加纤五星塑脚；
8.φ50mm（偏差±5%）黑边尼龙万向轮。</t>
  </si>
  <si>
    <t>学生实验凳</t>
  </si>
  <si>
    <t>规格：≥350mm×250mm×450mm
钢木结构，方钢规格：≥25mm×25mm凳面采用≥25mm厚三聚氰胺贴面板经机械加工而成，裸露部位均用PVC材料利用机械高温热熔工艺封边，粘力强，密封性稳定，经久耐用；凳架采用方管焊接而成。</t>
  </si>
  <si>
    <t>教师桌椅</t>
  </si>
  <si>
    <t>教师桌:参数：规格不小于1600*600*760mm
样式：仿古设计，工艺要求：榫卯结构
材质：木质，基材选用优质北方老榆木实木，榫卯结构，桌面边厚度不小于35mm,宽度不小于70mm,面芯选用优质老榆木实木皮贴18mm厚实木多层板，厚度不小于18mm，桌腿规格70*90mm,桌面下方有围板，围板宽度不小于60mm,四角原角处理，整体美观，防形变，木纹纹理清晰，无瑕疵，局部不排除有自然结疤。
油漆:白茬精细打磨、三道底漆、精细打磨、修色、面漆。无流挂、无气泡、抗划伤。颜色红木色、红花梨色、黑胡桃色、原木色或定制色均可
教师椅:参数：规格不小于580*470*1130mm
样式：仿古设计，工艺要求：榫卯结构
材质：木质，基材选用优质北方老榆木实木，榫卯结构，带扶手大款实木椅，整体美观，防形变，木纹纹理清晰，无瑕疵，局部不排除有自然结疤。
油漆:白茬精细打磨、三道底漆、精细打磨、修色、面漆。无流挂、无气泡、抗划伤。颜色红木色、红花梨色、黑胡桃色、原木色或定制色均可</t>
  </si>
  <si>
    <t>学生书法桌（含凳）</t>
  </si>
  <si>
    <t>140*60*73cm榆木实木结构，马鞍造型，材质：桌面为优质实木板，周边加厚至32mm，仿明清造型，桌面铣线离桌边的距离70mm。桌腿为优质北方榆木规格不小于65*35cm，桌腿横撑不小于25*25mm，榫卯结构，不开不拔，精细打磨，三底两面。采用嘉宝莉环保油漆，无异味。
方凳:规格不小于450*350*450mm
样式：仿古设计
工艺要求：传统工艺，榫卯结构
材质：木质，基材选用优质实木，榫卯结构，桌面厚度不小于15mm,腿规格不小于30*30mm,面下围板宽度不小于40mm,整体美观，防形变，木纹纹理清晰，无瑕疵，局部不排除有自然结疤。
油漆:白茬精细打磨、三道底漆、精细打磨、修色、面漆。无流挂、无气泡、抗划伤。颜色红木色、红花梨色、黑胡桃色、原木色或定制色均可</t>
  </si>
  <si>
    <t>1、钢木复合材质，选用优质冷轧钢板，国标厚度1.0mm以上，表面特别做热镀锌处理，桌面选用实木材质；
2、外形尺寸：≥960×700×960mm（长×宽×高），高度可根据教学实际需要调整；
3.生产工厂要使用大型数控加工中心、激光切割加工中心及全自动焊接设备等精密设备加工制作，钢制零配件表面经全自动喷淋喷涂流水线进行去油、酸洗等多重工艺处理，再进行静电喷涂、高温固化，塑面均匀，防腐防锈性能良好。</t>
  </si>
  <si>
    <t>讲台</t>
  </si>
  <si>
    <t>1、尺寸规格：4200*1000*180mm
2、内置框架为木框架或钢框架，环保耐用不变形，而且无噪音。
3、板面采用高档工程板，厚度≥15mm，外层另加高档耐磨复合木地板，厚度≥12mm，各种颜色可供选择，坚固耐用抗砸耐磨，环保无异味。
4、两侧采用高档不锈钢圆形护角，还有实木斜角、直角等多种样式选择；安全耐用，美观大方，高端大气。
5、包边采用高档铝合金包边，壁厚≥1，断面30*40mm；采用高密度螺丝连接，结实耐用。
6、底部与地部连接触有橡胶缓冲垫，基音，防震，找平不摇晃。</t>
  </si>
  <si>
    <t>学生餐桌凳</t>
  </si>
  <si>
    <t>餐桌整体长1200mm*宽750mm*高750mm ,  餐桌配方凳：整体长340mm*宽240mm*高450mm 一桌四凳，凳面为玻璃钢 ，桌面为不锈钢材质，桌面整体设计以人为本，四周边角圆弧过度，桌体为工字型设计，符合人体工程学，桌面和桌体可拆分。桌体和凳体材质为全钢结构，表面经过除油、除锈、磷化、酸洗、喷塑而成，具有防腐蚀性强、防潮、耐磨等优点</t>
  </si>
  <si>
    <t>诊查床</t>
  </si>
  <si>
    <t>诊察桌</t>
  </si>
  <si>
    <t>药品柜</t>
  </si>
  <si>
    <t>器械柜</t>
  </si>
  <si>
    <t>医用冷藏柜</t>
  </si>
  <si>
    <t>器材柜</t>
  </si>
  <si>
    <t>1.规格≥1000mm（L）×500mm（W）×2000mm（H）。
2.柜体采用≥16mm厚三聚氰胺贴面板经机械加工而成，上柜体镶装≥4mm厚玻璃的对开门，柜内设至少2层≥25mm厚活动层板，活动层板高度可调整。下柜体为板式对开门。裸露部位均用PVC封边条利用机械高温热熔工艺封边，粘力强，密封性稳定，经久耐用。
3.柜体结构为内槽式铝合金框架，厚度为≥1.0mm，其表面利用环氧树脂静电喷涂，ABS专用连接件连接，接缝严密牢固不变型。柜门采用国产≥165度铰链，可开关10万次以上；不锈钢桥式拉手。</t>
  </si>
  <si>
    <t>双人电脑翻转桌</t>
  </si>
  <si>
    <t xml:space="preserve">1：整体尺寸：1600*630*760桌面颜色为灰白色。
2：整体选用优质冷轧钢板作为原材料，板材厚度达到1.0~1.2MM
3：采用全自动数控机床裁板，二氧化碳保护焊工艺制作，表面经酸洗，磷化防腐锈处理后防静电喷塑，产品耐腐蚀性强，经久耐用。
4：采用人体工程学原理设计，产品能同时隐藏：显示器+键盘+鼠标。
5：左右侧板外侧采用从上到下R10圆弧设计，防止对学生造成不必要的伤害，工艺美观大方。
6：具有符合国家安全标准的隐藏式组合布线系统，使布线规范整齐。
7：整体采用一把锁控制，使用方便，利于管理。
8：结构设计合理：标准双人位学生电脑桌，加厚导轨抽屉式键盘设计，不用再担心键盘导轨会经常损坏。
9：台面可安装19-23寸不同规格液晶显示器，适用于电脑室或语音室，电脑机房等。
10：翻转过程中噪音小，轻便顺畅使用方便，翻转次数寿命不小于1万次。
11：显示器翻起后直立于桌面，键盘鼠标也同时升起与桌面平齐。
12：翻转机构升级，坚固耐用，并且配有减速减震装置，噪音小安全性更高，更好的保护显示器。
</t>
  </si>
  <si>
    <t>学生凳</t>
  </si>
  <si>
    <t>凳子尺寸：L350*W250*H420（高度可根据学校要求定做）材料主体钢结构，凳面为实木板，凳子整体无毛刺需为圆角或全包边，凳面厚度25MM，1.0方管连接，表面磷化喷涂处理；</t>
  </si>
  <si>
    <t>教师主控桌</t>
  </si>
  <si>
    <t>1.尺寸：长宽高1100* 712* 977；
2.材料：钢木结合。桌面采用优质三聚氰胺面板，讲台两侧安装实木扶手。桌面的面板以及扶手的颜色跟学生的桌椅色彩相近，整体效果比较协调。讲台其余部分采用冷轧钢板喷塑。
3.讲桌上部分弯角采用圆弧一次冲压成型设计，跟传统的直边直角相比，更安全更美观。
4.显示器采用翻转式设计，翻转板采用两边轴设计，这样翻转板翻开后的高度几乎跟讲桌最高处相平，不会挡住老师学生的视线。轴承采用笔记本电脑翻转原理，坚固耐用。
5.右边展示台抽屉的关闭不受翻转板的限制，即便是盖上显示器翻板，展示台抽屉照样可以关闭。这种设计使操作者更轻松、更安全。
6.讲桌的配件，包括机械锁、拉手、导轨、键盘翻转合页都采用高品质的产品，坚固、耐用。</t>
  </si>
  <si>
    <t xml:space="preserve"> 小学装备方案—多媒体教学设备</t>
  </si>
  <si>
    <t>1.CPU:≥Intel Core I7-12700处理器（主频≥3.6GHz）。
2.主板芯片: Intel B250及以上。
3.扩展槽: ≥1个PCI-E*16；≥2个PCI-E*1； 
4.内  存:≥16G DDR4 2133MHz，≥2个内存插槽。
5.显  卡：2G独立显卡。
6.接口:≥8个USB接口，≥6个USB3.0，前置2个USB3.0接口、2个PS/2接口，1个串口，主板集成2个视频接口（其中至少1个VGA）。
7.标准声卡:集成HD Audio，支持5.1声道,具有至少2个音频接口。
8.硬盘:≥1TB SATA3 7200rpm 硬盘, 可支持双硬盘, 提供一个M.2接口；
9. 显示器:≥21.5寸LED显示器，分辨率1920 x 1080；
10.操作系统:出厂预装正版WINDOWS操作系统；
11.键盘鼠标:PS2防水抗菌键盘，USB光电鼠标。
12.机箱: 配置顶置电源开机键；
13.电源：180W节能电源。</t>
    <phoneticPr fontId="11" type="noConversion"/>
  </si>
  <si>
    <t>一、适用范围： 适用小学卫生保健室。二、技术要求： 1 ． 规格：1800mm×600mm×800mm。2．床垫：采用40mm厚优质高弹海绵，面料为优质西
皮。3 ．床板：12mm 厚优质夹板。4 ．床架用料：床脚40mm × 40mm 、拉横25mm×25mm无缝钢管，钢管厚度1.0mm，可拆装结构。5．台架工艺要求：经酸洗磷化处理，静电喷涂，无虚焊、无焊渣，焊点光滑、美观，结构稳固，颜色灰白，漆面不脱。</t>
    <phoneticPr fontId="11" type="noConversion"/>
  </si>
  <si>
    <t>一、适用范围： 适用小学卫生保健室。二、技术要求： 1 ． 规格：
1200mm×600mm×750mm。2．用料：面板厚18mm，其余板厚15mm，采用环保型
中密度板，灰白色三聚氰胺板贴面，优质PVC封边。3．结构：双抽。4．五金
配件：采用优质五金配件。5．符合YY/T 0288—1996《质量体系医疗器械
GBT19002—ISO9002应用》的专用要求。</t>
    <phoneticPr fontId="11" type="noConversion"/>
  </si>
  <si>
    <t>一、适用范围： 适用小学卫生保健室。二、技术要求： 1 ． 规格：
1800mm×390mm×860mm。2．材料：采用优质宝钢冷轧钢板经剪切，冲压，折
弯，焊接，装配而成。3．柜面：柜面采用先进的喷涂生产，高温塑化而成，
防腐性好，环保耐用，色彩柔和，光洁美观。4．锁具：安全系数保障良好。
5．喷塑前均经磷化处理；采用自动喷淋式磷化，经自动烘干后直接喷塑。磷
化膜化学性能稳定，符合GB6807—86国家标准。6．零件表面干净，产品质量
稳定。产品采用亚光环氧聚脂形粉末，经过静电喷涂，结合能力强，具有优异
的柔韧性、耐磨性和装饰性并且属于环保产品。</t>
    <phoneticPr fontId="11" type="noConversion"/>
  </si>
  <si>
    <t>一、适用范围：适用小学卫生保健室。二、技术要求：1．可用冰箱替代2．≥
150L。</t>
    <phoneticPr fontId="11" type="noConversion"/>
  </si>
  <si>
    <t>三人沙发一个，单人沙发2个，茶几一个。
1、沙发规格：≥180cm*50cm*80
2、面料：优质黑色西皮皮质，表面光泽度好，透气性强，皮质柔软而富有韧性，亲肤性很好；
3、海绵：优质阻燃海绵；
4、五金：优质五金。</t>
    <phoneticPr fontId="11" type="noConversion"/>
  </si>
  <si>
    <t>1、由三人沙发1张、单人沙发2张构成。2、采用彩色布艺或高级彩色PU包料，色彩艳丽。</t>
    <phoneticPr fontId="11" type="noConversion"/>
  </si>
  <si>
    <t xml:space="preserve">1.整机采用一体设计，外部无任何可见内部功能模块连接线。整机采用全金属外壳设计，边角采用弧形设计，表面无尖锐边缘或凸起。
2.UHD液晶屏体：显示尺寸≥86英寸,物理分辨率3840×2160。
3.液晶显示部分表面玻璃采用高强度钢化玻璃，钢化玻璃表面硬度≥9H，灰度等级≥256。
4.前置输入接口包含1路Type-C、2路USB，前置USB接口支持Android系统、Windows系统读取外接移动存储设备。
5.▲嵌入式系统版本不低于Android 11。（提供检测报告复印件）
6.▲采用红外触控技术，支持Windows系统中进行40点或以上触控,支持Android系统进行32点或以上触控。（提供检测报告复印件）
7.整机无需外接无线网卡，在windows系统下可实现WI-FI无线上网连接、AP无线热点发射和BT蓝牙连接功能。
8.▲Wi-Fi制式支持IEEE 802.11 a/b/g/n/ac/ax；支持版本Wi-Fi6。（提供检测报告复印件）
9.整机能感应并自动调节屏幕亮度来达到在不同光照环境下的不同亮度显示效果，此功能可开启或关闭。
10.▲整机内置2.2声道，总功率≥60W扬声器，位于设备上边框，顶置朝前发声，支持标准、听力、观影三种音效模式调节。（提供检测报告复印件）
11.▲整机内置扬声器采用缝隙发声技术，喇叭采用槽式开口设计，不大于5.8mm。（提供检测报告复印件）
12.▲整机支持高级音效设置，可以调节左右声道平衡；在中低频段125Hz～1KHz，高频段2KHz～16KHz分别有-12dB～12dB范围的调节功能。（提供检测报告复印件）
13.整机内置非独立外扩展的4阵列麦克风，可用于对教室环境音频进行采集，麦克风拾音距离≥12m。
14.▲整机内置非独立外拓展摄像头，≥1600万像素，支持输出4K，摄像头视场角≥135度。（提供检测报告复印件）
15.具备摄像头工作指示灯，摄像头运行时，有指示灯提示。
16.▲摄像头支持环境色温判断，根据环境调节显示图像模式。（提供检测报告复印件）
17.整机摄像头支持人脸识别、快速点人数、随机抽人，可识别镜头前的所有学生，并显示人脸标记、随机抽选，支持同时显示标记不少于60人。
18.采用内置摄像头、麦克风，无需外接线材连接和任何可见外接线材及模块化拼接痕迹，不占用整机设备端口。
19.▲支持纸质护眼模式，在任意通道任意画面任意软件所在显示内容下可实时调整画面纹理，画面纹理的类型有水纹纸、牛皮纸、素描纸、水彩纸，同时支持色温调节和透明度调节。（提供检测报告复印件）
20.▲整机支持色彩空间可选，包含标准模式和sRGB模式，sRGB模式下可做到高色准△E≤1.5。（提供检测报告复印件）
21.整机采用硬件低蓝光背光技术，在源头减少有害蓝光波段能量。
22.整机具备至最多6个前置物理按键。支持通过前置按键进行开关机、调出中控菜单、音量+/-、护眼、录屏的操作。
23.▲设备支持不小于5个自定义前置按键，“设置”、“音量-”，“音量+”，“录屏”“护眼”按键，可通过自定义设置实现前置面板功能按键一键启用任一全局小工具（批注、截屏、计时、降半屏、放大镜、倒数日、日历）、快捷开关。（提供检测报告复印件）
24.支持通过前置面板物理按键一键启动录屏功能，可将屏幕中显示的课件、音频内容与老师人声同时录制。
25.▲整机支持蓝牙Bluetooth 5.2标准，支持连接外部蓝牙音箱播放音频，可主动发现蓝牙外设从而便捷连接，无需整机进入发现模式。（提供检测报告复印件）
26.▲外接电脑设备通过双头Type-C数据线连接至整机，可调用整机内置的摄像头、麦克风、扬声器，可在外接电脑上控制整机拍摄教室画面。（提供检测报告复印件）
27.整机安卓和全部外接通道（HDMI、Type-c）下侧边栏支持通过扫描二维码加入班级，老师设置题型，学生回答后提交，教师查看正确率比例及详细讲解；支持随机抽选、实时弹幕；支持管理当前班级成员；支持导出学生报告。
28.整机设备开机启动后，自动进入教学桌面，支持账号登录、退出，自动获取个人云端教学课件列表，并可进入全部课件列表。
29.▲整机设备教学桌面的教师登录账号后，可自动获取并在桌面显示最近使用的教学课件，点击任意课件可直接进入授课模式；并支持查看所有个人教学课件资源。（提供检测报告复印件）
30.整机关机状态下，通过长按电源键进入设置界面后，可点击屏幕选择恢复Android系统及Windows操作系统到出厂默认状态，无需额外工具辅助。
31.ops模块：
（1）搭载Intel 酷睿系列 i5CPU。
（2）内存：8GB DDR4笔记本内存或以上配置。
（3）硬盘：256GB或以上SSD固态硬盘。
教学软件
1.提供教师云存储空间功能，教师可在个人云空间中上传存储互动课件、云教案和其他教学资源。
2.具备个人账号功能，支持通过数字账号、微信二维码、硬件密钥方式登录教师个人账号。
3.▲具有互动式教学课件资源，包含学科教育各学段各地区教材版本不少于100个；具有互动式教学课件资源，包含学科教育各学段教材版本全部教学章节、专题教育多个主题教育、特殊教育3大分类的不少于十万份的互动课件。（提供检测报告复印件）
4.▲为便于教师备课具备AI智能备课功能，可以在备课场景中搜索课件库课件资源，具有至少十万份课件资源，支持整份课件或按照课件页插入课件中；能按照元素类型思维导图、课堂活动选取需要的部分补充课件缺失的部分。（提供检测报告复印件）
5.采用备授课一体化框架设计，教师可根据教学场景自由切换类PPT界面的备课模式与触控交互教学模式，适用于教室、办公室等不同教学环境，便于教师教学使用。
6.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7.▲支持PPT的原生解析，教师可将pptx课件转化为互动教学课件，支持单份导入和批量文件夹导入两种导入方式。（提供检测报告复印件）
8.可自由调节课件画面的显示比例，支持16:9、4：3画面显示比，可适配各类显示设备。
9.可插入文本框输入文本并支持文本样式设置：字体、字号、颜色、加粗、倾斜、下划线、上下角标、项目符号。支持段落样式设置：顶部对齐、垂直居中对齐、底端对齐缩进、行高、文本缩进等进行设置。文本、段落的样式支持格式刷快速复制，提升备课效率。预置不少于15种艺术字效果，便于教师调用美化课件。
10.内置图片处理功能，无需借助专业图片处理软件即可对课件内的图片进行快速抠图，图片主体处理后边缘无明显毛边，且处理后的图片可直接上传至教师云空间供后续复用。内置图片裁切功能，无需调用截图工具即可直接对课件内的图片进行裁切，裁切面积可自由调整。
11.内嵌学科思维导图功能，提供思维导图、鱼骨图及组织结构图等知识结构化工具，提供不少于13种预设模板。思维导图支持自定义连接线、节点样式。
12.课堂互动游戏支持云储存，编辑完成的活动可一键存储至教师云空间，便于在不同课件中直接调用，无需反复编辑。
13.▲具有课堂活动智能填写功能，支持选词填空、判断对错和趣味选择三大课堂活动；输入文本后可以一键解析，自动将文本内容结构化填充至题干和正确选项，完成课堂活动的制作。（提供检测报告复印件）
14.提供覆盖初中、高中的古诗词、古文教学资源：包含原文、翻译、背景介绍、作者介绍、朗诵音频。内嵌诗词百科链接，一键跳转展示诗词及作者详细背景介绍；全部古诗词资源按照年级学段、朝代、诗人进行精细分类。
15.支持教师自由添加古诗词教学资源，教师可使用模板三步创建古诗词内容和翻译自主创建的古诗词，并自动保存至云端供教学复用。备课时可对原文进行注释、标重点等操作；提供原文朗读音频，全部诗词、古文均配备专业朗读配音，朗读音频支持关键帧打点标记。
16.可自由绘制长方体、立方体、圆柱体、圆锥等几何图形。任意调节几何体的大小尺寸，支持几何图形按比例放大缩小和通过单独调整长宽高（半径/高）改变几何体大小。支持为长方体、圆柱体、圆锥等几何体的各面、棱分别填涂颜色，并且可通过360°旋转观察涂色面与未涂色面；几何体支持平面展开，预置长方体、立方体“141、132、222、33”型展开方式，展开后可对涂色面进行查看，有助于学生的空间想象。
17.▲软件内置的AI智能语义分析模块，可对输入的英文文本的拼写、句型、语法进行错误检查，并支持一键纠错。（提供检测报告复印件）
18.支持输入英文单词生成单词卡和详解页，包含单词的释义、读音、例句、词组、近义词等，可插入多个单词卡，同时支持教师自定义编辑单词释义、创建未收录的生僻单词供授课使用。
19.配置英语学科听写工具，覆盖小初高不少于8000个英语单词，支持自定义选择单词。自定义听写频率和次数，一键生成听写卡；授课模式支持一键开启听写朗读。
20.▲支持浏览和插入国际音标表，可直接点击发音，支持已整表和单个音标卡片插入。支持智能将字母、单词、句子转写为音标，并可一键插入到备课课件中形成文本。（提供检测报告复印件）
21.提供化学方程式快速编辑工具，当输入一个化学元素时，软件界面将自动显示出和该元素相关的多个常用化学反应方程式，可直接选择使用。插入后的化学方程式可重新编辑。
22.提供涵盖小学、初中、高中的总知识点不少于9000个，试题数量不少于30万道试题，中学题库需包含语文、数学、英语、物理、化学、生物、政治、历史、地理等多个学科，包含选择、填空、判断、诗歌阅读、完形填空、阅读理解、辨析题、材料题、实验题、作图题等丰富题型。
23.提供涵盖小学、初中、高中超过2000个微课程视频，每个学段的微课视频内容应不少于三个主要学科。
24.▲为便于校园党建文化宣传，提供党建微课视频，包含革命篇、建设篇、改革篇、复兴篇4个篇章。微课内容可在线点播，下载至课件播放。微课视频支持视频关键帧打点标记，播放过程中可一键跳转至标记位置，同时支持一键对视频内容进行截图插入课件。（提供检测报告复印件）
25.具备所有学科要求的实验内容；物理需包含：声现象、光学、电学、力学、能量、光学；化学需包含：化学基本概念与原理、身边的化学物质、化学实验、化学计算、化学与社会发展；生物需包含：生物与细胞、生物圈中的人、生物圈中的其他生物、生物圈中的绿色植物、健康地生活、生物与生物圈、生物圈中的生命的延续。
26.支持授课过程中调用板中板辅助教学，可进行批注、加页及背景色切换；板中板支持插入图片、音视频素材进行独立讲解，不影响课件主画面。板中板可以转换为小窗口，小窗口支持拖动和缩放。
27.软件具备空中课堂功能，功能内置于交互式备授课软件中，无需额外安装部署直播软件，在直播课堂中，教师可指定授权学生远程互动，学生可在直播的课件画面进行书写、移动、擦除、参与互动活动等，学生操作过程实时同步至班级其他学生，可支持不少于5位学生同时参与远程互动。
28.直播过程中可向学生发放奖杯，学生在线学习获得的奖杯数量累积统计。教师根据讲解内容发布答题板供学生选择作答，学生提交答案后系统自动统计正确率和答题详情。
29.▲为便于校本资源的建立，软件具备校本资源库，支持教师电脑端/手机端实现校本资源共建共享。支持课件、教案以文件夹的形式批量上传。支持获取校本多媒体资源到本地查看，也可选择插入校本资源库中的多媒体资源，实现校内资源的共建共享。（提供检测报告复印件）
</t>
  </si>
  <si>
    <t>1.CPU:≥Intel Core I5-11400处理器（主频≥3.4GHz）；
2.主板芯片: Intel B250及以上；
3.扩展槽: ≥1个PCI-E*16；≥2个PCI-E*1； 
4.内  存:≥8G DDR4 2133MHz，≥2个内存插槽。
5.显  卡：集成显卡。
6. ▲接口:≥8个USB接口，≥4个USB3.0，前置2个USB3.0接口、2个PS/2接口，1个串口，主板集成2个视频接口（其中至少1个VGA）；
7.标准声卡:集成HD Audio，支持5.1声道,具有至少2个音频接口；
8.硬盘:≥1TB SATA3 7200rpm 硬盘，128固态硬盘, 提供一个M.2接口；
9. 显示器:≥21.5寸LED显示器，分辨率1920 x 1080；
10.操作系统:出厂预装正版WINDOWS操作系统；
11.键盘鼠标:PS2防水抗菌键盘，USB光电鼠标；
12.机箱: 配置顶置电源开机键； 
13.电源：180W节能电源。</t>
  </si>
  <si>
    <t xml:space="preserve">沙具柜：160CM*80CM*30CM，实木材质，实木材质，多层式设计，保证放置在最上层的物品，也可以方便取放。
又便于分类摆放选取沙具。                                                                                                                                 ▲沙具柜要求：抗冲击（冲击高度50MM,不低于3级）耐磨性（1000r,不低于3级）甲醛释放量≤1.5mg/L, （提供第三方检测机构依据国家标准检测并合格的检测报告，检测报告中须标注资质认定标志CNAS、CMA有效，检测报告加盖厂家公章有效）。 </t>
  </si>
  <si>
    <t>计算机为核心产品</t>
    <phoneticPr fontId="11" type="noConversion"/>
  </si>
  <si>
    <t>教师计算机（核心产品）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</si>
</sst>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Red]\(0\)"/>
    <numFmt numFmtId="178" formatCode="_([$€-2]* #,##0.00_);_([$€-2]* \(#,##0.00\);_([$€-2]* &quot;-&quot;??_)"/>
    <numFmt numFmtId="179" formatCode="#,##0_ "/>
    <numFmt numFmtId="180" formatCode="0.00_);[Red]\(0.00\)"/>
  </numFmts>
  <fonts count="20">
    <font>
      <sz val="11"/>
      <name val="宋体"/>
      <charset val="134"/>
    </font>
    <font>
      <sz val="11"/>
      <color theme="1"/>
      <name val="宋体"/>
      <family val="3"/>
      <charset val="134"/>
      <scheme val="minor"/>
    </font>
    <font>
      <b/>
      <sz val="11"/>
      <color rgb="FF000000"/>
      <name val="宋体"/>
      <family val="3"/>
      <charset val="134"/>
    </font>
    <font>
      <sz val="11"/>
      <color rgb="FF000000"/>
      <name val="宋体"/>
      <family val="3"/>
      <charset val="134"/>
    </font>
    <font>
      <sz val="11"/>
      <color theme="1"/>
      <name val="宋体"/>
      <family val="3"/>
      <charset val="134"/>
    </font>
    <font>
      <b/>
      <sz val="11"/>
      <color theme="1"/>
      <name val="宋体"/>
      <family val="3"/>
      <charset val="134"/>
      <scheme val="minor"/>
    </font>
    <font>
      <b/>
      <sz val="20"/>
      <color rgb="FF000000"/>
      <name val="Arial Unicode MS"/>
      <family val="2"/>
    </font>
    <font>
      <sz val="12"/>
      <name val="宋体"/>
      <family val="3"/>
      <charset val="134"/>
    </font>
    <font>
      <b/>
      <sz val="20"/>
      <color rgb="FF000000"/>
      <name val="宋体"/>
      <family val="3"/>
      <charset val="134"/>
    </font>
    <font>
      <sz val="12"/>
      <name val="Times New Roman"/>
      <family val="1"/>
    </font>
    <font>
      <b/>
      <sz val="20"/>
      <color indexed="8"/>
      <name val="Arial Unicode MS"/>
      <family val="2"/>
    </font>
    <font>
      <sz val="9"/>
      <name val="宋体"/>
      <family val="3"/>
      <charset val="134"/>
    </font>
    <font>
      <sz val="11"/>
      <name val="宋体"/>
      <family val="3"/>
      <charset val="134"/>
    </font>
    <font>
      <b/>
      <sz val="20"/>
      <name val="Arial Unicode MS"/>
      <family val="2"/>
    </font>
    <font>
      <b/>
      <sz val="11"/>
      <name val="宋体"/>
      <family val="3"/>
      <charset val="134"/>
    </font>
    <font>
      <sz val="11"/>
      <name val="宋体"/>
      <family val="3"/>
      <charset val="134"/>
      <scheme val="minor"/>
    </font>
    <font>
      <b/>
      <sz val="11"/>
      <name val="宋体"/>
      <family val="3"/>
      <charset val="134"/>
      <scheme val="minor"/>
    </font>
    <font>
      <sz val="10.5"/>
      <name val="宋体"/>
      <family val="3"/>
      <charset val="134"/>
    </font>
    <font>
      <sz val="11"/>
      <name val="宋体"/>
      <family val="3"/>
      <charset val="134"/>
      <scheme val="major"/>
    </font>
    <font>
      <sz val="10"/>
      <name val="宋体"/>
      <family val="3"/>
      <charset val="134"/>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1">
    <xf numFmtId="0" fontId="0" fillId="0" borderId="0">
      <alignment vertical="center"/>
    </xf>
    <xf numFmtId="0" fontId="9" fillId="0" borderId="0">
      <protection locked="0"/>
    </xf>
    <xf numFmtId="178" fontId="1" fillId="0" borderId="0">
      <alignment vertical="center"/>
    </xf>
    <xf numFmtId="0" fontId="3" fillId="0" borderId="0">
      <protection locked="0"/>
    </xf>
    <xf numFmtId="0" fontId="3" fillId="0" borderId="0">
      <protection locked="0"/>
    </xf>
    <xf numFmtId="0" fontId="1" fillId="0" borderId="0"/>
    <xf numFmtId="0" fontId="1" fillId="0" borderId="0">
      <alignment vertical="center"/>
    </xf>
    <xf numFmtId="178" fontId="7" fillId="0" borderId="0">
      <alignment vertical="center"/>
    </xf>
    <xf numFmtId="0" fontId="7" fillId="0" borderId="0">
      <alignment vertical="center"/>
    </xf>
    <xf numFmtId="0" fontId="1" fillId="0" borderId="0"/>
    <xf numFmtId="0" fontId="1" fillId="0" borderId="0">
      <alignment vertical="center"/>
    </xf>
  </cellStyleXfs>
  <cellXfs count="75">
    <xf numFmtId="0" fontId="0" fillId="0" borderId="0" xfId="0">
      <alignment vertical="center"/>
    </xf>
    <xf numFmtId="0" fontId="1" fillId="0" borderId="0" xfId="8" applyFont="1" applyFill="1" applyBorder="1" applyAlignment="1">
      <alignment vertical="center"/>
    </xf>
    <xf numFmtId="0" fontId="3" fillId="0" borderId="3" xfId="8" applyFont="1" applyFill="1" applyBorder="1" applyAlignment="1">
      <alignment horizontal="center" vertical="center" wrapText="1"/>
    </xf>
    <xf numFmtId="0" fontId="5" fillId="0" borderId="1" xfId="8" applyFont="1" applyFill="1" applyBorder="1" applyAlignment="1">
      <alignment horizontal="center" vertical="center"/>
    </xf>
    <xf numFmtId="0" fontId="2" fillId="0" borderId="3" xfId="8" applyFont="1" applyFill="1" applyBorder="1" applyAlignment="1">
      <alignment horizontal="center" vertical="center" wrapText="1"/>
    </xf>
    <xf numFmtId="0" fontId="2" fillId="0" borderId="5" xfId="8" applyFont="1" applyFill="1" applyBorder="1" applyAlignment="1">
      <alignment horizontal="center" vertical="center" wrapText="1"/>
    </xf>
    <xf numFmtId="0" fontId="0" fillId="0" borderId="5" xfId="8" applyFont="1" applyFill="1" applyBorder="1" applyAlignment="1">
      <alignment horizontal="center" vertical="center" wrapText="1"/>
    </xf>
    <xf numFmtId="0" fontId="0" fillId="0" borderId="5" xfId="8" applyFont="1" applyFill="1" applyBorder="1" applyAlignment="1">
      <alignment horizontal="left" vertical="center"/>
    </xf>
    <xf numFmtId="0" fontId="0" fillId="0" borderId="5" xfId="8" applyFont="1" applyFill="1" applyBorder="1" applyAlignment="1">
      <alignment horizontal="center" vertical="center"/>
    </xf>
    <xf numFmtId="0" fontId="3" fillId="0" borderId="5" xfId="8" applyFont="1" applyFill="1" applyBorder="1" applyAlignment="1">
      <alignment horizontal="center" vertical="center" wrapText="1"/>
    </xf>
    <xf numFmtId="0" fontId="0" fillId="0" borderId="5" xfId="8" applyFont="1" applyFill="1" applyBorder="1" applyAlignment="1">
      <alignment horizontal="left" vertical="top" wrapText="1"/>
    </xf>
    <xf numFmtId="0" fontId="0" fillId="0" borderId="5" xfId="8" applyFont="1" applyFill="1" applyBorder="1" applyAlignment="1">
      <alignment horizontal="left" vertical="center" wrapText="1"/>
    </xf>
    <xf numFmtId="0" fontId="4" fillId="3" borderId="1" xfId="6" applyFont="1" applyFill="1" applyBorder="1" applyAlignment="1">
      <alignment horizontal="center" vertical="center" wrapText="1"/>
    </xf>
    <xf numFmtId="0" fontId="4" fillId="3" borderId="1" xfId="6" applyFont="1" applyFill="1" applyBorder="1" applyAlignment="1">
      <alignment vertical="center"/>
    </xf>
    <xf numFmtId="0" fontId="4" fillId="3" borderId="1" xfId="6" applyFont="1" applyFill="1" applyBorder="1" applyAlignment="1">
      <alignment horizontal="center" vertical="center"/>
    </xf>
    <xf numFmtId="0" fontId="0" fillId="3" borderId="1" xfId="6" applyFont="1" applyFill="1" applyBorder="1" applyAlignment="1">
      <alignment horizontal="center" vertical="center"/>
    </xf>
    <xf numFmtId="0" fontId="4" fillId="3" borderId="1" xfId="6" applyFont="1" applyFill="1" applyBorder="1">
      <alignment vertical="center"/>
    </xf>
    <xf numFmtId="0" fontId="4" fillId="3" borderId="1" xfId="6" applyFont="1" applyFill="1" applyBorder="1" applyAlignment="1">
      <alignment horizontal="left" vertical="center"/>
    </xf>
    <xf numFmtId="0" fontId="7" fillId="0" borderId="5" xfId="8" applyFont="1" applyFill="1" applyBorder="1" applyAlignment="1">
      <alignment horizontal="center" vertical="center"/>
    </xf>
    <xf numFmtId="0" fontId="0" fillId="0" borderId="1" xfId="1" applyFont="1" applyFill="1" applyBorder="1" applyAlignment="1" applyProtection="1">
      <alignment horizontal="center" vertical="center" wrapText="1"/>
    </xf>
    <xf numFmtId="0" fontId="0" fillId="0" borderId="1" xfId="8" applyNumberFormat="1" applyFont="1" applyFill="1" applyBorder="1" applyAlignment="1">
      <alignment horizontal="left" vertical="center" wrapText="1"/>
    </xf>
    <xf numFmtId="0" fontId="0" fillId="0" borderId="1" xfId="8" applyFont="1" applyFill="1" applyBorder="1" applyAlignment="1">
      <alignment horizontal="center" vertical="center" wrapText="1"/>
    </xf>
    <xf numFmtId="0" fontId="5" fillId="0" borderId="5" xfId="8" applyFont="1" applyFill="1" applyBorder="1" applyAlignment="1">
      <alignment horizontal="center" vertical="center"/>
    </xf>
    <xf numFmtId="0" fontId="1" fillId="0" borderId="0" xfId="8"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80" fontId="3" fillId="0" borderId="1" xfId="0" applyNumberFormat="1" applyFont="1" applyBorder="1" applyAlignment="1">
      <alignment horizontal="center" vertical="center" wrapText="1"/>
    </xf>
    <xf numFmtId="0" fontId="14" fillId="0" borderId="1" xfId="8" applyFont="1" applyFill="1" applyBorder="1" applyAlignment="1">
      <alignment horizontal="center" vertical="center" wrapText="1"/>
    </xf>
    <xf numFmtId="0" fontId="12" fillId="0" borderId="1" xfId="8" applyFont="1" applyFill="1" applyBorder="1" applyAlignment="1">
      <alignment horizontal="center" vertical="center" wrapText="1"/>
    </xf>
    <xf numFmtId="0" fontId="15" fillId="0" borderId="0" xfId="8" applyFont="1" applyFill="1" applyBorder="1" applyAlignment="1">
      <alignment horizontal="left" vertical="center" wrapText="1"/>
    </xf>
    <xf numFmtId="0" fontId="12" fillId="0" borderId="1" xfId="8" applyFont="1" applyFill="1" applyBorder="1" applyAlignment="1">
      <alignment horizontal="center" vertical="center"/>
    </xf>
    <xf numFmtId="0" fontId="12" fillId="0" borderId="1" xfId="8" applyFont="1" applyFill="1" applyBorder="1" applyAlignment="1">
      <alignment horizontal="left" vertical="center" wrapText="1"/>
    </xf>
    <xf numFmtId="0" fontId="12" fillId="0" borderId="1" xfId="8" applyFont="1" applyFill="1" applyBorder="1" applyAlignment="1">
      <alignment vertical="center" wrapText="1"/>
    </xf>
    <xf numFmtId="177" fontId="12" fillId="3" borderId="1" xfId="8" applyNumberFormat="1" applyFont="1" applyFill="1" applyBorder="1" applyAlignment="1">
      <alignment horizontal="center" vertical="center" wrapText="1"/>
    </xf>
    <xf numFmtId="177" fontId="12" fillId="3" borderId="1" xfId="8" applyNumberFormat="1" applyFont="1" applyFill="1" applyBorder="1" applyAlignment="1">
      <alignment horizontal="left" vertical="center" wrapText="1"/>
    </xf>
    <xf numFmtId="177" fontId="12" fillId="3" borderId="1" xfId="8" applyNumberFormat="1" applyFont="1" applyFill="1" applyBorder="1" applyAlignment="1">
      <alignment horizontal="center" vertical="center"/>
    </xf>
    <xf numFmtId="177" fontId="12" fillId="0" borderId="1" xfId="8" applyNumberFormat="1" applyFont="1" applyFill="1" applyBorder="1" applyAlignment="1">
      <alignment horizontal="center" vertical="center"/>
    </xf>
    <xf numFmtId="0" fontId="15" fillId="0" borderId="1" xfId="8" applyFont="1" applyFill="1" applyBorder="1" applyAlignment="1">
      <alignment vertical="center"/>
    </xf>
    <xf numFmtId="177" fontId="12" fillId="3" borderId="1" xfId="8" applyNumberFormat="1" applyFont="1" applyFill="1" applyBorder="1" applyAlignment="1">
      <alignment horizontal="left" vertical="top" wrapText="1"/>
    </xf>
    <xf numFmtId="0" fontId="15" fillId="0" borderId="1" xfId="6" applyFont="1" applyBorder="1" applyAlignment="1">
      <alignment horizontal="center" vertical="center"/>
    </xf>
    <xf numFmtId="0" fontId="15" fillId="0" borderId="1" xfId="6" applyFont="1" applyBorder="1" applyAlignment="1">
      <alignment vertical="center" wrapText="1"/>
    </xf>
    <xf numFmtId="0" fontId="12" fillId="0" borderId="1" xfId="8" applyFont="1" applyFill="1" applyBorder="1" applyAlignment="1">
      <alignment vertical="center"/>
    </xf>
    <xf numFmtId="0" fontId="12" fillId="0" borderId="1" xfId="8" applyFont="1" applyFill="1" applyBorder="1" applyAlignment="1">
      <alignment horizontal="left" vertical="center"/>
    </xf>
    <xf numFmtId="0" fontId="16" fillId="0" borderId="1" xfId="8" applyFont="1" applyFill="1" applyBorder="1" applyAlignment="1">
      <alignment horizontal="center" vertical="center"/>
    </xf>
    <xf numFmtId="0" fontId="12" fillId="0" borderId="1" xfId="8" applyFont="1" applyFill="1" applyBorder="1" applyAlignment="1">
      <alignment horizontal="left" vertical="top" wrapText="1"/>
    </xf>
    <xf numFmtId="0" fontId="17" fillId="0" borderId="1" xfId="8" applyFont="1" applyFill="1" applyBorder="1" applyAlignment="1">
      <alignment horizontal="center" vertical="center"/>
    </xf>
    <xf numFmtId="176" fontId="12" fillId="0" borderId="1" xfId="8" applyNumberFormat="1" applyFont="1" applyFill="1" applyBorder="1" applyAlignment="1">
      <alignment horizontal="center" vertical="center" wrapText="1"/>
    </xf>
    <xf numFmtId="0" fontId="15" fillId="3" borderId="1" xfId="10" applyFont="1" applyFill="1" applyBorder="1" applyAlignment="1">
      <alignment horizontal="center" vertical="center" wrapText="1"/>
    </xf>
    <xf numFmtId="0" fontId="12" fillId="3" borderId="1" xfId="10" applyFont="1" applyFill="1" applyBorder="1" applyAlignment="1">
      <alignment horizontal="center" vertical="center" wrapText="1"/>
    </xf>
    <xf numFmtId="0" fontId="15" fillId="3" borderId="1" xfId="10" applyFont="1" applyFill="1" applyBorder="1" applyAlignment="1">
      <alignment horizontal="center" vertical="center"/>
    </xf>
    <xf numFmtId="0" fontId="15" fillId="0" borderId="1" xfId="6" applyFont="1" applyBorder="1">
      <alignment vertical="center"/>
    </xf>
    <xf numFmtId="0" fontId="12" fillId="0" borderId="1" xfId="0" applyFont="1" applyFill="1" applyBorder="1" applyAlignment="1">
      <alignment horizontal="center" vertical="center"/>
    </xf>
    <xf numFmtId="0" fontId="12" fillId="0" borderId="1" xfId="10" applyFont="1" applyFill="1" applyBorder="1" applyAlignment="1">
      <alignment horizontal="center" vertical="center" wrapText="1"/>
    </xf>
    <xf numFmtId="0" fontId="15" fillId="0" borderId="1" xfId="8" applyFont="1" applyFill="1" applyBorder="1" applyAlignment="1">
      <alignment horizontal="center" vertical="center"/>
    </xf>
    <xf numFmtId="0" fontId="12" fillId="0" borderId="1" xfId="10" applyFont="1" applyFill="1" applyBorder="1" applyAlignment="1">
      <alignment horizontal="left" vertical="center" wrapText="1"/>
    </xf>
    <xf numFmtId="0" fontId="12" fillId="0" borderId="1" xfId="0" applyFont="1" applyFill="1" applyBorder="1" applyAlignment="1">
      <alignment horizontal="left"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179" fontId="12" fillId="0" borderId="1" xfId="8" applyNumberFormat="1" applyFont="1" applyFill="1" applyBorder="1" applyAlignment="1">
      <alignment horizontal="center" vertical="center" wrapText="1"/>
    </xf>
    <xf numFmtId="0" fontId="12" fillId="3" borderId="1" xfId="8" applyFont="1" applyFill="1" applyBorder="1" applyAlignment="1">
      <alignment horizontal="center" vertical="center" wrapText="1"/>
    </xf>
    <xf numFmtId="179" fontId="12" fillId="3" borderId="1" xfId="8" applyNumberFormat="1" applyFont="1" applyFill="1" applyBorder="1" applyAlignment="1">
      <alignment horizontal="center" vertical="center" wrapText="1"/>
    </xf>
    <xf numFmtId="0" fontId="12" fillId="0" borderId="1" xfId="8" applyNumberFormat="1" applyFont="1" applyFill="1" applyBorder="1" applyAlignment="1">
      <alignment horizontal="left" vertical="center" wrapText="1"/>
    </xf>
    <xf numFmtId="0" fontId="12" fillId="0" borderId="1" xfId="8" applyFont="1" applyFill="1" applyBorder="1" applyAlignment="1">
      <alignment horizontal="justify" vertical="center" wrapText="1"/>
    </xf>
    <xf numFmtId="0" fontId="19" fillId="0" borderId="1" xfId="8" applyFont="1" applyFill="1" applyBorder="1" applyAlignment="1">
      <alignment horizontal="center" vertical="center" wrapText="1"/>
    </xf>
    <xf numFmtId="0" fontId="7" fillId="0" borderId="1" xfId="8" applyFont="1" applyFill="1" applyBorder="1" applyAlignment="1">
      <alignment horizontal="left" vertical="top" wrapText="1"/>
    </xf>
    <xf numFmtId="0" fontId="7" fillId="0" borderId="1" xfId="8" applyFont="1" applyFill="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49" fontId="6" fillId="2" borderId="1" xfId="8" applyNumberFormat="1" applyFont="1" applyFill="1" applyBorder="1" applyAlignment="1">
      <alignment horizontal="center" vertical="center"/>
    </xf>
    <xf numFmtId="49" fontId="13" fillId="2" borderId="4" xfId="8" applyNumberFormat="1" applyFont="1" applyFill="1" applyBorder="1" applyAlignment="1">
      <alignment horizontal="center" vertical="center"/>
    </xf>
    <xf numFmtId="49" fontId="13" fillId="2" borderId="1" xfId="8" applyNumberFormat="1" applyFont="1" applyFill="1" applyBorder="1" applyAlignment="1">
      <alignment horizontal="center" vertical="center"/>
    </xf>
    <xf numFmtId="0" fontId="12" fillId="0" borderId="2" xfId="8" applyFont="1" applyFill="1" applyBorder="1" applyAlignment="1">
      <alignment horizontal="center" vertical="center" wrapText="1"/>
    </xf>
    <xf numFmtId="0" fontId="12" fillId="0" borderId="3" xfId="8" applyFont="1" applyFill="1" applyBorder="1" applyAlignment="1">
      <alignment horizontal="center" vertical="center" wrapText="1"/>
    </xf>
  </cellXfs>
  <cellStyles count="11">
    <cellStyle name="_ET_STYLE_NoName_00_" xfId="1"/>
    <cellStyle name="常规" xfId="0" builtinId="0"/>
    <cellStyle name="常规 10" xfId="2"/>
    <cellStyle name="常规 11" xfId="3"/>
    <cellStyle name="常规 140" xfId="4"/>
    <cellStyle name="常规 2" xfId="5"/>
    <cellStyle name="常规 2 3 6" xfId="6"/>
    <cellStyle name="常规 2 4 2" xfId="7"/>
    <cellStyle name="常规 3" xfId="8"/>
    <cellStyle name="常规 4" xfId="9"/>
    <cellStyle name="常规 4 2" xfId="1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75.png"/></Relationship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www.wps.cn/officeDocument/2020/cellImage" Target="cellimages.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609600</xdr:colOff>
      <xdr:row>44</xdr:row>
      <xdr:rowOff>0</xdr:rowOff>
    </xdr:from>
    <xdr:ext cx="600075" cy="9525"/>
    <xdr:pic>
      <xdr:nvPicPr>
        <xdr:cNvPr id="2" name="图片 1"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2162175" y="39545895"/>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323850</xdr:colOff>
      <xdr:row>3</xdr:row>
      <xdr:rowOff>0</xdr:rowOff>
    </xdr:from>
    <xdr:ext cx="600075" cy="9525"/>
    <xdr:pic>
      <xdr:nvPicPr>
        <xdr:cNvPr id="2" name="图片 1"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619250" y="2019935"/>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600075" cy="9525"/>
    <xdr:pic>
      <xdr:nvPicPr>
        <xdr:cNvPr id="3" name="图片 1"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295400" y="3950335"/>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323850" cy="9525"/>
    <xdr:pic>
      <xdr:nvPicPr>
        <xdr:cNvPr id="4" name="图片 2" descr="clipboard/drawings/NULL"/>
        <xdr:cNvPicPr>
          <a:picLocks noChangeAspect="1" noChangeArrowheads="1"/>
        </xdr:cNvPicPr>
      </xdr:nvPicPr>
      <xdr:blipFill>
        <a:blip xmlns:r="http://schemas.openxmlformats.org/officeDocument/2006/relationships" r:embed="rId3" r:link="rId2" cstate="print">
          <a:extLst>
            <a:ext uri="{28A0092B-C50C-407E-A947-70E740481C1C}">
              <a14:useLocalDpi xmlns:a14="http://schemas.microsoft.com/office/drawing/2010/main" val="0"/>
            </a:ext>
          </a:extLst>
        </a:blip>
        <a:srcRect/>
        <a:stretch>
          <a:fillRect/>
        </a:stretch>
      </xdr:blipFill>
      <xdr:spPr>
        <a:xfrm>
          <a:off x="1295400" y="3950335"/>
          <a:ext cx="3238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600075" cy="9525"/>
    <xdr:pic>
      <xdr:nvPicPr>
        <xdr:cNvPr id="5" name="图片 1"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295400" y="3950335"/>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xdr:row>
      <xdr:rowOff>0</xdr:rowOff>
    </xdr:from>
    <xdr:ext cx="323850" cy="9525"/>
    <xdr:pic>
      <xdr:nvPicPr>
        <xdr:cNvPr id="6" name="图片 2" descr="clipboard/drawings/NULL"/>
        <xdr:cNvPicPr>
          <a:picLocks noChangeAspect="1" noChangeArrowheads="1"/>
        </xdr:cNvPicPr>
      </xdr:nvPicPr>
      <xdr:blipFill>
        <a:blip xmlns:r="http://schemas.openxmlformats.org/officeDocument/2006/relationships" r:embed="rId3" r:link="rId2" cstate="print">
          <a:extLst>
            <a:ext uri="{28A0092B-C50C-407E-A947-70E740481C1C}">
              <a14:useLocalDpi xmlns:a14="http://schemas.microsoft.com/office/drawing/2010/main" val="0"/>
            </a:ext>
          </a:extLst>
        </a:blip>
        <a:srcRect/>
        <a:stretch>
          <a:fillRect/>
        </a:stretch>
      </xdr:blipFill>
      <xdr:spPr>
        <a:xfrm>
          <a:off x="1295400" y="3950335"/>
          <a:ext cx="3238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13</xdr:row>
      <xdr:rowOff>333375</xdr:rowOff>
    </xdr:from>
    <xdr:ext cx="609600" cy="19050"/>
    <xdr:pic>
      <xdr:nvPicPr>
        <xdr:cNvPr id="7" name="图片 10"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504950" y="11878310"/>
          <a:ext cx="6096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20</xdr:row>
      <xdr:rowOff>0</xdr:rowOff>
    </xdr:from>
    <xdr:ext cx="600075" cy="9525"/>
    <xdr:pic>
      <xdr:nvPicPr>
        <xdr:cNvPr id="2" name="图片 1"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143000" y="22254210"/>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20</xdr:row>
      <xdr:rowOff>0</xdr:rowOff>
    </xdr:from>
    <xdr:ext cx="323850" cy="9525"/>
    <xdr:pic>
      <xdr:nvPicPr>
        <xdr:cNvPr id="3" name="图片 2" descr="clipboard/drawings/NULL"/>
        <xdr:cNvPicPr>
          <a:picLocks noChangeAspect="1" noChangeArrowheads="1"/>
        </xdr:cNvPicPr>
      </xdr:nvPicPr>
      <xdr:blipFill>
        <a:blip xmlns:r="http://schemas.openxmlformats.org/officeDocument/2006/relationships" r:embed="rId3" r:link="rId2" cstate="print">
          <a:extLst>
            <a:ext uri="{28A0092B-C50C-407E-A947-70E740481C1C}">
              <a14:useLocalDpi xmlns:a14="http://schemas.microsoft.com/office/drawing/2010/main" val="0"/>
            </a:ext>
          </a:extLst>
        </a:blip>
        <a:srcRect/>
        <a:stretch>
          <a:fillRect/>
        </a:stretch>
      </xdr:blipFill>
      <xdr:spPr>
        <a:xfrm>
          <a:off x="1143000" y="22254210"/>
          <a:ext cx="3238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323850</xdr:colOff>
      <xdr:row>21</xdr:row>
      <xdr:rowOff>0</xdr:rowOff>
    </xdr:from>
    <xdr:ext cx="600075" cy="9525"/>
    <xdr:pic>
      <xdr:nvPicPr>
        <xdr:cNvPr id="4" name="图片 3" descr="clipboard/drawings/NUL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a:xfrm>
          <a:off x="1466850" y="23206710"/>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12</xdr:row>
      <xdr:rowOff>0</xdr:rowOff>
    </xdr:from>
    <xdr:to>
      <xdr:col>8</xdr:col>
      <xdr:colOff>476250</xdr:colOff>
      <xdr:row>12</xdr:row>
      <xdr:rowOff>0</xdr:rowOff>
    </xdr:to>
    <xdr:pic>
      <xdr:nvPicPr>
        <xdr:cNvPr id="21" name="图片 20"/>
        <xdr:cNvPicPr>
          <a:picLocks noChangeAspect="1"/>
        </xdr:cNvPicPr>
      </xdr:nvPicPr>
      <xdr:blipFill>
        <a:blip xmlns:r="http://schemas.openxmlformats.org/officeDocument/2006/relationships" r:embed="rId1" r:link="rId2" cstate="print"/>
        <a:stretch>
          <a:fillRect/>
        </a:stretch>
      </xdr:blipFill>
      <xdr:spPr>
        <a:xfrm>
          <a:off x="10829925" y="12475210"/>
          <a:ext cx="476250" cy="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G3" sqref="G3"/>
    </sheetView>
  </sheetViews>
  <sheetFormatPr defaultColWidth="9" defaultRowHeight="13.5"/>
  <cols>
    <col min="1" max="1" width="12.125" customWidth="1"/>
    <col min="2" max="2" width="23.625" customWidth="1"/>
    <col min="3" max="4" width="6" customWidth="1"/>
    <col min="5" max="5" width="12.75" customWidth="1"/>
    <col min="6" max="6" width="15.75" customWidth="1"/>
    <col min="7" max="7" width="11.5" customWidth="1"/>
  </cols>
  <sheetData>
    <row r="1" spans="1:7" ht="36.950000000000003" customHeight="1">
      <c r="A1" s="66" t="s">
        <v>0</v>
      </c>
      <c r="B1" s="66"/>
      <c r="C1" s="66"/>
      <c r="D1" s="66"/>
      <c r="E1" s="66"/>
      <c r="F1" s="66"/>
      <c r="G1" s="66"/>
    </row>
    <row r="2" spans="1:7" ht="39" customHeight="1">
      <c r="A2" s="24" t="s">
        <v>1</v>
      </c>
      <c r="B2" s="24" t="s">
        <v>2</v>
      </c>
      <c r="C2" s="24" t="s">
        <v>3</v>
      </c>
      <c r="D2" s="24" t="s">
        <v>4</v>
      </c>
      <c r="E2" s="24" t="s">
        <v>5</v>
      </c>
      <c r="F2" s="24" t="s">
        <v>6</v>
      </c>
      <c r="G2" s="24" t="s">
        <v>7</v>
      </c>
    </row>
    <row r="3" spans="1:7" ht="39.950000000000003" customHeight="1">
      <c r="A3" s="67" t="s">
        <v>8</v>
      </c>
      <c r="B3" s="25" t="s">
        <v>9</v>
      </c>
      <c r="C3" s="25">
        <v>1</v>
      </c>
      <c r="D3" s="25" t="s">
        <v>10</v>
      </c>
      <c r="E3" s="25">
        <f>办公设备!G17</f>
        <v>1447930</v>
      </c>
      <c r="F3" s="26">
        <f>E3*C3</f>
        <v>1447930</v>
      </c>
      <c r="G3" s="25" t="s">
        <v>250</v>
      </c>
    </row>
    <row r="4" spans="1:7" ht="39.950000000000003" customHeight="1">
      <c r="A4" s="68"/>
      <c r="B4" s="25" t="s">
        <v>11</v>
      </c>
      <c r="C4" s="25">
        <v>1</v>
      </c>
      <c r="D4" s="25" t="s">
        <v>10</v>
      </c>
      <c r="E4" s="25">
        <f>办公家具!G67</f>
        <v>2211372</v>
      </c>
      <c r="F4" s="26">
        <f t="shared" ref="F4:F5" si="0">E4*C4</f>
        <v>2211372</v>
      </c>
      <c r="G4" s="25"/>
    </row>
    <row r="5" spans="1:7" ht="39.950000000000003" customHeight="1">
      <c r="A5" s="68"/>
      <c r="B5" s="25" t="s">
        <v>12</v>
      </c>
      <c r="C5" s="25">
        <v>1</v>
      </c>
      <c r="D5" s="25" t="s">
        <v>10</v>
      </c>
      <c r="E5" s="25">
        <f>厨具!G52</f>
        <v>203610</v>
      </c>
      <c r="F5" s="26">
        <f t="shared" si="0"/>
        <v>203610</v>
      </c>
      <c r="G5" s="25"/>
    </row>
    <row r="6" spans="1:7" ht="39.950000000000003" customHeight="1">
      <c r="A6" s="69"/>
      <c r="B6" s="25" t="s">
        <v>13</v>
      </c>
      <c r="C6" s="25"/>
      <c r="D6" s="25"/>
      <c r="E6" s="25"/>
      <c r="F6" s="26">
        <f>SUM(F3:F5)</f>
        <v>3862912</v>
      </c>
      <c r="G6" s="25"/>
    </row>
    <row r="7" spans="1:7" ht="39.950000000000003" customHeight="1"/>
    <row r="8" spans="1:7" ht="39.950000000000003" customHeight="1"/>
    <row r="9" spans="1:7" ht="39.950000000000003" customHeight="1"/>
    <row r="10" spans="1:7" ht="39.950000000000003" customHeight="1"/>
    <row r="11" spans="1:7" ht="39.950000000000003" customHeight="1"/>
    <row r="12" spans="1:7" ht="39.950000000000003" customHeight="1"/>
    <row r="13" spans="1:7" ht="39.950000000000003" customHeight="1"/>
    <row r="14" spans="1:7" ht="39.950000000000003" customHeight="1"/>
  </sheetData>
  <mergeCells count="2">
    <mergeCell ref="A1:G1"/>
    <mergeCell ref="A3:A6"/>
  </mergeCells>
  <phoneticPr fontId="11"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16" zoomScale="80" zoomScaleNormal="80" workbookViewId="0">
      <selection activeCell="O41" sqref="O41"/>
    </sheetView>
  </sheetViews>
  <sheetFormatPr defaultColWidth="8.25" defaultRowHeight="13.5"/>
  <cols>
    <col min="1" max="1" width="6.25" style="1" customWidth="1"/>
    <col min="2" max="2" width="14.125" style="1" customWidth="1"/>
    <col min="3" max="3" width="26.875" style="1" customWidth="1"/>
    <col min="4" max="4" width="7.125" style="1" customWidth="1"/>
    <col min="5" max="5" width="7" style="1" customWidth="1"/>
    <col min="6" max="6" width="7.125" style="1" customWidth="1"/>
    <col min="7" max="7" width="11.75" style="1" customWidth="1"/>
    <col min="8" max="8" width="21.875" style="1" customWidth="1"/>
    <col min="9" max="16384" width="8.25" style="1"/>
  </cols>
  <sheetData>
    <row r="1" spans="1:8" ht="26.25">
      <c r="A1" s="70" t="s">
        <v>14</v>
      </c>
      <c r="B1" s="70"/>
      <c r="C1" s="70"/>
      <c r="D1" s="70"/>
      <c r="E1" s="70"/>
      <c r="F1" s="70"/>
      <c r="G1" s="70"/>
      <c r="H1" s="70"/>
    </row>
    <row r="2" spans="1:8" ht="27">
      <c r="A2" s="4" t="s">
        <v>15</v>
      </c>
      <c r="B2" s="5" t="s">
        <v>16</v>
      </c>
      <c r="C2" s="5" t="s">
        <v>17</v>
      </c>
      <c r="D2" s="5" t="s">
        <v>3</v>
      </c>
      <c r="E2" s="5" t="s">
        <v>18</v>
      </c>
      <c r="F2" s="5" t="s">
        <v>19</v>
      </c>
      <c r="G2" s="5" t="s">
        <v>20</v>
      </c>
      <c r="H2" s="5" t="s">
        <v>21</v>
      </c>
    </row>
    <row r="3" spans="1:8">
      <c r="A3" s="2">
        <v>1</v>
      </c>
      <c r="B3" s="6" t="s">
        <v>22</v>
      </c>
      <c r="C3" s="7" t="s">
        <v>23</v>
      </c>
      <c r="D3" s="8" t="s">
        <v>24</v>
      </c>
      <c r="E3" s="8">
        <v>3</v>
      </c>
      <c r="F3" s="8">
        <v>5800</v>
      </c>
      <c r="G3" s="8">
        <f>E3*F3</f>
        <v>17400</v>
      </c>
      <c r="H3" s="9"/>
    </row>
    <row r="4" spans="1:8">
      <c r="A4" s="2">
        <v>2</v>
      </c>
      <c r="B4" s="6" t="s">
        <v>25</v>
      </c>
      <c r="C4" s="7" t="s">
        <v>26</v>
      </c>
      <c r="D4" s="8" t="s">
        <v>24</v>
      </c>
      <c r="E4" s="8">
        <v>1</v>
      </c>
      <c r="F4" s="8">
        <v>4500</v>
      </c>
      <c r="G4" s="8">
        <f t="shared" ref="G4:G37" si="0">E4*F4</f>
        <v>4500</v>
      </c>
      <c r="H4" s="9"/>
    </row>
    <row r="5" spans="1:8" ht="81">
      <c r="A5" s="2">
        <v>3</v>
      </c>
      <c r="B5" s="6" t="s">
        <v>27</v>
      </c>
      <c r="C5" s="10" t="s">
        <v>28</v>
      </c>
      <c r="D5" s="8" t="s">
        <v>24</v>
      </c>
      <c r="E5" s="8">
        <v>2</v>
      </c>
      <c r="F5" s="8">
        <v>6900</v>
      </c>
      <c r="G5" s="8">
        <f t="shared" si="0"/>
        <v>13800</v>
      </c>
      <c r="H5" s="9"/>
    </row>
    <row r="6" spans="1:8" ht="40.5">
      <c r="A6" s="2">
        <v>4</v>
      </c>
      <c r="B6" s="6" t="s">
        <v>29</v>
      </c>
      <c r="C6" s="11" t="s">
        <v>30</v>
      </c>
      <c r="D6" s="8" t="s">
        <v>24</v>
      </c>
      <c r="E6" s="8">
        <v>1</v>
      </c>
      <c r="F6" s="8">
        <v>1150</v>
      </c>
      <c r="G6" s="8">
        <f t="shared" si="0"/>
        <v>1150</v>
      </c>
      <c r="H6" s="9"/>
    </row>
    <row r="7" spans="1:8">
      <c r="A7" s="2">
        <v>5</v>
      </c>
      <c r="B7" s="6" t="s">
        <v>31</v>
      </c>
      <c r="C7" s="7"/>
      <c r="D7" s="8" t="s">
        <v>24</v>
      </c>
      <c r="E7" s="8">
        <v>4</v>
      </c>
      <c r="F7" s="8">
        <v>3800</v>
      </c>
      <c r="G7" s="8">
        <f t="shared" si="0"/>
        <v>15200</v>
      </c>
      <c r="H7" s="9"/>
    </row>
    <row r="8" spans="1:8">
      <c r="A8" s="2">
        <v>6</v>
      </c>
      <c r="B8" s="6" t="s">
        <v>32</v>
      </c>
      <c r="C8" s="7"/>
      <c r="D8" s="8" t="s">
        <v>24</v>
      </c>
      <c r="E8" s="8">
        <v>2</v>
      </c>
      <c r="F8" s="8">
        <v>1760</v>
      </c>
      <c r="G8" s="8">
        <f t="shared" si="0"/>
        <v>3520</v>
      </c>
      <c r="H8" s="9"/>
    </row>
    <row r="9" spans="1:8">
      <c r="A9" s="2">
        <v>7</v>
      </c>
      <c r="B9" s="6" t="s">
        <v>33</v>
      </c>
      <c r="C9" s="7" t="s">
        <v>34</v>
      </c>
      <c r="D9" s="8" t="s">
        <v>24</v>
      </c>
      <c r="E9" s="8">
        <v>1</v>
      </c>
      <c r="F9" s="8">
        <v>4600</v>
      </c>
      <c r="G9" s="8">
        <f t="shared" si="0"/>
        <v>4600</v>
      </c>
      <c r="H9" s="9"/>
    </row>
    <row r="10" spans="1:8">
      <c r="A10" s="2">
        <v>8</v>
      </c>
      <c r="B10" s="6" t="s">
        <v>35</v>
      </c>
      <c r="C10" s="7" t="s">
        <v>36</v>
      </c>
      <c r="D10" s="8" t="s">
        <v>24</v>
      </c>
      <c r="E10" s="8">
        <v>2</v>
      </c>
      <c r="F10" s="8">
        <v>1350</v>
      </c>
      <c r="G10" s="8">
        <f t="shared" si="0"/>
        <v>2700</v>
      </c>
      <c r="H10" s="9"/>
    </row>
    <row r="11" spans="1:8">
      <c r="A11" s="2">
        <v>9</v>
      </c>
      <c r="B11" s="6" t="s">
        <v>37</v>
      </c>
      <c r="C11" s="7"/>
      <c r="D11" s="8" t="s">
        <v>24</v>
      </c>
      <c r="E11" s="8">
        <v>1</v>
      </c>
      <c r="F11" s="8">
        <v>3500</v>
      </c>
      <c r="G11" s="8">
        <f t="shared" si="0"/>
        <v>3500</v>
      </c>
      <c r="H11" s="9"/>
    </row>
    <row r="12" spans="1:8" ht="27">
      <c r="A12" s="2">
        <v>10</v>
      </c>
      <c r="B12" s="6" t="s">
        <v>38</v>
      </c>
      <c r="C12" s="7" t="s">
        <v>39</v>
      </c>
      <c r="D12" s="8" t="s">
        <v>24</v>
      </c>
      <c r="E12" s="8">
        <v>4</v>
      </c>
      <c r="F12" s="8">
        <v>2950</v>
      </c>
      <c r="G12" s="8">
        <f t="shared" si="0"/>
        <v>11800</v>
      </c>
      <c r="H12" s="9"/>
    </row>
    <row r="13" spans="1:8">
      <c r="A13" s="2">
        <v>11</v>
      </c>
      <c r="B13" s="6" t="s">
        <v>40</v>
      </c>
      <c r="C13" s="7" t="s">
        <v>41</v>
      </c>
      <c r="D13" s="8" t="s">
        <v>24</v>
      </c>
      <c r="E13" s="8">
        <v>4</v>
      </c>
      <c r="F13" s="8">
        <v>560</v>
      </c>
      <c r="G13" s="8">
        <f t="shared" si="0"/>
        <v>2240</v>
      </c>
      <c r="H13" s="9"/>
    </row>
    <row r="14" spans="1:8" ht="54">
      <c r="A14" s="2">
        <v>12</v>
      </c>
      <c r="B14" s="6" t="s">
        <v>42</v>
      </c>
      <c r="C14" s="7" t="s">
        <v>43</v>
      </c>
      <c r="D14" s="8" t="s">
        <v>24</v>
      </c>
      <c r="E14" s="8">
        <v>2</v>
      </c>
      <c r="F14" s="8">
        <v>1700</v>
      </c>
      <c r="G14" s="8">
        <f t="shared" si="0"/>
        <v>3400</v>
      </c>
      <c r="H14" s="9"/>
    </row>
    <row r="15" spans="1:8" ht="54">
      <c r="A15" s="2"/>
      <c r="B15" s="6" t="s">
        <v>44</v>
      </c>
      <c r="C15" s="7" t="s">
        <v>45</v>
      </c>
      <c r="D15" s="8" t="s">
        <v>24</v>
      </c>
      <c r="E15" s="8">
        <v>1</v>
      </c>
      <c r="F15" s="8">
        <v>530</v>
      </c>
      <c r="G15" s="8">
        <f t="shared" si="0"/>
        <v>530</v>
      </c>
      <c r="H15" s="9"/>
    </row>
    <row r="16" spans="1:8">
      <c r="A16" s="2">
        <v>13</v>
      </c>
      <c r="B16" s="6" t="s">
        <v>46</v>
      </c>
      <c r="C16" s="7" t="s">
        <v>47</v>
      </c>
      <c r="D16" s="8" t="s">
        <v>24</v>
      </c>
      <c r="E16" s="8">
        <v>1</v>
      </c>
      <c r="F16" s="8">
        <v>4500</v>
      </c>
      <c r="G16" s="8">
        <f t="shared" si="0"/>
        <v>4500</v>
      </c>
      <c r="H16" s="9"/>
    </row>
    <row r="17" spans="1:8">
      <c r="A17" s="2">
        <v>14</v>
      </c>
      <c r="B17" s="6" t="s">
        <v>48</v>
      </c>
      <c r="C17" s="7" t="s">
        <v>49</v>
      </c>
      <c r="D17" s="8" t="s">
        <v>50</v>
      </c>
      <c r="E17" s="8">
        <v>4</v>
      </c>
      <c r="F17" s="8">
        <v>180</v>
      </c>
      <c r="G17" s="8">
        <f t="shared" si="0"/>
        <v>720</v>
      </c>
      <c r="H17" s="9"/>
    </row>
    <row r="18" spans="1:8">
      <c r="A18" s="2">
        <v>15</v>
      </c>
      <c r="B18" s="6" t="s">
        <v>51</v>
      </c>
      <c r="C18" s="7" t="s">
        <v>52</v>
      </c>
      <c r="D18" s="8" t="s">
        <v>53</v>
      </c>
      <c r="E18" s="8">
        <v>7.2</v>
      </c>
      <c r="F18" s="8">
        <v>1350</v>
      </c>
      <c r="G18" s="8">
        <f t="shared" si="0"/>
        <v>9720</v>
      </c>
      <c r="H18" s="9"/>
    </row>
    <row r="19" spans="1:8" ht="27">
      <c r="A19" s="2">
        <v>16</v>
      </c>
      <c r="B19" s="6" t="s">
        <v>54</v>
      </c>
      <c r="C19" s="7"/>
      <c r="D19" s="8" t="s">
        <v>55</v>
      </c>
      <c r="E19" s="8">
        <v>1</v>
      </c>
      <c r="F19" s="8">
        <v>10000</v>
      </c>
      <c r="G19" s="8">
        <f t="shared" si="0"/>
        <v>10000</v>
      </c>
      <c r="H19" s="9"/>
    </row>
    <row r="20" spans="1:8">
      <c r="A20" s="2">
        <v>17</v>
      </c>
      <c r="B20" s="6" t="s">
        <v>56</v>
      </c>
      <c r="C20" s="7" t="s">
        <v>57</v>
      </c>
      <c r="D20" s="8" t="s">
        <v>50</v>
      </c>
      <c r="E20" s="8">
        <v>200</v>
      </c>
      <c r="F20" s="8">
        <v>7.5</v>
      </c>
      <c r="G20" s="8">
        <f t="shared" si="0"/>
        <v>1500</v>
      </c>
      <c r="H20" s="9"/>
    </row>
    <row r="21" spans="1:8">
      <c r="A21" s="2">
        <v>18</v>
      </c>
      <c r="B21" s="6" t="s">
        <v>58</v>
      </c>
      <c r="C21" s="7"/>
      <c r="D21" s="8" t="s">
        <v>50</v>
      </c>
      <c r="E21" s="8">
        <v>200</v>
      </c>
      <c r="F21" s="8">
        <v>9</v>
      </c>
      <c r="G21" s="8">
        <f t="shared" si="0"/>
        <v>1800</v>
      </c>
      <c r="H21" s="9"/>
    </row>
    <row r="22" spans="1:8">
      <c r="A22" s="2">
        <v>19</v>
      </c>
      <c r="B22" s="6" t="s">
        <v>59</v>
      </c>
      <c r="C22" s="8"/>
      <c r="D22" s="8" t="s">
        <v>60</v>
      </c>
      <c r="E22" s="8">
        <v>200</v>
      </c>
      <c r="F22" s="8">
        <v>3</v>
      </c>
      <c r="G22" s="8">
        <f t="shared" si="0"/>
        <v>600</v>
      </c>
      <c r="H22" s="9"/>
    </row>
    <row r="23" spans="1:8">
      <c r="A23" s="2">
        <v>20</v>
      </c>
      <c r="B23" s="6" t="s">
        <v>61</v>
      </c>
      <c r="C23" s="8"/>
      <c r="D23" s="8" t="s">
        <v>50</v>
      </c>
      <c r="E23" s="8">
        <v>4</v>
      </c>
      <c r="F23" s="8">
        <v>80</v>
      </c>
      <c r="G23" s="8">
        <f t="shared" si="0"/>
        <v>320</v>
      </c>
      <c r="H23" s="9"/>
    </row>
    <row r="24" spans="1:8">
      <c r="A24" s="2">
        <v>21</v>
      </c>
      <c r="B24" s="6" t="s">
        <v>62</v>
      </c>
      <c r="C24" s="8"/>
      <c r="D24" s="8" t="s">
        <v>50</v>
      </c>
      <c r="E24" s="8">
        <v>4</v>
      </c>
      <c r="F24" s="8">
        <v>65</v>
      </c>
      <c r="G24" s="8">
        <f t="shared" si="0"/>
        <v>260</v>
      </c>
      <c r="H24" s="9"/>
    </row>
    <row r="25" spans="1:8">
      <c r="A25" s="2">
        <v>22</v>
      </c>
      <c r="B25" s="6" t="s">
        <v>63</v>
      </c>
      <c r="C25" s="8"/>
      <c r="D25" s="8" t="s">
        <v>50</v>
      </c>
      <c r="E25" s="8">
        <v>4</v>
      </c>
      <c r="F25" s="8">
        <v>45</v>
      </c>
      <c r="G25" s="8">
        <f t="shared" si="0"/>
        <v>180</v>
      </c>
      <c r="H25" s="9"/>
    </row>
    <row r="26" spans="1:8">
      <c r="A26" s="2">
        <v>23</v>
      </c>
      <c r="B26" s="6" t="s">
        <v>64</v>
      </c>
      <c r="C26" s="8"/>
      <c r="D26" s="8" t="s">
        <v>50</v>
      </c>
      <c r="E26" s="8">
        <v>4</v>
      </c>
      <c r="F26" s="8">
        <v>30</v>
      </c>
      <c r="G26" s="8">
        <f t="shared" si="0"/>
        <v>120</v>
      </c>
      <c r="H26" s="9"/>
    </row>
    <row r="27" spans="1:8">
      <c r="A27" s="2">
        <v>24</v>
      </c>
      <c r="B27" s="6" t="s">
        <v>65</v>
      </c>
      <c r="C27" s="8"/>
      <c r="D27" s="8" t="s">
        <v>50</v>
      </c>
      <c r="E27" s="8">
        <v>20</v>
      </c>
      <c r="F27" s="8">
        <v>18</v>
      </c>
      <c r="G27" s="8">
        <f t="shared" si="0"/>
        <v>360</v>
      </c>
      <c r="H27" s="9"/>
    </row>
    <row r="28" spans="1:8">
      <c r="A28" s="2">
        <v>25</v>
      </c>
      <c r="B28" s="6" t="s">
        <v>66</v>
      </c>
      <c r="C28" s="8" t="s">
        <v>67</v>
      </c>
      <c r="D28" s="8" t="s">
        <v>24</v>
      </c>
      <c r="E28" s="8">
        <v>1</v>
      </c>
      <c r="F28" s="8">
        <v>8300</v>
      </c>
      <c r="G28" s="8">
        <f t="shared" si="0"/>
        <v>8300</v>
      </c>
      <c r="H28" s="9"/>
    </row>
    <row r="29" spans="1:8">
      <c r="A29" s="2">
        <v>26</v>
      </c>
      <c r="B29" s="6" t="s">
        <v>68</v>
      </c>
      <c r="C29" s="7" t="s">
        <v>69</v>
      </c>
      <c r="D29" s="8" t="s">
        <v>24</v>
      </c>
      <c r="E29" s="8">
        <v>6</v>
      </c>
      <c r="F29" s="8">
        <v>850</v>
      </c>
      <c r="G29" s="8">
        <f t="shared" si="0"/>
        <v>5100</v>
      </c>
      <c r="H29" s="9"/>
    </row>
    <row r="30" spans="1:8">
      <c r="A30" s="2">
        <v>27</v>
      </c>
      <c r="B30" s="6" t="s">
        <v>70</v>
      </c>
      <c r="C30" s="8" t="s">
        <v>71</v>
      </c>
      <c r="D30" s="8" t="s">
        <v>72</v>
      </c>
      <c r="E30" s="8">
        <v>5</v>
      </c>
      <c r="F30" s="8">
        <v>65</v>
      </c>
      <c r="G30" s="8">
        <f t="shared" si="0"/>
        <v>325</v>
      </c>
      <c r="H30" s="9"/>
    </row>
    <row r="31" spans="1:8">
      <c r="A31" s="2">
        <v>28</v>
      </c>
      <c r="B31" s="6" t="s">
        <v>73</v>
      </c>
      <c r="C31" s="8" t="s">
        <v>74</v>
      </c>
      <c r="D31" s="8" t="s">
        <v>72</v>
      </c>
      <c r="E31" s="8">
        <v>2</v>
      </c>
      <c r="F31" s="8">
        <v>130</v>
      </c>
      <c r="G31" s="8">
        <f t="shared" si="0"/>
        <v>260</v>
      </c>
      <c r="H31" s="9"/>
    </row>
    <row r="32" spans="1:8">
      <c r="A32" s="2">
        <v>29</v>
      </c>
      <c r="B32" s="6" t="s">
        <v>75</v>
      </c>
      <c r="C32" s="8"/>
      <c r="D32" s="8" t="s">
        <v>76</v>
      </c>
      <c r="E32" s="8">
        <v>5</v>
      </c>
      <c r="F32" s="8">
        <v>55</v>
      </c>
      <c r="G32" s="8">
        <f t="shared" si="0"/>
        <v>275</v>
      </c>
      <c r="H32" s="9"/>
    </row>
    <row r="33" spans="1:8">
      <c r="A33" s="2">
        <v>30</v>
      </c>
      <c r="B33" s="6" t="s">
        <v>77</v>
      </c>
      <c r="C33" s="8"/>
      <c r="D33" s="8" t="s">
        <v>50</v>
      </c>
      <c r="E33" s="8">
        <v>20</v>
      </c>
      <c r="F33" s="8">
        <v>15</v>
      </c>
      <c r="G33" s="8">
        <f t="shared" si="0"/>
        <v>300</v>
      </c>
      <c r="H33" s="9"/>
    </row>
    <row r="34" spans="1:8">
      <c r="A34" s="2">
        <v>31</v>
      </c>
      <c r="B34" s="6" t="s">
        <v>78</v>
      </c>
      <c r="C34" s="8"/>
      <c r="D34" s="8" t="s">
        <v>50</v>
      </c>
      <c r="E34" s="8">
        <v>200</v>
      </c>
      <c r="F34" s="8">
        <v>2</v>
      </c>
      <c r="G34" s="8">
        <f t="shared" si="0"/>
        <v>400</v>
      </c>
      <c r="H34" s="9"/>
    </row>
    <row r="35" spans="1:8">
      <c r="A35" s="2">
        <v>32</v>
      </c>
      <c r="B35" s="6" t="s">
        <v>79</v>
      </c>
      <c r="C35" s="8"/>
      <c r="D35" s="8" t="s">
        <v>76</v>
      </c>
      <c r="E35" s="8">
        <v>6</v>
      </c>
      <c r="F35" s="8">
        <v>15</v>
      </c>
      <c r="G35" s="8">
        <f t="shared" si="0"/>
        <v>90</v>
      </c>
      <c r="H35" s="9"/>
    </row>
    <row r="36" spans="1:8">
      <c r="A36" s="2">
        <v>33</v>
      </c>
      <c r="B36" s="6" t="s">
        <v>80</v>
      </c>
      <c r="C36" s="8" t="s">
        <v>81</v>
      </c>
      <c r="D36" s="8" t="s">
        <v>50</v>
      </c>
      <c r="E36" s="8">
        <v>20</v>
      </c>
      <c r="F36" s="8">
        <v>8</v>
      </c>
      <c r="G36" s="8">
        <f t="shared" si="0"/>
        <v>160</v>
      </c>
      <c r="H36" s="9"/>
    </row>
    <row r="37" spans="1:8">
      <c r="A37" s="2">
        <v>34</v>
      </c>
      <c r="B37" s="6" t="s">
        <v>82</v>
      </c>
      <c r="C37" s="8"/>
      <c r="D37" s="8" t="s">
        <v>76</v>
      </c>
      <c r="E37" s="8">
        <v>6</v>
      </c>
      <c r="F37" s="8">
        <v>15</v>
      </c>
      <c r="G37" s="8">
        <f t="shared" si="0"/>
        <v>90</v>
      </c>
      <c r="H37" s="9"/>
    </row>
    <row r="38" spans="1:8">
      <c r="A38" s="2">
        <v>36</v>
      </c>
      <c r="B38" s="6" t="s">
        <v>83</v>
      </c>
      <c r="C38" s="8"/>
      <c r="D38" s="8" t="s">
        <v>24</v>
      </c>
      <c r="E38" s="8">
        <v>4</v>
      </c>
      <c r="F38" s="8">
        <v>480</v>
      </c>
      <c r="G38" s="8">
        <f t="shared" ref="G38:G51" si="1">E38*F38</f>
        <v>1920</v>
      </c>
      <c r="H38" s="9"/>
    </row>
    <row r="39" spans="1:8" ht="27">
      <c r="A39" s="2">
        <v>38</v>
      </c>
      <c r="B39" s="12" t="s">
        <v>84</v>
      </c>
      <c r="C39" s="13" t="s">
        <v>85</v>
      </c>
      <c r="D39" s="14" t="s">
        <v>86</v>
      </c>
      <c r="E39" s="14">
        <v>6</v>
      </c>
      <c r="F39" s="15">
        <v>1100</v>
      </c>
      <c r="G39" s="8">
        <f t="shared" si="1"/>
        <v>6600</v>
      </c>
      <c r="H39" s="9"/>
    </row>
    <row r="40" spans="1:8">
      <c r="A40" s="2">
        <v>39</v>
      </c>
      <c r="B40" s="12" t="s">
        <v>87</v>
      </c>
      <c r="C40" s="16"/>
      <c r="D40" s="14" t="s">
        <v>76</v>
      </c>
      <c r="E40" s="14">
        <v>60</v>
      </c>
      <c r="F40" s="15">
        <v>180</v>
      </c>
      <c r="G40" s="8">
        <f t="shared" si="1"/>
        <v>10800</v>
      </c>
      <c r="H40" s="9"/>
    </row>
    <row r="41" spans="1:8" ht="54">
      <c r="A41" s="2">
        <v>40</v>
      </c>
      <c r="B41" s="12" t="s">
        <v>88</v>
      </c>
      <c r="C41" s="17" t="s">
        <v>89</v>
      </c>
      <c r="D41" s="14" t="s">
        <v>55</v>
      </c>
      <c r="E41" s="14">
        <v>1</v>
      </c>
      <c r="F41" s="15">
        <v>2400</v>
      </c>
      <c r="G41" s="8">
        <f t="shared" si="1"/>
        <v>2400</v>
      </c>
      <c r="H41" s="9"/>
    </row>
    <row r="42" spans="1:8" ht="27">
      <c r="A42" s="2">
        <v>41</v>
      </c>
      <c r="B42" s="12" t="s">
        <v>90</v>
      </c>
      <c r="C42" s="16"/>
      <c r="D42" s="14" t="s">
        <v>55</v>
      </c>
      <c r="E42" s="14">
        <v>2</v>
      </c>
      <c r="F42" s="15">
        <v>1150</v>
      </c>
      <c r="G42" s="8">
        <f t="shared" si="1"/>
        <v>2300</v>
      </c>
      <c r="H42" s="9"/>
    </row>
    <row r="43" spans="1:8" ht="27">
      <c r="A43" s="2">
        <v>42</v>
      </c>
      <c r="B43" s="12" t="s">
        <v>91</v>
      </c>
      <c r="C43" s="17" t="s">
        <v>92</v>
      </c>
      <c r="D43" s="14" t="s">
        <v>24</v>
      </c>
      <c r="E43" s="14">
        <v>4</v>
      </c>
      <c r="F43" s="15">
        <v>600</v>
      </c>
      <c r="G43" s="8">
        <f t="shared" si="1"/>
        <v>2400</v>
      </c>
      <c r="H43" s="9"/>
    </row>
    <row r="44" spans="1:8">
      <c r="A44" s="2">
        <v>43</v>
      </c>
      <c r="B44" s="12" t="s">
        <v>93</v>
      </c>
      <c r="C44" s="17" t="s">
        <v>94</v>
      </c>
      <c r="D44" s="14" t="s">
        <v>24</v>
      </c>
      <c r="E44" s="14">
        <v>2</v>
      </c>
      <c r="F44" s="15">
        <v>2000</v>
      </c>
      <c r="G44" s="8">
        <f t="shared" si="1"/>
        <v>4000</v>
      </c>
      <c r="H44" s="9"/>
    </row>
    <row r="45" spans="1:8">
      <c r="A45" s="2">
        <v>44</v>
      </c>
      <c r="B45" s="12" t="s">
        <v>95</v>
      </c>
      <c r="C45" s="17" t="s">
        <v>96</v>
      </c>
      <c r="D45" s="14" t="s">
        <v>55</v>
      </c>
      <c r="E45" s="14">
        <v>2</v>
      </c>
      <c r="F45" s="15">
        <v>600</v>
      </c>
      <c r="G45" s="8">
        <f t="shared" si="1"/>
        <v>1200</v>
      </c>
      <c r="H45" s="9"/>
    </row>
    <row r="46" spans="1:8" ht="14.25">
      <c r="A46" s="2">
        <v>48</v>
      </c>
      <c r="B46" s="18" t="s">
        <v>97</v>
      </c>
      <c r="C46" s="18"/>
      <c r="D46" s="18" t="s">
        <v>24</v>
      </c>
      <c r="E46" s="18">
        <v>2</v>
      </c>
      <c r="F46" s="18">
        <v>2650</v>
      </c>
      <c r="G46" s="8">
        <f t="shared" si="1"/>
        <v>5300</v>
      </c>
      <c r="H46" s="9"/>
    </row>
    <row r="47" spans="1:8" ht="54">
      <c r="A47" s="2">
        <v>51</v>
      </c>
      <c r="B47" s="19" t="s">
        <v>98</v>
      </c>
      <c r="C47" s="20" t="s">
        <v>99</v>
      </c>
      <c r="D47" s="21" t="s">
        <v>55</v>
      </c>
      <c r="E47" s="21">
        <v>12</v>
      </c>
      <c r="F47" s="21">
        <v>436</v>
      </c>
      <c r="G47" s="8">
        <f t="shared" si="1"/>
        <v>5232</v>
      </c>
      <c r="H47" s="22"/>
    </row>
    <row r="48" spans="1:8">
      <c r="A48" s="2">
        <v>52</v>
      </c>
      <c r="B48" s="19" t="s">
        <v>100</v>
      </c>
      <c r="C48" s="20" t="s">
        <v>101</v>
      </c>
      <c r="D48" s="21" t="s">
        <v>55</v>
      </c>
      <c r="E48" s="21">
        <v>2</v>
      </c>
      <c r="F48" s="21">
        <v>485</v>
      </c>
      <c r="G48" s="8">
        <f t="shared" si="1"/>
        <v>970</v>
      </c>
      <c r="H48" s="22"/>
    </row>
    <row r="49" spans="1:8" ht="40.5">
      <c r="A49" s="2">
        <v>53</v>
      </c>
      <c r="B49" s="19" t="s">
        <v>102</v>
      </c>
      <c r="C49" s="20" t="s">
        <v>103</v>
      </c>
      <c r="D49" s="21" t="s">
        <v>55</v>
      </c>
      <c r="E49" s="21">
        <v>12</v>
      </c>
      <c r="F49" s="21">
        <v>349</v>
      </c>
      <c r="G49" s="8">
        <f t="shared" si="1"/>
        <v>4188</v>
      </c>
      <c r="H49" s="22"/>
    </row>
    <row r="50" spans="1:8">
      <c r="A50" s="2">
        <v>54</v>
      </c>
      <c r="B50" s="19" t="s">
        <v>104</v>
      </c>
      <c r="C50" s="20" t="s">
        <v>105</v>
      </c>
      <c r="D50" s="21" t="s">
        <v>24</v>
      </c>
      <c r="E50" s="21">
        <v>1</v>
      </c>
      <c r="F50" s="21">
        <v>4080</v>
      </c>
      <c r="G50" s="8">
        <f t="shared" si="1"/>
        <v>4080</v>
      </c>
      <c r="H50" s="22"/>
    </row>
    <row r="51" spans="1:8">
      <c r="A51" s="2">
        <v>56</v>
      </c>
      <c r="B51" s="19" t="s">
        <v>106</v>
      </c>
      <c r="C51" s="20" t="s">
        <v>107</v>
      </c>
      <c r="D51" s="21" t="s">
        <v>50</v>
      </c>
      <c r="E51" s="21">
        <v>450</v>
      </c>
      <c r="F51" s="21">
        <v>50</v>
      </c>
      <c r="G51" s="8">
        <f t="shared" si="1"/>
        <v>22500</v>
      </c>
      <c r="H51" s="22"/>
    </row>
    <row r="52" spans="1:8">
      <c r="A52" s="3" t="s">
        <v>108</v>
      </c>
      <c r="B52" s="3"/>
      <c r="C52" s="3"/>
      <c r="D52" s="3"/>
      <c r="E52" s="3"/>
      <c r="F52" s="3"/>
      <c r="G52" s="3">
        <f>SUM(G3:G51)</f>
        <v>203610</v>
      </c>
      <c r="H52" s="3"/>
    </row>
    <row r="54" spans="1:8">
      <c r="B54" s="23"/>
    </row>
  </sheetData>
  <mergeCells count="1">
    <mergeCell ref="A1:H1"/>
  </mergeCells>
  <phoneticPr fontId="11" type="noConversion"/>
  <pageMargins left="0.75" right="0.75" top="1" bottom="1" header="0.51180555555555596" footer="0.51180555555555596"/>
  <pageSetup paperSize="9" orientation="portrait"/>
  <headerFooter scaleWithDoc="0"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topLeftCell="A4" zoomScale="80" zoomScaleNormal="80" workbookViewId="0">
      <selection activeCell="G4" sqref="G4"/>
    </sheetView>
  </sheetViews>
  <sheetFormatPr defaultColWidth="8.25" defaultRowHeight="13.5"/>
  <cols>
    <col min="1" max="1" width="6.375" style="1" customWidth="1"/>
    <col min="2" max="2" width="10.625" style="1" customWidth="1"/>
    <col min="3" max="3" width="37.875" style="1" customWidth="1"/>
    <col min="4" max="4" width="6.75" style="1" customWidth="1"/>
    <col min="5" max="5" width="6.5" style="1" customWidth="1"/>
    <col min="6" max="6" width="12.875" style="1" customWidth="1"/>
    <col min="7" max="7" width="16.75" style="1" customWidth="1"/>
    <col min="8" max="8" width="25.25" style="1" customWidth="1"/>
    <col min="9" max="16384" width="8.25" style="1"/>
  </cols>
  <sheetData>
    <row r="1" spans="1:8" ht="26.25">
      <c r="A1" s="71" t="s">
        <v>239</v>
      </c>
      <c r="B1" s="71"/>
      <c r="C1" s="71"/>
      <c r="D1" s="71"/>
      <c r="E1" s="71"/>
      <c r="F1" s="71"/>
      <c r="G1" s="71"/>
      <c r="H1" s="71"/>
    </row>
    <row r="2" spans="1:8" ht="27">
      <c r="A2" s="27" t="s">
        <v>15</v>
      </c>
      <c r="B2" s="27" t="s">
        <v>16</v>
      </c>
      <c r="C2" s="27" t="s">
        <v>17</v>
      </c>
      <c r="D2" s="27" t="s">
        <v>3</v>
      </c>
      <c r="E2" s="27" t="s">
        <v>18</v>
      </c>
      <c r="F2" s="27" t="s">
        <v>19</v>
      </c>
      <c r="G2" s="27" t="s">
        <v>20</v>
      </c>
      <c r="H2" s="27" t="s">
        <v>21</v>
      </c>
    </row>
    <row r="3" spans="1:8" ht="409.5">
      <c r="A3" s="28">
        <v>1</v>
      </c>
      <c r="B3" s="28" t="s">
        <v>109</v>
      </c>
      <c r="C3" s="29" t="s">
        <v>247</v>
      </c>
      <c r="D3" s="30">
        <v>3</v>
      </c>
      <c r="E3" s="28" t="s">
        <v>24</v>
      </c>
      <c r="F3" s="28">
        <v>22500</v>
      </c>
      <c r="G3" s="28">
        <f t="shared" ref="G3:G9" si="0">D3*F3</f>
        <v>67500</v>
      </c>
      <c r="H3" s="28"/>
    </row>
    <row r="4" spans="1:8" ht="310.5">
      <c r="A4" s="28">
        <v>2</v>
      </c>
      <c r="B4" s="28" t="s">
        <v>251</v>
      </c>
      <c r="C4" s="31" t="s">
        <v>240</v>
      </c>
      <c r="D4" s="28">
        <v>105</v>
      </c>
      <c r="E4" s="28" t="s">
        <v>24</v>
      </c>
      <c r="F4" s="28">
        <v>5850</v>
      </c>
      <c r="G4" s="28">
        <f t="shared" si="0"/>
        <v>614250</v>
      </c>
      <c r="H4" s="28"/>
    </row>
    <row r="5" spans="1:8" ht="324">
      <c r="A5" s="28">
        <v>3</v>
      </c>
      <c r="B5" s="28" t="s">
        <v>110</v>
      </c>
      <c r="C5" s="31" t="s">
        <v>248</v>
      </c>
      <c r="D5" s="28">
        <v>90</v>
      </c>
      <c r="E5" s="28" t="s">
        <v>24</v>
      </c>
      <c r="F5" s="30">
        <v>4950</v>
      </c>
      <c r="G5" s="28">
        <f t="shared" si="0"/>
        <v>445500</v>
      </c>
      <c r="H5" s="30"/>
    </row>
    <row r="6" spans="1:8" ht="135">
      <c r="A6" s="28">
        <v>4</v>
      </c>
      <c r="B6" s="28" t="s">
        <v>111</v>
      </c>
      <c r="C6" s="32" t="s">
        <v>112</v>
      </c>
      <c r="D6" s="28">
        <v>2</v>
      </c>
      <c r="E6" s="28" t="s">
        <v>24</v>
      </c>
      <c r="F6" s="28">
        <v>890</v>
      </c>
      <c r="G6" s="28">
        <f t="shared" si="0"/>
        <v>1780</v>
      </c>
      <c r="H6" s="28"/>
    </row>
    <row r="7" spans="1:8">
      <c r="A7" s="28">
        <v>5</v>
      </c>
      <c r="B7" s="33" t="s">
        <v>111</v>
      </c>
      <c r="C7" s="34" t="s">
        <v>113</v>
      </c>
      <c r="D7" s="35">
        <v>1</v>
      </c>
      <c r="E7" s="35" t="s">
        <v>24</v>
      </c>
      <c r="F7" s="36">
        <v>1600</v>
      </c>
      <c r="G7" s="28">
        <f t="shared" si="0"/>
        <v>1600</v>
      </c>
      <c r="H7" s="37"/>
    </row>
    <row r="8" spans="1:8" ht="27">
      <c r="A8" s="28">
        <v>6</v>
      </c>
      <c r="B8" s="33" t="s">
        <v>114</v>
      </c>
      <c r="C8" s="38" t="s">
        <v>115</v>
      </c>
      <c r="D8" s="35">
        <v>1</v>
      </c>
      <c r="E8" s="35" t="s">
        <v>24</v>
      </c>
      <c r="F8" s="36">
        <v>4000</v>
      </c>
      <c r="G8" s="28">
        <f t="shared" si="0"/>
        <v>4000</v>
      </c>
      <c r="H8" s="37"/>
    </row>
    <row r="9" spans="1:8">
      <c r="A9" s="28">
        <v>7</v>
      </c>
      <c r="B9" s="39" t="s">
        <v>116</v>
      </c>
      <c r="C9" s="40" t="s">
        <v>117</v>
      </c>
      <c r="D9" s="39">
        <v>3</v>
      </c>
      <c r="E9" s="39" t="s">
        <v>24</v>
      </c>
      <c r="F9" s="39">
        <v>7000</v>
      </c>
      <c r="G9" s="28">
        <f t="shared" si="0"/>
        <v>21000</v>
      </c>
      <c r="H9" s="37"/>
    </row>
    <row r="10" spans="1:8" ht="27">
      <c r="A10" s="28">
        <v>9</v>
      </c>
      <c r="B10" s="28" t="s">
        <v>118</v>
      </c>
      <c r="C10" s="41" t="s">
        <v>89</v>
      </c>
      <c r="D10" s="30">
        <v>6</v>
      </c>
      <c r="E10" s="30" t="s">
        <v>55</v>
      </c>
      <c r="F10" s="30">
        <v>15000</v>
      </c>
      <c r="G10" s="28">
        <f t="shared" ref="G10:G16" si="1">D10*F10</f>
        <v>90000</v>
      </c>
      <c r="H10" s="37"/>
    </row>
    <row r="11" spans="1:8">
      <c r="A11" s="28">
        <v>10</v>
      </c>
      <c r="B11" s="30" t="s">
        <v>119</v>
      </c>
      <c r="C11" s="42" t="s">
        <v>120</v>
      </c>
      <c r="D11" s="30">
        <v>12</v>
      </c>
      <c r="E11" s="30" t="s">
        <v>121</v>
      </c>
      <c r="F11" s="30">
        <v>8500</v>
      </c>
      <c r="G11" s="28">
        <f t="shared" si="1"/>
        <v>102000</v>
      </c>
      <c r="H11" s="37"/>
    </row>
    <row r="12" spans="1:8">
      <c r="A12" s="28">
        <v>11</v>
      </c>
      <c r="B12" s="28" t="s">
        <v>122</v>
      </c>
      <c r="C12" s="32" t="s">
        <v>123</v>
      </c>
      <c r="D12" s="30">
        <v>1</v>
      </c>
      <c r="E12" s="30" t="s">
        <v>24</v>
      </c>
      <c r="F12" s="30">
        <v>12000</v>
      </c>
      <c r="G12" s="30">
        <f t="shared" si="1"/>
        <v>12000</v>
      </c>
      <c r="H12" s="43"/>
    </row>
    <row r="13" spans="1:8">
      <c r="A13" s="28">
        <v>12</v>
      </c>
      <c r="B13" s="28" t="s">
        <v>124</v>
      </c>
      <c r="C13" s="41" t="s">
        <v>125</v>
      </c>
      <c r="D13" s="30">
        <v>1</v>
      </c>
      <c r="E13" s="30" t="s">
        <v>24</v>
      </c>
      <c r="F13" s="30">
        <v>1800</v>
      </c>
      <c r="G13" s="30">
        <f t="shared" si="1"/>
        <v>1800</v>
      </c>
      <c r="H13" s="43"/>
    </row>
    <row r="14" spans="1:8" ht="27">
      <c r="A14" s="28">
        <v>13</v>
      </c>
      <c r="B14" s="28" t="s">
        <v>126</v>
      </c>
      <c r="C14" s="32" t="s">
        <v>127</v>
      </c>
      <c r="D14" s="30">
        <v>8</v>
      </c>
      <c r="E14" s="30" t="s">
        <v>24</v>
      </c>
      <c r="F14" s="30">
        <v>3500</v>
      </c>
      <c r="G14" s="30">
        <f t="shared" si="1"/>
        <v>28000</v>
      </c>
      <c r="H14" s="43"/>
    </row>
    <row r="15" spans="1:8" ht="229.5">
      <c r="A15" s="28">
        <v>14</v>
      </c>
      <c r="B15" s="28" t="s">
        <v>128</v>
      </c>
      <c r="C15" s="32" t="s">
        <v>129</v>
      </c>
      <c r="D15" s="30">
        <v>1</v>
      </c>
      <c r="E15" s="30" t="s">
        <v>24</v>
      </c>
      <c r="F15" s="30">
        <v>16000</v>
      </c>
      <c r="G15" s="30">
        <f t="shared" si="1"/>
        <v>16000</v>
      </c>
      <c r="H15" s="43"/>
    </row>
    <row r="16" spans="1:8">
      <c r="A16" s="28">
        <v>15</v>
      </c>
      <c r="B16" s="28" t="s">
        <v>130</v>
      </c>
      <c r="C16" s="32" t="s">
        <v>131</v>
      </c>
      <c r="D16" s="30">
        <v>5</v>
      </c>
      <c r="E16" s="30" t="s">
        <v>24</v>
      </c>
      <c r="F16" s="30">
        <v>8500</v>
      </c>
      <c r="G16" s="30">
        <f t="shared" si="1"/>
        <v>42500</v>
      </c>
      <c r="H16" s="43"/>
    </row>
    <row r="17" spans="1:8">
      <c r="A17" s="43" t="s">
        <v>108</v>
      </c>
      <c r="B17" s="43"/>
      <c r="C17" s="43"/>
      <c r="D17" s="43"/>
      <c r="E17" s="43"/>
      <c r="F17" s="43"/>
      <c r="G17" s="43">
        <f>SUM(G3:G16)</f>
        <v>1447930</v>
      </c>
      <c r="H17" s="37"/>
    </row>
  </sheetData>
  <mergeCells count="1">
    <mergeCell ref="A1:H1"/>
  </mergeCells>
  <phoneticPr fontId="11" type="noConversion"/>
  <pageMargins left="0.75" right="0.75" top="1" bottom="1" header="0.51180555555555596" footer="0.51180555555555596"/>
  <pageSetup paperSize="9" orientation="portrait"/>
  <headerFooter scaleWithDoc="0"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B1" workbookViewId="0">
      <selection activeCell="C5" sqref="C5"/>
    </sheetView>
  </sheetViews>
  <sheetFormatPr defaultColWidth="8.25" defaultRowHeight="13.5"/>
  <cols>
    <col min="1" max="1" width="6.75" style="1" customWidth="1"/>
    <col min="2" max="2" width="8.25" style="1" customWidth="1"/>
    <col min="3" max="3" width="58.375" style="1" customWidth="1"/>
    <col min="4" max="4" width="7.875" style="1" customWidth="1"/>
    <col min="5" max="5" width="8.25" style="1"/>
    <col min="6" max="6" width="13.625" style="1" customWidth="1"/>
    <col min="7" max="7" width="15.75" style="1" customWidth="1"/>
    <col min="8" max="8" width="23.25" style="1" customWidth="1"/>
    <col min="9" max="16384" width="8.25" style="1"/>
  </cols>
  <sheetData>
    <row r="1" spans="1:8" ht="26.25">
      <c r="A1" s="72" t="s">
        <v>132</v>
      </c>
      <c r="B1" s="72"/>
      <c r="C1" s="72"/>
      <c r="D1" s="72"/>
      <c r="E1" s="72"/>
      <c r="F1" s="72"/>
      <c r="G1" s="72"/>
      <c r="H1" s="72"/>
    </row>
    <row r="2" spans="1:8" ht="27">
      <c r="A2" s="27" t="s">
        <v>15</v>
      </c>
      <c r="B2" s="27" t="s">
        <v>16</v>
      </c>
      <c r="C2" s="27" t="s">
        <v>17</v>
      </c>
      <c r="D2" s="27" t="s">
        <v>3</v>
      </c>
      <c r="E2" s="27" t="s">
        <v>18</v>
      </c>
      <c r="F2" s="27" t="s">
        <v>19</v>
      </c>
      <c r="G2" s="27" t="s">
        <v>20</v>
      </c>
      <c r="H2" s="27" t="s">
        <v>21</v>
      </c>
    </row>
    <row r="3" spans="1:8" ht="67.5">
      <c r="A3" s="30">
        <v>1</v>
      </c>
      <c r="B3" s="30" t="s">
        <v>133</v>
      </c>
      <c r="C3" s="31" t="s">
        <v>134</v>
      </c>
      <c r="D3" s="30">
        <v>4</v>
      </c>
      <c r="E3" s="30" t="s">
        <v>86</v>
      </c>
      <c r="F3" s="30">
        <v>1800</v>
      </c>
      <c r="G3" s="30">
        <f t="shared" ref="G3:G42" si="0">D3*F3</f>
        <v>7200</v>
      </c>
      <c r="H3" s="28"/>
    </row>
    <row r="4" spans="1:8" ht="108">
      <c r="A4" s="30">
        <v>2</v>
      </c>
      <c r="B4" s="30" t="s">
        <v>135</v>
      </c>
      <c r="C4" s="31" t="s">
        <v>136</v>
      </c>
      <c r="D4" s="30">
        <v>4</v>
      </c>
      <c r="E4" s="30" t="s">
        <v>76</v>
      </c>
      <c r="F4" s="30">
        <v>1590</v>
      </c>
      <c r="G4" s="30">
        <f t="shared" si="0"/>
        <v>6360</v>
      </c>
      <c r="H4" s="28"/>
    </row>
    <row r="5" spans="1:8" ht="81">
      <c r="A5" s="30">
        <v>3</v>
      </c>
      <c r="B5" s="30" t="s">
        <v>137</v>
      </c>
      <c r="C5" s="31" t="s">
        <v>245</v>
      </c>
      <c r="D5" s="30">
        <v>4</v>
      </c>
      <c r="E5" s="30" t="s">
        <v>55</v>
      </c>
      <c r="F5" s="30">
        <v>3000</v>
      </c>
      <c r="G5" s="30">
        <f t="shared" si="0"/>
        <v>12000</v>
      </c>
      <c r="H5" s="28"/>
    </row>
    <row r="6" spans="1:8" ht="81">
      <c r="A6" s="30">
        <v>4</v>
      </c>
      <c r="B6" s="30" t="s">
        <v>138</v>
      </c>
      <c r="C6" s="31" t="s">
        <v>139</v>
      </c>
      <c r="D6" s="30">
        <v>4</v>
      </c>
      <c r="E6" s="30" t="s">
        <v>55</v>
      </c>
      <c r="F6" s="30">
        <v>8500</v>
      </c>
      <c r="G6" s="30">
        <f t="shared" si="0"/>
        <v>34000</v>
      </c>
      <c r="H6" s="28"/>
    </row>
    <row r="7" spans="1:8" ht="81">
      <c r="A7" s="30">
        <v>5</v>
      </c>
      <c r="B7" s="30" t="s">
        <v>133</v>
      </c>
      <c r="C7" s="31" t="s">
        <v>140</v>
      </c>
      <c r="D7" s="30">
        <v>30</v>
      </c>
      <c r="E7" s="30" t="s">
        <v>86</v>
      </c>
      <c r="F7" s="30">
        <v>1060</v>
      </c>
      <c r="G7" s="30">
        <f t="shared" si="0"/>
        <v>31800</v>
      </c>
      <c r="H7" s="28"/>
    </row>
    <row r="8" spans="1:8" ht="108">
      <c r="A8" s="30">
        <v>6</v>
      </c>
      <c r="B8" s="30" t="s">
        <v>135</v>
      </c>
      <c r="C8" s="31" t="s">
        <v>141</v>
      </c>
      <c r="D8" s="30">
        <v>30</v>
      </c>
      <c r="E8" s="30" t="s">
        <v>76</v>
      </c>
      <c r="F8" s="30">
        <v>460</v>
      </c>
      <c r="G8" s="30">
        <f t="shared" si="0"/>
        <v>13800</v>
      </c>
      <c r="H8" s="28"/>
    </row>
    <row r="9" spans="1:8" ht="108">
      <c r="A9" s="30">
        <v>7</v>
      </c>
      <c r="B9" s="30" t="s">
        <v>133</v>
      </c>
      <c r="C9" s="44" t="s">
        <v>142</v>
      </c>
      <c r="D9" s="30">
        <v>7</v>
      </c>
      <c r="E9" s="30" t="s">
        <v>55</v>
      </c>
      <c r="F9" s="30">
        <v>4200</v>
      </c>
      <c r="G9" s="30">
        <f t="shared" si="0"/>
        <v>29400</v>
      </c>
      <c r="H9" s="28"/>
    </row>
    <row r="10" spans="1:8" ht="108">
      <c r="A10" s="30">
        <v>8</v>
      </c>
      <c r="B10" s="45" t="s">
        <v>143</v>
      </c>
      <c r="C10" s="31" t="s">
        <v>144</v>
      </c>
      <c r="D10" s="30">
        <v>30</v>
      </c>
      <c r="E10" s="30" t="s">
        <v>86</v>
      </c>
      <c r="F10" s="30">
        <v>590</v>
      </c>
      <c r="G10" s="30">
        <f t="shared" si="0"/>
        <v>17700</v>
      </c>
      <c r="H10" s="28"/>
    </row>
    <row r="11" spans="1:8" ht="54">
      <c r="A11" s="30">
        <v>9</v>
      </c>
      <c r="B11" s="30" t="s">
        <v>145</v>
      </c>
      <c r="C11" s="31" t="s">
        <v>146</v>
      </c>
      <c r="D11" s="30">
        <v>60</v>
      </c>
      <c r="E11" s="30" t="s">
        <v>76</v>
      </c>
      <c r="F11" s="30">
        <v>375</v>
      </c>
      <c r="G11" s="30">
        <f t="shared" si="0"/>
        <v>22500</v>
      </c>
      <c r="H11" s="28"/>
    </row>
    <row r="12" spans="1:8" ht="67.5">
      <c r="A12" s="30">
        <v>10</v>
      </c>
      <c r="B12" s="28" t="s">
        <v>147</v>
      </c>
      <c r="C12" s="32" t="s">
        <v>148</v>
      </c>
      <c r="D12" s="30">
        <v>1</v>
      </c>
      <c r="E12" s="30" t="s">
        <v>55</v>
      </c>
      <c r="F12" s="30">
        <v>18000</v>
      </c>
      <c r="G12" s="30">
        <f t="shared" si="0"/>
        <v>18000</v>
      </c>
      <c r="H12" s="41"/>
    </row>
    <row r="13" spans="1:8">
      <c r="A13" s="30">
        <v>11</v>
      </c>
      <c r="B13" s="28" t="s">
        <v>149</v>
      </c>
      <c r="C13" s="32" t="s">
        <v>150</v>
      </c>
      <c r="D13" s="30">
        <v>20</v>
      </c>
      <c r="E13" s="30" t="s">
        <v>151</v>
      </c>
      <c r="F13" s="30">
        <v>600</v>
      </c>
      <c r="G13" s="30">
        <f t="shared" si="0"/>
        <v>12000</v>
      </c>
      <c r="H13" s="41"/>
    </row>
    <row r="14" spans="1:8">
      <c r="A14" s="30">
        <v>12</v>
      </c>
      <c r="B14" s="28" t="s">
        <v>152</v>
      </c>
      <c r="C14" s="41" t="s">
        <v>153</v>
      </c>
      <c r="D14" s="30">
        <v>20</v>
      </c>
      <c r="E14" s="30" t="s">
        <v>151</v>
      </c>
      <c r="F14" s="30">
        <v>600</v>
      </c>
      <c r="G14" s="30">
        <f t="shared" si="0"/>
        <v>12000</v>
      </c>
      <c r="H14" s="41"/>
    </row>
    <row r="15" spans="1:8">
      <c r="A15" s="30">
        <v>13</v>
      </c>
      <c r="B15" s="28" t="s">
        <v>154</v>
      </c>
      <c r="C15" s="31" t="s">
        <v>155</v>
      </c>
      <c r="D15" s="30">
        <v>17</v>
      </c>
      <c r="E15" s="30" t="s">
        <v>86</v>
      </c>
      <c r="F15" s="30">
        <v>800</v>
      </c>
      <c r="G15" s="30">
        <f t="shared" si="0"/>
        <v>13600</v>
      </c>
      <c r="H15" s="41"/>
    </row>
    <row r="16" spans="1:8" ht="364.5">
      <c r="A16" s="30">
        <v>14</v>
      </c>
      <c r="B16" s="28" t="s">
        <v>156</v>
      </c>
      <c r="C16" s="31" t="s">
        <v>157</v>
      </c>
      <c r="D16" s="28">
        <v>1200</v>
      </c>
      <c r="E16" s="28" t="s">
        <v>55</v>
      </c>
      <c r="F16" s="28">
        <v>500</v>
      </c>
      <c r="G16" s="30">
        <f t="shared" si="0"/>
        <v>600000</v>
      </c>
      <c r="H16" s="28"/>
    </row>
    <row r="17" spans="1:8" ht="40.5">
      <c r="A17" s="30">
        <v>15</v>
      </c>
      <c r="B17" s="28" t="s">
        <v>158</v>
      </c>
      <c r="C17" s="44" t="s">
        <v>159</v>
      </c>
      <c r="D17" s="28">
        <v>142</v>
      </c>
      <c r="E17" s="28" t="s">
        <v>55</v>
      </c>
      <c r="F17" s="28">
        <v>2100</v>
      </c>
      <c r="G17" s="30">
        <f t="shared" si="0"/>
        <v>298200</v>
      </c>
      <c r="H17" s="28"/>
    </row>
    <row r="18" spans="1:8" ht="40.5">
      <c r="A18" s="30">
        <v>16</v>
      </c>
      <c r="B18" s="28" t="s">
        <v>158</v>
      </c>
      <c r="C18" s="44" t="s">
        <v>159</v>
      </c>
      <c r="D18" s="28">
        <v>80</v>
      </c>
      <c r="E18" s="28" t="s">
        <v>55</v>
      </c>
      <c r="F18" s="28">
        <v>2100</v>
      </c>
      <c r="G18" s="30">
        <f t="shared" si="0"/>
        <v>168000</v>
      </c>
      <c r="H18" s="73"/>
    </row>
    <row r="19" spans="1:8" ht="40.5">
      <c r="A19" s="30">
        <v>17</v>
      </c>
      <c r="B19" s="28" t="s">
        <v>160</v>
      </c>
      <c r="C19" s="44"/>
      <c r="D19" s="28">
        <v>80</v>
      </c>
      <c r="E19" s="28" t="s">
        <v>55</v>
      </c>
      <c r="F19" s="28">
        <v>2000</v>
      </c>
      <c r="G19" s="30">
        <f t="shared" si="0"/>
        <v>160000</v>
      </c>
      <c r="H19" s="74"/>
    </row>
    <row r="20" spans="1:8">
      <c r="A20" s="30">
        <v>18</v>
      </c>
      <c r="B20" s="28" t="s">
        <v>161</v>
      </c>
      <c r="C20" s="31" t="s">
        <v>162</v>
      </c>
      <c r="D20" s="28">
        <v>22</v>
      </c>
      <c r="E20" s="28" t="s">
        <v>86</v>
      </c>
      <c r="F20" s="28">
        <v>1500</v>
      </c>
      <c r="G20" s="30">
        <f t="shared" si="0"/>
        <v>33000</v>
      </c>
      <c r="H20" s="28"/>
    </row>
    <row r="21" spans="1:8" ht="283.5">
      <c r="A21" s="30">
        <v>19</v>
      </c>
      <c r="B21" s="33" t="s">
        <v>163</v>
      </c>
      <c r="C21" s="38" t="s">
        <v>164</v>
      </c>
      <c r="D21" s="35">
        <v>1</v>
      </c>
      <c r="E21" s="35" t="s">
        <v>24</v>
      </c>
      <c r="F21" s="36">
        <v>4000</v>
      </c>
      <c r="G21" s="30">
        <f t="shared" si="0"/>
        <v>4000</v>
      </c>
      <c r="H21" s="37"/>
    </row>
    <row r="22" spans="1:8">
      <c r="A22" s="30">
        <v>20</v>
      </c>
      <c r="B22" s="33" t="s">
        <v>165</v>
      </c>
      <c r="C22" s="34" t="s">
        <v>166</v>
      </c>
      <c r="D22" s="35">
        <v>50</v>
      </c>
      <c r="E22" s="35" t="s">
        <v>55</v>
      </c>
      <c r="F22" s="36">
        <v>560</v>
      </c>
      <c r="G22" s="30">
        <f t="shared" si="0"/>
        <v>28000</v>
      </c>
      <c r="H22" s="37"/>
    </row>
    <row r="23" spans="1:8" ht="175.5">
      <c r="A23" s="30">
        <v>21</v>
      </c>
      <c r="B23" s="28" t="s">
        <v>167</v>
      </c>
      <c r="C23" s="32" t="s">
        <v>168</v>
      </c>
      <c r="D23" s="28">
        <v>4</v>
      </c>
      <c r="E23" s="28" t="s">
        <v>55</v>
      </c>
      <c r="F23" s="28">
        <v>1400</v>
      </c>
      <c r="G23" s="30">
        <f t="shared" si="0"/>
        <v>5600</v>
      </c>
      <c r="H23" s="37"/>
    </row>
    <row r="24" spans="1:8" ht="81">
      <c r="A24" s="30">
        <v>22</v>
      </c>
      <c r="B24" s="30" t="s">
        <v>169</v>
      </c>
      <c r="C24" s="32" t="s">
        <v>170</v>
      </c>
      <c r="D24" s="30">
        <v>45</v>
      </c>
      <c r="E24" s="30" t="s">
        <v>50</v>
      </c>
      <c r="F24" s="30">
        <v>120</v>
      </c>
      <c r="G24" s="30">
        <f t="shared" si="0"/>
        <v>5400</v>
      </c>
      <c r="H24" s="37"/>
    </row>
    <row r="25" spans="1:8" ht="54">
      <c r="A25" s="30">
        <v>23</v>
      </c>
      <c r="B25" s="28" t="s">
        <v>171</v>
      </c>
      <c r="C25" s="31" t="s">
        <v>172</v>
      </c>
      <c r="D25" s="30">
        <v>1</v>
      </c>
      <c r="E25" s="30" t="s">
        <v>50</v>
      </c>
      <c r="F25" s="46">
        <v>247</v>
      </c>
      <c r="G25" s="30">
        <f t="shared" si="0"/>
        <v>247</v>
      </c>
      <c r="H25" s="37"/>
    </row>
    <row r="26" spans="1:8" ht="310.5">
      <c r="A26" s="30">
        <v>24</v>
      </c>
      <c r="B26" s="28" t="s">
        <v>173</v>
      </c>
      <c r="C26" s="32" t="s">
        <v>174</v>
      </c>
      <c r="D26" s="30">
        <v>4</v>
      </c>
      <c r="E26" s="30" t="s">
        <v>50</v>
      </c>
      <c r="F26" s="30">
        <v>1400</v>
      </c>
      <c r="G26" s="30">
        <f t="shared" si="0"/>
        <v>5600</v>
      </c>
      <c r="H26" s="37"/>
    </row>
    <row r="27" spans="1:8" ht="54">
      <c r="A27" s="30">
        <v>25</v>
      </c>
      <c r="B27" s="28" t="s">
        <v>175</v>
      </c>
      <c r="C27" s="31" t="s">
        <v>176</v>
      </c>
      <c r="D27" s="30">
        <v>8</v>
      </c>
      <c r="E27" s="30" t="s">
        <v>55</v>
      </c>
      <c r="F27" s="30">
        <v>3900</v>
      </c>
      <c r="G27" s="30">
        <f t="shared" si="0"/>
        <v>31200</v>
      </c>
      <c r="H27" s="37"/>
    </row>
    <row r="28" spans="1:8">
      <c r="A28" s="30">
        <v>26</v>
      </c>
      <c r="B28" s="28" t="s">
        <v>152</v>
      </c>
      <c r="C28" s="31" t="s">
        <v>177</v>
      </c>
      <c r="D28" s="30">
        <v>2</v>
      </c>
      <c r="E28" s="30" t="s">
        <v>50</v>
      </c>
      <c r="F28" s="30">
        <v>900</v>
      </c>
      <c r="G28" s="30">
        <f t="shared" si="0"/>
        <v>1800</v>
      </c>
      <c r="H28" s="37"/>
    </row>
    <row r="29" spans="1:8" ht="40.5">
      <c r="A29" s="30">
        <v>27</v>
      </c>
      <c r="B29" s="28" t="s">
        <v>178</v>
      </c>
      <c r="C29" s="31" t="s">
        <v>179</v>
      </c>
      <c r="D29" s="30">
        <v>1</v>
      </c>
      <c r="E29" s="30" t="s">
        <v>50</v>
      </c>
      <c r="F29" s="30">
        <v>900</v>
      </c>
      <c r="G29" s="30">
        <f t="shared" si="0"/>
        <v>900</v>
      </c>
      <c r="H29" s="37"/>
    </row>
    <row r="30" spans="1:8" ht="40.5">
      <c r="A30" s="30">
        <v>28</v>
      </c>
      <c r="B30" s="28" t="s">
        <v>180</v>
      </c>
      <c r="C30" s="31" t="s">
        <v>179</v>
      </c>
      <c r="D30" s="30">
        <v>1</v>
      </c>
      <c r="E30" s="30" t="s">
        <v>50</v>
      </c>
      <c r="F30" s="30">
        <v>900</v>
      </c>
      <c r="G30" s="30">
        <f t="shared" si="0"/>
        <v>900</v>
      </c>
      <c r="H30" s="37"/>
    </row>
    <row r="31" spans="1:8" ht="27">
      <c r="A31" s="30">
        <v>29</v>
      </c>
      <c r="B31" s="28" t="s">
        <v>181</v>
      </c>
      <c r="C31" s="31" t="s">
        <v>182</v>
      </c>
      <c r="D31" s="30">
        <v>1</v>
      </c>
      <c r="E31" s="30" t="s">
        <v>50</v>
      </c>
      <c r="F31" s="30">
        <v>850</v>
      </c>
      <c r="G31" s="30">
        <f t="shared" si="0"/>
        <v>850</v>
      </c>
      <c r="H31" s="37"/>
    </row>
    <row r="32" spans="1:8" ht="27">
      <c r="A32" s="30">
        <v>30</v>
      </c>
      <c r="B32" s="28" t="s">
        <v>183</v>
      </c>
      <c r="C32" s="31" t="s">
        <v>246</v>
      </c>
      <c r="D32" s="30">
        <v>1</v>
      </c>
      <c r="E32" s="30" t="s">
        <v>55</v>
      </c>
      <c r="F32" s="30">
        <v>3950</v>
      </c>
      <c r="G32" s="30">
        <f t="shared" si="0"/>
        <v>3950</v>
      </c>
      <c r="H32" s="37"/>
    </row>
    <row r="33" spans="1:8">
      <c r="A33" s="30">
        <v>31</v>
      </c>
      <c r="B33" s="28" t="s">
        <v>184</v>
      </c>
      <c r="C33" s="31" t="s">
        <v>185</v>
      </c>
      <c r="D33" s="30">
        <v>1</v>
      </c>
      <c r="E33" s="30" t="s">
        <v>50</v>
      </c>
      <c r="F33" s="30">
        <v>800</v>
      </c>
      <c r="G33" s="30">
        <f t="shared" si="0"/>
        <v>800</v>
      </c>
      <c r="H33" s="37"/>
    </row>
    <row r="34" spans="1:8" ht="94.5">
      <c r="A34" s="30">
        <v>32</v>
      </c>
      <c r="B34" s="28" t="s">
        <v>186</v>
      </c>
      <c r="C34" s="31" t="s">
        <v>249</v>
      </c>
      <c r="D34" s="30">
        <v>2</v>
      </c>
      <c r="E34" s="30" t="s">
        <v>50</v>
      </c>
      <c r="F34" s="30">
        <v>1980</v>
      </c>
      <c r="G34" s="30">
        <f t="shared" si="0"/>
        <v>3960</v>
      </c>
      <c r="H34" s="37"/>
    </row>
    <row r="35" spans="1:8">
      <c r="A35" s="30">
        <v>33</v>
      </c>
      <c r="B35" s="28" t="s">
        <v>133</v>
      </c>
      <c r="C35" s="31" t="s">
        <v>187</v>
      </c>
      <c r="D35" s="30">
        <v>1</v>
      </c>
      <c r="E35" s="30" t="s">
        <v>86</v>
      </c>
      <c r="F35" s="30">
        <v>1380</v>
      </c>
      <c r="G35" s="30">
        <f t="shared" si="0"/>
        <v>1380</v>
      </c>
      <c r="H35" s="37"/>
    </row>
    <row r="36" spans="1:8" ht="27">
      <c r="A36" s="30">
        <v>34</v>
      </c>
      <c r="B36" s="28" t="s">
        <v>135</v>
      </c>
      <c r="C36" s="31" t="s">
        <v>188</v>
      </c>
      <c r="D36" s="30">
        <v>1</v>
      </c>
      <c r="E36" s="30" t="s">
        <v>76</v>
      </c>
      <c r="F36" s="30">
        <v>430</v>
      </c>
      <c r="G36" s="30">
        <f t="shared" si="0"/>
        <v>430</v>
      </c>
      <c r="H36" s="37"/>
    </row>
    <row r="37" spans="1:8" ht="40.5">
      <c r="A37" s="30">
        <v>35</v>
      </c>
      <c r="B37" s="28" t="s">
        <v>189</v>
      </c>
      <c r="C37" s="31" t="s">
        <v>179</v>
      </c>
      <c r="D37" s="30">
        <v>1</v>
      </c>
      <c r="E37" s="30" t="s">
        <v>50</v>
      </c>
      <c r="F37" s="30">
        <v>900</v>
      </c>
      <c r="G37" s="30">
        <f t="shared" si="0"/>
        <v>900</v>
      </c>
      <c r="H37" s="37"/>
    </row>
    <row r="38" spans="1:8" ht="54">
      <c r="A38" s="30">
        <v>36</v>
      </c>
      <c r="B38" s="47" t="s">
        <v>190</v>
      </c>
      <c r="C38" s="48" t="s">
        <v>191</v>
      </c>
      <c r="D38" s="49">
        <v>4</v>
      </c>
      <c r="E38" s="49" t="s">
        <v>55</v>
      </c>
      <c r="F38" s="49">
        <v>6500</v>
      </c>
      <c r="G38" s="30">
        <f t="shared" si="0"/>
        <v>26000</v>
      </c>
      <c r="H38" s="37"/>
    </row>
    <row r="39" spans="1:8">
      <c r="A39" s="30">
        <v>37</v>
      </c>
      <c r="B39" s="39" t="s">
        <v>192</v>
      </c>
      <c r="C39" s="50"/>
      <c r="D39" s="39">
        <v>8</v>
      </c>
      <c r="E39" s="39" t="s">
        <v>151</v>
      </c>
      <c r="F39" s="39">
        <v>540</v>
      </c>
      <c r="G39" s="30">
        <f t="shared" si="0"/>
        <v>4320</v>
      </c>
      <c r="H39" s="37"/>
    </row>
    <row r="40" spans="1:8">
      <c r="A40" s="30">
        <v>38</v>
      </c>
      <c r="B40" s="39" t="s">
        <v>193</v>
      </c>
      <c r="C40" s="50"/>
      <c r="D40" s="39">
        <v>5</v>
      </c>
      <c r="E40" s="39" t="s">
        <v>151</v>
      </c>
      <c r="F40" s="39">
        <v>1050</v>
      </c>
      <c r="G40" s="30">
        <f t="shared" si="0"/>
        <v>5250</v>
      </c>
      <c r="H40" s="37"/>
    </row>
    <row r="41" spans="1:8" ht="54">
      <c r="A41" s="30">
        <v>39</v>
      </c>
      <c r="B41" s="28" t="s">
        <v>194</v>
      </c>
      <c r="C41" s="32" t="s">
        <v>195</v>
      </c>
      <c r="D41" s="28">
        <v>2</v>
      </c>
      <c r="E41" s="28" t="s">
        <v>50</v>
      </c>
      <c r="F41" s="28">
        <v>2800</v>
      </c>
      <c r="G41" s="30">
        <f t="shared" si="0"/>
        <v>5600</v>
      </c>
      <c r="H41" s="51"/>
    </row>
    <row r="42" spans="1:8" ht="27">
      <c r="A42" s="30">
        <v>40</v>
      </c>
      <c r="B42" s="52" t="s">
        <v>196</v>
      </c>
      <c r="C42" s="31" t="s">
        <v>197</v>
      </c>
      <c r="D42" s="28">
        <v>1</v>
      </c>
      <c r="E42" s="28" t="s">
        <v>55</v>
      </c>
      <c r="F42" s="53">
        <v>4200</v>
      </c>
      <c r="G42" s="30">
        <f t="shared" si="0"/>
        <v>4200</v>
      </c>
      <c r="H42" s="37"/>
    </row>
    <row r="43" spans="1:8">
      <c r="A43" s="30"/>
      <c r="B43" s="52" t="s">
        <v>198</v>
      </c>
      <c r="C43" s="54" t="s">
        <v>199</v>
      </c>
      <c r="D43" s="28">
        <v>8</v>
      </c>
      <c r="E43" s="28" t="s">
        <v>86</v>
      </c>
      <c r="F43" s="53">
        <v>1200</v>
      </c>
      <c r="G43" s="30">
        <v>9600</v>
      </c>
      <c r="H43" s="37"/>
    </row>
    <row r="44" spans="1:8" ht="243">
      <c r="A44" s="30">
        <v>41</v>
      </c>
      <c r="B44" s="52" t="s">
        <v>200</v>
      </c>
      <c r="C44" s="54" t="s">
        <v>201</v>
      </c>
      <c r="D44" s="28">
        <v>48</v>
      </c>
      <c r="E44" s="28" t="s">
        <v>86</v>
      </c>
      <c r="F44" s="53">
        <v>1500</v>
      </c>
      <c r="G44" s="30">
        <f t="shared" ref="G44:G66" si="1">D44*F44</f>
        <v>72000</v>
      </c>
      <c r="H44" s="37"/>
    </row>
    <row r="45" spans="1:8" ht="108">
      <c r="A45" s="30">
        <v>42</v>
      </c>
      <c r="B45" s="52" t="s">
        <v>202</v>
      </c>
      <c r="C45" s="54" t="s">
        <v>203</v>
      </c>
      <c r="D45" s="28">
        <v>48</v>
      </c>
      <c r="E45" s="28" t="s">
        <v>76</v>
      </c>
      <c r="F45" s="53">
        <v>400</v>
      </c>
      <c r="G45" s="30">
        <f t="shared" si="1"/>
        <v>19200</v>
      </c>
      <c r="H45" s="55"/>
    </row>
    <row r="46" spans="1:8" ht="27">
      <c r="A46" s="30">
        <v>43</v>
      </c>
      <c r="B46" s="56" t="s">
        <v>204</v>
      </c>
      <c r="C46" s="57" t="s">
        <v>205</v>
      </c>
      <c r="D46" s="56">
        <v>1</v>
      </c>
      <c r="E46" s="28" t="s">
        <v>151</v>
      </c>
      <c r="F46" s="53">
        <v>12800</v>
      </c>
      <c r="G46" s="30">
        <f t="shared" si="1"/>
        <v>12800</v>
      </c>
      <c r="H46" s="37"/>
    </row>
    <row r="47" spans="1:8" ht="243">
      <c r="A47" s="30">
        <v>44</v>
      </c>
      <c r="B47" s="28" t="s">
        <v>206</v>
      </c>
      <c r="C47" s="32" t="s">
        <v>207</v>
      </c>
      <c r="D47" s="28">
        <v>1</v>
      </c>
      <c r="E47" s="28" t="s">
        <v>55</v>
      </c>
      <c r="F47" s="58">
        <v>3500</v>
      </c>
      <c r="G47" s="30">
        <f t="shared" si="1"/>
        <v>3500</v>
      </c>
      <c r="H47" s="37"/>
    </row>
    <row r="48" spans="1:8" ht="175.5">
      <c r="A48" s="30">
        <v>45</v>
      </c>
      <c r="B48" s="28" t="s">
        <v>208</v>
      </c>
      <c r="C48" s="32" t="s">
        <v>209</v>
      </c>
      <c r="D48" s="28">
        <v>6</v>
      </c>
      <c r="E48" s="28" t="s">
        <v>55</v>
      </c>
      <c r="F48" s="58">
        <v>3300</v>
      </c>
      <c r="G48" s="30">
        <f t="shared" si="1"/>
        <v>19800</v>
      </c>
      <c r="H48" s="37"/>
    </row>
    <row r="49" spans="1:8" ht="324">
      <c r="A49" s="30">
        <v>46</v>
      </c>
      <c r="B49" s="28" t="s">
        <v>210</v>
      </c>
      <c r="C49" s="31" t="s">
        <v>211</v>
      </c>
      <c r="D49" s="59">
        <v>8</v>
      </c>
      <c r="E49" s="59" t="s">
        <v>151</v>
      </c>
      <c r="F49" s="60">
        <v>5600</v>
      </c>
      <c r="G49" s="30">
        <f t="shared" si="1"/>
        <v>44800</v>
      </c>
      <c r="H49" s="37"/>
    </row>
    <row r="50" spans="1:8" ht="189">
      <c r="A50" s="30">
        <v>47</v>
      </c>
      <c r="B50" s="28" t="s">
        <v>154</v>
      </c>
      <c r="C50" s="61" t="s">
        <v>212</v>
      </c>
      <c r="D50" s="59">
        <v>1</v>
      </c>
      <c r="E50" s="59" t="s">
        <v>50</v>
      </c>
      <c r="F50" s="60">
        <v>8600</v>
      </c>
      <c r="G50" s="30">
        <f t="shared" si="1"/>
        <v>8600</v>
      </c>
      <c r="H50" s="37"/>
    </row>
    <row r="51" spans="1:8" ht="108">
      <c r="A51" s="30">
        <v>48</v>
      </c>
      <c r="B51" s="28" t="s">
        <v>213</v>
      </c>
      <c r="C51" s="61" t="s">
        <v>214</v>
      </c>
      <c r="D51" s="28">
        <v>3</v>
      </c>
      <c r="E51" s="28" t="s">
        <v>86</v>
      </c>
      <c r="F51" s="58">
        <v>820</v>
      </c>
      <c r="G51" s="30">
        <f t="shared" si="1"/>
        <v>2460</v>
      </c>
      <c r="H51" s="37"/>
    </row>
    <row r="52" spans="1:8" ht="54">
      <c r="A52" s="30">
        <v>49</v>
      </c>
      <c r="B52" s="28" t="s">
        <v>215</v>
      </c>
      <c r="C52" s="62" t="s">
        <v>216</v>
      </c>
      <c r="D52" s="28">
        <v>144</v>
      </c>
      <c r="E52" s="28" t="s">
        <v>86</v>
      </c>
      <c r="F52" s="28">
        <v>130</v>
      </c>
      <c r="G52" s="30">
        <f t="shared" si="1"/>
        <v>18720</v>
      </c>
      <c r="H52" s="37"/>
    </row>
    <row r="53" spans="1:8" ht="243">
      <c r="A53" s="30">
        <v>50</v>
      </c>
      <c r="B53" s="28" t="s">
        <v>217</v>
      </c>
      <c r="C53" s="32" t="s">
        <v>218</v>
      </c>
      <c r="D53" s="28">
        <v>1</v>
      </c>
      <c r="E53" s="28" t="s">
        <v>86</v>
      </c>
      <c r="F53" s="28">
        <v>2000</v>
      </c>
      <c r="G53" s="30">
        <f t="shared" si="1"/>
        <v>2000</v>
      </c>
      <c r="H53" s="37"/>
    </row>
    <row r="54" spans="1:8" ht="189">
      <c r="A54" s="30">
        <v>51</v>
      </c>
      <c r="B54" s="28" t="s">
        <v>219</v>
      </c>
      <c r="C54" s="32" t="s">
        <v>220</v>
      </c>
      <c r="D54" s="28">
        <v>28</v>
      </c>
      <c r="E54" s="28" t="s">
        <v>86</v>
      </c>
      <c r="F54" s="28">
        <v>1300</v>
      </c>
      <c r="G54" s="30">
        <f t="shared" si="1"/>
        <v>36400</v>
      </c>
      <c r="H54" s="37"/>
    </row>
    <row r="55" spans="1:8" ht="108">
      <c r="A55" s="30">
        <v>52</v>
      </c>
      <c r="B55" s="28" t="s">
        <v>154</v>
      </c>
      <c r="C55" s="31" t="s">
        <v>221</v>
      </c>
      <c r="D55" s="30">
        <v>31</v>
      </c>
      <c r="E55" s="30" t="s">
        <v>86</v>
      </c>
      <c r="F55" s="30">
        <v>1900</v>
      </c>
      <c r="G55" s="30">
        <f t="shared" si="1"/>
        <v>58900</v>
      </c>
      <c r="H55" s="37"/>
    </row>
    <row r="56" spans="1:8" ht="135">
      <c r="A56" s="30">
        <v>53</v>
      </c>
      <c r="B56" s="28" t="s">
        <v>222</v>
      </c>
      <c r="C56" s="44" t="s">
        <v>223</v>
      </c>
      <c r="D56" s="30">
        <v>31</v>
      </c>
      <c r="E56" s="30" t="s">
        <v>86</v>
      </c>
      <c r="F56" s="30">
        <v>1900</v>
      </c>
      <c r="G56" s="30">
        <f t="shared" si="1"/>
        <v>58900</v>
      </c>
      <c r="H56" s="37"/>
    </row>
    <row r="57" spans="1:8" ht="85.5">
      <c r="A57" s="30">
        <v>54</v>
      </c>
      <c r="B57" s="63" t="s">
        <v>224</v>
      </c>
      <c r="C57" s="64" t="s">
        <v>225</v>
      </c>
      <c r="D57" s="65">
        <v>100</v>
      </c>
      <c r="E57" s="65" t="s">
        <v>55</v>
      </c>
      <c r="F57" s="65">
        <v>830</v>
      </c>
      <c r="G57" s="30">
        <f t="shared" si="1"/>
        <v>83000</v>
      </c>
      <c r="H57" s="37"/>
    </row>
    <row r="58" spans="1:8" ht="94.5">
      <c r="A58" s="30">
        <v>55</v>
      </c>
      <c r="B58" s="30" t="s">
        <v>226</v>
      </c>
      <c r="C58" s="31" t="s">
        <v>241</v>
      </c>
      <c r="D58" s="30">
        <v>1</v>
      </c>
      <c r="E58" s="30" t="s">
        <v>86</v>
      </c>
      <c r="F58" s="30">
        <v>600</v>
      </c>
      <c r="G58" s="30">
        <f t="shared" si="1"/>
        <v>600</v>
      </c>
      <c r="H58" s="37"/>
    </row>
    <row r="59" spans="1:8" ht="108">
      <c r="A59" s="30">
        <v>56</v>
      </c>
      <c r="B59" s="30" t="s">
        <v>227</v>
      </c>
      <c r="C59" s="31" t="s">
        <v>242</v>
      </c>
      <c r="D59" s="30">
        <v>1</v>
      </c>
      <c r="E59" s="30" t="s">
        <v>86</v>
      </c>
      <c r="F59" s="30">
        <v>1500</v>
      </c>
      <c r="G59" s="30">
        <f t="shared" si="1"/>
        <v>1500</v>
      </c>
      <c r="H59" s="37"/>
    </row>
    <row r="60" spans="1:8" ht="189">
      <c r="A60" s="30">
        <v>57</v>
      </c>
      <c r="B60" s="30" t="s">
        <v>228</v>
      </c>
      <c r="C60" s="31" t="s">
        <v>243</v>
      </c>
      <c r="D60" s="30">
        <v>1</v>
      </c>
      <c r="E60" s="30" t="s">
        <v>50</v>
      </c>
      <c r="F60" s="30">
        <v>1800</v>
      </c>
      <c r="G60" s="30">
        <f t="shared" si="1"/>
        <v>1800</v>
      </c>
      <c r="H60" s="37"/>
    </row>
    <row r="61" spans="1:8" ht="189">
      <c r="A61" s="30">
        <v>58</v>
      </c>
      <c r="B61" s="30" t="s">
        <v>229</v>
      </c>
      <c r="C61" s="31" t="s">
        <v>243</v>
      </c>
      <c r="D61" s="30">
        <v>1</v>
      </c>
      <c r="E61" s="30" t="s">
        <v>50</v>
      </c>
      <c r="F61" s="30">
        <v>1400</v>
      </c>
      <c r="G61" s="30">
        <f t="shared" si="1"/>
        <v>1400</v>
      </c>
      <c r="H61" s="37"/>
    </row>
    <row r="62" spans="1:8" ht="40.5">
      <c r="A62" s="30">
        <v>59</v>
      </c>
      <c r="B62" s="30" t="s">
        <v>230</v>
      </c>
      <c r="C62" s="31" t="s">
        <v>244</v>
      </c>
      <c r="D62" s="30">
        <v>1</v>
      </c>
      <c r="E62" s="30" t="s">
        <v>24</v>
      </c>
      <c r="F62" s="30">
        <v>3865</v>
      </c>
      <c r="G62" s="30">
        <f t="shared" si="1"/>
        <v>3865</v>
      </c>
      <c r="H62" s="37"/>
    </row>
    <row r="63" spans="1:8" ht="108">
      <c r="A63" s="30">
        <v>60</v>
      </c>
      <c r="B63" s="28" t="s">
        <v>231</v>
      </c>
      <c r="C63" s="61" t="s">
        <v>232</v>
      </c>
      <c r="D63" s="59">
        <v>6</v>
      </c>
      <c r="E63" s="59" t="s">
        <v>50</v>
      </c>
      <c r="F63" s="33">
        <v>1600</v>
      </c>
      <c r="G63" s="30">
        <f t="shared" si="1"/>
        <v>9600</v>
      </c>
      <c r="H63" s="37"/>
    </row>
    <row r="64" spans="1:8" ht="256.5">
      <c r="A64" s="30">
        <v>61</v>
      </c>
      <c r="B64" s="28" t="s">
        <v>233</v>
      </c>
      <c r="C64" s="31" t="s">
        <v>234</v>
      </c>
      <c r="D64" s="28">
        <v>48</v>
      </c>
      <c r="E64" s="28" t="s">
        <v>55</v>
      </c>
      <c r="F64" s="28">
        <v>2100</v>
      </c>
      <c r="G64" s="30">
        <f t="shared" si="1"/>
        <v>100800</v>
      </c>
      <c r="H64" s="37"/>
    </row>
    <row r="65" spans="1:8" ht="40.5">
      <c r="A65" s="30">
        <v>62</v>
      </c>
      <c r="B65" s="28" t="s">
        <v>235</v>
      </c>
      <c r="C65" s="31" t="s">
        <v>236</v>
      </c>
      <c r="D65" s="28">
        <v>96</v>
      </c>
      <c r="E65" s="28" t="s">
        <v>76</v>
      </c>
      <c r="F65" s="28">
        <v>80</v>
      </c>
      <c r="G65" s="30">
        <f t="shared" si="1"/>
        <v>7680</v>
      </c>
      <c r="H65" s="37"/>
    </row>
    <row r="66" spans="1:8" ht="175.5">
      <c r="A66" s="30">
        <v>63</v>
      </c>
      <c r="B66" s="28" t="s">
        <v>237</v>
      </c>
      <c r="C66" s="31" t="s">
        <v>238</v>
      </c>
      <c r="D66" s="28">
        <v>2</v>
      </c>
      <c r="E66" s="28" t="s">
        <v>24</v>
      </c>
      <c r="F66" s="28">
        <v>1300</v>
      </c>
      <c r="G66" s="30">
        <f t="shared" si="1"/>
        <v>2600</v>
      </c>
      <c r="H66" s="37"/>
    </row>
    <row r="67" spans="1:8">
      <c r="A67" s="43" t="s">
        <v>108</v>
      </c>
      <c r="B67" s="53"/>
      <c r="C67" s="53"/>
      <c r="D67" s="53"/>
      <c r="E67" s="53"/>
      <c r="F67" s="53"/>
      <c r="G67" s="43">
        <f>SUM(G3:G66)</f>
        <v>2211372</v>
      </c>
      <c r="H67" s="37"/>
    </row>
  </sheetData>
  <mergeCells count="2">
    <mergeCell ref="A1:H1"/>
    <mergeCell ref="H18:H19"/>
  </mergeCells>
  <phoneticPr fontId="11" type="noConversion"/>
  <pageMargins left="0.75" right="0.75" top="1" bottom="1" header="0.51180555555555596" footer="0.51180555555555596"/>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汇总表</vt:lpstr>
      <vt:lpstr>厨具</vt:lpstr>
      <vt:lpstr>办公设备</vt:lpstr>
      <vt:lpstr>办公家具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ELS-AN00</dc:creator>
  <cp:lastModifiedBy>China</cp:lastModifiedBy>
  <cp:lastPrinted>2023-06-20T01:03:00Z</cp:lastPrinted>
  <dcterms:created xsi:type="dcterms:W3CDTF">2023-05-24T23:10:00Z</dcterms:created>
  <dcterms:modified xsi:type="dcterms:W3CDTF">2023-07-22T09:28:22Z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F71AE6948F774F6BB4FC5C78A5FD6EA6_13</vt:lpwstr>
  </property>
  <property fmtid="{D5CDD505-2E9C-101B-9397-08002B2CF9AE}" pid="3" name="KSOProductBuildVer">
    <vt:lpwstr>2052-11.1.0.14309</vt:lpwstr>
  </property>
</Properties>
</file>