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410" tabRatio="803" firstSheet="1" activeTab="1"/>
  </bookViews>
  <sheets>
    <sheet name="1、项目总投资概算表" sheetId="67" r:id="rId1"/>
    <sheet name="锡林浩特" sheetId="58" r:id="rId2"/>
    <sheet name="苏尼特左旗" sheetId="42" r:id="rId3"/>
    <sheet name="苏尼特右旗+朱日和" sheetId="60" r:id="rId4"/>
    <sheet name="多伦" sheetId="61" r:id="rId5"/>
    <sheet name="上都（蓝旗）" sheetId="62" r:id="rId6"/>
    <sheet name="明安图（白旗）" sheetId="63" r:id="rId7"/>
    <sheet name="宝昌" sheetId="64" r:id="rId8"/>
    <sheet name="白音华" sheetId="65" r:id="rId9"/>
    <sheet name="巴拉噶尔高勒" sheetId="59" r:id="rId10"/>
    <sheet name="其他设备" sheetId="66" r:id="rId11"/>
    <sheet name="3.软件购置清单" sheetId="36" r:id="rId12"/>
    <sheet name="4.软件开发清单" sheetId="34" r:id="rId13"/>
  </sheets>
  <externalReferences>
    <externalReference r:id="rId14"/>
    <externalReference r:id="rId15"/>
  </externalReferences>
  <definedNames>
    <definedName name="_xlnm.Print_Titles" localSheetId="9">巴拉噶尔高勒!#REF!</definedName>
    <definedName name="_xlnm.Print_Titles" localSheetId="8">白音华!#REF!</definedName>
    <definedName name="_xlnm.Print_Titles" localSheetId="7">宝昌!#REF!</definedName>
    <definedName name="_xlnm.Print_Titles" localSheetId="4">多伦!#REF!</definedName>
    <definedName name="_xlnm.Print_Titles" localSheetId="6">'明安图（白旗）'!#REF!</definedName>
    <definedName name="_xlnm.Print_Titles" localSheetId="10">其他设备!#REF!</definedName>
    <definedName name="_xlnm.Print_Titles" localSheetId="5">'上都（蓝旗）'!#REF!</definedName>
    <definedName name="_xlnm.Print_Titles" localSheetId="3">'苏尼特右旗+朱日和'!#REF!</definedName>
    <definedName name="_xlnm.Print_Titles" localSheetId="2">苏尼特左旗!#REF!</definedName>
    <definedName name="_xlnm.Print_Titles" localSheetId="1">锡林浩特!$1:$1</definedName>
    <definedName name="_xlnm.Print_Area" localSheetId="0">'1、项目总投资概算表'!$A$1:$D$33</definedName>
    <definedName name="_xlnm.Print_Titles" localSheetId="0">'1、项目总投资概算表'!$1:$3</definedName>
    <definedName name="_xlnm.Print_Area" localSheetId="10">其他设备!$A$1:$E$31</definedName>
    <definedName name="_xlnm.Print_Area" localSheetId="1">锡林浩特!$A$1:$E$74</definedName>
  </definedNames>
  <calcPr calcId="144525"/>
</workbook>
</file>

<file path=xl/sharedStrings.xml><?xml version="1.0" encoding="utf-8"?>
<sst xmlns="http://schemas.openxmlformats.org/spreadsheetml/2006/main" count="2448" uniqueCount="1662">
  <si>
    <t>投标工程量清单汇总表</t>
  </si>
  <si>
    <t>工程名称:锡林郭勒盟智慧工业园区项目</t>
  </si>
  <si>
    <t>序号</t>
  </si>
  <si>
    <t>项目名称</t>
  </si>
  <si>
    <t>金额(万元)</t>
  </si>
  <si>
    <t>说明</t>
  </si>
  <si>
    <t>一</t>
  </si>
  <si>
    <t>锡林郭勒盟智慧工业园区项目</t>
  </si>
  <si>
    <t>(一)</t>
  </si>
  <si>
    <t>(二)</t>
  </si>
  <si>
    <t>(三)</t>
  </si>
  <si>
    <t>应用支撑管理</t>
  </si>
  <si>
    <t>(四)</t>
  </si>
  <si>
    <t>系统集成费</t>
  </si>
  <si>
    <t>总计</t>
  </si>
  <si>
    <t>序 号</t>
  </si>
  <si>
    <t>设备名称</t>
  </si>
  <si>
    <t>规格型号、性能参数</t>
  </si>
  <si>
    <t>单 位</t>
  </si>
  <si>
    <t>数 量</t>
  </si>
  <si>
    <t>锡林郭勒盟经济技术开发区</t>
  </si>
  <si>
    <t>指挥中心设备</t>
  </si>
  <si>
    <t>1.1.1</t>
  </si>
  <si>
    <t>LED全彩显示屏</t>
  </si>
  <si>
    <t>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t>
  </si>
  <si>
    <t>平米</t>
  </si>
  <si>
    <t>1.1.2</t>
  </si>
  <si>
    <t>视频处理器</t>
  </si>
  <si>
    <t>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t>
  </si>
  <si>
    <t>套</t>
  </si>
  <si>
    <t>1.1.3</t>
  </si>
  <si>
    <t>钢结构</t>
  </si>
  <si>
    <t>1.现场定制，含边框、方钢焊接、黑色喷漆防锈防腐、一体冲压结构。</t>
  </si>
  <si>
    <t>1.1.4</t>
  </si>
  <si>
    <t>配电及线缆</t>
  </si>
  <si>
    <t>国标，屏体内部与处理器之间线缆</t>
  </si>
  <si>
    <t>1.1.5</t>
  </si>
  <si>
    <t>大屏配套装饰</t>
  </si>
  <si>
    <t>轻钢龙骨装修，不锈钢包边*18米，</t>
  </si>
  <si>
    <t>1.1.6</t>
  </si>
  <si>
    <t>视频会议终端一体机</t>
  </si>
  <si>
    <t>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t>
  </si>
  <si>
    <t>台</t>
  </si>
  <si>
    <t>1.1.7</t>
  </si>
  <si>
    <t>智能数字会议系统主机</t>
  </si>
  <si>
    <r>
      <rPr>
        <sz val="10"/>
        <rFont val="宋体"/>
        <charset val="134"/>
        <scheme val="minor"/>
      </rPr>
      <t>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t>
    </r>
    <r>
      <rPr>
        <sz val="10"/>
        <rFont val="宋体"/>
        <charset val="134"/>
      </rPr>
      <t xml:space="preserve">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t>
    </r>
  </si>
  <si>
    <t>1.1.8</t>
  </si>
  <si>
    <t>桌面式发言主席单元</t>
  </si>
  <si>
    <t>1.一款支持发言功能的桌面式会议单元。
2.支持1路3.5mm的立体声耳机插口输出，可连接耳机，音量可调。
3.具有本地监听功能，具有内磁式高保真扬声器，打开话筒后自动静音，不易产生啸叫。</t>
  </si>
  <si>
    <t>只</t>
  </si>
  <si>
    <t>1.1.9</t>
  </si>
  <si>
    <t>桌面式发言代表单元</t>
  </si>
  <si>
    <t>1.1.10</t>
  </si>
  <si>
    <t>航空安装线缆</t>
  </si>
  <si>
    <t>20米8芯航空安装线缆(一公一母接头)</t>
  </si>
  <si>
    <t>条</t>
  </si>
  <si>
    <t>1.1.11</t>
  </si>
  <si>
    <t>会议地面掀盖式插座</t>
  </si>
  <si>
    <t>接口：2个8芯DCN母口，一个AC220V三线万能电源输出插座
所有插座均带地线绝缘隔离，确保地线独立</t>
  </si>
  <si>
    <t>1.1.12</t>
  </si>
  <si>
    <t>无源全频音箱</t>
  </si>
  <si>
    <t>1.箱体采用大斑点水性油漆喷涂处理技术，前面采用有孔金属网背贴声学透声棉。
2.单元结构LF:≧10"低音×1，HF:≧1"高音×1。
3.最大声压级：≧118dB。
4.输入阻抗：8Ω。
5.额定功率：≧250W。
6.频响范围(±3dB)：56 Hz -20,000Hz。
7.灵敏度（折算到1m，1W）：96dB±2dB。
8.指向性（H×V）90°H×40°V。</t>
  </si>
  <si>
    <t>1.1.13</t>
  </si>
  <si>
    <t>支架</t>
  </si>
  <si>
    <t>1.全金属音箱壁架
2.架子伸缩长度：210MM~390MM</t>
  </si>
  <si>
    <t>1.1.14</t>
  </si>
  <si>
    <t>专业立体声功放</t>
  </si>
  <si>
    <t>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t>
  </si>
  <si>
    <t>1.1.15</t>
  </si>
  <si>
    <t>数字前级音频处理器</t>
  </si>
  <si>
    <t>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t>
  </si>
  <si>
    <t>1.1.16</t>
  </si>
  <si>
    <t>模拟调音台</t>
  </si>
  <si>
    <t>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t>
  </si>
  <si>
    <t>1.1.17</t>
  </si>
  <si>
    <t>反馈抑制器</t>
  </si>
  <si>
    <t>1.64/128超取样24-bitA/D和D/A转换，高解析度。
2.每个声道≥12个频道反馈自动搜寻，智能处理。
3.及时方便的缺省处置，完备的反馈抑制性能。。
4.单点模式自动搜寻并处理和锁定陷波频点，直到手动复位或重新设置。</t>
  </si>
  <si>
    <t>1.1.18</t>
  </si>
  <si>
    <t>真分集无线话筒</t>
  </si>
  <si>
    <t>1.采用UHF超高频段真分集接收方式，包含一台无线话筒主机和≥2只无线手持话筒。
2.两个真分集模组一体化，每个模组两个加长L型天线，共4条天线，接收效果更好。
3.采用红外线对频，每通道音量单独可调。</t>
  </si>
  <si>
    <t>1.1.19</t>
  </si>
  <si>
    <t>电源时序器</t>
  </si>
  <si>
    <t>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t>
  </si>
  <si>
    <t>1.1.20</t>
  </si>
  <si>
    <t>设备机柜</t>
  </si>
  <si>
    <t>材料：采用1.0mm厚高强度优质冷轧钢板及5mm厚高强度安全钢化防爆玻璃，可有效防震，更加安全可靠。
尺寸（高× 宽×深mm）：600×1000×2000mm。</t>
  </si>
  <si>
    <t>1.1.21</t>
  </si>
  <si>
    <t>PDU</t>
  </si>
  <si>
    <t>8 位 10A 输出万用孔，10A 输入。</t>
  </si>
  <si>
    <t>个</t>
  </si>
  <si>
    <t>1.1.22</t>
  </si>
  <si>
    <t>多媒体线路</t>
  </si>
  <si>
    <t>HDMI高清线，网线，控制线，电源线，多媒体地插。</t>
  </si>
  <si>
    <t>1.1.23</t>
  </si>
  <si>
    <t>智能操作控制台</t>
  </si>
  <si>
    <t>≥2联，≥1200mm，冷轧钢板（≥1mm厚）材料，表面静电喷塑。</t>
  </si>
  <si>
    <t>1.1.24</t>
  </si>
  <si>
    <t>终端控制系统</t>
  </si>
  <si>
    <t>CPU≥10核，≥16G内存，≥1T机械+512G固态，≥6G显存
≥34寸显示器。</t>
  </si>
  <si>
    <t>1.1.25</t>
  </si>
  <si>
    <t>CPU≥8核，≥16G内存，≥1T机械+256G固态，≥4G显存，
≥23寸显示器。</t>
  </si>
  <si>
    <t>1.1.26</t>
  </si>
  <si>
    <t>终端输出设备</t>
  </si>
  <si>
    <t>黑白激光打印机，打印速度：≥24页/分；连接方式：USB；幅面：A4。</t>
  </si>
  <si>
    <t>1.1.27</t>
  </si>
  <si>
    <t>核心交换机</t>
  </si>
  <si>
    <t>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t>
  </si>
  <si>
    <t>1.1.29</t>
  </si>
  <si>
    <t>下一代防火墙</t>
  </si>
  <si>
    <t>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t>
  </si>
  <si>
    <t>1.1.30</t>
  </si>
  <si>
    <t>接入交换机</t>
  </si>
  <si>
    <t>1.★交换容量≥300Gbps，包转发率≥50Mpps。
2.支持≥24个10/100/1000Base-T自适应以太网端口，≥4个千兆光口。
3.提供进网检测报告和进网许可证复印件，要求进网许可证时间≥3年。</t>
  </si>
  <si>
    <t>1.1.31</t>
  </si>
  <si>
    <t>UPS系统</t>
  </si>
  <si>
    <t>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t>
  </si>
  <si>
    <t>1.1.32</t>
  </si>
  <si>
    <t>红外摄像机</t>
  </si>
  <si>
    <t>1.传感器类型：1/2.8英寸CMOS。
2.像素：≥200万。
3.最大分辨率：≥1920×1080。
4.最大补光距离：≥50m（红外）。
5.镜头类型：定焦，镜头焦距：2.8mm~4mm。</t>
  </si>
  <si>
    <t>1.1.33</t>
  </si>
  <si>
    <t>摄像机配套设施</t>
  </si>
  <si>
    <t>线管、网线、电源线、电源适配器等。</t>
  </si>
  <si>
    <t>能耗监测设备</t>
  </si>
  <si>
    <t>1.2.1</t>
  </si>
  <si>
    <t>智能三相电表</t>
  </si>
  <si>
    <t>1.三相四线 辅助电源:AC/DC85~265V。
2.电压电流精度等级≤±0.2%。
3.电能精度：有功电能0.5s级，无功电能2级，时钟≤0.2s/d。
4.功率：有功、无功、视在功率、误差≤±0.5%。
5.通讯接口：RS485。
6.波特率：1200bps~19200bps。
7.支持红外采集。</t>
  </si>
  <si>
    <t>1.2.2</t>
  </si>
  <si>
    <t>物联网网关</t>
  </si>
  <si>
    <t>1.采集协议支持：向下支持协议：Modbus-RTU/DLT645/DLT698；向上协议：MQTT。
2.串口：RS485；支持运行商：工业级4G/LTE模组(移动、联通、电信网络)。</t>
  </si>
  <si>
    <t>1.2.3</t>
  </si>
  <si>
    <t>超声波流量计</t>
  </si>
  <si>
    <t>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t>
  </si>
  <si>
    <t>1.2.4</t>
  </si>
  <si>
    <t>能耗采集箱</t>
  </si>
  <si>
    <t>采集箱尺寸不小于400*500*300，含电源、接线端子。</t>
  </si>
  <si>
    <t>1.2.5</t>
  </si>
  <si>
    <t>表计安装辅材</t>
  </si>
  <si>
    <t>485信号线RVSP2*1.0*200米，电流互感器*20个，配套支架*1等。</t>
  </si>
  <si>
    <t>安全应急监测设备</t>
  </si>
  <si>
    <t>1.3.1</t>
  </si>
  <si>
    <t>制高点双光谱重载云台</t>
  </si>
  <si>
    <t>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t>
  </si>
  <si>
    <t>1.3.2</t>
  </si>
  <si>
    <t>制高点全景摄像机</t>
  </si>
  <si>
    <t>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t>
  </si>
  <si>
    <t>1.3.3</t>
  </si>
  <si>
    <t>定制支架</t>
  </si>
  <si>
    <t>1.3.4</t>
  </si>
  <si>
    <t>控制箱</t>
  </si>
  <si>
    <t>接线箱 室外防雨柜，400*500*300，整体采用304不锈钢，柜体两侧冲有百叶窗，通风散热，整体板材厚度：1.2-2.0mm。含电源空开，交换机，光电转换设备。</t>
  </si>
  <si>
    <t>1.3.5</t>
  </si>
  <si>
    <t>配套设施</t>
  </si>
  <si>
    <t>六类非屏蔽双绞线*30米、电源线RVV2*1.5*30米、六类水晶头*2、五位插排*2、200MM绑扎带*1袋，16A空气开关*1、网络电源二合一浪涌保护器*1，接地铜牌5MM*20MM接地铜牌*5米、8口工业交换机*1台φ20屏蔽波纹管*10米等。</t>
  </si>
  <si>
    <t>1.3.6</t>
  </si>
  <si>
    <t>铁塔租赁</t>
  </si>
  <si>
    <t>1年，含供电和网络</t>
  </si>
  <si>
    <t>1.3.7</t>
  </si>
  <si>
    <t>物联网应用安全控制系统</t>
  </si>
  <si>
    <t>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t>
  </si>
  <si>
    <t>1.3.8</t>
  </si>
  <si>
    <t>网络线路租赁</t>
  </si>
  <si>
    <t>裸光纤，1年</t>
  </si>
  <si>
    <t>1.3.9</t>
  </si>
  <si>
    <t>工控防火墙</t>
  </si>
  <si>
    <t>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t>
  </si>
  <si>
    <t>1.3.10</t>
  </si>
  <si>
    <t>六类非屏蔽双绞线*20米、RVV2*1.5电源线*20米、室外防水设备箱白色喷漆喷涂项目LOGO(400*500*300)*1、千兆单模单纤收发器*1对、8口工业交换机*1台、六类水晶头*2个、屏蔽波纹管φ20*2米、防水胶带*1卷。</t>
  </si>
  <si>
    <t>交通物流管理设备</t>
  </si>
  <si>
    <t>1.4.1</t>
  </si>
  <si>
    <t>雷达视频一体机</t>
  </si>
  <si>
    <t>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t>
  </si>
  <si>
    <t>1.4.2</t>
  </si>
  <si>
    <t>补光灯</t>
  </si>
  <si>
    <t>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t>
  </si>
  <si>
    <t>1.4.3</t>
  </si>
  <si>
    <t>终端服务器</t>
  </si>
  <si>
    <t>1.嵌入式操作系统，内置≥1块2T硬盘。
2.双网卡，≥4个100M以太网接口，≥1个1000M以太网接口、≥1个1000M SFP光纤接口。
3.支持对通行车辆的信息（记录和图片、录像）存储。
4.支持区间测速功能。</t>
  </si>
  <si>
    <t>1.4.4</t>
  </si>
  <si>
    <t>接线箱 室外防雨柜，400mm*500mm*300mm，整体采用304不锈钢，柜体两侧冲有百叶窗，通风散热，整体板材厚度：1.2-2.0mm。含电源空开，插线板，交换机，光电转换设备。含图案喷涂。</t>
  </si>
  <si>
    <t>1.4.5</t>
  </si>
  <si>
    <t>配套辅材</t>
  </si>
  <si>
    <t>六类非屏蔽双绞线*20米、RVV2*1.5电源线*20米、室外防水设备箱白色喷漆喷涂项目LOGO(400*500*300)*1、千兆单模单纤收发器*1对、8口工业交换机*1台、六类水晶头*2个、屏蔽波纹管φ20*2米、防水胶带*1卷、防雷浪涌。</t>
  </si>
  <si>
    <t>1.4.6</t>
  </si>
  <si>
    <t>监控立杆（卡口）</t>
  </si>
  <si>
    <t>单臂7字杆，高6.5米，横臂长10米,含预埋地笼，基础不小于（1.2m*1.2m*1.5m）C25混凝土，立杆厚度≥8mm，横臂厚度≥6mm。</t>
  </si>
  <si>
    <t>1.4.7</t>
  </si>
  <si>
    <t>裸光纤，1年。</t>
  </si>
  <si>
    <t>1.4.8</t>
  </si>
  <si>
    <t>供电线路</t>
  </si>
  <si>
    <t>市电220V，含1年电费。</t>
  </si>
  <si>
    <t>1.4.9</t>
  </si>
  <si>
    <t>视频分析一体机</t>
  </si>
  <si>
    <t>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t>
  </si>
  <si>
    <t>1.4.10</t>
  </si>
  <si>
    <t>CVR存储</t>
  </si>
  <si>
    <t>1.不少于48盘位。
2.不少于1500Mbps接入带宽。
3.内置不少于48块8T企业级SATA硬盘。
4.64位多核处理器。
5.不少于4GB缓存（可扩展至64GB）。
6.不少于2个千兆数据网口。
7.不少于1个千兆管理网口。
8.冗余电源。
9.网络协议：RTSP/ONVIF/PSIA/（GB/T28181）。</t>
  </si>
  <si>
    <t>1.4.11</t>
  </si>
  <si>
    <t>结构化摄像机</t>
  </si>
  <si>
    <t>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t>
  </si>
  <si>
    <t>1.4.12</t>
  </si>
  <si>
    <t>监控立杆（监控）</t>
  </si>
  <si>
    <t>6米立杆，横臂≥1.5米，含预埋地笼，基础不小于（0.8M*0.6M*1M）C25混凝土，立杆厚度≥3.75mm，横臂厚度≥2mm。</t>
  </si>
  <si>
    <t>环境监测设备</t>
  </si>
  <si>
    <t>1.5.1</t>
  </si>
  <si>
    <t>微型环境空气质量监测系统</t>
  </si>
  <si>
    <t>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t>
  </si>
  <si>
    <t>1.5.2</t>
  </si>
  <si>
    <t>厂界恶臭在线监测系统（一）</t>
  </si>
  <si>
    <t>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13.▲产品需要通过环保计量认证，提供证明文件。</t>
  </si>
  <si>
    <t>1.5.3</t>
  </si>
  <si>
    <t>厂界非甲烷总烃在线监测系统</t>
  </si>
  <si>
    <t>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t>
  </si>
  <si>
    <t>1.5.4</t>
  </si>
  <si>
    <t>气象五参数分析仪</t>
  </si>
  <si>
    <t>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t>
  </si>
  <si>
    <t>1.5.5</t>
  </si>
  <si>
    <t>地下水在线监测系统</t>
  </si>
  <si>
    <t>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t>
  </si>
  <si>
    <t>1.5.6</t>
  </si>
  <si>
    <t>RVV2*1.5电源线*100米、设备定制支架*1个、信号RVSP2*1.0线缆*100米、前端室外配电箱（400mm*500mm*300mm）*1、2p16A空开*1、浪涌保护器*1、接地铜牌*5米。</t>
  </si>
  <si>
    <t>注：打“★”号条款为实质性条款，若有任何一条负偏离或不满足则导致投标无效。打“▲”号条款为需要提供证明材料的条款，未按要求提供证明材料的视为负偏离。</t>
  </si>
  <si>
    <t>二</t>
  </si>
  <si>
    <t>苏尼特左旗产业区</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</si>
  <si>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</si>
  <si>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</si>
  <si>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</si>
  <si>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</si>
  <si>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</si>
  <si>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</si>
  <si>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</si>
  <si>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</si>
  <si>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</si>
  <si>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</si>
  <si>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</si>
  <si>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</si>
  <si>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</si>
  <si>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</si>
  <si>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</si>
  <si>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</si>
  <si>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</si>
  <si>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</si>
  <si>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</si>
  <si>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</si>
  <si>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</si>
  <si>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</si>
  <si>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</si>
  <si>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</si>
  <si>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</si>
  <si>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</si>
  <si>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</si>
  <si>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</si>
  <si>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</si>
  <si>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</si>
  <si>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</si>
  <si>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</si>
  <si>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</si>
  <si>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安全防疫和人脸识别闸机</t>
  </si>
  <si>
    <t>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t>
  </si>
  <si>
    <t>2.2.1</t>
  </si>
  <si>
    <t>2.2.2</t>
  </si>
  <si>
    <t>2.2.3</t>
  </si>
  <si>
    <t>2.2.4</t>
  </si>
  <si>
    <t>2.2.5</t>
  </si>
  <si>
    <t>2.2.6</t>
  </si>
  <si>
    <t>2.2.7</t>
  </si>
  <si>
    <t>2.2.8</t>
  </si>
  <si>
    <t>2.2.9</t>
  </si>
  <si>
    <t>2.2.10</t>
  </si>
  <si>
    <t>2.2.11</t>
  </si>
  <si>
    <t>热成像摄像机</t>
  </si>
  <si>
    <t>1.热成像：分辨率：160×120；焦距：10mm；视场角：15.96°× 12°
2.可见光：分辨率：2688×1520，400万；焦距：8mm；视场角：39.4°×22.1°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t>
  </si>
  <si>
    <t>2.2.12</t>
  </si>
  <si>
    <t>监控立杆</t>
  </si>
  <si>
    <t>2.2.13</t>
  </si>
  <si>
    <t>2.2.14</t>
  </si>
  <si>
    <t>2.2.15</t>
  </si>
  <si>
    <t>2.2.16</t>
  </si>
  <si>
    <t>2.3.1</t>
  </si>
  <si>
    <t>2.3.2</t>
  </si>
  <si>
    <t>2.3.3</t>
  </si>
  <si>
    <t>2.3.4</t>
  </si>
  <si>
    <t>2.3.5</t>
  </si>
  <si>
    <t>2.3.6</t>
  </si>
  <si>
    <t>2.3.7</t>
  </si>
  <si>
    <t>2.3.8</t>
  </si>
  <si>
    <t>2.3.9</t>
  </si>
  <si>
    <t>2.3.10</t>
  </si>
  <si>
    <t>2.3.11</t>
  </si>
  <si>
    <t>2.3.12</t>
  </si>
  <si>
    <t>1.不少于24盘位
2.不少于1500Mbps接入带宽
3.内置不少于24块8T企业级SATA硬盘
4.64位多核处理器
5.不少于4GB缓存（可扩展至64GB）
6.不少于2个千兆数据网口
7.不少于1个千兆管理网口
8.冗余电源
9.网络协议：RTSP/ONVIF/PSIA/（GB/T28181）</t>
  </si>
  <si>
    <t>2.4.1</t>
  </si>
  <si>
    <t>2.4.2</t>
  </si>
  <si>
    <t>厂界恶臭在线监测系统（二）</t>
  </si>
  <si>
    <t>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t>
  </si>
  <si>
    <t>2.4.3</t>
  </si>
  <si>
    <t>2.4.4</t>
  </si>
  <si>
    <t>2.4.5</t>
  </si>
  <si>
    <t>2.4.6</t>
  </si>
  <si>
    <t>三</t>
  </si>
  <si>
    <t>苏尼特右旗产业园+朱日和产业园</t>
  </si>
  <si>
    <t>3.1.1</t>
  </si>
  <si>
    <t>3.1.2</t>
  </si>
  <si>
    <t>3.1.3</t>
  </si>
  <si>
    <t>3.1.4</t>
  </si>
  <si>
    <t>3.1.5</t>
  </si>
  <si>
    <t>3.1.6</t>
  </si>
  <si>
    <t>3.1.7</t>
  </si>
  <si>
    <t>3.1.8</t>
  </si>
  <si>
    <t>3.1.9</t>
  </si>
  <si>
    <t>3.1.10</t>
  </si>
  <si>
    <t>3.1.11</t>
  </si>
  <si>
    <t>3.1.12</t>
  </si>
  <si>
    <t>3.1.13</t>
  </si>
  <si>
    <t>3.1.14</t>
  </si>
  <si>
    <t>3.1.15</t>
  </si>
  <si>
    <t>3.2.1</t>
  </si>
  <si>
    <t>3.2.2</t>
  </si>
  <si>
    <t>3.2.3</t>
  </si>
  <si>
    <t>3.3.1</t>
  </si>
  <si>
    <t>3.3.2</t>
  </si>
  <si>
    <t>3.3.3</t>
  </si>
  <si>
    <t>3.3.4</t>
  </si>
  <si>
    <t>3.3.5</t>
  </si>
  <si>
    <t>3.3.6</t>
  </si>
  <si>
    <t>3.3.7</t>
  </si>
  <si>
    <t>3.3.8</t>
  </si>
  <si>
    <t>3.3.9</t>
  </si>
  <si>
    <t>3.3.10</t>
  </si>
  <si>
    <t>3.4.1</t>
  </si>
  <si>
    <t>3.4.2</t>
  </si>
  <si>
    <t>3.4.3</t>
  </si>
  <si>
    <t>3.4.4</t>
  </si>
  <si>
    <t>3.4.5</t>
  </si>
  <si>
    <t>3.4.6</t>
  </si>
  <si>
    <t>3.4.7</t>
  </si>
  <si>
    <t>3.4.8</t>
  </si>
  <si>
    <t>3.4.9</t>
  </si>
  <si>
    <t>3.4.10</t>
  </si>
  <si>
    <t>1.不少于36盘位
2.不少于1500Mbps接入带宽
3.内置不少于36块8T企业级SATA硬盘
4.64位多核处理器
5.不少于4GB缓存（可扩展至64GB）
6.不少于2个千兆数据网口
7.不少于1个千兆管理网口
8.冗余电源
9.网络协议：RTSP/ONVIF/PSIA/（GB/T28181）</t>
  </si>
  <si>
    <t>3.4.11</t>
  </si>
  <si>
    <t>3.4.12</t>
  </si>
  <si>
    <t>3.5.1</t>
  </si>
  <si>
    <t>3.5.2</t>
  </si>
  <si>
    <t>3.5.3</t>
  </si>
  <si>
    <t>3.5.4</t>
  </si>
  <si>
    <t>3.5.5</t>
  </si>
  <si>
    <t>3.5.6</t>
  </si>
  <si>
    <t>3.5.7</t>
  </si>
  <si>
    <t>四</t>
  </si>
  <si>
    <t>多伦经济开发区</t>
  </si>
  <si>
    <t>4.1.1</t>
  </si>
  <si>
    <r>
      <rPr>
        <sz val="10"/>
        <color rgb="FF000000"/>
        <rFont val="宋体"/>
        <charset val="134"/>
      </rPr>
      <t>4.1.</t>
    </r>
    <r>
      <rPr>
        <sz val="10"/>
        <color rgb="FF000000"/>
        <rFont val="宋体"/>
        <charset val="134"/>
      </rPr>
      <t>2</t>
    </r>
  </si>
  <si>
    <t>1.箱体采用大斑点水性油漆喷涂处理技术，前面采用有孔金属网背贴声学透声棉
2.单元结构LF:8"低音×1，HF:1.75"高音×1
3.频响范围(±3dB)：70-18,000Hz
4.灵敏度（折算到1m，1W）：≥94dB
5.额定阻抗：≥6Ω
6.总波谐失真度：≤4%
7.最大声压级：≥120dB
8.额定功率：≥150W
9.指向性（H×V）90°×40°</t>
  </si>
  <si>
    <t>4.1.3</t>
  </si>
  <si>
    <t>全金属音箱壁架
材料：钢材
承重≥30公斤
架子伸缩长度：210MM~390MM
音箱支柱直径：≥35
可左右调节角度，中间杆子可伸缩调节，架子稳重扎实，稳定性强</t>
  </si>
  <si>
    <r>
      <rPr>
        <sz val="10"/>
        <color rgb="FF000000"/>
        <rFont val="宋体"/>
        <charset val="134"/>
      </rPr>
      <t>4.1.</t>
    </r>
    <r>
      <rPr>
        <sz val="10"/>
        <color rgb="FF000000"/>
        <rFont val="宋体"/>
        <charset val="134"/>
      </rPr>
      <t>4</t>
    </r>
  </si>
  <si>
    <t>立体声前级功放</t>
  </si>
  <si>
    <t>≥4路话筒输入，可平衡或非平衡输入，每路话筒单独音量调节，对话筒输入具有混响效果处理，话筒输入有≥7段均衡调节，可选择幻像电源（+48V供电）；
≥3路音频（立体声）输入，≥2路音频（立体声）输出，音频输入有音量和高低音及平衡调节；
可通过U盘播放MP3节目，可用遥控器控制MP3，进行两种模式的切换、选择节目、调节音量、选择
重复模式和EQ模式；
具有总音量调节；
功率为≥2×250W/8Ω，即每个通道单独工作时是≥250W/8Ω，两个通道同时工作为≥200W/8Ω；
功率放大器具有直流输出保护，过载保护，短路保护，过热保护；
2路电平和保护指示；
MP3红外线遥控。
性能规格：
话筒输入灵敏度 ≥4.5±0.5mV
线路输入灵敏度 ≥300±50mV
MP3输入-10dB/1KHZ正弦波 输出45V
线路输出电压 950±150mV
总谐波失真 ≤0.5（1KHz，正常工作条件）
线路频响 20-20kHz（±3dB）
话筒频响 80-20kHz（±3dB）
话筒7段均衡：64HZ：±12dB/160HZ：±12dB/400HZ：±12dB/1KHZ：±12dB/2.5KHZ：±12dB/6.4KHZ：±12dB/15KHZ：±12dB
线路输入及MP3音调调节范围：低音100Hz：±12dB/高音10KHz：±12dB
信噪比 （8Ω输出端）≥75dB
工作电源 AC220V/50Hz
幻象电压 +48V</t>
  </si>
  <si>
    <t>4.1.5</t>
  </si>
  <si>
    <t>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4.支持光纤和同轴输入音乐信号，每路输出提供光纤输出模式； 
5.支持通过旋转面板的不同旋钮可分别控制话筒音量，效果音量，音乐音量和总音量；                                                                  
6.每个输入和输出均有延时和相位控制及哑音设置，输入延时≥30ms，输出延时≥60ms，效果自带三段参量均衡和一对高低通滤波器；
7.输入通道支持调噪声门，输出通道支持控制增益、压限及选择输入通道信号，并支持将某通道的所有参数复制到另外一个通道并能进行联动控制；
8.输出通道支持控制该通道的效果比例、话筒音量、音乐音量和效果音量；
9.支持通过面板的功能键和拔轮进行功能设置，支持连接电脑通过PC控制软件来控制设备；</t>
  </si>
  <si>
    <r>
      <rPr>
        <sz val="10"/>
        <color rgb="FF000000"/>
        <rFont val="宋体"/>
        <charset val="134"/>
      </rPr>
      <t>4.1.</t>
    </r>
    <r>
      <rPr>
        <sz val="10"/>
        <color rgb="FF000000"/>
        <rFont val="宋体"/>
        <charset val="134"/>
      </rPr>
      <t>6</t>
    </r>
  </si>
  <si>
    <t>无线话筒</t>
  </si>
  <si>
    <t>1.采用UHF超高频段真分集接收方式，并采用PLL锁相环多信道频率合成技术，有效避免断频现象和延长接收距离，传输更稳定；
2.两个真分集模组一体化，每个模组两个加长L型天线，共4条天线，接收效果更好；
3.采用红外线对频，每通道音量单独可调；
4.支持平衡XLR输出和不平衡6.3mm输出；
5.采用专业音频压缩-扩展技术，噪音小，尾音小,动态范围大；
6.具有高保真音色,独特的干扰噪音静噪功能；
7.高档液晶显示屏，可显示频率、频道、静噪、电平等信息，人机对话一目了然；
8.可锁定功能按键,防止在设置完成后意外更改系统设置；
9.系统内任何一支话筒与任何一台接收机都可对频，解决了固定频率麦克风不通用的缺点，适合多套产品在同一场合使用；</t>
  </si>
  <si>
    <t>4.1.7</t>
  </si>
  <si>
    <r>
      <rPr>
        <sz val="10"/>
        <color rgb="FF000000"/>
        <rFont val="宋体"/>
        <charset val="134"/>
      </rPr>
      <t>4.1.</t>
    </r>
    <r>
      <rPr>
        <sz val="10"/>
        <color rgb="FF000000"/>
        <rFont val="宋体"/>
        <charset val="134"/>
      </rPr>
      <t>8</t>
    </r>
  </si>
  <si>
    <t>4.1.9</t>
  </si>
  <si>
    <r>
      <rPr>
        <sz val="10"/>
        <color rgb="FF000000"/>
        <rFont val="宋体"/>
        <charset val="134"/>
      </rPr>
      <t>4.1.</t>
    </r>
    <r>
      <rPr>
        <sz val="10"/>
        <color rgb="FF000000"/>
        <rFont val="宋体"/>
        <charset val="134"/>
      </rPr>
      <t>10</t>
    </r>
  </si>
  <si>
    <t>4.1.11</t>
  </si>
  <si>
    <r>
      <rPr>
        <sz val="10"/>
        <color rgb="FF000000"/>
        <rFont val="宋体"/>
        <charset val="134"/>
      </rPr>
      <t>4.1.</t>
    </r>
    <r>
      <rPr>
        <sz val="10"/>
        <color rgb="FF000000"/>
        <rFont val="宋体"/>
        <charset val="134"/>
      </rPr>
      <t>12</t>
    </r>
  </si>
  <si>
    <t>4.1.13</t>
  </si>
  <si>
    <r>
      <rPr>
        <sz val="10"/>
        <color rgb="FF000000"/>
        <rFont val="宋体"/>
        <charset val="134"/>
      </rPr>
      <t>4.1.</t>
    </r>
    <r>
      <rPr>
        <sz val="10"/>
        <color rgb="FF000000"/>
        <rFont val="宋体"/>
        <charset val="134"/>
      </rPr>
      <t>14</t>
    </r>
  </si>
  <si>
    <t>4.1.15</t>
  </si>
  <si>
    <t>4.1.16</t>
  </si>
  <si>
    <t>4.1.17</t>
  </si>
  <si>
    <t>4.1.18</t>
  </si>
  <si>
    <t>4.1.19</t>
  </si>
  <si>
    <t>4.1.20</t>
  </si>
  <si>
    <t>4.2.1</t>
  </si>
  <si>
    <t>4.2.2</t>
  </si>
  <si>
    <t>4.2.3</t>
  </si>
  <si>
    <t>4.3.1</t>
  </si>
  <si>
    <t>4.3.2</t>
  </si>
  <si>
    <t>4.3.3</t>
  </si>
  <si>
    <t>4.3.4</t>
  </si>
  <si>
    <t>4.3.5</t>
  </si>
  <si>
    <t>4.3.6</t>
  </si>
  <si>
    <t>4.3.7</t>
  </si>
  <si>
    <t>4.3.8</t>
  </si>
  <si>
    <t>4.3.9</t>
  </si>
  <si>
    <t>4.3.10</t>
  </si>
  <si>
    <t>4.3.11</t>
  </si>
  <si>
    <t>4.3.12</t>
  </si>
  <si>
    <t>4.3.13</t>
  </si>
  <si>
    <t>4.3.14</t>
  </si>
  <si>
    <t>4.3.15</t>
  </si>
  <si>
    <t>4.3.16</t>
  </si>
  <si>
    <t>4.3.17</t>
  </si>
  <si>
    <t>4.4.1</t>
  </si>
  <si>
    <t>4.4.2</t>
  </si>
  <si>
    <t>4.4.3</t>
  </si>
  <si>
    <t>4.4.4</t>
  </si>
  <si>
    <t>4.4.5</t>
  </si>
  <si>
    <t>4.4.6</t>
  </si>
  <si>
    <t>4.4.7</t>
  </si>
  <si>
    <t>4.4.8</t>
  </si>
  <si>
    <t>4.4.9</t>
  </si>
  <si>
    <t>硬盘录像机</t>
  </si>
  <si>
    <t>1个HDMI，1个VGA
4盘位最高支持8TB硬盘
2个千兆网口
2个USB2.0接口、1个USB3.0接口
1个eSATA接口
报警IO：16进4出
32路H.264、H.265混合接入
最大支持16×1080P解码
支持H.265、H.264解码</t>
  </si>
  <si>
    <t>4.4.10</t>
  </si>
  <si>
    <t>4.4.11</t>
  </si>
  <si>
    <t>4.4.12</t>
  </si>
  <si>
    <t>4.4.13</t>
  </si>
  <si>
    <t>4.5.1</t>
  </si>
  <si>
    <t>4.5.2</t>
  </si>
  <si>
    <t>4.5.3</t>
  </si>
  <si>
    <t>4.5.4</t>
  </si>
  <si>
    <t>五</t>
  </si>
  <si>
    <t>上都产业园</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</si>
  <si>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</si>
  <si>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</si>
  <si>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</si>
  <si>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</si>
  <si>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</si>
  <si>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</si>
  <si>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</si>
  <si>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</si>
  <si>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</si>
  <si>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</si>
  <si>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</si>
  <si>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</si>
  <si>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</si>
  <si>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</si>
  <si>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</si>
  <si>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</si>
  <si>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</si>
  <si>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</si>
  <si>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</si>
  <si>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</si>
  <si>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</si>
  <si>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</si>
  <si>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</si>
  <si>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</si>
  <si>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</si>
  <si>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</si>
  <si>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</si>
  <si>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</si>
  <si>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</si>
  <si>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</si>
  <si>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</si>
  <si>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</si>
  <si>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</si>
  <si>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5.2.1</t>
  </si>
  <si>
    <t>5.2.2</t>
  </si>
  <si>
    <t>5.2.3</t>
  </si>
  <si>
    <t>5.2.4</t>
  </si>
  <si>
    <t>5.2.5</t>
  </si>
  <si>
    <t>5.3.1</t>
  </si>
  <si>
    <t>5.3.2</t>
  </si>
  <si>
    <t>5.3.3</t>
  </si>
  <si>
    <t>5.3.4</t>
  </si>
  <si>
    <t>5.3.5</t>
  </si>
  <si>
    <t>5.3.6</t>
  </si>
  <si>
    <t>5.3.7</t>
  </si>
  <si>
    <t>5.3.8</t>
  </si>
  <si>
    <t>5.3.9</t>
  </si>
  <si>
    <t>5.3.10</t>
  </si>
  <si>
    <t>5.4.1</t>
  </si>
  <si>
    <t>5.4.2</t>
  </si>
  <si>
    <t>5.4.3</t>
  </si>
  <si>
    <t>5.4.4</t>
  </si>
  <si>
    <t>5.4.5</t>
  </si>
  <si>
    <t>5.4.6</t>
  </si>
  <si>
    <t>5.4.7</t>
  </si>
  <si>
    <t>5.4.8</t>
  </si>
  <si>
    <t>5.4.9</t>
  </si>
  <si>
    <t>5.4.10</t>
  </si>
  <si>
    <t>5.4.11</t>
  </si>
  <si>
    <t>5.4.12</t>
  </si>
  <si>
    <t>5.5.1</t>
  </si>
  <si>
    <t>5.5.2</t>
  </si>
  <si>
    <t>5.5.3</t>
  </si>
  <si>
    <t>5.5.4</t>
  </si>
  <si>
    <t>5.5.5</t>
  </si>
  <si>
    <t>5.5.6</t>
  </si>
  <si>
    <t>六</t>
  </si>
  <si>
    <t>明安图产业园</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</si>
  <si>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</si>
  <si>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</si>
  <si>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</si>
  <si>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</si>
  <si>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</si>
  <si>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</si>
  <si>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</si>
  <si>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</si>
  <si>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</si>
  <si>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</si>
  <si>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</si>
  <si>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</si>
  <si>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</si>
  <si>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</si>
  <si>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</si>
  <si>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</si>
  <si>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</si>
  <si>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</si>
  <si>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</si>
  <si>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</si>
  <si>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</si>
  <si>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</si>
  <si>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</si>
  <si>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</si>
  <si>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</si>
  <si>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</si>
  <si>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</si>
  <si>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</si>
  <si>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</si>
  <si>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</si>
  <si>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</si>
  <si>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</si>
  <si>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</si>
  <si>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6.2.1</t>
  </si>
  <si>
    <t>6.2.2</t>
  </si>
  <si>
    <t>6.2.3</t>
  </si>
  <si>
    <t>6.2.4</t>
  </si>
  <si>
    <t>6.2.5</t>
  </si>
  <si>
    <t>6.3.1</t>
  </si>
  <si>
    <t>6.3.2</t>
  </si>
  <si>
    <t>6.3.3</t>
  </si>
  <si>
    <t>6.3.4</t>
  </si>
  <si>
    <t>6.3.5</t>
  </si>
  <si>
    <t>6.3.6</t>
  </si>
  <si>
    <t>6.3.7</t>
  </si>
  <si>
    <t>6.3.8</t>
  </si>
  <si>
    <t>6.3.9</t>
  </si>
  <si>
    <t>6.3.10</t>
  </si>
  <si>
    <t>6.4.1</t>
  </si>
  <si>
    <t>6.4.2</t>
  </si>
  <si>
    <t>6.4.3</t>
  </si>
  <si>
    <t>6.4.4</t>
  </si>
  <si>
    <t>6.4.5</t>
  </si>
  <si>
    <t>6.4.6</t>
  </si>
  <si>
    <t>6.4.7</t>
  </si>
  <si>
    <t>6.4.8</t>
  </si>
  <si>
    <t>6.4.9</t>
  </si>
  <si>
    <t>6.4.10</t>
  </si>
  <si>
    <t>6.4.11</t>
  </si>
  <si>
    <t>6.4.12</t>
  </si>
  <si>
    <t>6.5.1</t>
  </si>
  <si>
    <t>6.5.2</t>
  </si>
  <si>
    <t>6.5.3</t>
  </si>
  <si>
    <t>6.5.4</t>
  </si>
  <si>
    <t>七</t>
  </si>
  <si>
    <t>宝昌产业园</t>
  </si>
  <si>
    <t>7.1.1</t>
  </si>
  <si>
    <t>7.1.2</t>
  </si>
  <si>
    <t>7.1.3</t>
  </si>
  <si>
    <t>7.1.4</t>
  </si>
  <si>
    <t>7.1.5</t>
  </si>
  <si>
    <t>7.1.6</t>
  </si>
  <si>
    <t>7.1.7</t>
  </si>
  <si>
    <t>7.1.8</t>
  </si>
  <si>
    <t>7.1.9</t>
  </si>
  <si>
    <t>7.1.10</t>
  </si>
  <si>
    <t>7.1.11</t>
  </si>
  <si>
    <t>7.1.12</t>
  </si>
  <si>
    <t>7.1.13</t>
  </si>
  <si>
    <t>7.1.14</t>
  </si>
  <si>
    <t>7.1.15</t>
  </si>
  <si>
    <t>7.1.16</t>
  </si>
  <si>
    <t>7.1.17</t>
  </si>
  <si>
    <t>7.1.18</t>
  </si>
  <si>
    <t>7.1.19</t>
  </si>
  <si>
    <t>7.1.20</t>
  </si>
  <si>
    <t>7.2.1</t>
  </si>
  <si>
    <t>7.2.2</t>
  </si>
  <si>
    <t>7.2.3</t>
  </si>
  <si>
    <t>7.2.4</t>
  </si>
  <si>
    <t>7.2.5</t>
  </si>
  <si>
    <t>7.3.1</t>
  </si>
  <si>
    <t>7.3.2</t>
  </si>
  <si>
    <t>7.3.3</t>
  </si>
  <si>
    <t>7.3.4</t>
  </si>
  <si>
    <t>7.3.5</t>
  </si>
  <si>
    <t>7.3.6</t>
  </si>
  <si>
    <t>7.3.7</t>
  </si>
  <si>
    <t>7.3.8</t>
  </si>
  <si>
    <t>7.3.9</t>
  </si>
  <si>
    <t>7.3.10</t>
  </si>
  <si>
    <t>7.4.1</t>
  </si>
  <si>
    <t>7.4.2</t>
  </si>
  <si>
    <t>7.4.3</t>
  </si>
  <si>
    <t>7.4.4</t>
  </si>
  <si>
    <t>7.4.5</t>
  </si>
  <si>
    <t>7.4.6</t>
  </si>
  <si>
    <t>7.4.7</t>
  </si>
  <si>
    <t>7.4.8</t>
  </si>
  <si>
    <t>7.4.9</t>
  </si>
  <si>
    <t>7.4.10</t>
  </si>
  <si>
    <t>7.4.11</t>
  </si>
  <si>
    <t>7.4.12</t>
  </si>
  <si>
    <t>7.5.1</t>
  </si>
  <si>
    <t>7.5.2</t>
  </si>
  <si>
    <t>7.5.3</t>
  </si>
  <si>
    <t>7.5.4</t>
  </si>
  <si>
    <t>7.5.5</t>
  </si>
  <si>
    <t>7.5.6</t>
  </si>
  <si>
    <t>7.5.7</t>
  </si>
  <si>
    <t>八</t>
  </si>
  <si>
    <t>白音华产业园</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</si>
  <si>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</si>
  <si>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</si>
  <si>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</si>
  <si>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</si>
  <si>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</si>
  <si>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</si>
  <si>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</si>
  <si>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</si>
  <si>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</si>
  <si>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</si>
  <si>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</si>
  <si>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</si>
  <si>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</si>
  <si>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</si>
  <si>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</si>
  <si>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</si>
  <si>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</si>
  <si>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</si>
  <si>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</si>
  <si>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</si>
  <si>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</si>
  <si>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</si>
  <si>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</si>
  <si>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</si>
  <si>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</si>
  <si>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</si>
  <si>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</si>
  <si>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</si>
  <si>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</si>
  <si>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</si>
  <si>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</si>
  <si>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</si>
  <si>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</si>
  <si>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8.2.1</t>
  </si>
  <si>
    <t>8.2.2</t>
  </si>
  <si>
    <t>8.2.3</t>
  </si>
  <si>
    <t>8.2.4</t>
  </si>
  <si>
    <t>8.2.5</t>
  </si>
  <si>
    <t>8.3.1</t>
  </si>
  <si>
    <t>8.3.2</t>
  </si>
  <si>
    <t>8.3.3</t>
  </si>
  <si>
    <t>8.3.4</t>
  </si>
  <si>
    <t>8.3.5</t>
  </si>
  <si>
    <t>8.3.6</t>
  </si>
  <si>
    <t>8.3.7</t>
  </si>
  <si>
    <t>8.3.8</t>
  </si>
  <si>
    <t>8.3.9</t>
  </si>
  <si>
    <t>8.3.10</t>
  </si>
  <si>
    <t>8.3.11</t>
  </si>
  <si>
    <t>8.3.12</t>
  </si>
  <si>
    <t>8.3.13</t>
  </si>
  <si>
    <t>8.3.14</t>
  </si>
  <si>
    <t>8.3.15</t>
  </si>
  <si>
    <t>8.3.16</t>
  </si>
  <si>
    <t>8.4.1</t>
  </si>
  <si>
    <t>8.4.2</t>
  </si>
  <si>
    <t>8.4.3</t>
  </si>
  <si>
    <t>8.4.4</t>
  </si>
  <si>
    <t>8.4.5</t>
  </si>
  <si>
    <t>8.4.6</t>
  </si>
  <si>
    <t>8.4.7</t>
  </si>
  <si>
    <t>8.4.8</t>
  </si>
  <si>
    <t>8.4.9</t>
  </si>
  <si>
    <t>8.4.10</t>
  </si>
  <si>
    <t>8.4.11</t>
  </si>
  <si>
    <t>8.5.1</t>
  </si>
  <si>
    <t>8.5.2</t>
  </si>
  <si>
    <t>8.5.3</t>
  </si>
  <si>
    <t>8.5.4</t>
  </si>
  <si>
    <t>8.5.5</t>
  </si>
  <si>
    <t>8.5.6</t>
  </si>
  <si>
    <t>8.5.7</t>
  </si>
  <si>
    <t>九</t>
  </si>
  <si>
    <t>巴拉噶尔高勒产业园</t>
  </si>
  <si>
    <t>9.1.1</t>
  </si>
  <si>
    <r>
      <rPr>
        <sz val="10"/>
        <color rgb="FF000000"/>
        <rFont val="宋体"/>
        <charset val="134"/>
      </rPr>
      <t>9.1.</t>
    </r>
    <r>
      <rPr>
        <sz val="10"/>
        <color rgb="FF000000"/>
        <rFont val="宋体"/>
        <charset val="134"/>
      </rPr>
      <t>2</t>
    </r>
  </si>
  <si>
    <t>9.1.3</t>
  </si>
  <si>
    <r>
      <rPr>
        <sz val="10"/>
        <color rgb="FF000000"/>
        <rFont val="宋体"/>
        <charset val="134"/>
      </rPr>
      <t>9.1.</t>
    </r>
    <r>
      <rPr>
        <sz val="10"/>
        <color rgb="FF000000"/>
        <rFont val="宋体"/>
        <charset val="134"/>
      </rPr>
      <t>4</t>
    </r>
  </si>
  <si>
    <t>9.1.5</t>
  </si>
  <si>
    <r>
      <rPr>
        <sz val="10"/>
        <color rgb="FF000000"/>
        <rFont val="宋体"/>
        <charset val="134"/>
      </rPr>
      <t>9.1.</t>
    </r>
    <r>
      <rPr>
        <sz val="10"/>
        <color rgb="FF000000"/>
        <rFont val="宋体"/>
        <charset val="134"/>
      </rPr>
      <t>6</t>
    </r>
  </si>
  <si>
    <t>9.1.7</t>
  </si>
  <si>
    <r>
      <rPr>
        <sz val="10"/>
        <color rgb="FF000000"/>
        <rFont val="宋体"/>
        <charset val="134"/>
      </rPr>
      <t>9.1.</t>
    </r>
    <r>
      <rPr>
        <sz val="10"/>
        <color rgb="FF000000"/>
        <rFont val="宋体"/>
        <charset val="134"/>
      </rPr>
      <t>8</t>
    </r>
  </si>
  <si>
    <r>
      <rPr>
        <sz val="10"/>
        <color rgb="FF000000"/>
        <rFont val="宋体"/>
        <charset val="134"/>
      </rPr>
      <t>9.1.</t>
    </r>
    <r>
      <rPr>
        <sz val="10"/>
        <color rgb="FF000000"/>
        <rFont val="宋体"/>
        <charset val="134"/>
      </rPr>
      <t>9</t>
    </r>
  </si>
  <si>
    <r>
      <rPr>
        <sz val="10"/>
        <color rgb="FF000000"/>
        <rFont val="宋体"/>
        <charset val="134"/>
      </rPr>
      <t>9.1.</t>
    </r>
    <r>
      <rPr>
        <sz val="10"/>
        <color rgb="FF000000"/>
        <rFont val="宋体"/>
        <charset val="134"/>
      </rPr>
      <t>10</t>
    </r>
  </si>
  <si>
    <r>
      <rPr>
        <sz val="10"/>
        <color rgb="FF000000"/>
        <rFont val="宋体"/>
        <charset val="134"/>
      </rPr>
      <t>9.1.</t>
    </r>
    <r>
      <rPr>
        <sz val="10"/>
        <color rgb="FF000000"/>
        <rFont val="宋体"/>
        <charset val="134"/>
      </rPr>
      <t>11</t>
    </r>
  </si>
  <si>
    <r>
      <rPr>
        <sz val="10"/>
        <color rgb="FF000000"/>
        <rFont val="宋体"/>
        <charset val="134"/>
      </rPr>
      <t>9.1.</t>
    </r>
    <r>
      <rPr>
        <sz val="10"/>
        <color rgb="FF000000"/>
        <rFont val="宋体"/>
        <charset val="134"/>
      </rPr>
      <t>12</t>
    </r>
  </si>
  <si>
    <r>
      <rPr>
        <sz val="10"/>
        <color rgb="FF000000"/>
        <rFont val="宋体"/>
        <charset val="134"/>
      </rPr>
      <t>9.1.</t>
    </r>
    <r>
      <rPr>
        <sz val="10"/>
        <color rgb="FF000000"/>
        <rFont val="宋体"/>
        <charset val="134"/>
      </rPr>
      <t>13</t>
    </r>
  </si>
  <si>
    <t>9.2.1</t>
  </si>
  <si>
    <t>9.2.2</t>
  </si>
  <si>
    <t>9.2.3</t>
  </si>
  <si>
    <t>9.3.1</t>
  </si>
  <si>
    <t>9.3.2</t>
  </si>
  <si>
    <t>9.3.3</t>
  </si>
  <si>
    <t>9.3.4</t>
  </si>
  <si>
    <t>9.3.5</t>
  </si>
  <si>
    <t>9.3.6</t>
  </si>
  <si>
    <t>9.3.7</t>
  </si>
  <si>
    <t>9.3.8</t>
  </si>
  <si>
    <t>9.3.9</t>
  </si>
  <si>
    <t>9.4.1</t>
  </si>
  <si>
    <t>9.4.2</t>
  </si>
  <si>
    <t>9.4.3</t>
  </si>
  <si>
    <t>9.4.4</t>
  </si>
  <si>
    <t>9.4.5</t>
  </si>
  <si>
    <t>9.4.6</t>
  </si>
  <si>
    <t>9.4.7</t>
  </si>
  <si>
    <t>9.4.8</t>
  </si>
  <si>
    <t>9.4.9</t>
  </si>
  <si>
    <t>1.不少于24盘位
2.不少于1500Mbps接入带宽
3.内置不少于24块4T企业级SATA硬盘
4.64位多核处理器
5.不少于4GB缓存（可扩展至64GB）
6.不少于2个千兆数据网口
7.不少于1个千兆管理网口
8.冗余电源/网络协议：RTSP/ONVIF/PSIA/（GB/T28181）</t>
  </si>
  <si>
    <t>9.5.1</t>
  </si>
  <si>
    <t>9.5.2</t>
  </si>
  <si>
    <t>9.5.3</t>
  </si>
  <si>
    <t>9.5.4</t>
  </si>
  <si>
    <t>9.5.5</t>
  </si>
  <si>
    <t>9.5.6</t>
  </si>
  <si>
    <t>十</t>
  </si>
  <si>
    <t>其他设备</t>
  </si>
  <si>
    <t>网络安全</t>
  </si>
  <si>
    <t>10.1.1</t>
  </si>
  <si>
    <t>云安全管理平台</t>
  </si>
  <si>
    <t>1.云安全管理平台支持跨网统一管理，实现对多个云安全资源池的集中管理，对资源池内安全组件的统一管理与策略下发。
2.为保证高品质安全能力与降低后期的维护成本，本次项目所采用的云安全管理平台与云安全资源池均为自主研发，满足云内安全所需的配置要求。
3.★安全能力资源池需具备防火墙、IPS入侵检测、堡垒机系统、WEB应用防护（含网页防篡改）、主机安全防护、数据库审计、综合日志审计、漏洞扫描、流量检测探针等安全能力组件。
4.云安全管理平支持组件的升级管理，具体可实现通过云安全管理平台为防火墙、综合漏洞扫描、漏洞扫描、Web应用防火墙等组件的系统升级与特征库更新管理，支持为同一组件类型的多个安全组件提供批量升级、更新。
5.▲支持最少以1个资产起步开通、扩容、缩容堡垒机、漏洞扫描、虚拟化日志分析、统一服务器安全、数据库审计、Web应用防火墙等安全能力组件。（提供截图）
6.支持在云安全管理平台管理页面对防火墙组件下发防护资产添加策略，支持设置网卡列表、IP地址、IP/TCP/UDP协议、端口、OUT/IN引流方向。
7.支持展示设备单机相关告警和主要信息，支持自定义时间段内的CPU使用率、内存使用率、磁盘使用率（多磁盘）、网卡流量（多网卡，流入和流出流量）的趋势图；支持导出 。 
8.▲提供公安部颁发的《计算机信息系统安全专用产品销售许可证》（提供证明文件）</t>
  </si>
  <si>
    <t>10.1.2</t>
  </si>
  <si>
    <t>云防火墙</t>
  </si>
  <si>
    <t>1.吞吐量≥8Gbps。
2.除具备传统防火墙的访问控制功能，还具备应用层入侵防御功能和恶意代码防范（防病毒）功能，通过单路径并行处理的安全检测引擎和应用识别，实现对用户、应用和内容的深入分析。
3.▲支持IPv4和IPv6流量的HTTPS、POP3S、SMTPS、IMAPS协议进行解密，支持配置基于源安全域、目的安全域、源地址、目的地址、SSL协议服务的解密策略，并可同时基于安全域、IPv4和IPv6地址进行例外设置动作，可以设置解密或不解密，同时支持将解密后流量镜像到其他设备进行分析统计。（提供截图）
4.提供3年组件软件升级维保服务。</t>
  </si>
  <si>
    <t>10.1.3</t>
  </si>
  <si>
    <t>云WAF</t>
  </si>
  <si>
    <t>1.★网络层吞吐量≥1Gbps。
2.实现对各类WEB应用的实时安全防护。
3.支持虚拟补丁功能，支持导入appscan等第三方扫描器的扫描结果生成WAF的规则，对此类网站漏洞直接防护。
4.对检测到的WEB攻击可以执行告警、阻断等动作。
5.提供三年特征库升级服务。</t>
  </si>
  <si>
    <t>10.1.4</t>
  </si>
  <si>
    <t>云日志审计</t>
  </si>
  <si>
    <t>1.授权≥300。
2.▲支持对网络设备、安全设备、主机和应用系统日志进行全面的标准化处理，及时发现各种安全威胁、异常行为事件。（提供截图）
3.采集内容支持日志监控、文件监控（文件监控无需开启ftp、sftp协议）、网络包监控。</t>
  </si>
  <si>
    <t>10.1.5</t>
  </si>
  <si>
    <t>云数据审计</t>
  </si>
  <si>
    <t>1.数据库实例数≥30个数据库实例。
2.实现对主流的数据库系统各类操作行为进行审计，包括传统的数据库系统、大数据系统和Web系统。</t>
  </si>
  <si>
    <t>10.1.6</t>
  </si>
  <si>
    <t>云运维审计</t>
  </si>
  <si>
    <t>1.管理点数≥200。
2.实现对管理linux/unix服务器、windows服务器、网络设备、文件服务器、web系统、数据库服务器、虚拟服务器、远程管理服务器等进行运维审计管理。</t>
  </si>
  <si>
    <t>10.1.7</t>
  </si>
  <si>
    <t>终端杀毒</t>
  </si>
  <si>
    <t>1.SERVER授权点数≥100。
2.包含主机安全防护引擎和管理中心、主机安全拓展包（server），提供病毒查杀、网络隔离、访问控制、进程防护、行为监测、防暴力破解及对网站防护目录的文件实时监控，及时发现文件被修改、被添加、被删除的恶意行为，有效阻止对网页进行非法篡改和破坏等功能。</t>
  </si>
  <si>
    <t>10.1.8</t>
  </si>
  <si>
    <t>云IPS入侵防御</t>
  </si>
  <si>
    <t>1.吞量≥5Gbps；支持隧道报文检测，可以识别并检测QinQ、PPPoE、MPLS、GRE、Vlan等特殊封装的网络报文，具备面向下一代网络的各种特性。
2.支持MPLS流量透传。
3.支持针对MPLS流量的安全审查，包括漏洞防护、反病毒、间谍软件防护、内容过滤、URL过滤、基于终端状态访问控制等安全防护功能。
4.提供3年组件软件升级维保服务、IPS特征库升级。</t>
  </si>
  <si>
    <t>10.1.9</t>
  </si>
  <si>
    <t>云漏洞扫描</t>
  </si>
  <si>
    <t>1.★并发≥30个资产漏洞扫描。
2.对网络内的网络设备（如路由器、交换机、防火墙等）、小型机、PC SERVER 和 PC 机操作系统（如 Windows）和应用程序（如 IIS）由于各种原因存在一些漏洞（包括系统漏洞、脆弱口令等）进行扫描，并生成漏洞扫描报告，方便有效地落实配置修补和风险规避的工作流程。
3.支持自适应网络扫描，根据网络状况自动控制发包速率，避免影响用户网络。
4.▲提供三年漏洞库升级服务，并出具国家信息安全漏洞库兼容性证书。</t>
  </si>
  <si>
    <t>10.1.10</t>
  </si>
  <si>
    <t>网络管理设备</t>
  </si>
  <si>
    <t>1.★管理平台可以纳管物联网监控设备，不少于50个节点授权。
2.支持全资产类型一机一档功能，资产类型包括IPC、PC、NVR、服务器、网络设备等，同时支持一机一档按资产类型导入导出功能。
3.支持资产注册及审批功能，资产注册用户可登录平台填写资产注册信息并提交申请，管理员用户可在申请记录中进行审批，同时支持资产注册流程可基于资产一机一档属性录入完整度下发阻断策略功能。
4.▲支持一机一档信息双平台上报功能，可进行一机一档远程同步配置，上报成功后，可在其他平台查看一机一档信息。（提供公安权威机构检测报告复印件。
5.支持发现网络内的NAT设备，支持发现NAT网络内部设备信息。</t>
  </si>
  <si>
    <t>视频分析及转流设备</t>
  </si>
  <si>
    <t>10.2.1</t>
  </si>
  <si>
    <t>GPU服务器</t>
  </si>
  <si>
    <t>1.CPU：2 * 14C 2.2GH或以上。
2.★GPU：6张高性能GPU板卡。
3.内存：不低于32G。
4.硬盘：不低于1块240G SSD硬盘或者不低于5块3.5寸4T硬盘。
5.网口: 配置不少于2个千兆网口。
6.其他接口： 至少包含1个VGA口和4个USB接口。
7.电源：1+1冗余电源模块。
8.数据类型：支持视频、图片分析。
9.产品性能：支持128路视频流或512张/秒图片并发。
10.图片分析：分类512张/秒，检测512张/秒，混合512张/秒。
11.视频分析：分类128路，检测128路，混合128路。
12.支持对接模型管理组件，如支持平台级联点位码流的任务分析；支持任务类型：图片分析任务、视频分析任务。</t>
  </si>
  <si>
    <t>10.2.2</t>
  </si>
  <si>
    <t>流媒体资源接入与管理</t>
  </si>
  <si>
    <t>支持RTMP/GB28181/ONVIF/RTSP多种标准协议设备边缘就近接入,兼容市场上主流设备-支持FTP图片流和GAT.1400结构化数据接入,视图数据进行云端存储和分析-支持对设备进行控制和管理,方便对设备进行权限管控。</t>
  </si>
  <si>
    <t>10.2.3</t>
  </si>
  <si>
    <t>视频处理</t>
  </si>
  <si>
    <t>1.支持H264/H265转码，更有智感超清转码帮助客户进一步压缩码率提升画质。
2.支持自定义配置视频流抽帧截图。</t>
  </si>
  <si>
    <t>10.2.4</t>
  </si>
  <si>
    <t>视频质量检测</t>
  </si>
  <si>
    <t>1.直接拉取接入视频的实时直播流进行检测，替代人工抽检，降低人工检查成本。
2.支持花屏、黑屏、画面模糊、摄像头遮挡、亮度异常等视频质量检测。</t>
  </si>
  <si>
    <t>10.2.5</t>
  </si>
  <si>
    <t>视频并发路数</t>
  </si>
  <si>
    <t>支持同时并发150路转流</t>
  </si>
  <si>
    <t>数字认证设备</t>
  </si>
  <si>
    <t>10.3.1</t>
  </si>
  <si>
    <t>服务器密码机</t>
  </si>
  <si>
    <t>1.基础功能：支持SM2、SM3、SM4国产密码算法，具有密钥管理、密码运算、身份认证等功能。
2.密钥管理：支持密钥产生、保存、分发、注入和销毁等全生命周期的安全密钥管理。
3.数字签名：支持各类电子数据的数字签名。
4.签名与验证：支持签名数据真实性和有效性的验证功能。
5.性能要求：SM4加/解密速率≥420Mbps；SM2密钥对生成速率≥7000对/秒；SM2加/解密速率≥100Mbps；SM2签名速率≥10000次/秒；SM2验签速率≥4200次/秒；SM3运算速率≥420Mbps。
6.网络接口：2*100/1000M自适应网口。
7.▲产品具备《商用密码产品认证证书》。</t>
  </si>
  <si>
    <t>10.3.2</t>
  </si>
  <si>
    <t>签名验签服务器</t>
  </si>
  <si>
    <t>1.签名和验证：提供pkcs1/Pkcs7。attach/Pkcs7 detach/xml Sign 等对多种格式数据的数字签名和验证功能。
2.提供文件数字签名和验证功能, 支持对文件进行数字摘要后在进行签名。
3.证书验证：提供证书验证功能，支持对X.509 Version 3、PKCS系列证书的DER和PEM格式的应用与验证。
4.网络接口：2个100/1000M自适应网口。
5.▲产品具备《商用密码产品认证证书》</t>
  </si>
  <si>
    <t>10.3.3</t>
  </si>
  <si>
    <t>协同签名服务器</t>
  </si>
  <si>
    <t>1.基于手机数字证书的扫码签名签章，签名结果能够被现用签名体系验证。
2.用户管理：支持对用户的添加、修改、删除、批量导入。
3.密钥管理：支持对协同签名密钥的生成、存储、使用、销毁等全生命周期的管理。
4.数字证书管理：支持对移动数字证书的全生命周期管理，包括注册申请、身份核实、证书下载、证书重签、证书注销。
5.协同签名性能≥200TPS
6. 最大并发量≥100
7.网络接口：2个千兆网口
8.电源指标：双电源
9.▲产品具备《商用密码产品认证证书》</t>
  </si>
  <si>
    <t>10.3.4</t>
  </si>
  <si>
    <t>IPSec/SSL VPN综合安全网关</t>
  </si>
  <si>
    <t>1.SSL功能:支持SSL加速、SSL卸载、HTTP压缩、Web高速缓存功能、HTTP请求和响应改写、HTTP内容改写、HTTP反向代理转发和HTTP重定向；
2.密码算法：支持国产密码算法：SM1、SM2、SM3、SM4等；支持合规安全国际算法；
3.支持协议：产品同时支持SSL及IPSec协议，支持IPSec/SSL VPN功能，支持TLS1.1、TLS1.2、TLS1.3、DTLS1.3等协议；支持同时启用IPV4和IPV6协议；
4.设9网络接口：4个千兆电（可拓展）
5.电源指标：1+1冗余电源
6.▲产品具备《商用密码产品认证证书》</t>
  </si>
  <si>
    <t>10.3.5</t>
  </si>
  <si>
    <t>安全认证网关</t>
  </si>
  <si>
    <t>1.认证方式：支持数字证书、协同签名、动态口令、LDAP、RADIUS、LocalDB、AD、OAuth、SAML、AAA、动态密码和多因素认证等多种认证方式。
2.接入控制：支持虚拟站点功能和基于角色的接入控制，按照用户名、组名、登录时间、源IP和登录方法定义角色，配置允许和拒绝策略，基于MAC地址和硬件ID对用户授权，支持灵活配置，提供详细日志。
3.站点证书：系统可以配置多个站点证书，不同的服务可以配置不同的站点证书。网络接口：4个千兆网口</t>
  </si>
  <si>
    <t>10.3.6</t>
  </si>
  <si>
    <t>数字证书受理点系统</t>
  </si>
  <si>
    <t>1.实现证书管理员通过互联网远程访问CA认证机构数字证书签发系统，可自助完成数字证书生命周期服务。
2.系统提供数字证书申请、制作功能。
3.系统提供数字证书更新、解锁功能。
4.系统提供数字证书吊销、重签功能。
5.系统提供数字证书发放情况统计查询功能。</t>
  </si>
  <si>
    <t>10.3.7</t>
  </si>
  <si>
    <t>智能密码钥匙</t>
  </si>
  <si>
    <t>1.接口要求：标准USB 1.1设备，支持USB2.0接口；
2.标准要求：支持证书和标准：X509 V3；
3.容量要求：容量不小于64K字节；
4.安全要求：自身的安全要求：具备完善的PIN校验保护功能；
5.算法要求：支持标准的国产SM2商用密码算法。</t>
  </si>
  <si>
    <t>10.3.8</t>
  </si>
  <si>
    <t>个人数字证书</t>
  </si>
  <si>
    <t>1.基础功能：标识个人用户网络身份，提供个人身份认证服务；
2.标准要求：证书格式标准遵循x．509v3标准；
3.存储介质：支持存放介质：智能密码钥匙；
4.扩展能力：支持自定义证书扩展域管理；
5.算法要求：支持标准的国产SM2商用密码算法；</t>
  </si>
  <si>
    <t>10.3.9</t>
  </si>
  <si>
    <t>SSL证书</t>
  </si>
  <si>
    <t>1. 用于验证相关业务单域名或多域名的使用权，标识业务系统的真实身份，并证明证书申请单位是合法存在的真实实体。</t>
  </si>
  <si>
    <t>10.3.10</t>
  </si>
  <si>
    <t>国密浏览器</t>
  </si>
  <si>
    <t>实现浏览器端的国密算法升级改造。</t>
  </si>
  <si>
    <t>模块</t>
  </si>
  <si>
    <t>软件购置清单</t>
  </si>
  <si>
    <t>总体要求</t>
  </si>
  <si>
    <t>所有软件至少支持盟市、园区、区块、企业4级分级的应用、展示、管理等。</t>
  </si>
  <si>
    <t>地理信息平台</t>
  </si>
  <si>
    <t>GIS应用平台</t>
  </si>
  <si>
    <t>1.基于跨平台GIS内核的云GIS应用服务器，含空间数据库引擎SDX+。
2.提供地图服务、空间数据访问与管理服务、智能缓存技术；提供地址匹配服务；支持Web客户端服务聚合，空间处理服务、集群服务和数据科学服务，提供服务端服务聚合。
3.支持所有扩展模块（包括三维扩展模块、空间分析、网络分析、交通换乘分析等扩展模块）。
4.门户及大屏展示：可一站式的搭建首页门户以及单点登录，基于用户角色与权限实现GIS资源的整合、查找、共享与管理能力，提供多种Web端应用，可以进行专题图制作、三维可视化、分布式空间分析、大屏展示和模板式应用创建等操作，提供不少于50个可注册用户数。
5.提供不少于15个分中心的边缘访问能力，具备边缘前置代理、边缘服务聚合、边缘内容分发、边缘分析计算等功能。
6.GIS平台软件应使用自主可控的地理信息平台。
7.▲提供GIS软件第三方测试报告，并加盖公章。
8.支持Windows 7\8\10、Windows Server 2012操作系统，支持Ubuntu、CentOS、深度、中标麒麟、华为欧拉等Linux操作系统。</t>
  </si>
  <si>
    <t>三维场景渲染</t>
  </si>
  <si>
    <t>1.提供三维场景的发布、浏览功能，提供在三维场景内的查询功能，支持安全设置；提供三维GPU空间分析。
2.包含以下三维发布和浏览功能：地形数据、影像数据、KML数据、模型数据、矢量数据、二维地图。
3.包含以下GPU空间分析功能：通视分析、可视域分析、天际线分析、阴影率统计分析、剖面线分析、阴影率分析。
4.提供交通最佳路径分析、最近设施分析、服务区分析以及针对三维网络数据集分析等功能。</t>
  </si>
  <si>
    <t>三维特效插件</t>
  </si>
  <si>
    <t>提供三维立体显示、三维粒子系统（雨雪火焰烟花喷泉等效果）、三维材质（水面效果）、太阳阴影等三维特效功能。</t>
  </si>
  <si>
    <t>桌面GIS开发软件</t>
  </si>
  <si>
    <t>1.在基础版的基础上，支持空间数据引擎SDX+管理空间数据库。
2.支持三维场景，立体效果展示，支持倾斜摄影和BIM模型。
3.支持布局排版打印。
4.支持根据需求定制符号；支持生产地图瓦片。
5.支持定制符号。
6.提供可视化建模将复杂的操作过程模型化并批量执行。
7.支持加载扩展插件。在标准版的基础上，内置了系统定制插件、高级制图插件、统计图表插件、在线分享插件。
8.提供HDFS分布式大数据的存储和管理。
9.▲支持阿里POLARDB、华为GaussDB 200、KinGBase、BeyonDB、HighGoDB、K-DB、SinoDB等国产数据库，提供不少于3项兼容证明文件。</t>
  </si>
  <si>
    <t>三维地理设计插件</t>
  </si>
  <si>
    <t>1.提供规则建模功能，包括三维几何体、房屋、地质体的构建。
2.提供模型数据的提取、分析和计算功能，包括简化、凸包、阴影体、布尔运算、剖面分析、提取边界等。
3.提供倾斜摄影、地形数据的裁剪、镶嵌与历史数据管理功能。</t>
  </si>
  <si>
    <t>航拍三维建模</t>
  </si>
  <si>
    <t>1.智慧园区航拍三维建模，运用倾斜摄影技术通过无人机拍摄的照片，采用国内外领先的，三维自动建模软件，对倾斜摄影像进行规模化全自动处理，根据需要可进行，人机交互半自动精处理。
2.生成场景逼真的三维模型，分辨率可高达2厘米。同时可采用地理信息系统软件，直接读取海量倾斜摄影影像，与其他地理空间数据进行匹配。</t>
  </si>
  <si>
    <t>平方公里</t>
  </si>
  <si>
    <t>IOT物联网平台</t>
  </si>
  <si>
    <t>1.IOT物联网平台具备连接设备及子系统完成数据实时采集和状态监测，以物联网平台为基础，为应用系统的二次开发和集成应用提供数据和数据计算、报警、用户管理、消息服务、安全管理、运维监控能力。
2.支持容器化及云化部署，支持服务的健康监测和故障自动恢复，支持资源的弹性伸缩和容器资源的远程监控，并以标准高可用（HA）架构部署。
3.采用先进的微服务架构，以微服务的方式实现整体应用的高可用（HA）,支持服务注册和发现，服务的统一配置管理，服务的统一网关访问控制，服务的熔断和限流管理和服务间的网格化管理，以模型为核心，实现物理空间与信息空间的双向映射和交互。
4.数据采集支持MQTT协议，支持灵活的发布与订阅消息模式，支持数据压缩传输，数据通过TLS加密转发，保证数据的安全性和可靠性。
5.具备对采集数据消息故障诊断能力，实现快速定位故障和问题，为用户对监测设备的状态进行分析判断提供参考，并能生成诊断报文，并以设备视角统一管理点位数据，弱化点位逻辑，提高易用性。
6.一机一档管理，支持按资产类型导入导出功能，支持资产注册及审批功能。
支持对仪器仪表、网关和设备等进行数字化建模，设备模型需具备报警和指令下发能力。支持手动或以Excel格式批量建模能力。
7.支持按照多维组织生成设备资产台帐,支持灵活创建、编辑和删除资产的维度。用户可灵活自定义设备模型和复合物模型的属性、参数和指标，并可支持其他应用和系统调用。实现基于设备、组合设备或数据点快速检索、查询数据，实现对8.不同时间段不同点位进行数据对比分析，支持导出对比趋势图形结果。
9.考虑到应用系统高实时要求，物联网平台需具备高实时能力以及日常时序数据管理和大数据存储优化技术，
10.支持实时数据和维表业务数据的关联计算，计算的结果可按小时、天、周和月聚合输出到指定数据源，例如：MySQL、Oracle、PostgreSQL、消息队列服务。
11.提供规则编辑器实现对报警规则的灵活编辑配置，报警规则编辑器需提供常见运算表达式、控制语句、各类常用函数（包括数值计算函数、字符串处理函数、各种统计类内置函数）和调试功能，并支持手动或批量添加报警，并支持报警数据导出。提供报警中心，实现对报警历史和待处理报警的整体管理，支持报警精确搜索，以及基于模型、报警级别、报警状态、确认情况和报警标签的筛选功能。需具备报警延时、持续报警、报警死区设置、解除报警等功能，避免重复报警和无效报警。支持报警聚合展示与管理，统一管理设备运行报警、设备故障报警、设备离线报警、指标报警、阈值报警等。
12.提供统一身份识别与访问管理体系，实现多用户跨应用统一认证授权和角色、权限、规则管控，并提供SSO方案，支持与应用打通。
13.提供园区职能、企业机构管理、用户管理、角色管理、设备权限管理、应用权限管理、应用管理等功能。具备对设备、平台功能进行赋权能力，不同权限范围的组织无法查看其它组织的数据。能够支持园区跨企业的设备授权管理要求，的用户账户、密码管理，能建立目录树的组织架构，并可对账户设定只读选项。
14.物联网平台开放性能力，可通过开放平台对外输出系统的模型管理、设备管理、报警、指令、实时和历史数据、用户认证、安全管理等能力。
15.提供RESTful API接口支撑应用应用的快速构建，支持标准的OpenAPI接入体系，应用系统可通过OpenAPI接口查询所有设备的实时和历史数据。支持报警和设备数据以发布/订阅的方式向外推送。
16.平台安全审计功能，包括但不限于如下功能：平台登录、登出、增删改查、新建设备、提供用户操作相关日志、在线检索、分析、日志信息综合审计，支持对日志存储大小、文件数的管理。</t>
  </si>
  <si>
    <t>党建模块</t>
  </si>
  <si>
    <t>党建网站</t>
  </si>
  <si>
    <t>党建基础知识、规章制度、上级精神、活动信息和党务公开（光荣榜）等内容。
党建网站以基础应用支撑环境中的网站服务为基础，形成党建网站信息的聚集获取窗口、协调工作支持环境、集成工作支持桌面、多渠道信息交换平台。</t>
  </si>
  <si>
    <t>组织概况</t>
  </si>
  <si>
    <t>展示党组织发展的基本情况，用图片、文字、图表等方式对党组组织发展的过程、发展情况进行直观展示，组织构成在发展过程中发生变化，由管理员进行内容的上传、更新。</t>
  </si>
  <si>
    <t>党员发展</t>
  </si>
  <si>
    <t>对党员入党申请过程进行管理，包括从提交入党申请书到成为入党积极分子培养教育再到预备党员的接受发展，最后吸收成为预备党员的全部流程。系统提供完备的流程节点提醒功能，提醒使用人所处的当前节点和后续节点，并提供体系文件指导（模板），帮助使用人提前开展相应的工作。</t>
  </si>
  <si>
    <t>组织换届</t>
  </si>
  <si>
    <t>根据党章等有关规定对党支部、基层党委换届工作进行全流程管理。将会前准备、大会选举、会后工作步骤细化分解，固化工作流程，在每个流程节点提供实时提醒和节点处理要求提示功能，指导组织换届选举，提升规范化工作水平，同时提供流程图示辅助换届工作开展。
组织换届功能包括准备工作、选举大会、资料归档等组织换届的全流程管理功能。</t>
  </si>
  <si>
    <t>组织关系转接</t>
  </si>
  <si>
    <t>根据党组织关系转换流程，根据党员组织关系介绍信、党员证明信、流动党员活动证三种不同的转接方式进行组织关系转换的管理工作，管理员根据不同的情况选取不同的转接方式进行党组织关系转接，提供组织关系转关的工作效率。</t>
  </si>
  <si>
    <t>党费管理</t>
  </si>
  <si>
    <t>1、向用户展示党员党费收缴与党组织党费使用的相关标准、要求和规定。
2、支持缴纳提醒功能，对连续4个月以上未缴党费的党员，系统实现自动预警提醒，
3、支持汇总统计功能，管理员将线下党费收缴情况、党费使用情况手工录入系统，系统进行分析汇总、分析。
4、预留网上支付的接口，以便在未来实现网上党费缴纳。</t>
  </si>
  <si>
    <t>党员教育</t>
  </si>
  <si>
    <t>1、课程课件管理
党员教育是党员对于党规党章、会议及讲话精神、学习交流等内容的主要模块，管理员对学习资料进行实时上传、更新，学习资料内容包括党章党规、习总书记系列讲话精神、上级指示要求、专题教育、学习交流等，学习资料的格式要求多样化，包括文档、ppt、音频、视频、图片等。功能包括课程课件的新增、维护、删除等。
2、在线学习
学习资料可以自由下载，根据资料关键词搜进行索，对学习过程进行记录（包括学习痕迹、学习时间、点击量、个人心得体会上传、发贴精品程度、网上测验、学习排名等方式），可以对视频进行在线学习，并形成台帐进行归纳汇总。</t>
  </si>
  <si>
    <t>三会一课</t>
  </si>
  <si>
    <t>对党组织生活中支部党员大会、党支部委员会、党小组会、党课的上课要求、课程内容、上课流程进行管理，系统提供流程节点实时提醒和会议指导要求提示功能，由管理员上传三会一课每个环节的工作指导要求和会议工作内容，形成台帐进行归纳汇总。保证三会一课活动的顺利开展。</t>
  </si>
  <si>
    <t>志愿活动</t>
  </si>
  <si>
    <t>对工作生活动志愿活动进行管理，包括志愿活动通知、网上报名、志愿活动记录等环节，使用人可以通过系统进行活动查看、报名，由系统生成志愿活动记录，形成台账进行归纳汇总。</t>
  </si>
  <si>
    <t>创先争优</t>
  </si>
  <si>
    <t>基层或党组织中先进、优秀事迹的展示模块，包括基层创优先进做法、支部工作、典型人和事等，由管理员对创先争优事迹进行上传管理。维护的内容包括标题、具体实际材料、上传时间、录入人员等信息</t>
  </si>
  <si>
    <t>民主生活会管理</t>
  </si>
  <si>
    <t>对召开民主生活会应遵循的确定主题、组织学习、征求意见、撰写发言提纲、向上级党委汇报等环节进行全流程管理，系统提供流程节点实时提醒和节点处理要求提示功能，由管理员上传民主生活会每个环节的工作指导要求和会议工作内容，形成台帐进行归纳汇总。</t>
  </si>
  <si>
    <t>组织生活会管理</t>
  </si>
  <si>
    <t>对召开组织生活会的会前准备、组织引导党员开展批评与自我批评、会后工作进行全流程管理，系统提供流程节点处理要求的提醒功能，由管理员上传民主生活会每个环节的工作指导要求和会议工作内容，形成台帐进行归纳汇总。</t>
  </si>
  <si>
    <t>民主评议管理</t>
  </si>
  <si>
    <t>对党员的评议情况进行管理，包括对每次民主评议的情况及评议中对每个党员的评议结果和评议详细信息进行记录，由管理员上传民主评议每个环节的工作指导要求和评议情况，形成台帐进行归纳汇总。</t>
  </si>
  <si>
    <t>党建动态管理</t>
  </si>
  <si>
    <t>对党建工作的工作内容、工作计划、工作结果、热点问题等信息的展示，管理员对内容进行实时上传、更新，展现格式要求多样化，包括文档、ppt、音频、视频、图片等。</t>
  </si>
  <si>
    <t>党建考核管理</t>
  </si>
  <si>
    <t>：指对党建考核的规定进行公示，对考核结果定期公布，对考核工作进行意见征集的管理。管理员可以定期更新考核的内容、标准、形式，更新内容即时同步，上传考核结果，形成台帐进行归纳汇总。</t>
  </si>
  <si>
    <t>政策法规</t>
  </si>
  <si>
    <t>：1、展示中央、地方政府、国家局、省局、市局发布的各项有关廉政政策法规、制度规定的内容；2、展示相关政策解读。内容支持下载功能。</t>
  </si>
  <si>
    <t>清风广场互动专栏</t>
  </si>
  <si>
    <t>1、答疑解惑
平台提供答疑解惑功能，党员可以通过不记名的方式反馈工作、生活和学习上的各种情况，管理员可以进行回复，并支持相关数据统计分析。
2、问卷调查
系统提供问卷调查功能，可以设置问卷的参与人员范围、问卷的发布时间范围，可以任意选择问卷组成方式，包括问卷题型、问卷选项等。并支持通过问卷调查的数据分析协助党组领导对下一阶段工作规划。
题目的新增采用拖拽方式，点击左侧面，拖拽至右侧问卷中即可，题型包括：单选题、多选题、图片单选题、图片多选题、填空题、打分题、星形打分题、排序题、多项填空题、矩阵单选题、矩阵多选题、矩阵填空题、矩阵打分题、上传题等。</t>
  </si>
  <si>
    <t>群团建设</t>
  </si>
  <si>
    <t>包括工会建设、妇联建设、团支部建设等子系统。支持上传工会、妇联、团支部组织架构图，当组织架构发生变化时体现出变化轨迹。实时统计工会、妇联、团支部工作计划、活动内容等，并支持在手机端查看相关内容。</t>
  </si>
  <si>
    <t>党务公开</t>
  </si>
  <si>
    <t>管理员可以通过后台上传通知、通报、公示等党务公开信息。此版块公开的内容不仅仅包含通知、通报、公示等公开信息，还融合于其模块内容，当上传比如组织换届结果、志愿活动情况、创先争优结果、民主评议党员结果、党建考核结果、党风廉政相关内容、群团活动计划等内容时也应在此版块体现。即系统可支持一个信息可以选择多个栏目发布。</t>
  </si>
  <si>
    <t>党员自助</t>
  </si>
  <si>
    <t>在线签到、发展全流程、专题学习、参与竞赛和思想汇报、组织关系转接和党费交纳等自助服务。</t>
  </si>
  <si>
    <t>大数据中台</t>
  </si>
  <si>
    <t>数据服务平台</t>
  </si>
  <si>
    <t>提供产品基本功能，包括信息资源门户、资源目录、服务总线功能；
具体指标：
1.支持目录编制、目录提交、目录修改、目录导入与导出、目录删除、目录发布与版本管理等资源目录管理功能。
2.目录支持挂接服务如协议转换等。
3.资源目录需要支持数据推送、比对订阅等常见数据服务功能。对于此项功能应提供具有CMA标识或CNAS标识的测试报告关键页。
4.支持资源关联，支持库表、接口、文件类型的资源关联。支持库表挂接方式选择、交换方式设置、目录分类展示、目录检索、资源审核、周期设置功能。
5.支持流程化的资源发布、申请、供应、流程审批功能；支持批量审批功能；操作目录的发布支持部门级和平台级审批；资源的授权需支持部门审批。
6.支持RESTful反向代理能力，支持手工录入和通过Swagger文档导入API服务。
7.支持WebService转RESTful能力，支持通过指定WSDL文档自动生成RESTfulAPI功能。
8.支持数据表转服务能力，支持SQL语句录入和图形模式，支持根据主流关系型数据库的数据元信息自动生成RESTfulAPI功能，包括MySQL、Oracle和PostgreSQL。
9.支持任务切片功能，至少能够支持以字段拆分方式进行子任务切片，并能够以多任务并发方式完成数据传输。以满足面向不同下级单位进行任务拆分的场景需求。
10.支持服务组管理功能，支持服务级限速、应用级限速、防重复设置功能；支持服务认证功能，提供服务插件管理功能。
11.表转API服务访问能力支持集群模式，支持横向和纵向扩容。
集群每增加1台4核8G的新虚拟机，可以提高不少于800QPS的表转API服务访问能力。如增加1台、2台、3台4核8g的虚拟机，表转API服务访问响应能力分别增加800QPS、1600QPS和2400QPS。
12.▲表转API能力不低于3000QPS
提供具有CMA（中国计量认证）标识或CNAS（中国合格评定国家认可委员会认证）标识的测试报告关键页（含首页、盖章页及对应功能描述页）等证明材料。</t>
  </si>
  <si>
    <t>数据服务平台-推送服务功能组件</t>
  </si>
  <si>
    <t>提供数据主动汇聚功能及推送功能，可用于实现数据共享交换。
具体指标：
1.支持数据资源使用申请功能，在数据资源申请使用过程中，支持资源申请方和提供方的双向审核。支持审核过程中定义调用期限。
2.支持行过滤、列过滤，支持服务化推送任务。
3.支持异构数据库之间的自动建表，支持自动映射异构数据库库表元数据信息，实现快速建表。</t>
  </si>
  <si>
    <t>数据服务平台-数据比对订阅服务功能组件</t>
  </si>
  <si>
    <t>实现实时数据的比对订阅分发功能，可用于支撑实时分析应用对流式数据监控的需求。
具体指标：
1.支持可视化方式进行配置，为调用者提供数据比对服务和消息通知服务，支持自定义比对规则。
2. 支持秒级数据比对命中消息通知。
3. 支持通过kafka按照订阅规则分发数据。</t>
  </si>
  <si>
    <t>数据服务平台-数据填报服务功能组件</t>
  </si>
  <si>
    <t>实现针对基层数据收集人员的可编辑数据填报模板和填报任务控制功能。
具体指标：
1.支持表单设计功能，支持表单工具组件，包括单行文本、多行文本、单项选择、多项选择、数字控件、日期时间控件、文件上传控件、地图控件。
2. 支持多方联合制表功能，支持按照多部门及个人指定角色处理。
3. 支持批量数据填报工具，支持本地数据以Excel等文件格式进行批量填报。</t>
  </si>
  <si>
    <t>数据集成开发平台-数据开发系统</t>
  </si>
  <si>
    <t>提供数据开发功能和基本数据运维功能，包括工作流统一编排和调度、开发工作台、基本数据监控告警、数据清洗。
具体指标：
1.提供一站式集成开发环境，满足大数据环境下的开发、调度、运维等需求
2.支持开发、生产空间隔离，可以对空间中数据、资源、代码和配置进行隔离
3.支持团队协同开发，具备代码版本管理、多人协同模式下的代码锁管理和冲突检测机制
4.支持通过图形化的拖拉拽方式、零编码交互完成数据的转换、过滤以及工作流开发，便于自主管理作业的部署以及生产监控运维
5.适配MaxCompute、FusionInsight HD、TDH等大数据平台引擎，支持SparkSQL、Spark、数据清洗、SubWorkflow等数据开发类型节点
6.支持工作节点开发，包括但不限于集成类型节点、数据开发类型节点、算法开发类型节点、数据清洗类型节点
7.支持工作流运行管理，能够管理工作流执行路径，包括但不限于串行、并行、分支条件，并应具有从此处开始运行功能
8.▲支持智能化依赖推荐，能够基于工作节点的输入输出表，自动推荐上下游依赖关系
提供具有CMA（中国计量认证）标识或CNAS（中国合格评定国家认可委员会认证）标识的测试报告关键页（含首页、盖章页及对应功能描述页）等证明材料
9.支持清洗规则智能推荐、自动配置。智能清洗规则应包括但不限于：是否允许为空输出空值过滤，值域为字典表推荐出字典标准化，值域为日期推荐出日期标准化，身份证数据元推荐出身份证标准化等 。
10.支持数据质量监控，具备数据质量监控配置功能，发现问题可实时报警。
11.支持工作流的导入导出操作，包括但不限于工作流、自定义函数、资源文件和模型等，可实现离线备份和异地发布
12.应具备内置的数据清洗和过滤组件。数据过滤组件应包括但不限于长度过滤、正则过滤、标准值域过滤、空值过滤、比较过滤；数据清洗组件包括但不限于字典标准化、身份证校验转换、JS自定义清洗
13.支持规则库，能提供去除空白、空值过滤、全角半角转换、正则校验、长度校验、去重等内置规则，并支持规则自定义</t>
  </si>
  <si>
    <t>数据治理运营平台-数据质量系统</t>
  </si>
  <si>
    <t>提供数据质量功能，包括数据质量管理、数据质量任务定义、数据质量报告等。
具体指标：
1.支持质量评估任务管理功能，包含但不限于空值核验、唯一性核验、值域核验、数据格式核验、注释完整性检测等，并可对质量评估结果生成质量评估报告
2.▲支持自定义规则模板能力，可以通过SQL、JS等形式，自定义质量检测规则。
支持系统预置规则和自定义规则。质量模块可以自动执行系统预置规则、自定义规则，并输出统一的质量检测
提供具有CMA（中国计量认证）标识或CNAS（中国合格评定国家认可委员会认证）标识的测试报告关键页（含首页、盖章页及对应功能描述页）等证明材料
3．支持质量评估，能够批量配置评估对象和评估规则，定期输出评估报告，且评估报告支持Word、Excel格式
4.支持质量工单流程管理，质量工单能够指定责任人进行派发
5.质量工单支持数据比对功能，能够根据数据标准对问题数据进行数据比对，定位数据问题
6.支持在数据清洗全流程中嵌入质量监控流程，支持监控结果超阈值时阻断或放行清洗流程，出现质量问题后可触发告警。</t>
  </si>
  <si>
    <t>数据治理运营平台-数据标准系统</t>
  </si>
  <si>
    <t>提供数据标准功能，包括数据标准管理、标准录入等。
具体指标：
1. 数据标准支持多租户（工作空间）实例，每租户实例可以使用独立的数据标准模板。
2. 支持定制多行业标准模板。系统支持预置行业模板，并支持用户自定义扩展
3. 支持按照标准的发布状态进行数据元版本管理，版本变更支持在线审批。
4. 支持批量导入和导出数据标准定义。</t>
  </si>
  <si>
    <t>数据集成开发平台-实时数据处理组件</t>
  </si>
  <si>
    <t>包括了flink、流式开发工作台、实时数据清洗，依赖底层的hdfs、yarn。
具体指标：
1. 支持实时开发，能处理Kafka源数据，支持Oracle、华为GaussDB，Mysql，DM，Kafka输出
支持实时数据运维功能，支持查看Flink SQL和application的任务状态；可以查看任务运行实时指标，可自定义运维指标。
2. 支持实时开发工作台，能提供基于FlinkSQL的可视化SQL编辑器，应支持实时SQL任务的管理、启动、暂停、取消等操作。
3. 支持实时清洗，能够完成实时数据清洗过滤、实时数据转换、内置规则组件调用、自定义清洗规则、配置问题数据处理方式、清洗流程试运行</t>
  </si>
  <si>
    <t>数据治理运营平台-数据模型系统</t>
  </si>
  <si>
    <t>提供数据模型管理功能，用于帮助用户按照模型进行数据仓库规划建设。
具体指标：
1.支持逻辑模型和物理模型的联动，能够实现增量更新；支持物理模型一键建表。
2.▲支持可视化建模，应具有数据模型管理、模型加工任务管理功能，能支持在线进行物理模型来源数据映射配置，并自动生成数据加工任务，配置方式包括但不限垂直拆分、水平拆分、多表联合、多表连接、自定义映射、多表权威去重等
提供具有CMA（中国计量认证）标识或CNAS（中国合格评定国家认可委员会认证）标识的测试报告关键页（含首页、盖章页及对应功能描述页）等证明材料</t>
  </si>
  <si>
    <t>数据治理运营平台-高级数据管理系统</t>
  </si>
  <si>
    <t>1. 支持各种主流类型的数据存储和处理平台，包括但不限于MySQL、Hive、Oracle，GaussDB、KingbaseES、DM等，支持元数据信息动态更新和元数据信息展示功能。
2. 支持元数据版本管理，记录元数据历史版本、差异比较
3. 支持元数据变化通知，通知内容应包括变更的具体内容
4. 支持元数据继承，可进行克隆表、接入转换任务配置
5. 支持全链路数据血缘生成、查看、分析功能，支持提供包含采集、加工、共享分发全流程的数据血缘；支持展示细粒度的数据血缘关系，包括但不限于数据库级、数据表级、字段级数据血缘关系展示。
6. 支持自动数据血缘生成功能，包括但不限于数据集成、清洗、SQL加工、数据共享的自动血缘生成。
7.▲支持数据台账导出，能够展示数据从接入、治理、编目、对外应用支撑、应用使用各个环节的全景，支持定制展示环节以及每个环节展示的属性列表
提供具有CMA（中国计量认证）标识或CNAS（中国合格评定国家认可委员会认证）标识的测试报告关键页（含首页、盖章页及对应功能描述页）等证明材料，投标人承诺或项目需求偏离表的响应不予认定</t>
  </si>
  <si>
    <t>数据资产管理系统</t>
  </si>
  <si>
    <t>提供数据资产管理系统软件基本功能和产品基础指标库，基本功能包括指标管理、指标加工、指标计算引擎、指标查询、共享权限管理等。
具体指标：
1、提供模型建设情况指标，包括但不限于：资源库、主题库、专题库建设情况。
2、▲提供血缘相关指标，能够展示表之间血缘关系
提供具有CMA（中国计量认证）标识或CNAS（中国合格评定国家认可委员会认证）标识的测试报告关键页（含首页、盖章页及对应功能描述页）等证明材料，投标人承诺或项目需求偏离表的响应不予认定。</t>
  </si>
  <si>
    <t>数据资产管理系统-资产大盘组件</t>
  </si>
  <si>
    <t>提供行业数据治理和数据服务全链路能力全景洞察与已沉淀的行业指标样例，包括治理相关指标，如结构化表行数、各业务系统接入总量、增量，部门接入TOP，部门、业务系统、表数据接入变化趋势，数据资源池主题、专题建设情况，全链路数据血缘信息等，以及服务相关指标，如服务资源总数，调用总量、增量，支撑应用个数，资源、部门、应用调用TOP排行等。
具体指标：
1.提供指标开放管理能力，功能应包括但不限于：新增指标接口、修改指标接口、删除指标接口、可用性测试、打标签、历史版本查看与回退。
2.▲具备指标中心，提供指标表管理、指标展示、指标批处理能力，具体功能应包括但不限于：多维度指标表搜索、表详情查看、样例数据预览、添加标签与备注、多维度指标检索、指标预览测试、执行结果查看、指标批量导入导出、指标复制
提供具有CMA（中国计量认证）标识或CNAS（中国合格评定国家认可委员会认证）标识的测试报告关键页（含首页、盖章页及对应功能描述页）等证明材料，投标人承诺或项目需求偏离表的响应不予认定。
3.提供数据接入增量指标，包括但不限于：多个维度的数据接入增量、多维度增量接入趋势，增量接入排行。</t>
  </si>
  <si>
    <t>大数据计算平台</t>
  </si>
  <si>
    <t>虚拟机或类ARM架构物理机部署
具体指标：
1.具备多副本高可靠的分布式文件存储能力，具备结构化、半结构化、非结构化文件，具有高吞吐量和低延时的访问能力
2.具备PB/TB的分布式离线数据仓库服务能力，支持结构化数据列式存储，通过分布式内存计算实现OLAP分析处理能力
3.具备分布式、高吞吐、高可扩展性消息队列服务能力，可以实时发布、订阅、存储和处理数据流，具备高吞吐、高可靠、低延时特点
4.具备key-value型的宽列分布式NoSQL数据库能力，具备海量半结构/非结构化数据下的实时存储、高并发吞吐、点搜索等能力
5.具备全文搜索服务能力，基于分布式全文搜索引擎，支持PB级别数据量实时分析和检索
6.支持基于内存迭代计算架构，提供多种批数据处理接口，快速实现TB/PB级别大数据分布式并行计算；提供map reduce计算模型和图计算模型能力；
7.支持基于SQL的批数据处理模式，内置丰富的函数库，具备包括数学函数、字符串函数、日期函数和窗口函数等高级数据分析功能
8.支持用户创建自定义函数，满足不同的计算需求
9.具备运维大盘功能，能够直观的展示运维平台当前的运行状况，包括但不限于集群服务器数量、集群磁盘使用率、集群内存使用率、集群CPU使用率、集群服务组件在各主机上的分布概况，同时提供集群服务状态趋势信息展示，包括集群CPU趋势，集群内存趋势，集群负载趋势等信息</t>
  </si>
  <si>
    <t>数据集成平台</t>
  </si>
  <si>
    <t>提供离线数据的E（Extract抽取）T（Transform转换）L（Load加载）功能、以及基于时间戳增量同步的功能。
具体指标：
1.支持适配各种关系型数据接入，包括Oracle、MySQL、SQL Server、PostgreSQL、MongoDB、Sybase、Teradata和DM、GBase、GaussDB、kingbase； 
2.适配兼容主流大数据平台，包括但不限于Hadoop、华为大数据平台（FusionInsight）、阿里MaxCompute等三种及以上主流大数据平台
3.支持批量创建作业功能；支持在ETL任务同步时，批量作业通过一个任务管理多张表的数据同步；支持同步至目的库时增加入库时间
4.支持邮件告警、短信告警功能，支持自定义条件来发送邮件或短信告警
5.支持用户管理、角色管理、白名单管理功能，支持自定义角色权限
6.ETL组件库支持数据抽取、关联、排序、脱敏、清洗转换、聚合、装载等功能
7.支持异构数据库在无目的表的情况下自动建表功能。对于此项功能应提供具有CMA标识或CNAS标识的测试报告关键页（含首页、盖章页及相应功能描述页），投标人承诺或项目需求偏离表的响应不予认定。
8.支持自动断点续传功能.当遇到网络故障或服务器故障修复时，自动重启中断的交换任务，从故障点续传数据。
9.结构化小数据（单行200字节），至少支持一种关系型数据库之间的传输速度不低于100MB/s，每秒传输数据速度达到60万行以上；</t>
  </si>
  <si>
    <t>数据集成平台文件同步组件</t>
  </si>
  <si>
    <t>提供文件解析和传输功能，FileServer支持SMB、OSS、SFTP、FTP、Loca等文件共享协议
具体指标：
1.支持文件搬移与文件解析功能；支持文件夹或目录增量同步功能；支持针对文件夹的子文件夹及文件增、删、改操作的实时增量同步功能。
2.对海量文件（10000+以上文件），支持批量操作功能，支持批量选择传输文件，自动进行文件传输的功能。</t>
  </si>
  <si>
    <t>数据服务平台安装部署服务</t>
  </si>
  <si>
    <t>数据服务平台软件初始安装部署服务</t>
  </si>
  <si>
    <t>数据集成开发平台部署服务</t>
  </si>
  <si>
    <t>含服务器OS安装、软件部署、联调测试;</t>
  </si>
  <si>
    <t>数据治理运营平台部署服务</t>
  </si>
  <si>
    <t>数据集成平台部署服务</t>
  </si>
  <si>
    <t>数据服务工程师</t>
  </si>
  <si>
    <t>主要工作内容包括：
1.参与数仓模型设计及数据治理的开发工作；
2.数据项目的对外技术支持，与用户沟通交流需求；
3.培训与指导客户使用大数据产品</t>
  </si>
  <si>
    <t>国产化软件</t>
  </si>
  <si>
    <t>国产操作系统</t>
  </si>
  <si>
    <t>国产主流操作系统，具有文件管理、设备管理、日志管理、服务管理、进程和监控管理、网络管理、资源管理、软件包管理、硬盘管理等基本功能，提供语言支持工具、集成开发平台等管理工具，支持KVM虚拟化技术。</t>
  </si>
  <si>
    <t>国产中间件</t>
  </si>
  <si>
    <t>国产主流中间件软件，用于为上层应用提供运行环境、主要功能包括：提供Web服务、EJB服务、消息服务以及集群服务。</t>
  </si>
  <si>
    <t>国产数据库</t>
  </si>
  <si>
    <t>1.国产主流数据库，具备数据存储、访问控制、身份鉴别、安全审计和数据备份恢复等功能。
2.产品部署在服务器，以后台服务形式运行，数据库管理员及用户在管理主机上通过图形化管理工具或命令行工具，可实现对数据对象（表、视图、约束、索引、触发器、存储过程等）的配置管理；开发人员可通过标准化数据库访问接口，开发基于数据库的应用系统和软件产品。
3.支持虚拟列，支持在虚拟列上建索引；支持自增列的创建、使用、删除操作，支持手工插入自增列。</t>
  </si>
  <si>
    <t>项目</t>
  </si>
  <si>
    <t>软件开发</t>
  </si>
  <si>
    <t>1.系统软件平台采用B/S架构，全盟统一云部署。各园区、区块管委会用户根据不同的用户权限登录系统管理、使用相关功能模块，实现业务管理，所有模块移动应用功能集成在一个APP或微信小程序中实现。
2.所有软件至少支持盟市、园区、区块、企业4级分级的应用、展示、管理等。
3.系统支持对接自治区、盟市、旗县区、园区及企业能耗、环保、安全应急、经济运行、交通管理、人力资源等相关平台，包含沟通协调平台第三方公司，完成接口联调、数据清洗及检验。</t>
  </si>
  <si>
    <t>用户管理</t>
  </si>
  <si>
    <t>包括创建用户、删除用户、停用账号、启用账号、锁定账号、解锁账号、修改用户信息、修改密码、批量管理账号等。</t>
  </si>
  <si>
    <t>单点登录</t>
  </si>
  <si>
    <t>单点登录组件提供凭证库服务，结合统一用户管理组件，进行用户的安全管理，使用户只需一次登录就可方便、快捷地访问多个子系统和其它资源。</t>
  </si>
  <si>
    <t>统一认证</t>
  </si>
  <si>
    <t>1、对登录用户进行身份标识和鉴别，且保证用户名的唯一性；
2、根据基本要求配置用户名/口令，必须具备一定的复杂度；口令必须具备采用3种以上字符、长度不少于8位并定期更换；
3、启用登陆失败处理功能，登陆失败后采取结束会话、限制非法登录次数和自动退出等措施。
应用系统如具备上述功能则需要开启使用，若不具备则需进行相应的功能开发，且使用效果要达到以上要求。</t>
  </si>
  <si>
    <t>组织管理</t>
  </si>
  <si>
    <t>管理员可根据需要定义各种用户组，功能包括创建用户组、删除用户组、批量删除用户组、增加用户到用户组中、修改用户组等。</t>
  </si>
  <si>
    <t>角色管理</t>
  </si>
  <si>
    <t>管理员可根据需要定义各种角色，功能包括增加角色、删除角色、修改角色、为用户账号指定角色等。</t>
  </si>
  <si>
    <t>能耗管理系统</t>
  </si>
  <si>
    <t>基础数据</t>
  </si>
  <si>
    <t>基础数据模块包括行业管理、能源品种、产品管理、能耗工艺工序管理、能耗指标管理、产品能耗工艺工序关联、产品能耗工艺工序能耗指标关联、水耗工艺工序管理、水耗指标管理、产品水耗工艺工序关联、产品水耗工艺工序水耗指标关联、数据字典。</t>
  </si>
  <si>
    <t>能耗管理</t>
  </si>
  <si>
    <t>系统支持企业设置主要能耗类型，如水电油气煤，可多选能耗类型及用能方向如：生活能耗、生产能耗，并自动设置能耗类型统计报表，对于自发电、新能源，能源再利用等，系统支持企业自行填报，并计算入企业总体能耗中，供园区对企业能耗进行评估，为优惠政策的落实提供重要数据依据。</t>
  </si>
  <si>
    <t>行业能源汇总</t>
  </si>
  <si>
    <t>该功能是按行业统计企业能源情况，以报表形式展示。</t>
  </si>
  <si>
    <t>产品能耗汇总</t>
  </si>
  <si>
    <t>对区域内所有产品的能耗进行汇总统计，以报表形式展示。</t>
  </si>
  <si>
    <t>企业能耗详情</t>
  </si>
  <si>
    <t>对区域内企业生产的详细耗能情况进行统计分析，以报表形式展示。</t>
  </si>
  <si>
    <t>企业能源利用状况报告</t>
  </si>
  <si>
    <t>该功能展示的是企业综合利用状况报告（包含企业基本情况、能源消费结构表、能源消费结构附表、节能进度目标完成情况、企业节能改造项目情况、单位产品综合能耗）。</t>
  </si>
  <si>
    <t>能耗在线监测</t>
  </si>
  <si>
    <t>该功能将企业能耗在线监测情况以组态页面展示。</t>
  </si>
  <si>
    <t>企业用电监测</t>
  </si>
  <si>
    <t>地区用电监测</t>
  </si>
  <si>
    <t>对整个区域内的用电情况进行监测，以报表形式展示。</t>
  </si>
  <si>
    <t>企业用电明细</t>
  </si>
  <si>
    <t>对企业的用电进行监测和查看，包括小时、日、月用电情况。</t>
  </si>
  <si>
    <t>企业启停情况</t>
  </si>
  <si>
    <t>企业启停情况是对企业的运行情况进行统计分析，企业是否正常生产，或者停产。</t>
  </si>
  <si>
    <t>历史运行趋势</t>
  </si>
  <si>
    <t>展示各级用能监测点和重点设备运行参数的历史趋势，按日/周/月/年的维度进行灵活查询，支持报表导出。
1）对实时监测的数据项进行存储和统计，以曲线图的形式进行展示；
2）支持按日/周/月/年的查询，支持excel和PDF的导出。</t>
  </si>
  <si>
    <t>预告警管理</t>
  </si>
  <si>
    <t>1）对实时监测的数据项设置预告警规则，发生运行异常时，即时推送相应的管理人员，并对响应处理过程进行闭环管理和记录。
2）可对监测的各类模拟量进行预告警阈值设置，可对预告警规则进行“阈值+时延”的逻辑设置；
3）可对监测的开关量进行预告警规则设置；
4）可对预告警推送规则进行设置，包括推送人、推送方式和推送间隔时间；
5）发生预告警事件，即时推送至相应的管理人员，生成消缺/抢修工单；
6）预告警事件列表可查询可导出，列表内可对“已处理”和“未处理”进行区分。</t>
  </si>
  <si>
    <t>碳排放量计算平台</t>
  </si>
  <si>
    <t>根据园区企业的水、电、油、气、煤主要的能源消费物，确定企业核算边界、识别排放源、收集与排放源相关的活动水平数据、选择确定相关二氧化碳排放因子（系数）、计算边界内排放源所产生的排放量、用企业总排放量除以产品增量得出碳排放强度。</t>
  </si>
  <si>
    <t>企业碳排放管理服务平台</t>
  </si>
  <si>
    <t>提供企业模块，支持企业能耗情况、碳排放情况的数据采集、填报、监测和管理平台，企业动态监测自身各种类能源的消耗情况，温室气体排放情况、企业碳分析、企业碳画像。</t>
  </si>
  <si>
    <t>园区碳排放采集</t>
  </si>
  <si>
    <t xml:space="preserve">汇总园区下属企业的碳排放数据，计算整合园区基础设施、公共设施等碳排放数据，统计全园能耗情况、碳排放情况的计算，并提供能耗趋势、碳排放趋势等动态监测和分析手段，方便园区在能耗双控、低碳化发展方面做出政策调整和管控手段。  </t>
  </si>
  <si>
    <t>零碳/低碳园区绿色发展一张图</t>
  </si>
  <si>
    <t>从园区能耗、园区碳排放、产业结构发展情况、园区绿色发展健康度，园区双碳全景驾驶舱分别从碳排放分析、综合趋势分析、减排措施监控三个维度总结和分析园区的低碳、零碳发展情况。</t>
  </si>
  <si>
    <t>环保监测系统</t>
  </si>
  <si>
    <t>环保一张图</t>
  </si>
  <si>
    <t>在线监测</t>
  </si>
  <si>
    <t>结合GIS地图，展示空气质量、企业废气排口、污水厂进出口等不同监测点位的分布情况和实时监控状态，点击监测站点，可进一步查看实时监测数据以及历史数据变化。</t>
  </si>
  <si>
    <t>报警信息</t>
  </si>
  <si>
    <t>展示园区内报警信息的分布，可进一步查看报警的处置情况。</t>
  </si>
  <si>
    <t>企业信息</t>
  </si>
  <si>
    <t>展示园区内企业的分布情况，可进一步查看企业的详细信息。</t>
  </si>
  <si>
    <t>基础信息</t>
  </si>
  <si>
    <t>构建集中环保基础信息管理平台，将各类数据统一管理并与数据中台进行数据交互。</t>
  </si>
  <si>
    <t>地下水环境质量监测测</t>
  </si>
  <si>
    <t>监控地图</t>
  </si>
  <si>
    <t>基于GIS地图，集成园区地下水环境质量监测站的实时监测数据，通过图层切换，可以快速查看园区内的地表水环境质量监测点的分布情况，以及各监测点实时监测数据，掌握园区地表水环境质量的变化情况。</t>
  </si>
  <si>
    <t>实时监控</t>
  </si>
  <si>
    <t>可以列表、曲线等方式查看各监测站各污染因子的实时监测数据</t>
  </si>
  <si>
    <t>历史数据</t>
  </si>
  <si>
    <t>系统支持按监测点名称、监测因子、时间段等多种维度，查询地表水环境质量历史数据</t>
  </si>
  <si>
    <t>超标统计</t>
  </si>
  <si>
    <t>对地表水环境质量超标情况进行统计分析，统计给定时间区间范围内监测断面出现超标的因子，以及该因子的超标次数。</t>
  </si>
  <si>
    <t>报表管理</t>
  </si>
  <si>
    <t>系统可将实时监测数据或特定时间段内的监测数据以列表形式导出为excel格式文件。</t>
  </si>
  <si>
    <t>统计分析</t>
  </si>
  <si>
    <t>以曲线图和列表的方式展示地下水监控点位各因子的统计数据，根据选定的时间范围展示各因子的浓度，了解该因子的同环比变化情况。</t>
  </si>
  <si>
    <t>地下水环境质量综合评价</t>
  </si>
  <si>
    <t>地下水环境质量评价根据水域功能类别，选取相应类别标准，评价水质综合类别，计算综合污染指标或平均污染指数，从而掌握地下水环境质量等级及其变化趋势。</t>
  </si>
  <si>
    <t>环境空气质量在线监测</t>
  </si>
  <si>
    <t>基于GIS地图，集成园区大气环境质量监测站的实时监测数据，通过图层切换，可以快速查看园区内的大气环境质量监测点的分布情况，以及各监测点实时监测数据，掌握园区大气环境质量的变化情况。</t>
  </si>
  <si>
    <t>可以列表、曲线等方式查看各监测站各污染因子的实时监测数据。</t>
  </si>
  <si>
    <t>系统支持按监测点名称、监测因子、时间段等多种维度，查询大气环境质量历史数据。</t>
  </si>
  <si>
    <t>对大气环境质量超标情况进行统计分析，包括超标站点、超标因子、超标次数等信息，以便针对性采取管控措施，并可作为环境大数据分析的基础数据之一。
根据选择时间，以可视化图表显示所有大气环境质量监测点超标率。
展示超标统计详情，展示监测点名称、超标次数、最大超标倍数、超标率。</t>
  </si>
  <si>
    <t>系统可将实时监测数据或特定时间段内的监测数据以列表形式导出为Excel格式文件。</t>
  </si>
  <si>
    <t>主要污染物识别</t>
  </si>
  <si>
    <t>根据各类污染物超标次数和超标的严重程度，筛选出园区的重点管控污染物，以便对排放该类污染物的企业加强监管，同时可在招商引资时重点关注项目中园区重点污染物的产排情况，避免环境容量不足的情况。</t>
  </si>
  <si>
    <t>大气污染时序分析</t>
  </si>
  <si>
    <t>基于多维度分析模式，统计、分析、展示各项监测指标在不同时间区间污染浓度的变化规律，从而识别出影响大气环境质量的重点时段。</t>
  </si>
  <si>
    <t>环境空气质量综合评价</t>
  </si>
  <si>
    <t>根据专业算法，对AQI指数、分指数、主要污染因子进行动态计算，并突出展示。同时给出AQI趋势曲线。</t>
  </si>
  <si>
    <t>企业废气排放监控</t>
  </si>
  <si>
    <t>与GIS地图进行整合，在GIS地图上显示大气污染源的分布情况，对于单个污染源监控点，通过弹窗可以查看该监控点污染物的实时排放曲线以及超标情况，并查看该点位历史排放总量等信息。
通过大气排放监控地图功能，可利用搜索快速定位到指定的污染源，使园区管理者能够快速查看污染源大气有组织排放的信息，并在一张图上掌握园区大气有组织排放的总体情况。</t>
  </si>
  <si>
    <t>接入企业废气排口的在线监测数据，掌握园区内企业排放的大气污染物的真实情况，确保各污染源满足总量和浓度达标的双达标管控要求。</t>
  </si>
  <si>
    <t>系统可按监测点名称、监测因子、时间段等多种维度，对监测历史数据进行查询、展示。</t>
  </si>
  <si>
    <t>统计园区内各污染源废气排放的超标情况，可以展示选定时间范围内的超标数据，包括超标时间、超标点位、超标因子、超标倍数等。</t>
  </si>
  <si>
    <t>系统可将选定时间段内的监测数据与统计数据以列表形式导出为excel格式文件。</t>
  </si>
  <si>
    <t>废气排放浓度统计分析</t>
  </si>
  <si>
    <t>以可视化图表形式展示园区废气污染物排放的统计数据，根据选定的时间范围展示大气污染物排放浓度的变化趋势。</t>
  </si>
  <si>
    <t xml:space="preserve"> 废气总量排放统计分析</t>
  </si>
  <si>
    <t>以可视化方式展示园区各大气污染物排放总量的排放情况，可以识别出园区排放的主要大气污染物。</t>
  </si>
  <si>
    <t>企业废水排放监控</t>
  </si>
  <si>
    <t>与GIS地图进行整合，在GIS地图上显示废水污染源的分布情况，对于单个污染源监控点，通过弹窗可以展示该监控点24h内监控污染物的实时排放曲线以及超标情况，并展示该点位历史排放总量等信息。
通过废水排放监控地图功能，可利用搜索快速定位到指定的污染源，使园区管理者能够快速展示污染源排放信息，并在一张图上掌握园区废水排放的总体情况。</t>
  </si>
  <si>
    <t>接入企业废水排口的在线监测数据，掌握园区内企业排放的废水污染物的真实情况，确保各污染源满足总量和浓度达标的双达标管控要求。</t>
  </si>
  <si>
    <t>统计园区内各污染源废水排放的超标情况，可以展示选定时间范围内的超标数据，包括超标时间、超标点位、超标因子、超标倍数等。</t>
  </si>
  <si>
    <t>系统可将选定时间段内的监测数据以列表形式导出为excel格式文件。</t>
  </si>
  <si>
    <t>废水排放浓度统计分析</t>
  </si>
  <si>
    <t>以曲线图和列表的方式展示某个企业废水监控点位各污染物排放的统计数据，根据选定的时间范围按分钟、小时、天、月或年的方式展示废水污染物排放浓度、排放速率和排放总量的变化趋势。</t>
  </si>
  <si>
    <t>废水总量排放统计分析</t>
  </si>
  <si>
    <t>以可视化方式展示园区各废水污染物排放总量的排放情况，可以识别出园区排放的主要废水污染物。</t>
  </si>
  <si>
    <t>一般固废管理</t>
  </si>
  <si>
    <t>企业产废信息管理</t>
  </si>
  <si>
    <t>可对辖区内产生单位填报的单位基本信息、废物信息、仓库信息、库存情况、台账信息和档案信息进行查看。</t>
  </si>
  <si>
    <t>包括统计分析和大数据可视化。统计分析支持按时间、固体废物类别、转入、转出进行统计分析，支持按利用、处置方式进行统计分析。</t>
  </si>
  <si>
    <t>固废监控</t>
  </si>
  <si>
    <t>生态环境部门可通过视频监控系统查看涉固废单位现场实时监控视频或历史监控视频。</t>
  </si>
  <si>
    <t>预警管理</t>
  </si>
  <si>
    <t>通过设置预警条件、通知方式、用户类型等信息，对预警进行管理。系统对相关数据进行分析、关联，判别异常情况并提示。
预警管理具有产生量超量预警、固体废物贮存超时预警、利用处置超量预警、联单信息不一致报警、联单确认超时预警、许可证到期预警、联单转移次数超出预警、库存预警、转移计划到期预警、智能计重设备异常报警、智能电子锁异常报警等功能。</t>
  </si>
  <si>
    <t>危废全过程管理</t>
  </si>
  <si>
    <t>危废地图</t>
  </si>
  <si>
    <t>通过检索，可以快速查找危险废物在园区的分布情况，通过与GIS地图进行结合，在地图上即可快速定位到相应的企业，了解园区危险废物的主要集中区域。</t>
  </si>
  <si>
    <t>危废月度备案</t>
  </si>
  <si>
    <t>系统整合企业危险废物的月度申报情况，对各企业的危废申报情况进行汇总展示。</t>
  </si>
  <si>
    <t>危废产生过程监管</t>
  </si>
  <si>
    <t>系统整合企业档案信息中的危废年产规模数据、企业产废信息等信息，以便形成多维度比对数据，为危废管理提供参考。</t>
  </si>
  <si>
    <t>危废暂存过程监管</t>
  </si>
  <si>
    <t>系统可根据危废暂存的类型及总量，分析厂内危废类型、各类危废的总量，并分析展示呈现厂内危废的组成结构。</t>
  </si>
  <si>
    <t>危废转移联单追溯</t>
  </si>
  <si>
    <t>整合企业危废申报的转移信息，实现对危险废物转移联单追溯管理。</t>
  </si>
  <si>
    <t>危废利用处置监管</t>
  </si>
  <si>
    <t>系统支持整合园区企业危废利用处置信息，包括处置危废名称、危废代码、数量、处置去向等。
系统支持整合园区危废经营单位基本信息，主要包括危废经营单位名称、建设规模、危险废物经营许可范围等基本信息。</t>
  </si>
  <si>
    <t>危废分类统计分析</t>
  </si>
  <si>
    <t>根据企业危险废物的申报数据，对园区危险废物的进出总量和类别进行统计分析，掌握园区危险废物进出总量的基数和主要危险废物类别，分析各企业危险废物转移和处置的真实情况。</t>
  </si>
  <si>
    <t>危废视频监控</t>
  </si>
  <si>
    <t>接入园区企业产废场所、暂存场所、处置场所的视频，实现危险废物产生——暂存——转移——处置过程“全过程可视化”监管。危废监控视频可实现按分类整理、展示视频。</t>
  </si>
  <si>
    <t>安全应急管理系统</t>
  </si>
  <si>
    <t>智慧安监平台</t>
  </si>
  <si>
    <t>安全基础信息管理</t>
  </si>
  <si>
    <t>设立信息管理</t>
  </si>
  <si>
    <t>主要包括园区设立信息、环境影响评价、安全风险评估等信息进行管理，能够全面了解园区设立信息概况。</t>
  </si>
  <si>
    <t>选址及规划管理</t>
  </si>
  <si>
    <t>主要是对园区的建设用地面积、四至边界、产业规划以及总体规划进行管理，便于园区及时了解园区规划基本概况。</t>
  </si>
  <si>
    <t>园区内布局管理</t>
  </si>
  <si>
    <t>园区设施</t>
  </si>
  <si>
    <t>对园区的基础设施进行统一管理，包括园区基础设施及配套信息、园区公共管廊建设情况、园区安全环保应急建设情况、工业气体供应信息、危险固体废物处理装置信息。</t>
  </si>
  <si>
    <t>管理机构</t>
  </si>
  <si>
    <t>对园区的各类管理机构进行统一管理，包括机构名称、机构分类机构负责人、联系方式等基本信息。</t>
  </si>
  <si>
    <t>规划与创新</t>
  </si>
  <si>
    <t>对园区的各类规划文件、评价文件等进行统一管理，包括文件名称、监制部门、审批部门、资质级别等信息。</t>
  </si>
  <si>
    <t>创新能力</t>
  </si>
  <si>
    <t>园区建设创新能力信息，包括管理创新和技术创新。</t>
  </si>
  <si>
    <t>经济数据</t>
  </si>
  <si>
    <t>园区经济数据信息，包括园区产值、投资情况、税收情况、亩均投资、亩均税收、企业盈利、上市企业信息等。</t>
  </si>
  <si>
    <t>园区大事记</t>
  </si>
  <si>
    <t>对园区相关大事进行记录，如来访参观、项目重大事件、工作检查等。</t>
  </si>
  <si>
    <t>准入和退出管理</t>
  </si>
  <si>
    <t>主要包括主导产业、主要产业的目录等信息管理，确保园区能够全面了解园区主要的相关产业。实现对鼓励类项目，按照有关规定审批、核准或备案；对限制类项目，禁止新建，现有生产能力允许在一定期限内改造升级；对淘汰类项目，禁止投资并按规定期限淘汰进行管理。</t>
  </si>
  <si>
    <t>安全生产一企一档</t>
  </si>
  <si>
    <t>企业档案</t>
  </si>
  <si>
    <t>企业基础信息包括企业名称、法人、注册资本、地址、企业营业执照、企业经营范围、主要生产装置、联系人、厂区平面图、企业概况、主要产品、地理位置等。</t>
  </si>
  <si>
    <t>企业基础的安全监管信息，包括安全监管机构、安全监管人员、职业健康人员、安全监管等级等信息。</t>
  </si>
  <si>
    <t>企业基础的环保监管信息，包括环保监管机构、环保监管人员、环保监管规章制度、主要污染物、排放标准等信息。</t>
  </si>
  <si>
    <t>对企业证件信息进行动态管理，含营业执照、生产工艺流程图、应急设施分布图、物资分布图等。</t>
  </si>
  <si>
    <t>对企业相关管理制度进行管理，包括制度名称、制度内容等。</t>
  </si>
  <si>
    <t>对在建工程信息进行动态管理，包含工程名称、工程编码、工程投资额、工程时间等。</t>
  </si>
  <si>
    <t>安全监管档案</t>
  </si>
  <si>
    <t>重大危险源档案
园区和企业涉及重大危险源的生产区域、原辅料和产成品存储罐区等档案信息，及其周边情况。</t>
  </si>
  <si>
    <t>重点监管工艺档案
园区企业涉及重点监管危化品工艺的档案信息，包括危化品工艺名称、控制方式、监控参数、采取的控制措施等。</t>
  </si>
  <si>
    <t>重点监管危险化学品
企业生产过程中涉及的重点监管危险化学品信息，包括危化品名称、种类、危化品目录序号、危化品作用、存储方式等。</t>
  </si>
  <si>
    <t>生产装置区
对企业生产装置区重大危险源等信息进行记录。</t>
  </si>
  <si>
    <t>安全生产行政许可管理</t>
  </si>
  <si>
    <t>实现危险化学品建设项目“三同时”和安全生产许可相关证照材料线上提报、审核、查阅等全流程监管功能。
主要涉及有管理流程、安全生产许可流程、安全生产作业内容、作业时间、现场作业条件、危险有害因素、作业人员、劳动防护用品、作业安全要求、应急措施、现场管理人员等。建设项目按类别、“三同时”阶段、许可证类型等多维度统计分析和可视化展示。</t>
  </si>
  <si>
    <t>装置开停车和大检修管理</t>
  </si>
  <si>
    <t>开停车、大检修管理</t>
  </si>
  <si>
    <t>检修管理包括检修计划制定、检修工单制定检修结果登记和检修记录管理。在系统上可以设定检修周期，具有检修到期前的提示功能。</t>
  </si>
  <si>
    <t>开停车、大检修记录</t>
  </si>
  <si>
    <t>实现园区内企业装置设施（含重大危险源）开停车和大检修线上备案，备案内容包含但不限于装置开停车方案和时间、大检修方案和时间等。支持备案信息维护、查询。</t>
  </si>
  <si>
    <t>数据统计分析</t>
  </si>
  <si>
    <t>对开停车、大检修时间、数据进行综合分析，形成综合展示界面进行可视化展示。通过历史数据的统计分析，对同一种相同类型和级别的检修作业，实现具体针对性的细化统计分析。</t>
  </si>
  <si>
    <t>第三方单位管理</t>
  </si>
  <si>
    <t>系统建立入园第三方单位信息库，对园区第三方单位基本信息、资质、安全教育培训记录、违规记录等记录，实现第三方单位诚信管理，信息维护，以及园区企业对有关信息进行自主填报。</t>
  </si>
  <si>
    <t>执法管理</t>
  </si>
  <si>
    <t>系统执法计划、记录执法内容、跟踪企业整改闭环全流程管理。对执法信息快速查询、统计分析和可视化展示。
包括综合看板、信息管理、任务管理。</t>
  </si>
  <si>
    <t>公用工程信息管理</t>
  </si>
  <si>
    <t>公共设备</t>
  </si>
  <si>
    <t>对园区高空瞭望设备的数量、位置、设备型号以及设备状态进行实时更新档案建立。</t>
  </si>
  <si>
    <t>对园区道路卡口摄像头设备的数量、位置、设备型号以及设备状态进行实时更新档案建立。</t>
  </si>
  <si>
    <t>对园区监测站点（空气质量监测站、特征污染物监测站、地表水监测站）的数量、位置、设备型号以及设备状态进行实时更新档案建立。</t>
  </si>
  <si>
    <t>对园区监测设备的数量、位置、设备型号以及设备状态进行实时更新档案建立。</t>
  </si>
  <si>
    <t>对园区机房设备的设备归属、设备编码、所属单位以及设备状态进行实时更新档案建立。</t>
  </si>
  <si>
    <t>对园区能源监测设备的设备归属、设备编码、所属单位以及设备状态进行实时更新档案建立。</t>
  </si>
  <si>
    <t>对其他设备信息进行归档处理。</t>
  </si>
  <si>
    <t>4.1.2</t>
  </si>
  <si>
    <t>重大危险源安全管理</t>
  </si>
  <si>
    <t>基础信息管理</t>
  </si>
  <si>
    <t>安全首页</t>
  </si>
  <si>
    <t>展示园区安全地图，对园区企业各重点监管区域的分布进行展示，同时对园区企业安全生产的相关业务数据进行统计分析，直观查看园区安全态势情况。</t>
  </si>
  <si>
    <t>两重点一重大综合监管</t>
  </si>
  <si>
    <t>展示园区重点监管工艺、重点监管危化品、重大危险源的分布情况，并按照危险源级别、工艺类型、危化品类型进行多图层展示。
点击地图图标，可查看详细信息，接入数据量情况以及历史报警情况。</t>
  </si>
  <si>
    <t>针对含有两重点一重大的企业，梳理危险源、工艺、化学品、生产装置、罐区之间的关系，形成关系图谱，并跟踪区域内接入的视频、传感器，及时调取物联数据进行查看。</t>
  </si>
  <si>
    <t>对含有两重点一重大的企业，上传厂区平面图，对两重点一重大在企业中的分布情况进行展示。</t>
  </si>
  <si>
    <t>对两重点一重大区域内的报警数据按照区域进行分别展示，并统计区域内的报警热图。
对重点区域的报警情况进行分级展示，通过与企业的沟通记录，完成事件的闭环处理。</t>
  </si>
  <si>
    <t>企业安全监管</t>
  </si>
  <si>
    <t>对每家企业安全全链条进行监管，围绕企业原料进，产品出的整流程进行数据的监管，可通过对企业的生产装置区，危化品仓库，装卸区，危废仓库，有限空间按照安全覆盖的标准进行温度，液位，压力，湿度等传感器的接入，以及视频的接入，完成对监测手段，监测结果的展示和分析，对企业接入情况，报警情况一目了然。</t>
  </si>
  <si>
    <t>特种设备管理</t>
  </si>
  <si>
    <t>对园区特种设备的分布情况通过地图进行空间展示，点击可查看特种设备详情，以及特种设备作业人员信息。
对超过定检日期未更新的特种设备进行特报警展示。</t>
  </si>
  <si>
    <t>重大危险源在线监测</t>
  </si>
  <si>
    <t>对接入的重大危险源罐区的温度、液位、压力、有毒有害气体等传感数据进行实时展示，当指标出现异常时，可实时闪烁。</t>
  </si>
  <si>
    <t>高危工艺在线监测</t>
  </si>
  <si>
    <t>对接入的重点监管工艺车间中的温度、液位、压力、有毒有害气体等传感数据进行实时展示，当指标出现异常时，可实时闪烁。</t>
  </si>
  <si>
    <t>安全仪表在线监测</t>
  </si>
  <si>
    <t>对接入的安全仪器仪表的温度、液位、压力、有毒有害气体等传感数据进行实时展示，当指标出现异常时，可实时闪烁。</t>
  </si>
  <si>
    <t>有毒可燃气体在线监测</t>
  </si>
  <si>
    <t>通过采集企业重点区域危险气体数据采集，实现对重点区域安全预警。
园区管理系统集成各企业有毒可燃气体监测数据，系统平台实时在线显示监视状态列表。列表包含设备位置、检测点名称、检测浓度、检测上线、状态，状态分为正常、高报、高高报，并通过颜色来区分，系统通过有毒有害可燃气体监测状态，及时获取报警信息，督促企业进行报警管理。</t>
  </si>
  <si>
    <t>对两重点一重大从监管对象、监管手段、巡检与事件闭环主要方面的数据进行交叉分析，形成两重点一重大统计分析图表，了解园区两重点一重大的监管情况。</t>
  </si>
  <si>
    <t>视频监控管理</t>
  </si>
  <si>
    <t>重大危险源视频监控</t>
  </si>
  <si>
    <t>利用园区现有的视频管理平台，将园区内企业包括重大危险源装置、重大危险源罐区、重大危险源罐区、高危工艺装置的视频点位接入GIS平台，实现一张图展示。实时查看重点监管企业的作业视频情况，提高对监管企业的远程监控能力。</t>
  </si>
  <si>
    <t>关键岗位视频监控</t>
  </si>
  <si>
    <t>利用园区现有的视频管理平台，将包括企业值班中心、DCS操作室、高危工艺操作岗位视频点位接入GIS平台，实现一张图展示。实时查看重点监管企业的作业视频情况，提高对监管企业的远程监控能力</t>
  </si>
  <si>
    <t>智能识别视频监控</t>
  </si>
  <si>
    <t>基于园区现有的视频管理平台，将企业视频自动化分析和预警功能（例如人员离岗，火焰识别，泄漏监测等）接入监控平台，实现监控和告警。</t>
  </si>
  <si>
    <t>4.1.4</t>
  </si>
  <si>
    <t>重大风险管控系统</t>
  </si>
  <si>
    <t>风险信息统计分析</t>
  </si>
  <si>
    <t>对园区，以及企业的风险点进行统计分析，通过图表的形式展示风险点数量，分类统计，风险分级对比分析等统计分析。</t>
  </si>
  <si>
    <t>风险辨识信息管理</t>
  </si>
  <si>
    <t>对企业上报的企业风险点进行统一的管理，明确企业风险点的详细信息。
按照企业风险点信息以及风险评估内容，形成企业的风险分布四色图，进行企业风险的查看。</t>
  </si>
  <si>
    <t>风险分级信息管理</t>
  </si>
  <si>
    <t>园区风险一张图</t>
  </si>
  <si>
    <t>通过一张图的形式展示园区的风险状况，包括园区内各企业的当日风险四色图、园区内当前未整治完成的隐患、风险和隐患统计信息等；并能够点击进入查看企业的详细情况。</t>
  </si>
  <si>
    <t>公共风险登记与评估</t>
  </si>
  <si>
    <t>对园区公共区域的风险点的划分和风险的评估，登记风险点信息和风险评估信息，形成公共风险等级台账。</t>
  </si>
  <si>
    <t>风险管控信息管理</t>
  </si>
  <si>
    <t>对园区公共区域以及企业风险点对应的分级防控措施进行管理，形成风险管控清单。</t>
  </si>
  <si>
    <t>两单三卡信息管理</t>
  </si>
  <si>
    <t>点击区域地图自动弹出该区域的承诺卡、应急卡、应知卡，及对应的应急处置措施。岗位安全风险告知卡，标明主要安全风险、可能引发事故隐患类别、事故后果、管控措施、应急措施及报告方式等内容。</t>
  </si>
  <si>
    <t>报警信息推送</t>
  </si>
  <si>
    <t>安全预报警管理</t>
  </si>
  <si>
    <t>对企业因检修等引起的停车停产的申请的审批，审批通过后，对相关的车间，装置，点位的不再进行数据的报警处理。</t>
  </si>
  <si>
    <t>实现对安全传感器、视频监控的统一管理，实现对报警进行闭环的处理。</t>
  </si>
  <si>
    <t>对安全的报警，通过报警来源，报警级别，报警手段，报警结果处理等多个维度进行数据的交叉分析。</t>
  </si>
  <si>
    <t>报警数据优化</t>
  </si>
  <si>
    <t>基于风险分级管控理念，查找和分析园区各企业存在的主要危险、有害因素，辨识出企业存在的剧烈放热反应、易燃易爆物质、有毒有害物质储存场所，形成企业安全数据接入方案，落实数据监管的有效性和针对性</t>
  </si>
  <si>
    <t>化工企业生产运行监测数据需具备实时性，实现平台监控数据的秒级实时接入。
园区建立数据管理体系，当企业发生数据点位故障、数据点位阈值变更、生产装置停产或检维修、生产工艺变更等，企业可通过线上申请进行数据点位变更，保障企业与园区平台数据的一致性，避免出现“无效报警”</t>
  </si>
  <si>
    <t>在提高数据接入的有效性和针对性，降低无效报警、重复报警后，园区应制定契合自身管理要求的报警分级管理制度。通过规则引擎技术，关联报警点位周围视频监控、生产运行参数、特殊作业等信息，利用报警智能上屏系统，辅助运维人员对报警原因进行研判，并按照报警分级管理制度，实现任务快速下发、场景化核实企业反馈信息的真实性，以此提高企业对报警处置闭环管理的重视程度</t>
  </si>
  <si>
    <t>4.1.6</t>
  </si>
  <si>
    <t>双重预防机制管理</t>
  </si>
  <si>
    <t>园区侧排查监管</t>
  </si>
  <si>
    <t>对政府人员日常排查、执法检查的隐患进行隐患的登记。
对政府登记的隐患可进行隐患的推送</t>
  </si>
  <si>
    <t>企业侧自查自报</t>
  </si>
  <si>
    <t>集成企业上报的隐患数据，根据企业可以查询企业的全部隐患、超期隐患、未整改隐患、已整改隐患的数据情况。
可查看具体的隐患信息，隐患整改情况。
对企业自查的重大隐患可进行挂牌督办。</t>
  </si>
  <si>
    <t>重大隐患督查督办</t>
  </si>
  <si>
    <t>隐患治理台账</t>
  </si>
  <si>
    <t>对政府检查隐患和企业自查自报隐患整合形成企业隐患台账。可以按时间、按类别，按整改状态等筛选隐患数据，导出隐患台账数据。
可以通过隐患治理台账看到每一个隐患从发现到治理直至验收通过的全部记录过程。 
用户可以对隐患进行整治、挂牌、移交、编辑、删除操作，其中只有重大隐患可以进行挂牌操作，进行挂牌时需要维护挂牌隐患相关信息。</t>
  </si>
  <si>
    <t>隐患挂牌督办</t>
  </si>
  <si>
    <t>展示隐患中被挂牌督办的隐患，用户可以查看隐患的挂牌级别，挂牌日期，处理期限，处理状态，摘牌日期等信息。
挂牌督办的隐患来自于隐患台账，用户在隐患治理台账中对隐患进行挂牌后自动进入挂牌隐患，且不会因为被整治完成或摘牌而消失；</t>
  </si>
  <si>
    <t>企业双重预防机制信息平台对接</t>
  </si>
  <si>
    <t>对接到企业端双重预防机制信息平台，查看企业生产装置/罐区、风险事件数量、隐患数量等基本信息，并可查询企业风险清单和隐患清单。</t>
  </si>
  <si>
    <t>企业双重预防机制建设及运行效果抽查检查</t>
  </si>
  <si>
    <t>隐患整改情况督办提醒</t>
  </si>
  <si>
    <t>实现对重大隐患线上督办、整改临期提醒及一般隐患超期警示功能，支持通过PC端、APP端向有关人员发送提醒警示信息等功能，确保实现隐患闭环处置，以及不同行业、不同关键装置隐患多维度统计分析和可视化展示。</t>
  </si>
  <si>
    <t>实现对园区内企业双重预防机制运行效果线上线下相融合的监督检查，支持对单个企业风险分析完成率、排查任务完成率及隐患整改完成率的信息查询，对企业双重预防机制运行效果、隐患预警情况自动统计分析、原因分析，通过短信等方式定期推送给有关人员，为线下精准执法检查提供支撑。</t>
  </si>
  <si>
    <t>隐患综合统计分析</t>
  </si>
  <si>
    <t>隐患统计分析</t>
  </si>
  <si>
    <t>对园区、企业隐患整体情况、超期未整改数据，企业隐患排行等进行统计分析，</t>
  </si>
  <si>
    <t>4.1.8</t>
  </si>
  <si>
    <t>特殊作业管理</t>
  </si>
  <si>
    <t>企业特殊作业报备</t>
  </si>
  <si>
    <t>实现企业特殊作业报备，报备数据包括但不限于作业属地单位、作业类型、作业内容、作业时间等，支持报备信息的维护、查询和统计。</t>
  </si>
  <si>
    <t>特殊作业票证统计分析</t>
  </si>
  <si>
    <t>今日作业分布图</t>
  </si>
  <si>
    <t>对今日园区作业的空间分布情况进行展示。通过作业分布图查看企业作业整体情况。</t>
  </si>
  <si>
    <t>作业隐患管理</t>
  </si>
  <si>
    <t>实现作业票上传，包含作业过程中安全措施落实等信息。
实现特殊作业的上传及备案。</t>
  </si>
  <si>
    <t>作业统计分析</t>
  </si>
  <si>
    <t>对园区历史作业情况进行统计和分析，包括对作业票的统计，作业隐患数据的统计，通过统计分析，可分析企业作业数量以及作业隐患的重要问题点，对业务作业隐患进行整治。</t>
  </si>
  <si>
    <t>特殊作业在线抽查检查</t>
  </si>
  <si>
    <t>对企业上报的作业票情况进行管理和统计。对今日作业数量，历史作业数量等进行统计，并可查询所有作业凭证数据，查看作业详细内容。</t>
  </si>
  <si>
    <t>安全生产承诺管理系统</t>
  </si>
  <si>
    <t>安全生产承诺管理</t>
  </si>
  <si>
    <t>园区今日风险分布</t>
  </si>
  <si>
    <t>按照《应急管理部关于全面实施危险化学品企业安全风险研判与承诺公告制度的通知》（应急〔2018〕74号）的要求，建立企业安全生产承诺档案，将风险研判与承诺公告的内容进行集成展示。</t>
  </si>
  <si>
    <t>企业承诺详情</t>
  </si>
  <si>
    <t>对企业每日的承诺情况进行列表展示，可随时查看企业当天的风险承诺信息。</t>
  </si>
  <si>
    <t>风险统计分析</t>
  </si>
  <si>
    <t>对园区风险态势情况进行数据的交叉分析，统计目前每日安全生产的整体态势。</t>
  </si>
  <si>
    <t>4.1.10</t>
  </si>
  <si>
    <t>安全生产投入管理系统</t>
  </si>
  <si>
    <t>企业安全经费投入情况</t>
  </si>
  <si>
    <t>系统可以实现对企业安全经费投入情况的监督管理，根据安全经费工作要求，企业可通过本模块填报本企业关于安全经费的投入情况信息，政府安全监管部门工作人员可通过本模块查阅企业填报的安全经费投入情况信息，根据企业填报的安全经费投入情况数据的分析，实现对企业安全经费投入情况的监管。促进企业落实对安全经费的投入工作。系统可实现安全投入过低的预警告知功能。</t>
  </si>
  <si>
    <t>安全事故管理系统</t>
  </si>
  <si>
    <t>安全事故管理</t>
  </si>
  <si>
    <t>企业根据用户权限，进行增、删、改、查操作，以维护企业自身登记的事故信息， 以列表展现，同时可查看某一事故的详细信息，包括事故基本信息、工伤信息、整改情况、原因分析等。 
政府用户可以查看园区各企业用户的上报的事故列表，同时可以查看某一事故的详细信息。</t>
  </si>
  <si>
    <t>敏捷应急</t>
  </si>
  <si>
    <t>应急预案管理</t>
  </si>
  <si>
    <t>预案编制服务</t>
  </si>
  <si>
    <t>支持突发事件总体应急预案、专项应急预案、部门预案的分类管理，包括对预案的添加、修改、删除等基础维护管理功能。</t>
  </si>
  <si>
    <t>预案管理</t>
  </si>
  <si>
    <t>政府应急预案</t>
  </si>
  <si>
    <t>对全市安全生产相关部门的总体应急预案、专项应急预案、部门应急预案进行添加、分类、备案、查询检索及打印，对预案进行动态管理。</t>
  </si>
  <si>
    <t>企业应急预案</t>
  </si>
  <si>
    <t>对企业综合应急进行结构化处理，将应急预案拆分成专项应急预案和现场处置预案，预案都会按照事故类型、处理措施方式进行处理，并提取出应急组织结构以及应急资源信息。
对应急预案进行管理和维护，为应急指挥调度提供精细化的预案信息。</t>
  </si>
  <si>
    <t>综合查询</t>
  </si>
  <si>
    <t>支持按照涉及行业、预案类别、预案名称、编制单位、适用范围等综合查询条件对预案进行查询、浏览、统计，并能够将查询结果以饼图、柱状图、统计报表等方式进行展示。</t>
  </si>
  <si>
    <t>预案研讨</t>
  </si>
  <si>
    <t>支持资源一张图、预案管理（包含环境设定、事故设定、辅助分析、作战部署、标注标绘、测量工具、资源统计和阶段编辑等）、数据管理、系统设置等。</t>
  </si>
  <si>
    <t>应急资源管理</t>
  </si>
  <si>
    <t>应急资源一张图</t>
  </si>
  <si>
    <t>通过对各企业应急预警、应急机构、应急资源、应急预案等的综合数据分析，对园区以及企业应对突发事件的各项准备情况进行综合评价，通过地理信息、圆形比例图、数字指标图等方式直观展现园区及企业应急设备设施、应急物资状态，为园区决策人员准确掌握各子公司的应急准备情况提供信息依据。</t>
  </si>
  <si>
    <t>应急物资管理</t>
  </si>
  <si>
    <t>应急物资装备</t>
  </si>
  <si>
    <t>物资装备指发生突发性应急事故时，应急管理机构需要使用的应急车辆、监测设备、防护用具以及堵漏吸附物资等。
建立应急资源库，整合园区所有物资装备信息，在应急事件发生时能实现对物资的调用。</t>
  </si>
  <si>
    <t>应急资源报警设置</t>
  </si>
  <si>
    <t>应急物资使用或超保质期，平台应能够向园区发出报警信息，提醒相关单位和企业及时更换。</t>
  </si>
  <si>
    <t>应急队伍管理</t>
  </si>
  <si>
    <t>应急人员</t>
  </si>
  <si>
    <t>对园区应急人员的信息进行登记并整合园区各企业的应急人员信息，建立统一的应急人员库，便于事故发生时能迅速调集相关人员支援。</t>
  </si>
  <si>
    <t>应急车辆</t>
  </si>
  <si>
    <t>维护园区内的应急车辆信息，包括车牌号、负责人、联系电话、物资配备情况等信息，以便事故发生时迅速调集进行救援。</t>
  </si>
  <si>
    <t>救援队伍</t>
  </si>
  <si>
    <t>维护辖区内或周边可以调用的救援队伍信息，以备应急响应时统一调配。维护的信息包括救援队伍名称、队伍类型、负责人、联系电话、队伍人数，队伍总部所在地经纬度等。</t>
  </si>
  <si>
    <t>应急专家管理</t>
  </si>
  <si>
    <t>在突发事故发生时需要具有丰富经验和专业背景的专家对事故的处理处置给出意见和建议。专家队伍包括化学、化工、环保、消防、医疗救护、生物医学、职业卫生等多门类多学科的专业人士。</t>
  </si>
  <si>
    <t>应急救助场所管理</t>
  </si>
  <si>
    <t>园区消防设施</t>
  </si>
  <si>
    <t>园区消防设施基础档案、包括园区消防站、消防栓、消防沙池等，对设施位置，责任人信息进行维护。</t>
  </si>
  <si>
    <t>应急避难场所</t>
  </si>
  <si>
    <t>维护应急避难场所信息，包括避难场所的名称、容纳人数、具体地址以及经纬度等信息。以便突发事故发生时，制定疏散方案时调用。</t>
  </si>
  <si>
    <t>周边敏感点</t>
  </si>
  <si>
    <t>重大危险源区域周边核定范围内的敏感区域情况，包括学校、居民楼、社区、职工宿舍等。</t>
  </si>
  <si>
    <t>医疗机构管理</t>
  </si>
  <si>
    <t>对园区应急机构进行统一的管理，便于应急时进行调度。包括消防机构、医疗保障机构、救援保障机构、运输保障机构、通讯保障机构。</t>
  </si>
  <si>
    <t>应急资源统计分析</t>
  </si>
  <si>
    <t>按照物资与装备类型、数量、分布情况、储备场所等对物资与装备进行统计分析，以柱状图、饼状图、统计表等多种形式展现统计结果，支持对统计结果的导出。</t>
  </si>
  <si>
    <t>4.2.4</t>
  </si>
  <si>
    <t>案例库</t>
  </si>
  <si>
    <t>对化工园区建设竣工以来发生的突发事件应急处置案例进行信息化管理，通过与应急指挥模块的联动，实现当事故发生后查看相应事故案例，以提高相关人员的事件处置能力。</t>
  </si>
  <si>
    <t>4.2.5</t>
  </si>
  <si>
    <t>应急演练与培训</t>
  </si>
  <si>
    <t>应急演练管理</t>
  </si>
  <si>
    <t>1、根据园区实际及企业需要，制定应急演练计划，包含园区应急演练、企业应急演练和消防队伍应急演练。</t>
  </si>
  <si>
    <t>应急培训管理</t>
  </si>
  <si>
    <t>1、根据园区及企业实际需要，制定和上传应急培训计划，培训应急队伍，提升应急水平，培训园区企业职工，提升安全防护意识。</t>
  </si>
  <si>
    <t>应急培训记录</t>
  </si>
  <si>
    <t>1、记录应急培训内容。
2、记录应急培训效果。</t>
  </si>
  <si>
    <t>4.2.6</t>
  </si>
  <si>
    <t>协同推演</t>
  </si>
  <si>
    <t>导调端
导调端可实现推演流程控制、过程干预、灾害添加、环境设置等，导调端支持推演过程中加入新操作端并分配角色。</t>
  </si>
  <si>
    <t>指挥端
指挥端可实现战术决策部署、资源信息查询、应急资源调度、应急通讯会商等功能。</t>
  </si>
  <si>
    <t>4.2.7</t>
  </si>
  <si>
    <t>执行端
执行端可实现角色扮演，执行任务命令、自动寻路、应急通讯会商、现场数据传输反馈等功能</t>
  </si>
  <si>
    <t>评估端
评估端可实现对力量调集、火情侦查、灭火战术、战斗编成、力量布置、战术运用、灭火剂选用、战术调整等内容进行考核与评估</t>
  </si>
  <si>
    <t>观摩端
观摩端能够全程观看演练过程，可在场景中以第一人称视角、第三人称视角进行自由浏览，并可实现角色视角绑定，能够跟踪并观察任意参演角色救援处置过程。</t>
  </si>
  <si>
    <t>4.2.8</t>
  </si>
  <si>
    <t>值班值守系统</t>
  </si>
  <si>
    <t>值班管理</t>
  </si>
  <si>
    <t>值守人员管理</t>
  </si>
  <si>
    <t>对园区和平台值守人员进行管理，包括人员基本信息、专业信息、证书信息、培训信息等。</t>
  </si>
  <si>
    <t>值守人员分组管理</t>
  </si>
  <si>
    <t>对值守人员进行分组管理，安排值班长，小组内值班人员情况。</t>
  </si>
  <si>
    <t>值守日历</t>
  </si>
  <si>
    <t>采用日历的形式，显示白晚班值班领导，值班长信息，点击日历可查看详细的值班人员信息。</t>
  </si>
  <si>
    <t>排班管理</t>
  </si>
  <si>
    <t>用于应急指挥值班人员进行值班记录登记，登记值班人员日常的工作值班情况，值班过程的工作日志信息。</t>
  </si>
  <si>
    <t>4.2.9</t>
  </si>
  <si>
    <t>事件上报系统</t>
  </si>
  <si>
    <t>突发事件上报</t>
  </si>
  <si>
    <t>现场人员能上报突发事件信息，系统能够实时接收现场上报的突发事件信息，突发事件信息包括文字、图片、视频文件和实时图像。信息内容包括突发事件的类别、等级、发生原因、发生时间、发生地点、已采取措施、人员伤亡、经济损失、报送单位、报送时间等，同时可在原有的突发事件进行续报、重新报送。</t>
  </si>
  <si>
    <t>突发事件接报</t>
  </si>
  <si>
    <t>值班人员能够实时接收现场上报的突发事件信息，点击可查看现场突发事件的详细信息。</t>
  </si>
  <si>
    <t>突发事件汇总</t>
  </si>
  <si>
    <t>对上报的突发事件进行统一管理，并可对同一事件的多次上报进行自动关联合并。</t>
  </si>
  <si>
    <t>4.2.10</t>
  </si>
  <si>
    <t>突发事件检索</t>
  </si>
  <si>
    <t>可按照事件单位、类别、事件级别对上报的突发事件进行快速检索查询，并跟进企业上报的坐标信息，直接锁定突发事件的位置。</t>
  </si>
  <si>
    <t>突发事件定位</t>
  </si>
  <si>
    <t>对检索的突发事件，根据企业地址或地理坐标进行精确定位，并在地图上直接展示。事件定位可实现快速、精准了解事发地点。</t>
  </si>
  <si>
    <t>4.2.11</t>
  </si>
  <si>
    <t>应急指挥调度</t>
  </si>
  <si>
    <t>事件管理</t>
  </si>
  <si>
    <t>对于同一事件，各有关部门、下级政府会多次上报信息，系统将相关信息与事件进行关联、实现信息汇聚。进入突发事件应急处置阶段，可对突发事件进行汇总展示，是应急人员对事件进行初步研判的最常用功能。</t>
  </si>
  <si>
    <t>响应启动</t>
  </si>
  <si>
    <t>根据突发事件的级别和严重情况，结合应急预案，启动应急响应，并及时更新事态进展和响应措施。</t>
  </si>
  <si>
    <t>4.2.12</t>
  </si>
  <si>
    <t>预案可视化响应</t>
  </si>
  <si>
    <t>实现启动响应后对突发事件预案的结构化应用。通过对各类突发事件不同响应级别对应基本信息、总指挥部、现场指挥部等内容的配置和应急预案要求，基于事件情况，快速成立突发事件处置的总指挥部和现场指挥部，可根据情况建立突发事件应急群组并确定群组人员。</t>
  </si>
  <si>
    <t>一键调度</t>
  </si>
  <si>
    <t>在突发事件处置过程中，根据突发事件的级别和预案指示，快速选择总指挥部和现场指挥部各参与救援机构，支持一键短信、APP通知，快速进行调度通信和任务部署，实现任务的下发与上报，可与通讯系统进行集成配置。</t>
  </si>
  <si>
    <t>应急物资调度</t>
  </si>
  <si>
    <t>实现突发事件发生后，动态掌握现场救援资源需求，查询事发地点周边浏览应急资源配置情况，并可结合电子地图实现路径的规划、展示。</t>
  </si>
  <si>
    <t>任务管理与跟踪</t>
  </si>
  <si>
    <t>按照不同的单位、不同的阶段管理所有任务信息，同时跟踪记录各个部门任务执行情况和现场的反馈情况，直至应急响应结束为止。</t>
  </si>
  <si>
    <t>4.2.13</t>
  </si>
  <si>
    <t>应急辅助决策</t>
  </si>
  <si>
    <t>资源分析</t>
  </si>
  <si>
    <t>实现基于事件影响范围的资源分析，手动标注事件发生地点及事件类型，以突发事件事发地为中心，根据突发事件类型和级别等相关信息，划定资源分析范围（固定半径、行政区划、自由标绘等方式）进行应急资源显示，叠加避护场所、救援队伍、应急物资与装备、储备库、专家、医疗卫生单位、运输企业、通信保障机构等信息，形成资源圈，辅助决策者进行应急指挥。</t>
  </si>
  <si>
    <t>风险分析</t>
  </si>
  <si>
    <t>实现基于事件影响范围的风险分析。手动标注事件发生地点及事件类型，分析事发地周围影响范围内的周边企业、周边居民、危险源等分布情况，风险分析结果可以在地图上直观展示，并可在此基础上进行标绘和态势展现，生成专题图报告，为领导提供直观的决策参考。</t>
  </si>
  <si>
    <t>保障评估</t>
  </si>
  <si>
    <t>建立相关应急资源需求量，以突发事件基本情况为条件，基于事件影响范围，生成保障评估报告，为科学合理开展资源调度提供依据。</t>
  </si>
  <si>
    <t>4.2.14</t>
  </si>
  <si>
    <t>研判报告</t>
  </si>
  <si>
    <t>依据资源分析、风险分析、保障评估等，输出相应的分析数据，支撑应急指挥工作。</t>
  </si>
  <si>
    <t>4.2.15</t>
  </si>
  <si>
    <t>应急评估系统</t>
  </si>
  <si>
    <t>事件评估</t>
  </si>
  <si>
    <t>实现应急过程事中评估和应急过程事后评估，对应急部署策略、应急资源保障能力，对整个应急过程进行综合性评估。</t>
  </si>
  <si>
    <t>总结报告</t>
  </si>
  <si>
    <t>应急处置结束后，针对事件处置过程进行总结，按照时间节点、按照处置步骤，生成总结报告，并实现报告生成后的维护管理。</t>
  </si>
  <si>
    <t>封闭化管理</t>
  </si>
  <si>
    <t>危化品运输车辆停车场管理</t>
  </si>
  <si>
    <t>危化品运输车辆管理系统</t>
  </si>
  <si>
    <t>危化品运输车辆管理系统主要包括危化品运输资质审核系统管，危化品运输车辆预约登记系统，危化品运输车辆监控系统，集中监控与调度系统等相关功能。支持对危废车辆、危化品车辆、社会车辆等多种类型车辆进行管理，并进行入园后的全程监控，同时申报信息需自动关联园区危化品管理信息库，从而规范危化品车辆的入园管理。</t>
  </si>
  <si>
    <t>危化品运输路径规划、定位和追踪</t>
  </si>
  <si>
    <t>对车辆园区内轨迹进行路线展示，每辆车的经过卡口记录，报警记录等进行时间线的事件显示。</t>
  </si>
  <si>
    <t>人员分布管理</t>
  </si>
  <si>
    <t>接入企业生产区域人员定位分布信息，结合卡口/门禁系统数据，准确显示园区人员分布动态，支持查询展示特定人员实时位置和历史轨迹；支持园区内人员分布异常情况的报警提示、统计分析、视频联动及可视化展示。</t>
  </si>
  <si>
    <t>停车场首页</t>
  </si>
  <si>
    <t xml:space="preserve">停车区域管理
实现对停车场区域的综合管理可视化展现：
通过停车场地图展示停车场区域，包括：停车场周界区域、安检区域、临停区、禁停区、空车停车区、重车停车区、火灾安全甲乙丙丁区域分区等信息，并实时展现停车场不同区域的车位信息 。                                                                                                                                                                                                                                                                                                                                      </t>
  </si>
  <si>
    <t>卡口管理
通过车场展示图展现停车场卡口信息，包括卡口点位信息，如综合卡口、应急卡口等信息的展现，选择卡口可以查看对应卡口的实时视频监控画面。</t>
  </si>
  <si>
    <t>视频监控可视化
通过车场展示图展现停车场周界和分区视频监控点位信息，选择点位可以查看视频监控的实时监控画面。</t>
  </si>
  <si>
    <t>环保检测可视化
通过车场展示图展现停车场污水、雨水收集池等环保监控点位信息，选择点位可以查看被监测点位数据，包括具体水质监测主要监测指标值及阈值。</t>
  </si>
  <si>
    <t>安全检测可视化
通过车场展示图展现停车场有毒、可燃气体监控点位信息，选择点位可以查看被监测点位数据，实时监测浓度及阈值。</t>
  </si>
  <si>
    <t>封闭化管理平台</t>
  </si>
  <si>
    <t>消防管理可视化
通过车场展示图展现停车场消防设施及监测监控点位信息，选择点位可以查看消防设施点位数据，如：灭火器、消防炮型号、有效期、责任人、消防栓等。</t>
  </si>
  <si>
    <t>应急物资可视化
通过车场展示图展现停车场应急物资点位信息及应急物资信息，包括物资类型、联系人、电话、存储量；</t>
  </si>
  <si>
    <t>实时危化品车辆
展示图展现园区实时危化品车辆的信息，包括入场车辆、出场车辆的信息。（如停车场采用预约入场管理，可以展示运单的i相关信息）</t>
  </si>
  <si>
    <t>车辆出入场管理</t>
  </si>
  <si>
    <t>车辆预约登记
通过微信小程序、H5等方式提供货运车辆入场预约管理功能，车辆司机在入场前通过提交预约的申请单，记录预约入园时间，车牌号，到访企业，货物、联系人及联系方式等信息。
提供查询界面对司机历史预约记录进行管理，提供再次提交功能，可一键带入历史审批通过的预约记录，方便司机快速预约。
对不需要预约的记录，司机可进行预约记录的取消预约操作。
记录危化品运输车辆预约入园时间，车牌号，到访企业，货物等信息。
提供查询界面对司机历史预约记录进行管理。</t>
  </si>
  <si>
    <t>车辆记录
对接停车场安装的卡口抓拍机，实现对经过卡口车辆的车牌进行记录，建立卡口车辆通行档案；
实现对预约入园车辆的识别及数据关联及同步。</t>
  </si>
  <si>
    <t>卡口监控
实现停车场智能卡口监控视频的查看及操作功能，可以通过地图展示园区各卡口的点位信息、视频监控信息，支持在线查看、状态查询、录像回放功能。</t>
  </si>
  <si>
    <t>车辆区域引导
系统实现通过对车辆登记预约信息自动匹配停车场停车区域，通过停车场引导标牌引导车辆进入分配区域。</t>
  </si>
  <si>
    <t>车辆白名单管理
停车场内管理车辆和通勤车辆可以录入白名单，实现车辆的自动识别通行管理；</t>
  </si>
  <si>
    <t>车辆黑名单管理
对违章过多的车辆根据实际情况添加到黑名单，进入黑名单的车辆无法进入停车场。中心端包括新增、编辑、删除、查看等功能</t>
  </si>
  <si>
    <t>停车收费管理
实现停车收费标准的制定，如停车不计费时长、收费标准、收费时段设置等；
实现微信扫码支付停车费用、发票开具等；
支持设置的编辑 、停用、 删除等功能。</t>
  </si>
  <si>
    <t>车辆数据统计
对历史的车辆入场预约记录，通过车辆维度、到访企业维度、货物维度、时间维度等进行统计分析。</t>
  </si>
  <si>
    <t>车场智能监控</t>
  </si>
  <si>
    <t>车辆入场安检
应用可以在PC端编制安检规则及内容，实现对危化品车辆的“五必查”内容，也可以对安检内容进行自定义，安检内容支持图片的上传，通过PC端的设置，在移动端进行危化品车辆的安全检查；
安检任务可以通过车辆预约，运用二维码识别技术自动生成安检任务，也可以通过移动终端创建临时安检任务：输入内容包括车牌、关系企业、联系人、电话等；
按照安检过程形成安检记录，包括安检项、安检人员、安检内容、安检判定等，安检记录支持导出功能。
实现现场安检临时任务的创建；
通过移动端按照安检规则内容进行安全检查，支持图片上传；</t>
  </si>
  <si>
    <t>安全监测
危险品停车场根据停放危险品类别，在有可能泄露有毒易燃易爆气体和有毒有害物质的释放源周围布置泄露检测装置，可展示监测数据并利用终端-传输网络-平台实现信息传递-分析-事故预警功能。</t>
  </si>
  <si>
    <t>环保监测
在危险品停车场雨水排口、污水排口设置监控系统，进行在线监控，可展示监测数据并实现监控数据的实时传递超标预警。</t>
  </si>
  <si>
    <t>安防监控
通过在周界及停车场区域设置的视频装置进行实时的视频巡检。</t>
  </si>
  <si>
    <t>车场作业管理</t>
  </si>
  <si>
    <t>排队叫号管理
系统实现停车场与园区企业、停车场内作业区域（洗车区域、检维修区域、仓储堆场区域）的预约停车叫号管理，整合车辆预约进场信息及现场大屏、排队终端设备等对危化品车辆分企业、分区域进行车辆调度安排。</t>
  </si>
  <si>
    <t>仓储堆场管理
对停车场仓储堆场的库位进行管理，通过实时监控对堆场内的不安全因素进行视频巡检。</t>
  </si>
  <si>
    <t>安全教育培训
系统实现可以在系统PC端见面设置安全教育培训视频等信息，在停车场公共服务中心进行展示，支持添加、删除多条设置，并可对播放方式进行设置。</t>
  </si>
  <si>
    <t>报警/预警处置</t>
  </si>
  <si>
    <t>报警/预警系统
实现整合停车场内管理内涉及的报警/预警信息进行同一展现和处理，包括：安防监控报警信息、安全监测告警、环保监测报警信息等</t>
  </si>
  <si>
    <t>警情闭环处理
警情信息的闭环操作，报警闭环包括系统自动闭环和人工闭环，建立报警处置记录</t>
  </si>
  <si>
    <t>警情推送
实现警情内容按照设置规则进行定向推送，如指定方式推送（移动端推送）、指定人员推送等。</t>
  </si>
  <si>
    <t>车场应急管理</t>
  </si>
  <si>
    <t>应急物资库
建立停车场内的应急物资数据库，包括种类、名称、数量、责任人、存放地点、责任人、有效期等数据。</t>
  </si>
  <si>
    <t>应急预案库
建立停车场应急预案的管理工作，包括：添加、删除、修改管理</t>
  </si>
  <si>
    <t>应急广播告警
在停车场内、卡口、安全教育区建设广播系统，广播系统需要覆盖停车场各个区域，一旦发现不安全因素及人的不安全行为，通过广播系统及时通知。</t>
  </si>
  <si>
    <t>应急联动
建立应急情况下卡口设备的一键启动联动；
系统建立应急分级通知、分组联动机制。</t>
  </si>
  <si>
    <t>车场档案管理</t>
  </si>
  <si>
    <t>车场基本档案
建立停车场的基本档案，包括停车场简介、负责人、联系方式、经营范围、车辆分类容量等信息，可以设置停车分类，包括主停车场、企业停车场、临停区等；
建立停车场卡口信息的基本档案，包括卡口点位、设置等；</t>
  </si>
  <si>
    <t>车场区域管理
进行停车场区域配置，包括停车场内空、重车、甲乙丙丁停车分区、洗车区、检维修区，设置包括：区域名称、区域分布、车位数量等信息。</t>
  </si>
  <si>
    <t>车场人员档案
建立停车场管理人员、作业人员的基本档案，档案包括：姓名、类型、联系方式、负责区域、系统账号分配，支持查询、编辑、修改、删除功能。</t>
  </si>
  <si>
    <t>车场MSDS
实现提供有关园区内企业涉及危化品运输的化学品的基本知识、防护措施和应急行动等方面的资料的展现，支持查看、筛选功能；</t>
  </si>
  <si>
    <t>车场设施管理
实现对停车场基础设施的管理，包括周界封闭、卡口道闸、视频监控、安全、环保监测设施、广播设施、消防设施等设备信息台账的管理，包括设备的名称、规格型号、厂家、启用时间、管理负责人、设备状态，实现信息的添加、删除、修改、导入、导出功能。</t>
  </si>
  <si>
    <t>车场大数据</t>
  </si>
  <si>
    <t>车辆统计分析
对车场历史出入车辆信息进行统计分析，可以通过日、月、季、年对车辆数据进行对比和分析，形成车辆分析图表、费用分析图表。</t>
  </si>
  <si>
    <t>车场安全监测分析
对停车场内设置的有毒、可燃气体监测历史数据进行分析，建立分析图表，可以通过日、月、季、年对监测数据进行对比和分析，形成分析图表，未监管溯源提供数据依据。</t>
  </si>
  <si>
    <t>车场环保监测分析
对停车场内设置的污水、雨水监测装置监测到的历史数据进行分析，建立分析图表，可以通过日、月、季、年对监测数据进行对比和分析，形成分析图表，未监管溯源提供数据依据。</t>
  </si>
  <si>
    <t>车场告警信息分析
对停车场内，系统监测到的告警数据进行统计分析，包括视频告警分析、安全监测告警分析、环保监测告警分析等，可以通过日、月、季、年对告警数据进行对比和分析，形成分析图表。</t>
  </si>
  <si>
    <t>停车场智慧监管一张图</t>
  </si>
  <si>
    <t>停车场智慧监管一张图
停车场智慧监管一张图整合停车场地图中卡口、视频监控、安全、环保监测、应急等信息进行集中展现；
报警分析：整合安全、环保、违章报警信息进行分析图表和数据展示。</t>
  </si>
  <si>
    <t>智能门禁/卡口系统</t>
  </si>
  <si>
    <t>车辆记录</t>
  </si>
  <si>
    <t>车辆记录
对接园区在主要道路安装的卡口抓拍机，实现对经过卡口车辆的车牌信息的对接，建立卡口车辆通行档案；
实现对预约入园车辆的识别及数据关联及同步。</t>
  </si>
  <si>
    <t>卡口视频监控</t>
  </si>
  <si>
    <t>卡口视频监控
实现园区卡口监控视频的查看及操作功能，可以通过地图展示园区各卡口的点位信息、视频监控信息，支持在线查看、状态查询、录像回放功能。</t>
  </si>
  <si>
    <t>园区道路监控</t>
  </si>
  <si>
    <t>园区道路监控
在园区主要监管公共道路、区域布设视频监控，可以通过地图展示园区各视频监控点位的的点位信息、视频监控信息，支持在线查看、状态查询、录像回放功能。</t>
  </si>
  <si>
    <t>出入园区管理系统</t>
  </si>
  <si>
    <t>物流公司管理
实现物流公司信息的维护功能，企业基础数据包含统一社会信用编码，企业名称，企业类型，企业法人代表，注册资本，企业住所，营业期限，登记机关，登记状态，责任人，责任人联系电话，企业经营范围等。</t>
  </si>
  <si>
    <t>物流车辆管理
对危化品车辆、车主、车辆设备等进行统一管理和配置，车辆信息包含车牌号、车牌号，车辆类型，道路运输证号，整备质量，核载/准牵引质量，经营范围，车牌类型等。</t>
  </si>
  <si>
    <t>物流人员管理
实现对驾驶员、押运员信息的管理，包含姓名，性别，身份证号码，联系电话，岗位，从业资格证信息等。</t>
  </si>
  <si>
    <t>黑白名单管理
对违章过多的车辆根据实际情况添加到黑名单，进入黑名单的车辆无法进入园区。中心端包括新增、编辑、删除、查看等功能。</t>
  </si>
  <si>
    <t>访客管理系统
对园区的访客进行登记管理，记录访客的身份证信息，联系方式，入园目的进行管理。</t>
  </si>
  <si>
    <t>车辆入园管理</t>
  </si>
  <si>
    <t>入园预约申请
根据园区实际情况，可根据公众号、小程序等方式提供危化品车辆入园预约管理功能，车辆司机在入园前通过提交入园预约的申请单，记录预约入园时间，车牌号，到访企业，货物等信息。
提供查询界面对司机历史预约记录进行管理，提供再次提交功能，可一键带入历史审批通过的预约记录，方便司机快速预约。
对不需要预约的记录，司机可进行预约记录的取消预约操作。</t>
  </si>
  <si>
    <t>车辆预约审批
对司机提交的预约申请单进行核实后，进行审批通过。
对审批通过的车辆进入今日车辆入园名单，车辆到达后，可实现自动进入园区。</t>
  </si>
  <si>
    <t>入园统计分析
对历史的车辆入园预约单据，通过车辆维度、到访企业维度、货物维度、时间维度等情况对审批通过的预约单情况进行统计分析。</t>
  </si>
  <si>
    <t>智能监控预警系统</t>
  </si>
  <si>
    <t>周界防护管理</t>
  </si>
  <si>
    <t>周界防护管理
结合GIS地图实现园区封闭区域周界四至范围，体现周界防护设备点位布设及点位信息，</t>
  </si>
  <si>
    <t>分区防护管理</t>
  </si>
  <si>
    <t>分区防护管理
结合GIS地图实现园区封闭区域内重点区域的管理，展现区域设置及防护设备点位布设及点位信息，</t>
  </si>
  <si>
    <t>区域报警管理</t>
  </si>
  <si>
    <t>区域报警管理
通过系统识别的区域报警信息进行管理，报警信息包括闯禁、违停，系统可以进行报警信息的闭环操作，包括人工闭环或系统自动闭环。</t>
  </si>
  <si>
    <t>信息发布管理系统</t>
  </si>
  <si>
    <t>信息发布管理系统
信息发布模块是园区重要的信息发布途径。发布内容可直接通过人员利用现有素材编译，也可通过事先编辑模板，在应急情况或其他特定情况下发布。发布内容包含园区现有基本信息、交通指示信息以及应急情况下的事故警示信息、撤离路线信息等。信息发布主要通过园区入口的LED大屏、IP广播系统以及微信公众号进行发布。</t>
  </si>
  <si>
    <t>封闭管理统计分析</t>
  </si>
  <si>
    <t>园区封闭首页</t>
  </si>
  <si>
    <t>园区封闭首页
实现对园区交通物流的综合管理，通过地图展示各道路卡口位置、封闭区域、禁停区、临停区等信息。</t>
  </si>
  <si>
    <t>车辆实时监控</t>
  </si>
  <si>
    <t>车辆定位实时监控
对入园车辆通过地图展示车辆的实时定位位置，点击车辆，可查看车辆的基础信息以及车辆的预约单信息。</t>
  </si>
  <si>
    <t>车辆热图
通过地图展示今日车辆经过卡口的卡口热图，以及车辆道路行驶轨迹热图进行展示。</t>
  </si>
  <si>
    <t>车辆统计分析
对车辆园区内轨迹进行路线展示，每辆车的经过卡口记录，报警记录等进行时间线的事件显示。</t>
  </si>
  <si>
    <t>车辆预报警
对于进入园区的车辆进行违停、超速等违章信息预报警管理。</t>
  </si>
  <si>
    <t>园区应急数据大脑</t>
  </si>
  <si>
    <t>安全生产管理主题</t>
  </si>
  <si>
    <t>园区安全态势分析</t>
  </si>
  <si>
    <t>在业务层面基于重大危险源备案数据，对重大危险源的级别分布、逐年变化趋势、实时监测对象情况，监测手段情况，报警数据等情况进行综合统计分析。</t>
  </si>
  <si>
    <t>风险点变化趋势</t>
  </si>
  <si>
    <t>根据级别、类别、性质、行业等维度将风险分类统计，并通过生动形象的可视化技术展现在指挥中心大屏上，让领导更直观的了解全园区的安全生产的风险态势。给出园区风险变化趋势。</t>
  </si>
  <si>
    <t>隐患排查总数、趋势分析</t>
  </si>
  <si>
    <t>按企业、时间、状态、性质等维度进行对隐患排查情况进行统计，分析每种隐患在一段时期中的变化趋势，整改情况统计。</t>
  </si>
  <si>
    <t>整改情况分析</t>
  </si>
  <si>
    <t>统计分析企业对隐患的整改情况。</t>
  </si>
  <si>
    <t>预警提醒</t>
  </si>
  <si>
    <t>结合园区所有监测报警数据，统一分析园区公共区域、企业安全等业务方面的报警信息，通过报警分析对园区企业安全进行分析，指导园区政府对隐患情况进行针对性处理。</t>
  </si>
  <si>
    <t>事故排行统计分析</t>
  </si>
  <si>
    <t>对各种产生风险的事故进行统计，从事故角度分析如何减少，以快速减少风险。配以智能分析手段，帮助领导更好的预测出事故发生的可能，提高园区的安全生产水平。</t>
  </si>
  <si>
    <t>应急队伍统计分析</t>
  </si>
  <si>
    <t>应急队伍统计包括对资源的统计、分析，主要掌握日常应急队伍的资源情况，以便在发生突发事件时能够灵活调拨、自由配置。</t>
  </si>
  <si>
    <t>应急装备统计分析</t>
  </si>
  <si>
    <t>应急装备包括对资源的统计、分析，主要掌握日常应急队伍的资源情况，以便在发生突发事件时能够灵活调拨、自由配置。</t>
  </si>
  <si>
    <t>园区应急管理主题</t>
  </si>
  <si>
    <t>应急物资统计分析</t>
  </si>
  <si>
    <t>应急物资包括对资源的统计、分析，主要掌握日常应急队伍的资源情况，以便在发生突发事件时能够灵活调拨、自由配置。</t>
  </si>
  <si>
    <t>应急专家统计分析</t>
  </si>
  <si>
    <t>应急专家包括对资源的统计、分析，主要掌握日常应急队伍的资源情况，以便在发生突发事件时能够灵活调拨、自由配置。</t>
  </si>
  <si>
    <t>医疗救助场所统计分析</t>
  </si>
  <si>
    <t>医疗救助场所包括对资源的统计、分析，主要掌握日常应急队伍的资源情况，以便在发生突发事件时能够灵活调拨、自由配置。</t>
  </si>
  <si>
    <t>医疗救助机构统计分析</t>
  </si>
  <si>
    <t>医疗救助机构包括对资源的统计、分析，主要掌握日常应急队伍的资源情况，以便在发生突发事件时能够灵活调拨、自由配置。</t>
  </si>
  <si>
    <t>应急预案统计分析</t>
  </si>
  <si>
    <t>按照预案级别和事件分类，统计各级各类预案的数量，并以统计图形式展示。同时以列表的形式显示具体级别和类型的预案。</t>
  </si>
  <si>
    <t>移动端</t>
  </si>
  <si>
    <t>安全生产</t>
  </si>
  <si>
    <t>两重点一重大管控</t>
  </si>
  <si>
    <t>企业信息档案
企业可通过移动端查看本企业的安全档案，环保档案，应急资源档案等档案信息。</t>
  </si>
  <si>
    <t>报警闭环管理
实现报警处置的移动化，利用统一消息套件，实现报警消息对应的部门负责人、企业责任人推送，形成消息共享，企业可通过移动端快速了解报警内容，并进行处置和反馈，园区可通过移动端关注报警处置情况。</t>
  </si>
  <si>
    <t>巡检异常上报
园区线下巡检人员根据系统的巡检计划，可通过移动终端对园区、企业巡检点的安全、环保运行状态进行核查，随时随地进行异常隐患表单填报并推送至相关管理人员，支持现场拍照和视频上传系统。</t>
  </si>
  <si>
    <t>安全数据
为满足实时数据的园企同步，提供对园区接入的所有企业的安全监控数据的实时监测数据查询，园区管理者按照业务分类可查看企业的实时数据，企业可查看企业上传园区的实时数据情况。</t>
  </si>
  <si>
    <t>工况数据
为满足实时数据的园企同步，提供对园区接入的所有企业的工况监控数据的实时监测数据查询。
园区管理者按照业务分类可查看企业的实时数据，企业可查看企业上传园区的实时数据情况。</t>
  </si>
  <si>
    <t>安全分析
用来在移动端展示大数据决策分析平台的安全决策分析等数据内容。</t>
  </si>
  <si>
    <t>停车停产申请
企业在停产时，可以通过功能提交本企业的停车停产，故障点位申请单，园区审核通过后，申请范围内的信息不进行异常判断。</t>
  </si>
  <si>
    <t>报警处理
企业对发生在企业的报警进行处理，并反馈到园区政府进行确认。政府确认后进行闭环管理，反馈给企业。</t>
  </si>
  <si>
    <t>特殊作业管理
企业可提交特殊作业票的登记信息，查看已提报的特殊作业的信息，方便通过移动端进行特殊作业的上报管理。创建作业任务并关联线下已办理的作业票，重点展示动火作业（特级、一级）和受限空间，对当日作业的基础信息、有毒可燃气体浓度及人员距离实时监测图表、作业现场实时视频画面、作业过程中发生的预报警信息，实现预报警闭环处理。</t>
  </si>
  <si>
    <t>培训管理
安全培训重点是加强企业员工的自主学习能力和企业级培训计划的执行。 可通过后台维护实现移动端的课件自主学习和企业制定的计划学习，支持企业培训课件上传。此外培训系统中也包含了在线考试功能，可实现计划考试、模拟练习、随机练习能够适用更多的考试场景。出了这两处主要功能外，系统中也增添了积分、勋章、收藏、评论等一系列功能，可以适当的刺激员工的学习积极性，也减少了学习的枯燥。</t>
  </si>
  <si>
    <t>设备巡检
可实现人工巡检的完全智能化，后台配置好巡检内容，巡检人员按照巡检计划，只需携带手机进入相关区域，系统会自动获取设备相关点位的实时数据，对进行数据填充，实现巡检任务，大大减少了工作人员的填写工作。如有异常只需掏出手机，对异常的内容进行记录即可。此外系统对巡检过程中的异常问题实现了整改的闭环处理，另外也以设备为维度关联出了，隐患、报警、实时数据等内容。从而让巡检人员在实际巡检过程中可以更加全面的了解设备的近期状况。</t>
  </si>
  <si>
    <t>安全全要素管理
通过对特种设备、安全设施、安全组织架构、MSDS数据库、特种作业证、安全培训档案、安全管理制度、法律法规库、安全管理方针与目标、安全工作会议全过程监管，实现安全全要素管理。</t>
  </si>
  <si>
    <t>风险信息填报</t>
  </si>
  <si>
    <t>通过后台清单汇总，结合区域风险辨识值大小，对每一区域进行风险级别判定，生成风险区域四色图。将企业内包含的设备设施及作业活动进行分类统计，形成设备设施和作业活动信息管理系统，作为风险辨识的风险点基础数据。</t>
  </si>
  <si>
    <t>企业隐患排查</t>
  </si>
  <si>
    <t>实现对危险源场所相关检查任务的在线录入、在线传递、审查等功能，相关任务体现为隐患排查任务等。</t>
  </si>
  <si>
    <t>应急管理系统</t>
  </si>
  <si>
    <t>信息上报</t>
  </si>
  <si>
    <t>在突发事件即将发生或者已经发生之后，现场处置人员可以通过移动终端将事件的基本信息、处置进展、现场拍摄的图片、灾损情况等信息上报到指挥中心，以便让指挥中心实时掌握事件的最新进展和处置信息。</t>
  </si>
  <si>
    <t>指令接收与反馈</t>
  </si>
  <si>
    <t>指挥中心可以依据突发事件的处置预案对各处置部门下发处置指令，处置人员通过手机端接收到指令，并且实时反馈指令处置进展情况。</t>
  </si>
  <si>
    <t>预案查询</t>
  </si>
  <si>
    <t>处置人员可以查询、浏览各类处置预案，熟悉各类突发事件的处置原则、处置流程以及相关的处置机构信息。</t>
  </si>
  <si>
    <t>案例库查询</t>
  </si>
  <si>
    <t>移动终端可以查询各类典型案例，案例库可以为应急事件的处理提供有效的参照系，充分吸取历史事件的经验教训，达到规范处理流程、加快响应速度、提高处置效率的目标。可以按照不同类别进行查询。</t>
  </si>
  <si>
    <t>应急物资查询</t>
  </si>
  <si>
    <t>移动终端可以查询各类应急物资，包括物资类别、名称、数量、存储地点等，可以按照不同类别进行查询。</t>
  </si>
  <si>
    <t>园区封闭管理系统</t>
  </si>
  <si>
    <t>用来在移动端展示大数据决策分析平台的封闭园区决策分析等数据内容。</t>
  </si>
  <si>
    <t>经济运行监测系统</t>
  </si>
  <si>
    <t>企业效益概况</t>
  </si>
  <si>
    <t>该功能统计企业经济数据，以报表形式展示</t>
  </si>
  <si>
    <t>企业生产概况</t>
  </si>
  <si>
    <t>可以查看某企业的产品、产量、同比值、单价、平均价格、价差等信息，为管理者提供直观决策依据</t>
  </si>
  <si>
    <t>经济综合查询</t>
  </si>
  <si>
    <t>该功能将企业效益数据和企业生产数据汇总统计，以报表形式展示</t>
  </si>
  <si>
    <t>经济运行分析</t>
  </si>
  <si>
    <t>该功能将区域内企业整体经济运行情况图形化统计分析，以报表形式展示</t>
  </si>
  <si>
    <t>企业经济运行档案</t>
  </si>
  <si>
    <t>该功能将企业经济运行的数据汇总，形成原始电子档案</t>
  </si>
  <si>
    <t>经济运行简报</t>
  </si>
  <si>
    <t>该功能将企业经济运行情况统计成简报形式，为管理者提供直观依据</t>
  </si>
  <si>
    <t>交通物流系统</t>
  </si>
  <si>
    <t>车辆运行数据监控</t>
  </si>
  <si>
    <t>该功能是将车辆运行位置监控及对违规进入报警区域的车辆告警，从地图展示车辆的运行轨迹。</t>
  </si>
  <si>
    <t>车辆历史轨迹追踪</t>
  </si>
  <si>
    <t>该功能可以对车辆历史运行轨迹进行查询，从地图展示。</t>
  </si>
  <si>
    <t>园区人员车辆统计</t>
  </si>
  <si>
    <t>园区进出车辆统计、人员人脸识别抓拍</t>
  </si>
  <si>
    <t>园区卡口视频监控</t>
  </si>
  <si>
    <t>实时调取进出园区卡口视频监控</t>
  </si>
  <si>
    <t>车辆调度管理</t>
  </si>
  <si>
    <t>对车辆运单及车辆调派管理。</t>
  </si>
  <si>
    <t>车辆数据分析</t>
  </si>
  <si>
    <t>系统提供宏观的数据分析功能，通过对出入园区的车辆不同维度分析，为用户的日常报表及统计数据提供多样化展示。</t>
  </si>
  <si>
    <t>人力资源管理系统</t>
  </si>
  <si>
    <t>企业用工统计</t>
  </si>
  <si>
    <t>企业用工统计是对企用工需求统计，以报表形式展示。</t>
  </si>
  <si>
    <t>企业职业技能在线培训</t>
  </si>
  <si>
    <t>企业员工职业技能在线培训是线上定期对企业内员工进行职业技能方面的培训。</t>
  </si>
  <si>
    <t>企业职业技能在线考核</t>
  </si>
  <si>
    <t>企业员工职业技能在线考核是对经过线上培训的员工进行的考核，便于检查培训效果。</t>
  </si>
  <si>
    <t>人员进出管理</t>
  </si>
  <si>
    <t>在人员进出园区、办公大楼对接电子门闸设备时进行人脸识别，判断是否为园区企业人员，并且对人员进出状态进行总体的统计分析</t>
  </si>
  <si>
    <t>人员安全防疫</t>
  </si>
  <si>
    <t>在人员进出园区、办公大楼对接电子门闸设备，采集人员温度信息及人员基础信息，人员如发生出市、出省的情况下，需自行填报出行信息及上传行程码截图，人员的温度信息及行程信息会进入人员档案库，实现人员统一信息归档。</t>
  </si>
  <si>
    <t>综合服务系统</t>
  </si>
  <si>
    <t>知识库</t>
  </si>
  <si>
    <t>行业政策信息、安全环保知识库、应急知识库、运 维知识库、职业危害信息库</t>
  </si>
  <si>
    <t>园区动态</t>
  </si>
  <si>
    <t>该功能展示园区的一些新闻动态资讯、公告活动、招商进展等内容、紧跟智慧园区的发展，点击可以查看相应的内容详情。</t>
  </si>
  <si>
    <t>园区概览</t>
  </si>
  <si>
    <t>该模块介绍园区的发展历史和园区现状，让外部企业及群众直观方便快捷的了解园区的外貌及综合情况。包括历史沿革、园区现状、地理环境、政策法规等内容展示。</t>
  </si>
  <si>
    <t>园区招商</t>
  </si>
  <si>
    <t>该模块针对园区招商外宣内容进行展示，包括园区招商政策、土地待租情况、待租厂房、配套设施、扶持政策、基本电价等，该页面移动端展示并支持一键分享至微信、QQ等社交渠道的功能，便于招商人员在实际招商活动中进行转发，并利用私域流量进行园区推广。</t>
  </si>
  <si>
    <t>产业政策计算器</t>
  </si>
  <si>
    <t>企业按照政策限定条件输入企业自身类型，包括：企业规模、企业类型、所属行业、用能规模、选址倾向等指标，系统自动匹配最佳优惠政策，为企业输出优惠结果。</t>
  </si>
  <si>
    <t>园区三维展示</t>
  </si>
  <si>
    <t>针对园区进行三维可视化展示，并在GIS地图上体现园区区位、重点设施、交通情况、重点城市交通时间等。</t>
  </si>
  <si>
    <t>园区产品橱窗</t>
  </si>
  <si>
    <t>针对园区内企业生产的典型产品相关规格、特点、生产厂家、厂家联系方式、购买链接（例如：阿里巴巴、爱采购）、基准价格等进行展示，通过园区统一渠道为企业打开销路，对外宣传。</t>
  </si>
  <si>
    <t>园区企业频道</t>
  </si>
  <si>
    <t>对入园典型企业进行展示和宣传，宣传内容包括：企业名称、简介、年产值、企业规模、用工情况、企业风采等，支持点击进入企业主页了解更多详情。</t>
  </si>
  <si>
    <t>指挥中心IOC</t>
  </si>
  <si>
    <t>总体架构设计</t>
  </si>
  <si>
    <t>按照全盟、园区、区块三级形式建设智慧园区IOC平台。
包括一个盟市平台，五个园区平台及所有12个区块平台。
根据不同权限。在管理权限内对所属和本级及下级园区整体进行统一展示管理。</t>
  </si>
  <si>
    <t>中心基础环境</t>
  </si>
  <si>
    <t>基础图层构建</t>
  </si>
  <si>
    <t>根据基础地理信息平台在构建基础图层</t>
  </si>
  <si>
    <t>统一Web门户</t>
  </si>
  <si>
    <t>登录</t>
  </si>
  <si>
    <t>全盟用户统一用户登录功能</t>
  </si>
  <si>
    <t>统一门户支持子系统的单点登录，实现多平台一次登录</t>
  </si>
  <si>
    <t>统一用户</t>
  </si>
  <si>
    <t>统一门户提供用户同步服务，子系统通过API对接，实现用户统一，可实现分级管理。</t>
  </si>
  <si>
    <t>统一组织</t>
  </si>
  <si>
    <t>统一门户提供组织同步服务，子系统通过API对接，实现组织机构统一。可实现分级管理。</t>
  </si>
  <si>
    <t>应用管理</t>
  </si>
  <si>
    <t>在统一门户系统维护子系统，实现单点登录。</t>
  </si>
  <si>
    <t>统一大屏展示</t>
  </si>
  <si>
    <t>系统管理</t>
  </si>
  <si>
    <t>实现对用户的维护工作，实现用户的增、删、改、查，可实现分级管理。</t>
  </si>
  <si>
    <t>角色维护</t>
  </si>
  <si>
    <t>系统菜单管理</t>
  </si>
  <si>
    <t>维护组织机构，可实现分级管理。</t>
  </si>
  <si>
    <t>监控管理</t>
  </si>
  <si>
    <t>显示当前哪些用户处于登录状态，管理员可强制下线</t>
  </si>
  <si>
    <t>查看用户在登录期间的操作记录</t>
  </si>
  <si>
    <t>系统出现异常时，记录异常日志</t>
  </si>
  <si>
    <t>IOC运营中心根据各区块指挥中心大屏实际尺寸定制化搭建框架</t>
  </si>
  <si>
    <t>园区大脑</t>
  </si>
  <si>
    <t>依托综合大屏，站在园区角度对园区整体运行态势进行分析，包括园区内的经济、能源、环保、安全应急、人力资源和交通物流等模块，进行集中化展示，能够快速了解盟里各园区概况，提升信息获取和园区管理的效率，提升数据价值。
主要包括：基本信息、经济、能源、环保、安全应急、人力资源、交通物流、产业发展等功能模块。</t>
  </si>
  <si>
    <t>综合管控一张图</t>
  </si>
  <si>
    <t>基础信息空间集成</t>
  </si>
  <si>
    <t>基于相关规范要求的GIS地图，可实现园区各类基础图层的查看，包括电子地图、卫星图、水系图等</t>
  </si>
  <si>
    <t>企业综合管理图层</t>
  </si>
  <si>
    <t>与GIS地图结合，结合一企一档、环保监测、安全管理等系统，集成展示园区内企业的分布情况以及企业的各类预警报警情况，可详细查看各企业的安全环保等档案情况、污染源在线监测情况、危险源在线监控情况等</t>
  </si>
  <si>
    <t>园区综合管理图层</t>
  </si>
  <si>
    <t>与GIS地图结合，集成展示全盟园区的分布情况，可详细展示各园区经济概况、发展历程、手续执行情况、发展定位、用地现状和周边环境信息等情况。</t>
  </si>
  <si>
    <t>园区视频监控图层</t>
  </si>
  <si>
    <t>按视频所监控的类别进行分类，并将视频监控的点位在GIS上进行显示，了解园区视频监控点位的分布情况。</t>
  </si>
  <si>
    <t>经济运行态势</t>
  </si>
  <si>
    <t>结合GIS地图，实现应急资源的可视化展示，主要包括应急队伍、应急装备与物资、应急医院、避难场所等。</t>
  </si>
  <si>
    <t>能源综合态势</t>
  </si>
  <si>
    <t>将园区各接入企业的能耗数据统一进行显示，应用平台分析处理，提供能源数据展示、分析结果展示、预警信息展示等功能。实现各园区能源消耗种类及数量、单位产值能耗统计分析。</t>
  </si>
  <si>
    <t>环保综合态势</t>
  </si>
  <si>
    <t>对接上级环保平台和通过部署在园区企业敏感点的监测设备、视频采集设备，基于物联网传感和无线传输技术，通过IOT平台对园区内的废水、废气、空气质量、地表水质量以及地下水质量进行动态采集和实时监测，实时展示各园区大气/地表水等环境质量变化情况、废水/废气等污染源等信息。主要功能包括：监测站点运行状态、地水环境质量态势、地下水环境质量态势、大气环境质量态势、危废管理态势、环境风险态势、企业污染物排放态势、园区总量和主要排污企业动态管理</t>
  </si>
  <si>
    <t>安全综合态势</t>
  </si>
  <si>
    <t>汇总园区企业安全管理数据，动态分析与展示各园区重点危险源在线监测与报警情况、安全风险分区、隐患整改率，动态展示园区的安全风险情况。
主要功能包括：在线监控运行状态、园区安全管理态势、园区安全风险态势、园区隐患风险态势、园区风险报警态势。</t>
  </si>
  <si>
    <t>应急综合态势</t>
  </si>
  <si>
    <t>汇总园区企业应急管理数据，分析与展示应急报警情况，动态展示各园区应急管理情况。
主要功能包括：风险源分析、应急资源态势、应急演练分析、风险受体分析。</t>
  </si>
  <si>
    <t>人力资源管理态势</t>
  </si>
  <si>
    <t>将人力资源管理平台的数据进行统一展示。</t>
  </si>
  <si>
    <t>交通物流综合态势</t>
  </si>
  <si>
    <t>将前端道路高清摄像头、卡口等设备采集的图像数据，通过应用平台处理后在大屏上统一展示，可以对园区的交通状况，实时车辆流量，违规车辆路线轨迹、违规车辆事件等情况和相关分析结果进行展示，方便园区统一指挥管控。</t>
  </si>
  <si>
    <t>一园一档管理</t>
  </si>
  <si>
    <t>园区基础信息管理</t>
  </si>
  <si>
    <t>园区基础信息管理对园区路网信息、园区水系、排水管网、基础设施等进行管理，实现对园区基础信息的电子化归总，实现动态更新、查询、查阅以及信息统计等功能。</t>
  </si>
  <si>
    <t>路网信息</t>
  </si>
  <si>
    <t>可以在GIS地图上添加绘制新的道路，并设置道路名称、车道数量、道路等级等。
可以地图、列表、列表/地图等形式对园区路网进行查看、修改、删除、重绘等管理。</t>
  </si>
  <si>
    <t>园区水系</t>
  </si>
  <si>
    <t>可以在GIS地图上添加绘制新的河流或湖泊，河流可以设置河流名称、所属流域、河长、河宽等；湖泊可以设置湖泊名称、所属流域、湖泊面积、平均水深等。
可以地图、列表、列表/地图等形式对园区河流、湖泊进行查看、修改、删除、重绘等管理。</t>
  </si>
  <si>
    <t>用地现状与规划信息</t>
  </si>
  <si>
    <t>可以在GIS地图上添加绘制新的用地地块，并设置地块用地类别代号、用地性质、规划年限等。
可以地图、列表、列表/地图等形式对园区用地进行查看、修改、删除、重绘等管理。</t>
  </si>
  <si>
    <t>基础设施</t>
  </si>
  <si>
    <t>污水处理厂</t>
  </si>
  <si>
    <t>支持新增、修改、删除污水处理厂基本信息，基本信息内容包括：污水处理厂名称、污水厂简介等，并可在GIS地图上标注、显示污水处理厂的地理位置。</t>
  </si>
  <si>
    <t>固废处置单位</t>
  </si>
  <si>
    <t>可以新增、修改、删除固废处置单位基本信息，基本信息内容包括：固废处置单位名称、单位简介等，并可在GIS地图上标注、显示固废处置单位的地理位置。</t>
  </si>
  <si>
    <t>热电厂</t>
  </si>
  <si>
    <t>可以新增、修改、删除热电厂基本信息，基本信息内容包括：热电厂名称、热电厂简介等，并可在GIS地图上标注、显示热电厂的地理位置。</t>
  </si>
  <si>
    <t>燃气公司</t>
  </si>
  <si>
    <t>可以新增、修改、删除燃气公司基本信息，基本信息内容包括：燃气公司名称、燃气公司简介等，并可在GIS地图上标注、显示燃气公司的地理位置。</t>
  </si>
  <si>
    <t>供水公司</t>
  </si>
  <si>
    <t>可以新增、修改、删除供水公司基本信息，基本信息内容包括：供水公司名称、供水公司简介等，并可在GIS地图上标注、显示供水公司的地理位置。</t>
  </si>
  <si>
    <t>闸站信息</t>
  </si>
  <si>
    <t>可以在GIS地图上添加绘制新的闸站，并设置闸站名称、所在河流等。
可以地图、列表、列表/地图等形式对园区路网、闸站行查看、修改、删除、重绘等管理。</t>
  </si>
  <si>
    <t>环境敏感目标信息</t>
  </si>
  <si>
    <t>可以在GIS地图上添加绘制新的环境敏感目标，并设置环境敏感目标名称、类型等。
可以地图、列表、列表/地图等形式对园区环境敏感目标进行查看、修改、删除、重绘等管理。</t>
  </si>
  <si>
    <t>园区手续</t>
  </si>
  <si>
    <t>可以新增园区手续名称、发布日期、发布部门、有效性，支持园区手续附件上传。
可以列表形式查看园区手续，支持对园区手续的修改、删除。</t>
  </si>
  <si>
    <t>园区概要</t>
  </si>
  <si>
    <t>支持新增、修改、删除基本信息，基本信息内容包括：成立时间、规划面积、建成区面积等。安全信息、环保信息、能源信息</t>
  </si>
  <si>
    <t>安全管理体系</t>
  </si>
  <si>
    <t>支持录入园区安全管理体系信息，实现对园区安全管理体系的添加、修改、删除功能。</t>
  </si>
  <si>
    <t>禁限控目录</t>
  </si>
  <si>
    <t>支持录入园区禁限控目录信息，实现对园区禁限控目录的添加、修改、删除、统计功能。</t>
  </si>
  <si>
    <t>一企一档（园区端）</t>
  </si>
  <si>
    <t>企业基本信息</t>
  </si>
  <si>
    <t>可以查看企业基本信息，包括企业名称、曾用名、统一社会信用代码、通讯地址等；是否规上企业、是否高新技术企业等；法定代表人及联系方式、主要负责人及联系方式、环保负责人及联系方式、安全负责人及联系方式、安全经理及联系方式。</t>
  </si>
  <si>
    <t>企业生产信息</t>
  </si>
  <si>
    <t>包括车间、仓库、公用工程等构建物的位置、名称、基本信息等</t>
  </si>
  <si>
    <t>可以查看企业生产线基本信息，包括企业名称、生产线名称、生产线编号等。
可以查看企业生产线的设备名称、设备编号、规格型号等。
可以企业名称、生产线名称查询、导出企业生产线的基本信息</t>
  </si>
  <si>
    <t>可以查看企业产品基本信息，包括企业名称、产品名称、CAS号、物理状态等。
可以查看企业产品关联的生产线名称、设计产能等。
可以企业名称、产品名称查询、导出企业产品的基本信息</t>
  </si>
  <si>
    <t>可以查看企业原辅材料基本信息，包括企业名称、原辅材料名称、CAS号、物理状态等。
可以查看企业原辅材料关联的生产线名称、年使用量、规格/含量（%）、用途等。
可以企业名称、原辅材料名称查询、导出企业原辅材料的基本信息。</t>
  </si>
  <si>
    <t>可以查看企业储罐区及各储罐的基本信息，包括企业名称、储罐区名称、占地面积、有无围堰等。
可以企业名称、储罐区及各储罐名称查询、导出企业储罐区及各储罐的基本信息。</t>
  </si>
  <si>
    <t>以查看企业能源基本信息，包括企业名称、年耗水量、电压、年耗电量、天然气高峰小时流量、年用气量等。
可以企业名称查询、导出企业能源的基本信息。</t>
  </si>
  <si>
    <t>企业安全信息</t>
  </si>
  <si>
    <t>可以查看企业重点监管危险化工工艺信息，包括工艺名称、所在位置、经纬度等。</t>
  </si>
  <si>
    <t>可以查看企业危险化学品信息，包括企业名称、危险化学品名称、化学品类型、CAS号等。</t>
  </si>
  <si>
    <t>可以汇总统计重大危险源数量及涉及的企业数量，可以分别统计一、二、三、四级重大危险源数量及涉及的企业数量</t>
  </si>
  <si>
    <t>可以查看企业安全生产手续情况，包括：证书编号、证书名称、证书类型、发证日期等。</t>
  </si>
  <si>
    <t>可以查看企业特种设备情况，包括：企业名称、设备名称、设备编号、设备种类、设备类别、设备品种等。</t>
  </si>
  <si>
    <t>可以查看企业安全培训证书情况，包括：企业名称、人员姓名、证书类别、培训人员职务、证书编号等。</t>
  </si>
  <si>
    <t>可以查看企业特种作业人员情况，包括：企业名称、人员姓名、证书类别、身份证号等。</t>
  </si>
  <si>
    <t>可以查看企业从业人员情况，包括：企业名称、人员姓名、人员分类等。</t>
  </si>
  <si>
    <t>园区可以查看园区各企业用户的上报的事故列表，同时可以查看某一事故的详细信息。</t>
  </si>
  <si>
    <t>企业环保信息</t>
  </si>
  <si>
    <t>可以切换查看废气、废水污染物排放信息列表。</t>
  </si>
  <si>
    <t>包括固废堆场管理、废水处理设施管理、废气处理设施管理等设施基本信息，处理能力、处理方式等。</t>
  </si>
  <si>
    <t>可以查看企业建设项目基本信息，包括企业名称、项目名称、环评审批文号、审批单位、审批时间等。</t>
  </si>
  <si>
    <t>可以查看企业排污许可证基本信息，包括企业名称、是否申请排污许可证、许可时间等</t>
  </si>
  <si>
    <t>企业应急信息</t>
  </si>
  <si>
    <t>可以查看企业应急组织职责情况，包括：企业名称、应急小组名称、组长姓名、组长联系方式等。</t>
  </si>
  <si>
    <t>可以查看企业应急物资装备情况，包括：企业名称、物资装备名称等</t>
  </si>
  <si>
    <t>可以查看企业应急预案情况，包括：预案名称、备案类别等</t>
  </si>
  <si>
    <t>可以查看企业事故应急池、消防水池情况，事故应急池情况包括：企业名称、应急池编号等。消防水池情况包括：消防水池编号、有效容积等。</t>
  </si>
  <si>
    <t>一企一档（企业端）</t>
  </si>
  <si>
    <t>企业基本档案</t>
  </si>
  <si>
    <t>可以对企业基本信息进行编辑，基本信息包括企业基本信息、企业联系人信息、企业环境管理信息。</t>
  </si>
  <si>
    <t>可以对企业储罐区及各储罐信息进行编辑，可以查看企业储罐区及各储罐的基本信息，包括企业名称、储罐区名称、占地面积、有无围堰等。
可以企业名称、储罐区及各储罐名称查询、导出企业储罐区及各储罐的基本信息。</t>
  </si>
  <si>
    <t>可以对企业生产线信息进行编辑，包括生产线名称、生产线编号、所在车间、工艺流程图、生产线相关审批附件等。</t>
  </si>
  <si>
    <t>可以对企业产品信息进行编辑，包括企业产品基本信息，包括产品名称、CAS号、物理状态等</t>
  </si>
  <si>
    <t>可以对企业原辅材料信息进行编辑，企业原辅材料基本信息，包括原辅材料名称、CAS号、物理状态等。</t>
  </si>
  <si>
    <t>企业填报的车间、公用工程、储罐区、污染治理设施等建构筑物会形成建构筑物清单，可以选定建构筑物对象，在GIS地图上进行区域标绘。</t>
  </si>
  <si>
    <t>对企业建设项目手续进行管理，包括项目代码、建设性质、备案机关、总投资、建设规模等，实现企业建设项目手续的新增、修改、删除功能。</t>
  </si>
  <si>
    <t>企业安全档案</t>
  </si>
  <si>
    <t>可以对企业重点监管危险化工工艺情况、危险化学品、重大危险源、安全生产手续、特种设备、安全培训证书、特种作业人员、风险分级等进行编辑，报送、查询</t>
  </si>
  <si>
    <t>可以对企业应急处置卡、安全承诺卡、风险应知卡进行编辑，报送、查询。</t>
  </si>
  <si>
    <t>可以对企业传感器情况进行关联配置</t>
  </si>
  <si>
    <t>企业根据用户权限，进行增、删、改、查操作，以维护企业自身登记的事故信息</t>
  </si>
  <si>
    <t>对企业特殊作业信息进行动态管理，包括作业类型、作业开始与结束时间、作业风险、防范措施等信息，实现特殊作业的动态备案、修改、删除功能</t>
  </si>
  <si>
    <t>对重大危险源包保责任信息进行动态更新，实现重大危险源安全包保履职记录电子化、条目化，管理企业每一处重大危险源包保责任落实情况，包括重大危险源主要负责人、技术负责人和操作负责人信息维护，三级包保责任人安全包保履职情况记录检查等信息</t>
  </si>
  <si>
    <t>支持企业定期申报化学品储存信息，包括申报日期、企业名称、化学品种类、储存场所等。</t>
  </si>
  <si>
    <t>对安全承诺公告信息进行每日申报，主要包括企业运行状态、企业安全承诺、主要负责人、承诺时间等信息</t>
  </si>
  <si>
    <t>持企业对装置开停车情况进行备案管理，包括装置名称、计划性、停车方式、停车时间、开车时间、原因、方案、负责人等信息，同时支持方案的上传</t>
  </si>
  <si>
    <t>支持企业对装置大检修情况进行备案管理，包括装置名称、大检修开始时间、大检修结束时间、工作量、施工单位、负责人等信息</t>
  </si>
  <si>
    <t>企业环保档案</t>
  </si>
  <si>
    <t>企业对相关信息进行新增、修改、删除、查看</t>
  </si>
  <si>
    <t>企业应急档案</t>
  </si>
  <si>
    <t>封闭化登记</t>
  </si>
  <si>
    <t>对各种车辆信息进行新增、修改、删除、查看</t>
  </si>
  <si>
    <t>对企业人员信息，外来人员信息、三方人员信息进行新增、修改、删除、查看</t>
  </si>
  <si>
    <t>企业端可对计划进入危化品停车场的危货车辆发起申请，包括车牌号、载货状态、货物类别、货物总量、计划入场时间与停留时间等，并完成审核管理</t>
  </si>
  <si>
    <t>持企业录入相关第三方单位信息，包括第三方单位基本信息、资质、安全教育培训记录、服务记录、违规记录等，实现第三方单位诚信管理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</si>
</sst>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 &quot;[$￥-804]* #,##0&quot; &quot;;&quot; &quot;[$￥-804]* &quot;-&quot;#,##0&quot; &quot;;&quot; &quot;[$￥-804]* &quot;- &quot;"/>
    <numFmt numFmtId="177" formatCode="0.00_ "/>
    <numFmt numFmtId="178" formatCode="0.00_);[Red]\(0.00\)"/>
  </numFmts>
  <fonts count="38">
    <font>
      <sz val="11"/>
      <color theme="1"/>
      <name val="宋体"/>
      <charset val="134"/>
      <scheme val="minor"/>
    </font>
    <font>
      <sz val="10"/>
      <color theme="1"/>
      <name val="宋体"/>
      <charset val="134"/>
      <scheme val="minor"/>
    </font>
    <font>
      <sz val="11"/>
      <color theme="1"/>
      <name val="宋体"/>
      <charset val="134"/>
    </font>
    <font>
      <sz val="10"/>
      <color rgb="FF000000"/>
      <name val="宋体"/>
      <charset val="134"/>
    </font>
    <font>
      <b/>
      <sz val="10"/>
      <color rgb="FF000000"/>
      <name val="宋体"/>
      <charset val="134"/>
    </font>
    <font>
      <sz val="10"/>
      <name val="宋体"/>
      <charset val="134"/>
    </font>
    <font>
      <sz val="10"/>
      <color theme="1"/>
      <name val="宋体"/>
      <charset val="134"/>
      <scheme val="major"/>
    </font>
    <font>
      <sz val="10"/>
      <color theme="1"/>
      <name val="宋体"/>
      <charset val="134"/>
    </font>
    <font>
      <b/>
      <sz val="10"/>
      <color theme="1"/>
      <name val="宋体"/>
      <charset val="134"/>
    </font>
    <font>
      <b/>
      <sz val="10"/>
      <name val="宋体"/>
      <charset val="134"/>
    </font>
    <font>
      <sz val="10"/>
      <name val="宋体"/>
      <charset val="134"/>
      <scheme val="minor"/>
    </font>
    <font>
      <sz val="11"/>
      <name val="宋体"/>
      <charset val="134"/>
      <scheme val="minor"/>
    </font>
    <font>
      <sz val="11"/>
      <name val="宋体"/>
      <charset val="134"/>
    </font>
    <font>
      <sz val="10"/>
      <color theme="1"/>
      <name val="楷体"/>
      <charset val="134"/>
    </font>
    <font>
      <sz val="14"/>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Times New Roman"/>
      <charset val="134"/>
    </font>
    <font>
      <sz val="11"/>
      <color rgb="FF006100"/>
      <name val="宋体"/>
      <charset val="0"/>
      <scheme val="minor"/>
    </font>
    <font>
      <sz val="11"/>
      <color rgb="FF9C6500"/>
      <name val="宋体"/>
      <charset val="0"/>
      <scheme val="minor"/>
    </font>
    <font>
      <b/>
      <sz val="11"/>
      <color rgb="FF000000"/>
      <name val="宋体"/>
      <charset val="134"/>
      <scheme val="minor"/>
    </font>
    <font>
      <sz val="11"/>
      <color indexed="8"/>
      <name val="宋体"/>
      <charset val="134"/>
    </font>
  </fonts>
  <fills count="38">
    <fill>
      <patternFill patternType="none"/>
    </fill>
    <fill>
      <patternFill patternType="gray125"/>
    </fill>
    <fill>
      <patternFill patternType="solid">
        <fgColor rgb="FFFFFFFF"/>
        <bgColor indexed="64"/>
      </patternFill>
    </fill>
    <fill>
      <patternFill patternType="solid">
        <fgColor rgb="FFBED7EE"/>
        <bgColor indexed="64"/>
      </patternFill>
    </fill>
    <fill>
      <patternFill patternType="solid">
        <fgColor theme="0"/>
        <bgColor indexed="64"/>
      </patternFill>
    </fill>
    <fill>
      <patternFill patternType="solid">
        <fgColor theme="4" tint="0.6"/>
        <bgColor indexed="64"/>
      </patternFill>
    </fill>
    <fill>
      <patternFill patternType="solid">
        <fgColor rgb="FFC7DAF1"/>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3" applyNumberFormat="0" applyFont="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176" fontId="24" fillId="0" borderId="0"/>
    <xf numFmtId="0" fontId="25" fillId="0" borderId="0" applyNumberFormat="0" applyFill="0" applyBorder="0" applyAlignment="0" applyProtection="0">
      <alignment vertical="center"/>
    </xf>
    <xf numFmtId="0" fontId="5" fillId="0" borderId="0">
      <alignment vertical="center"/>
    </xf>
    <xf numFmtId="0" fontId="26" fillId="0" borderId="4" applyNumberFormat="0" applyFill="0" applyAlignment="0" applyProtection="0">
      <alignment vertical="center"/>
    </xf>
    <xf numFmtId="0" fontId="24" fillId="0" borderId="0"/>
    <xf numFmtId="0" fontId="27" fillId="0" borderId="4" applyNumberFormat="0" applyFill="0" applyAlignment="0" applyProtection="0">
      <alignment vertical="center"/>
    </xf>
    <xf numFmtId="0" fontId="18" fillId="16" borderId="0" applyNumberFormat="0" applyBorder="0" applyAlignment="0" applyProtection="0">
      <alignment vertical="center"/>
    </xf>
    <xf numFmtId="0" fontId="21" fillId="0" borderId="5" applyNumberFormat="0" applyFill="0" applyAlignment="0" applyProtection="0">
      <alignment vertical="center"/>
    </xf>
    <xf numFmtId="0" fontId="18" fillId="17" borderId="0" applyNumberFormat="0" applyBorder="0" applyAlignment="0" applyProtection="0">
      <alignment vertical="center"/>
    </xf>
    <xf numFmtId="0" fontId="28" fillId="18" borderId="6" applyNumberFormat="0" applyAlignment="0" applyProtection="0">
      <alignment vertical="center"/>
    </xf>
    <xf numFmtId="0" fontId="29" fillId="18" borderId="2" applyNumberFormat="0" applyAlignment="0" applyProtection="0">
      <alignment vertical="center"/>
    </xf>
    <xf numFmtId="0" fontId="30" fillId="19" borderId="7" applyNumberFormat="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0" borderId="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15" fillId="8"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7"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0" borderId="0">
      <alignment vertical="center"/>
    </xf>
    <xf numFmtId="0" fontId="18" fillId="32" borderId="0" applyNumberFormat="0" applyBorder="0" applyAlignment="0" applyProtection="0">
      <alignment vertical="center"/>
    </xf>
    <xf numFmtId="0" fontId="0" fillId="0" borderId="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5" fillId="36" borderId="0" applyNumberFormat="0" applyBorder="0" applyAlignment="0" applyProtection="0">
      <alignment vertical="center"/>
    </xf>
    <xf numFmtId="0" fontId="18" fillId="37" borderId="0" applyNumberFormat="0" applyBorder="0" applyAlignment="0" applyProtection="0">
      <alignment vertical="center"/>
    </xf>
    <xf numFmtId="0" fontId="36" fillId="2" borderId="0">
      <alignment horizontal="center" vertical="center"/>
    </xf>
    <xf numFmtId="176" fontId="24" fillId="0" borderId="0"/>
    <xf numFmtId="0" fontId="0" fillId="0" borderId="0">
      <alignment vertical="center"/>
    </xf>
    <xf numFmtId="0" fontId="37" fillId="0" borderId="0">
      <alignment vertical="center"/>
    </xf>
    <xf numFmtId="43" fontId="5" fillId="0" borderId="0" applyFont="0" applyFill="0" applyBorder="0" applyAlignment="0" applyProtection="0">
      <alignment vertical="center"/>
    </xf>
    <xf numFmtId="176" fontId="0" fillId="0" borderId="0"/>
    <xf numFmtId="0" fontId="33" fillId="0" borderId="0"/>
  </cellStyleXfs>
  <cellXfs count="136">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57" applyFont="1" applyFill="1" applyBorder="1" applyAlignment="1" applyProtection="1">
      <alignment horizontal="center" vertical="center" wrapText="1"/>
    </xf>
    <xf numFmtId="0" fontId="5" fillId="0" borderId="1" xfId="57"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3" fillId="0" borderId="1" xfId="57" applyFont="1" applyFill="1" applyBorder="1" applyAlignment="1" applyProtection="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7" fontId="3" fillId="2"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176" fontId="6" fillId="0" borderId="1" xfId="60" applyFont="1" applyFill="1" applyBorder="1" applyAlignment="1">
      <alignment horizontal="center" vertical="center" wrapText="1"/>
    </xf>
    <xf numFmtId="176" fontId="7" fillId="0" borderId="1" xfId="60" applyFont="1" applyFill="1" applyBorder="1" applyAlignment="1">
      <alignment horizontal="left" vertical="center" wrapText="1"/>
    </xf>
    <xf numFmtId="0" fontId="1" fillId="0" borderId="1" xfId="0" applyFont="1" applyBorder="1" applyAlignment="1">
      <alignment vertical="center" wrapText="1"/>
    </xf>
    <xf numFmtId="0" fontId="3" fillId="0" borderId="1" xfId="0" applyFont="1" applyFill="1" applyBorder="1" applyAlignment="1">
      <alignment horizontal="left" vertical="center"/>
    </xf>
    <xf numFmtId="176" fontId="7" fillId="0" borderId="1" xfId="60" applyFont="1" applyFill="1" applyBorder="1" applyAlignment="1">
      <alignment horizontal="center" vertical="center" wrapText="1"/>
    </xf>
    <xf numFmtId="176" fontId="5" fillId="0" borderId="1" xfId="60" applyFont="1" applyFill="1" applyBorder="1" applyAlignment="1">
      <alignment horizontal="center" vertical="center" wrapText="1"/>
    </xf>
    <xf numFmtId="176" fontId="5" fillId="0" borderId="1" xfId="60" applyFont="1" applyFill="1" applyBorder="1" applyAlignment="1">
      <alignment horizontal="left" vertical="center" wrapText="1"/>
    </xf>
    <xf numFmtId="49" fontId="7" fillId="0" borderId="1" xfId="60" applyNumberFormat="1" applyFont="1" applyFill="1" applyBorder="1" applyAlignment="1">
      <alignment horizontal="center" vertical="center" wrapText="1"/>
    </xf>
    <xf numFmtId="176" fontId="5" fillId="4" borderId="1" xfId="60" applyFont="1" applyFill="1" applyBorder="1" applyAlignment="1">
      <alignment horizontal="left" vertical="center" wrapText="1"/>
    </xf>
    <xf numFmtId="0" fontId="5" fillId="0" borderId="1" xfId="60" applyNumberFormat="1" applyFont="1" applyFill="1" applyBorder="1" applyAlignment="1">
      <alignment horizontal="left" vertical="center" wrapText="1"/>
    </xf>
    <xf numFmtId="176" fontId="7" fillId="4" borderId="1" xfId="60" applyFont="1" applyFill="1" applyBorder="1" applyAlignment="1">
      <alignment horizontal="left" vertical="center" wrapText="1"/>
    </xf>
    <xf numFmtId="0" fontId="5" fillId="4" borderId="1" xfId="60" applyNumberFormat="1" applyFont="1" applyFill="1" applyBorder="1" applyAlignment="1">
      <alignment horizontal="left" vertical="center" wrapText="1"/>
    </xf>
    <xf numFmtId="176" fontId="7" fillId="4" borderId="1" xfId="60" applyNumberFormat="1" applyFont="1" applyFill="1" applyBorder="1" applyAlignment="1">
      <alignment horizontal="center" vertical="center" wrapText="1"/>
    </xf>
    <xf numFmtId="176" fontId="7" fillId="4" borderId="1" xfId="60" applyNumberFormat="1" applyFont="1" applyFill="1" applyBorder="1" applyAlignment="1">
      <alignment horizontal="left" vertical="center" wrapText="1"/>
    </xf>
    <xf numFmtId="0" fontId="3" fillId="0" borderId="1" xfId="60" applyNumberFormat="1" applyFont="1" applyFill="1" applyBorder="1" applyAlignment="1">
      <alignment horizontal="center" vertical="center" wrapText="1"/>
    </xf>
    <xf numFmtId="0" fontId="3" fillId="0" borderId="1" xfId="60" applyNumberFormat="1" applyFont="1" applyFill="1" applyBorder="1" applyAlignment="1">
      <alignment horizontal="left" vertical="center" wrapText="1"/>
    </xf>
    <xf numFmtId="49" fontId="8" fillId="0" borderId="1" xfId="60" applyNumberFormat="1" applyFont="1" applyFill="1" applyBorder="1" applyAlignment="1">
      <alignment horizontal="center" vertical="center" wrapText="1"/>
    </xf>
    <xf numFmtId="176" fontId="7" fillId="0" borderId="1" xfId="60" applyFont="1" applyBorder="1" applyAlignment="1">
      <alignment horizontal="left" vertical="center" wrapText="1"/>
    </xf>
    <xf numFmtId="0" fontId="3" fillId="0" borderId="0" xfId="0" applyFont="1" applyFill="1" applyBorder="1" applyAlignment="1">
      <alignment horizontal="center" vertical="center" wrapText="1"/>
    </xf>
    <xf numFmtId="176" fontId="3" fillId="0" borderId="1" xfId="60" applyFont="1" applyFill="1" applyBorder="1" applyAlignment="1">
      <alignment horizontal="center" vertical="center" wrapText="1"/>
    </xf>
    <xf numFmtId="0" fontId="3" fillId="0" borderId="1" xfId="60" applyNumberFormat="1" applyFont="1" applyFill="1" applyBorder="1" applyAlignment="1">
      <alignment horizontal="center" vertical="center"/>
    </xf>
    <xf numFmtId="176" fontId="3" fillId="0" borderId="1" xfId="60" applyFont="1" applyFill="1" applyBorder="1" applyAlignment="1">
      <alignment horizontal="center" vertical="center"/>
    </xf>
    <xf numFmtId="0" fontId="3" fillId="0" borderId="1" xfId="0" applyFont="1" applyBorder="1" applyAlignment="1">
      <alignment horizontal="justify" vertical="center"/>
    </xf>
    <xf numFmtId="176" fontId="3" fillId="0" borderId="1" xfId="60" applyFont="1" applyFill="1" applyBorder="1" applyAlignment="1">
      <alignment vertical="center" wrapText="1"/>
    </xf>
    <xf numFmtId="0" fontId="7" fillId="0" borderId="1" xfId="60" applyNumberFormat="1" applyFont="1" applyFill="1" applyBorder="1" applyAlignment="1">
      <alignment horizontal="center" vertical="center" wrapText="1"/>
    </xf>
    <xf numFmtId="0" fontId="0" fillId="0" borderId="0" xfId="0" applyBorder="1">
      <alignment vertical="center"/>
    </xf>
    <xf numFmtId="0" fontId="7" fillId="0" borderId="0" xfId="0" applyFont="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5" fillId="0" borderId="1" xfId="57" applyFont="1" applyFill="1" applyBorder="1" applyAlignment="1" applyProtection="1">
      <alignment horizontal="center" vertical="center" wrapText="1"/>
    </xf>
    <xf numFmtId="0" fontId="5" fillId="0" borderId="1" xfId="57" applyFont="1" applyFill="1" applyBorder="1" applyAlignment="1" applyProtection="1">
      <alignmen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0" fillId="0" borderId="1" xfId="0" applyFont="1" applyFill="1" applyBorder="1" applyAlignment="1">
      <alignment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center" vertical="center"/>
    </xf>
    <xf numFmtId="0" fontId="5" fillId="0" borderId="0" xfId="0" applyFont="1">
      <alignment vertical="center"/>
    </xf>
    <xf numFmtId="0" fontId="11" fillId="0" borderId="0" xfId="0" applyFont="1">
      <alignment vertical="center"/>
    </xf>
    <xf numFmtId="0" fontId="11" fillId="0" borderId="0" xfId="0" applyFont="1" applyFill="1">
      <alignment vertical="center"/>
    </xf>
    <xf numFmtId="0" fontId="12"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NumberFormat="1" applyFont="1" applyAlignment="1">
      <alignment horizontal="center" vertical="center"/>
    </xf>
    <xf numFmtId="0" fontId="12" fillId="0" borderId="0" xfId="0" applyFont="1" applyAlignment="1">
      <alignment vertical="center"/>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9" fillId="5"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0" xfId="0" applyFont="1" applyAlignment="1">
      <alignment horizontal="left" vertical="center" wrapText="1"/>
    </xf>
    <xf numFmtId="0" fontId="7" fillId="0" borderId="0" xfId="0" applyFont="1">
      <alignment vertical="center"/>
    </xf>
    <xf numFmtId="0" fontId="7" fillId="0" borderId="0" xfId="0" applyFont="1" applyFill="1" applyAlignment="1">
      <alignment vertical="center"/>
    </xf>
    <xf numFmtId="0" fontId="2" fillId="0" borderId="0" xfId="0" applyFont="1">
      <alignment vertical="center"/>
    </xf>
    <xf numFmtId="0" fontId="7" fillId="0" borderId="0" xfId="0" applyFont="1" applyAlignment="1">
      <alignment vertical="center"/>
    </xf>
    <xf numFmtId="0" fontId="7" fillId="0"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NumberFormat="1" applyFont="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0" borderId="0" xfId="0" applyFont="1" applyFill="1" applyAlignment="1">
      <alignment vertical="center"/>
    </xf>
    <xf numFmtId="0" fontId="13" fillId="0" borderId="0" xfId="0" applyFont="1" applyFill="1" applyAlignment="1">
      <alignment vertical="center"/>
    </xf>
    <xf numFmtId="0" fontId="5" fillId="4" borderId="1" xfId="0"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2" fillId="0" borderId="0" xfId="0" applyFont="1" applyFill="1">
      <alignment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3" fillId="4" borderId="1"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NumberFormat="1" applyFont="1" applyAlignment="1">
      <alignment horizontal="center" vertical="center"/>
    </xf>
    <xf numFmtId="0" fontId="10" fillId="0" borderId="1" xfId="0" applyFont="1" applyFill="1" applyBorder="1" applyAlignment="1">
      <alignment horizontal="left" vertical="center" wrapText="1"/>
    </xf>
    <xf numFmtId="0" fontId="5" fillId="0" borderId="1" xfId="2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NumberFormat="1" applyFont="1" applyFill="1" applyBorder="1" applyAlignment="1">
      <alignment horizontal="center" vertical="center" wrapText="1"/>
    </xf>
    <xf numFmtId="0" fontId="5" fillId="0" borderId="1" xfId="55" applyFont="1" applyFill="1" applyBorder="1" applyAlignment="1">
      <alignment horizontal="left" vertical="center" wrapText="1"/>
    </xf>
    <xf numFmtId="0" fontId="5" fillId="4" borderId="1" xfId="55"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7" borderId="1" xfId="0" applyNumberFormat="1" applyFont="1" applyFill="1" applyBorder="1" applyAlignment="1">
      <alignment horizontal="center" vertical="center" wrapText="1"/>
    </xf>
    <xf numFmtId="0" fontId="2" fillId="4" borderId="0" xfId="0" applyFont="1" applyFill="1" applyAlignment="1">
      <alignment horizontal="left" vertical="center"/>
    </xf>
    <xf numFmtId="0" fontId="7" fillId="4" borderId="0" xfId="0" applyFont="1" applyFill="1" applyAlignment="1">
      <alignment horizontal="center" vertical="center"/>
    </xf>
    <xf numFmtId="0" fontId="8" fillId="4" borderId="0" xfId="0" applyFont="1" applyFill="1">
      <alignment vertical="center"/>
    </xf>
    <xf numFmtId="0" fontId="7" fillId="4" borderId="0" xfId="0" applyFont="1" applyFill="1">
      <alignment vertical="center"/>
    </xf>
    <xf numFmtId="0" fontId="2" fillId="4" borderId="0" xfId="0" applyFont="1" applyFill="1" applyAlignment="1">
      <alignment horizontal="center" vertical="center"/>
    </xf>
    <xf numFmtId="0" fontId="2" fillId="4" borderId="0" xfId="0" applyFont="1" applyFill="1">
      <alignment vertical="center"/>
    </xf>
    <xf numFmtId="178" fontId="2" fillId="4" borderId="0" xfId="0" applyNumberFormat="1" applyFont="1" applyFill="1" applyAlignment="1">
      <alignment horizontal="center" vertical="center"/>
    </xf>
    <xf numFmtId="0" fontId="14" fillId="4" borderId="0" xfId="0" applyFont="1" applyFill="1" applyAlignment="1">
      <alignment horizontal="center" vertical="center"/>
    </xf>
    <xf numFmtId="178" fontId="14" fillId="4" borderId="0" xfId="0" applyNumberFormat="1" applyFont="1" applyFill="1" applyAlignment="1">
      <alignment horizontal="center" vertical="center"/>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5" fillId="0" borderId="1" xfId="56" applyNumberFormat="1"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常规 8" xfId="20"/>
    <cellStyle name="标题 1" xfId="21" builtinId="16"/>
    <cellStyle name="0,0_x000d__x000a_NA_x000d__x000a_"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样式 1 2"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 60"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S7" xfId="55"/>
    <cellStyle name="常规 11" xfId="56"/>
    <cellStyle name="常规 2" xfId="57"/>
    <cellStyle name="普通 3" xfId="58"/>
    <cellStyle name="千位分隔 3" xfId="59"/>
    <cellStyle name="常规 5" xfId="60"/>
    <cellStyle name="样式 1" xfId="61"/>
  </cellStyles>
  <tableStyles count="0" defaultTableStyle="TableStyleMedium2" defaultPivotStyle="PivotStyleLight16"/>
  <colors>
    <mruColors>
      <color rgb="00FFFFFF"/>
      <color rgb="00A30234"/>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inspur\&#26700;&#38754;\7&#26376;11&#26085;&#27719;&#25253;\D:\&#20013;&#26421;&#20113;\&#39033;&#30446;&#31649;&#29702;---&#26032;&#22522;&#24314;\202111---&#22826;&#20166;&#23546;&#26071;&#26234;&#24935;&#22253;&#21306;\8.&#21021;&#35774;&#35780;&#23457;\&#20108;&#27425;&#35780;&#23457;&#20462;&#25913;&#21518;&#25552;&#20132;\&#23453;&#26124;&#20135;&#19994;&#22253;&#21021;&#35774;&#27010;&#31639;&#34920;20220616(&#21547;&#25104;&#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6421;&#20113;\&#39033;&#30446;&#31649;&#29702;---&#26032;&#22522;&#24314;\202206---&#38177;&#30431;&#26234;&#24935;&#22253;&#21306;&#32479;&#24314;\8.&#36130;&#35780;&#36164;&#26009;\&#21021;&#35774;&#27010;&#31639;8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项目总投资概算表"/>
      <sheetName val="2、建筑工程"/>
      <sheetName val="3、硬件购置清单"/>
      <sheetName val="4、软件购置清单"/>
      <sheetName val="5、系统定制开发工作量核算表"/>
      <sheetName val="6、工程建设其他费用估算表"/>
      <sheetName val="7、项目运行维护费用估算表"/>
      <sheetName val="相对可研的调整细化说明"/>
    </sheetNames>
    <sheetDataSet>
      <sheetData sheetId="0" refreshError="1"/>
      <sheetData sheetId="1" refreshError="1"/>
      <sheetData sheetId="2" refreshError="1">
        <row r="4">
          <cell r="B4" t="str">
            <v>硬件购置费</v>
          </cell>
        </row>
      </sheetData>
      <sheetData sheetId="3" refreshError="1"/>
      <sheetData sheetId="4" refreshError="1">
        <row r="5">
          <cell r="B5" t="str">
            <v>软件开发费</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项目总投资概算表"/>
      <sheetName val="锡林浩特"/>
      <sheetName val="苏尼特左旗"/>
      <sheetName val="苏尼特右旗+朱日和"/>
      <sheetName val="多伦"/>
      <sheetName val="上都（蓝旗）"/>
      <sheetName val="明安图（白旗）"/>
      <sheetName val="宝昌"/>
      <sheetName val="白音华"/>
      <sheetName val="巴拉噶尔高勒"/>
      <sheetName val="其他设备"/>
      <sheetName val="3.软件购置清单"/>
      <sheetName val="4.系统定制开发工作量核算表"/>
      <sheetName val="5、工程建设其他费用估算表"/>
      <sheetName val="6、项目运行维护费用估算表"/>
    </sheetNames>
    <sheetDataSet>
      <sheetData sheetId="0"/>
      <sheetData sheetId="1">
        <row r="4">
          <cell r="B4" t="str">
            <v>锡林郭勒盟经济技术开发区</v>
          </cell>
        </row>
      </sheetData>
      <sheetData sheetId="2">
        <row r="2">
          <cell r="B2" t="str">
            <v>苏尼特左旗产业区</v>
          </cell>
        </row>
      </sheetData>
      <sheetData sheetId="3">
        <row r="2">
          <cell r="B2" t="str">
            <v>苏尼特右旗产业园+朱日和产业园</v>
          </cell>
        </row>
      </sheetData>
      <sheetData sheetId="4">
        <row r="2">
          <cell r="B2" t="str">
            <v>多伦经济开发区</v>
          </cell>
        </row>
      </sheetData>
      <sheetData sheetId="5">
        <row r="2">
          <cell r="B2" t="str">
            <v>上都产业园</v>
          </cell>
        </row>
      </sheetData>
      <sheetData sheetId="6">
        <row r="2">
          <cell r="B2" t="str">
            <v>明安图产业园</v>
          </cell>
        </row>
      </sheetData>
      <sheetData sheetId="7">
        <row r="2">
          <cell r="B2" t="str">
            <v>宝昌产业园</v>
          </cell>
        </row>
      </sheetData>
      <sheetData sheetId="8">
        <row r="2">
          <cell r="B2" t="str">
            <v>白音华产业园</v>
          </cell>
        </row>
      </sheetData>
      <sheetData sheetId="9">
        <row r="2">
          <cell r="B2" t="str">
            <v>巴拉噶尔高勒产业园</v>
          </cell>
        </row>
      </sheetData>
      <sheetData sheetId="10">
        <row r="2">
          <cell r="B2" t="str">
            <v>其他设备</v>
          </cell>
        </row>
      </sheetData>
      <sheetData sheetId="11">
        <row r="3">
          <cell r="B3" t="str">
            <v>软件购置费</v>
          </cell>
        </row>
        <row r="4">
          <cell r="B4" t="str">
            <v>地理信息平台</v>
          </cell>
        </row>
        <row r="11">
          <cell r="B11" t="str">
            <v>IOT物联网平台</v>
          </cell>
        </row>
        <row r="13">
          <cell r="B13" t="str">
            <v>党建模块</v>
          </cell>
        </row>
        <row r="15">
          <cell r="B15" t="str">
            <v>大数据中台</v>
          </cell>
        </row>
        <row r="36">
          <cell r="B36" t="str">
            <v>国产化软件</v>
          </cell>
        </row>
      </sheetData>
      <sheetData sheetId="12">
        <row r="5">
          <cell r="B5" t="str">
            <v>能耗管理</v>
          </cell>
        </row>
        <row r="21">
          <cell r="B21" t="str">
            <v>环保监测</v>
          </cell>
        </row>
        <row r="32">
          <cell r="B32" t="str">
            <v>安全应急</v>
          </cell>
        </row>
        <row r="51">
          <cell r="B51" t="str">
            <v>经济运行监测</v>
          </cell>
        </row>
        <row r="58">
          <cell r="B58" t="str">
            <v>交通物流</v>
          </cell>
        </row>
        <row r="64">
          <cell r="B64" t="str">
            <v>人力资源</v>
          </cell>
        </row>
        <row r="68">
          <cell r="B68" t="str">
            <v>综合服务</v>
          </cell>
        </row>
        <row r="77">
          <cell r="B77" t="str">
            <v>指挥中心IOC</v>
          </cell>
        </row>
      </sheetData>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view="pageBreakPreview" zoomScale="115" zoomScaleNormal="130" workbookViewId="0">
      <selection activeCell="B15" sqref="B15"/>
    </sheetView>
  </sheetViews>
  <sheetFormatPr defaultColWidth="9" defaultRowHeight="13.5" outlineLevelCol="3"/>
  <cols>
    <col min="1" max="1" width="6.44166666666667" style="126" customWidth="1"/>
    <col min="2" max="2" width="29.0166666666667" style="127" customWidth="1"/>
    <col min="3" max="3" width="11.3333333333333" style="128" customWidth="1"/>
    <col min="4" max="4" width="9.125" style="127" customWidth="1"/>
    <col min="5" max="16384" width="9" style="127"/>
  </cols>
  <sheetData>
    <row r="1" s="122" customFormat="1" ht="22" customHeight="1" spans="1:4">
      <c r="A1" s="129" t="s">
        <v>0</v>
      </c>
      <c r="B1" s="129"/>
      <c r="C1" s="130"/>
      <c r="D1" s="129"/>
    </row>
    <row r="2" s="122" customFormat="1" ht="16" customHeight="1" spans="1:4">
      <c r="A2" s="122" t="s">
        <v>1</v>
      </c>
      <c r="B2" s="127"/>
      <c r="C2" s="128"/>
      <c r="D2" s="127"/>
    </row>
    <row r="3" s="123" customFormat="1" ht="16" customHeight="1" spans="1:4">
      <c r="A3" s="5" t="s">
        <v>2</v>
      </c>
      <c r="B3" s="5" t="s">
        <v>3</v>
      </c>
      <c r="C3" s="131" t="s">
        <v>4</v>
      </c>
      <c r="D3" s="5" t="s">
        <v>5</v>
      </c>
    </row>
    <row r="4" s="124" customFormat="1" ht="16" customHeight="1" spans="1:4">
      <c r="A4" s="132" t="s">
        <v>6</v>
      </c>
      <c r="B4" s="133" t="s">
        <v>7</v>
      </c>
      <c r="C4" s="134"/>
      <c r="D4" s="133"/>
    </row>
    <row r="5" s="124" customFormat="1" ht="16" customHeight="1" spans="1:4">
      <c r="A5" s="132" t="s">
        <v>8</v>
      </c>
      <c r="B5" s="133" t="str">
        <f>'[1]3、硬件购置清单'!B4</f>
        <v>硬件购置费</v>
      </c>
      <c r="C5" s="134"/>
      <c r="D5" s="133"/>
    </row>
    <row r="6" s="125" customFormat="1" ht="16" customHeight="1" spans="1:4">
      <c r="A6" s="132">
        <v>1</v>
      </c>
      <c r="B6" s="17" t="str">
        <f>[2]锡林浩特!B4</f>
        <v>锡林郭勒盟经济技术开发区</v>
      </c>
      <c r="C6" s="131"/>
      <c r="D6" s="17"/>
    </row>
    <row r="7" s="125" customFormat="1" ht="16" customHeight="1" spans="1:4">
      <c r="A7" s="132">
        <v>2</v>
      </c>
      <c r="B7" s="17" t="str">
        <f>[2]苏尼特左旗!B2</f>
        <v>苏尼特左旗产业区</v>
      </c>
      <c r="C7" s="131"/>
      <c r="D7" s="17"/>
    </row>
    <row r="8" s="125" customFormat="1" ht="16" customHeight="1" spans="1:4">
      <c r="A8" s="132">
        <v>3</v>
      </c>
      <c r="B8" s="17" t="str">
        <f>'[2]苏尼特右旗+朱日和'!B2</f>
        <v>苏尼特右旗产业园+朱日和产业园</v>
      </c>
      <c r="C8" s="131"/>
      <c r="D8" s="17"/>
    </row>
    <row r="9" s="125" customFormat="1" ht="16" customHeight="1" spans="1:4">
      <c r="A9" s="132">
        <v>4</v>
      </c>
      <c r="B9" s="17" t="str">
        <f>[2]多伦!B2</f>
        <v>多伦经济开发区</v>
      </c>
      <c r="C9" s="131"/>
      <c r="D9" s="17"/>
    </row>
    <row r="10" s="125" customFormat="1" ht="16" customHeight="1" spans="1:4">
      <c r="A10" s="132">
        <v>5</v>
      </c>
      <c r="B10" s="17" t="str">
        <f>'[2]上都（蓝旗）'!B2</f>
        <v>上都产业园</v>
      </c>
      <c r="C10" s="131"/>
      <c r="D10" s="17"/>
    </row>
    <row r="11" s="125" customFormat="1" ht="16" customHeight="1" spans="1:4">
      <c r="A11" s="132">
        <v>6</v>
      </c>
      <c r="B11" s="17" t="str">
        <f>'[2]明安图（白旗）'!B2</f>
        <v>明安图产业园</v>
      </c>
      <c r="C11" s="131"/>
      <c r="D11" s="17"/>
    </row>
    <row r="12" s="125" customFormat="1" ht="16" customHeight="1" spans="1:4">
      <c r="A12" s="132">
        <v>7</v>
      </c>
      <c r="B12" s="17" t="str">
        <f>[2]宝昌!B2</f>
        <v>宝昌产业园</v>
      </c>
      <c r="C12" s="131"/>
      <c r="D12" s="17"/>
    </row>
    <row r="13" s="125" customFormat="1" ht="16" customHeight="1" spans="1:4">
      <c r="A13" s="132">
        <v>8</v>
      </c>
      <c r="B13" s="17" t="str">
        <f>[2]白音华!B2</f>
        <v>白音华产业园</v>
      </c>
      <c r="C13" s="131"/>
      <c r="D13" s="17"/>
    </row>
    <row r="14" s="125" customFormat="1" ht="16" customHeight="1" spans="1:4">
      <c r="A14" s="132">
        <v>9</v>
      </c>
      <c r="B14" s="17" t="str">
        <f>[2]巴拉噶尔高勒!B2</f>
        <v>巴拉噶尔高勒产业园</v>
      </c>
      <c r="C14" s="131"/>
      <c r="D14" s="17"/>
    </row>
    <row r="15" s="125" customFormat="1" ht="16" customHeight="1" spans="1:4">
      <c r="A15" s="132">
        <v>10</v>
      </c>
      <c r="B15" s="17" t="str">
        <f>[2]其他设备!B2</f>
        <v>其他设备</v>
      </c>
      <c r="C15" s="131"/>
      <c r="D15" s="17"/>
    </row>
    <row r="16" s="124" customFormat="1" ht="16" customHeight="1" spans="1:4">
      <c r="A16" s="132" t="s">
        <v>9</v>
      </c>
      <c r="B16" s="133" t="str">
        <f>'[2]3.软件购置清单'!B3</f>
        <v>软件购置费</v>
      </c>
      <c r="C16" s="134"/>
      <c r="D16" s="133"/>
    </row>
    <row r="17" s="125" customFormat="1" ht="16" customHeight="1" spans="1:4">
      <c r="A17" s="132">
        <v>1</v>
      </c>
      <c r="B17" s="17" t="str">
        <f>'[2]3.软件购置清单'!B4</f>
        <v>地理信息平台</v>
      </c>
      <c r="C17" s="131"/>
      <c r="D17" s="17"/>
    </row>
    <row r="18" s="125" customFormat="1" ht="16" customHeight="1" spans="1:4">
      <c r="A18" s="132">
        <v>2</v>
      </c>
      <c r="B18" s="17" t="str">
        <f>'[2]3.软件购置清单'!B11</f>
        <v>IOT物联网平台</v>
      </c>
      <c r="C18" s="131"/>
      <c r="D18" s="17"/>
    </row>
    <row r="19" s="125" customFormat="1" ht="16" customHeight="1" spans="1:4">
      <c r="A19" s="132">
        <v>3</v>
      </c>
      <c r="B19" s="17" t="str">
        <f>'[2]3.软件购置清单'!B13</f>
        <v>党建模块</v>
      </c>
      <c r="C19" s="131"/>
      <c r="D19" s="17"/>
    </row>
    <row r="20" s="125" customFormat="1" ht="16" customHeight="1" spans="1:4">
      <c r="A20" s="132">
        <v>4</v>
      </c>
      <c r="B20" s="17" t="str">
        <f>'[2]3.软件购置清单'!B15</f>
        <v>大数据中台</v>
      </c>
      <c r="C20" s="131"/>
      <c r="D20" s="17"/>
    </row>
    <row r="21" s="125" customFormat="1" ht="16" customHeight="1" spans="1:4">
      <c r="A21" s="132">
        <v>5</v>
      </c>
      <c r="B21" s="17" t="str">
        <f>'[2]3.软件购置清单'!B36</f>
        <v>国产化软件</v>
      </c>
      <c r="C21" s="131"/>
      <c r="D21" s="17"/>
    </row>
    <row r="22" s="124" customFormat="1" ht="16" customHeight="1" spans="1:4">
      <c r="A22" s="132" t="s">
        <v>10</v>
      </c>
      <c r="B22" s="133" t="str">
        <f>'[1]5、系统定制开发工作量核算表'!B5</f>
        <v>软件开发费</v>
      </c>
      <c r="C22" s="134"/>
      <c r="D22" s="133"/>
    </row>
    <row r="23" s="124" customFormat="1" ht="16" customHeight="1" spans="1:4">
      <c r="A23" s="132">
        <v>1</v>
      </c>
      <c r="B23" s="17" t="s">
        <v>11</v>
      </c>
      <c r="C23" s="134"/>
      <c r="D23" s="133"/>
    </row>
    <row r="24" s="125" customFormat="1" ht="16" customHeight="1" spans="1:4">
      <c r="A24" s="132">
        <v>2</v>
      </c>
      <c r="B24" s="17" t="str">
        <f>'[2]4.系统定制开发工作量核算表'!B5</f>
        <v>能耗管理</v>
      </c>
      <c r="C24" s="131"/>
      <c r="D24" s="17"/>
    </row>
    <row r="25" s="125" customFormat="1" ht="16" customHeight="1" spans="1:4">
      <c r="A25" s="132">
        <v>3</v>
      </c>
      <c r="B25" s="17" t="str">
        <f>'[2]4.系统定制开发工作量核算表'!B21</f>
        <v>环保监测</v>
      </c>
      <c r="C25" s="131"/>
      <c r="D25" s="17"/>
    </row>
    <row r="26" s="125" customFormat="1" ht="16" customHeight="1" spans="1:4">
      <c r="A26" s="132">
        <v>4</v>
      </c>
      <c r="B26" s="17" t="str">
        <f>'[2]4.系统定制开发工作量核算表'!B32</f>
        <v>安全应急</v>
      </c>
      <c r="C26" s="131"/>
      <c r="D26" s="17"/>
    </row>
    <row r="27" s="125" customFormat="1" ht="16" customHeight="1" spans="1:4">
      <c r="A27" s="132">
        <v>5</v>
      </c>
      <c r="B27" s="17" t="str">
        <f>'[2]4.系统定制开发工作量核算表'!B51</f>
        <v>经济运行监测</v>
      </c>
      <c r="C27" s="131"/>
      <c r="D27" s="17"/>
    </row>
    <row r="28" s="125" customFormat="1" ht="16" customHeight="1" spans="1:4">
      <c r="A28" s="132">
        <v>6</v>
      </c>
      <c r="B28" s="17" t="str">
        <f>'[2]4.系统定制开发工作量核算表'!B58</f>
        <v>交通物流</v>
      </c>
      <c r="C28" s="131"/>
      <c r="D28" s="17"/>
    </row>
    <row r="29" s="125" customFormat="1" ht="16" customHeight="1" spans="1:4">
      <c r="A29" s="132">
        <v>7</v>
      </c>
      <c r="B29" s="17" t="str">
        <f>'[2]4.系统定制开发工作量核算表'!B64</f>
        <v>人力资源</v>
      </c>
      <c r="C29" s="131"/>
      <c r="D29" s="17"/>
    </row>
    <row r="30" s="125" customFormat="1" ht="16" customHeight="1" spans="1:4">
      <c r="A30" s="132">
        <v>8</v>
      </c>
      <c r="B30" s="17" t="str">
        <f>'[2]4.系统定制开发工作量核算表'!B68</f>
        <v>综合服务</v>
      </c>
      <c r="C30" s="131"/>
      <c r="D30" s="17"/>
    </row>
    <row r="31" s="125" customFormat="1" ht="16" customHeight="1" spans="1:4">
      <c r="A31" s="132">
        <v>9</v>
      </c>
      <c r="B31" s="17" t="str">
        <f>'[2]4.系统定制开发工作量核算表'!B77</f>
        <v>指挥中心IOC</v>
      </c>
      <c r="C31" s="131"/>
      <c r="D31" s="17"/>
    </row>
    <row r="32" s="124" customFormat="1" ht="16" customHeight="1" spans="1:4">
      <c r="A32" s="132" t="s">
        <v>12</v>
      </c>
      <c r="B32" s="133" t="s">
        <v>13</v>
      </c>
      <c r="C32" s="134"/>
      <c r="D32" s="133"/>
    </row>
    <row r="33" ht="16" customHeight="1" spans="1:4">
      <c r="A33" s="135"/>
      <c r="B33" s="17" t="s">
        <v>14</v>
      </c>
      <c r="C33" s="131"/>
      <c r="D33" s="17"/>
    </row>
  </sheetData>
  <mergeCells count="1">
    <mergeCell ref="A1:D1"/>
  </mergeCells>
  <pageMargins left="0.751388888888889" right="0.751388888888889"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49"/>
  <sheetViews>
    <sheetView view="pageBreakPreview" zoomScaleNormal="115" workbookViewId="0">
      <selection activeCell="A49" sqref="A49:E49"/>
    </sheetView>
  </sheetViews>
  <sheetFormatPr defaultColWidth="9" defaultRowHeight="19.2" customHeight="1" outlineLevelCol="4"/>
  <cols>
    <col min="1" max="1" width="7.10833333333333" style="80" customWidth="1"/>
    <col min="2" max="2" width="13.6666666666667" style="81" customWidth="1"/>
    <col min="3" max="3" width="46.625" style="82" customWidth="1"/>
    <col min="4" max="4" width="5.44166666666667" style="80" customWidth="1"/>
    <col min="5" max="5" width="5.44166666666667" style="83" customWidth="1"/>
    <col min="6" max="16384" width="9" style="3"/>
  </cols>
  <sheetData>
    <row r="1" ht="13.5" spans="1:5">
      <c r="A1" s="84" t="s">
        <v>15</v>
      </c>
      <c r="B1" s="84" t="s">
        <v>16</v>
      </c>
      <c r="C1" s="84" t="s">
        <v>17</v>
      </c>
      <c r="D1" s="84" t="s">
        <v>18</v>
      </c>
      <c r="E1" s="85" t="s">
        <v>19</v>
      </c>
    </row>
    <row r="2" s="75" customFormat="1" ht="12" spans="1:5">
      <c r="A2" s="86" t="s">
        <v>680</v>
      </c>
      <c r="B2" s="87" t="s">
        <v>681</v>
      </c>
      <c r="C2" s="87"/>
      <c r="D2" s="86"/>
      <c r="E2" s="88"/>
    </row>
    <row r="3" s="75" customFormat="1" ht="12" spans="1:5">
      <c r="A3" s="86">
        <v>9.1</v>
      </c>
      <c r="B3" s="87" t="s">
        <v>21</v>
      </c>
      <c r="C3" s="87"/>
      <c r="D3" s="86"/>
      <c r="E3" s="88"/>
    </row>
    <row r="4" s="76" customFormat="1" ht="252" spans="1:5">
      <c r="A4" s="84" t="s">
        <v>682</v>
      </c>
      <c r="B4" s="17" t="str">
        <f>锡林浩特!B9</f>
        <v>视频会议终端一体机</v>
      </c>
      <c r="C4" s="17"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76" customFormat="1" ht="36" spans="1:5">
      <c r="A5" s="84" t="s">
        <v>683</v>
      </c>
      <c r="B5" s="17" t="str">
        <f>锡林浩特!B23</f>
        <v>设备机柜</v>
      </c>
      <c r="C5" s="17" t="str">
        <f>锡林浩特!C23</f>
        <v>材料：采用1.0mm厚高强度优质冷轧钢板及5mm厚高强度安全钢化防爆玻璃，可有效防震，更加安全可靠。
尺寸（高× 宽×深mm）：600×1000×2000mm。</v>
      </c>
      <c r="D5" s="5" t="str">
        <f>锡林浩特!D23</f>
        <v>套</v>
      </c>
      <c r="E5" s="5">
        <f>锡林浩特!E23</f>
        <v>2</v>
      </c>
    </row>
    <row r="6" s="76" customFormat="1" ht="12" spans="1:5">
      <c r="A6" s="84" t="s">
        <v>684</v>
      </c>
      <c r="B6" s="17" t="str">
        <f>锡林浩特!B24</f>
        <v>PDU</v>
      </c>
      <c r="C6" s="17" t="str">
        <f>锡林浩特!C24</f>
        <v>8 位 10A 输出万用孔，10A 输入。</v>
      </c>
      <c r="D6" s="5" t="str">
        <f>锡林浩特!D24</f>
        <v>个</v>
      </c>
      <c r="E6" s="5">
        <f>锡林浩特!E24</f>
        <v>2</v>
      </c>
    </row>
    <row r="7" s="76" customFormat="1" ht="12" spans="1:5">
      <c r="A7" s="84" t="s">
        <v>685</v>
      </c>
      <c r="B7" s="17" t="str">
        <f>锡林浩特!B25</f>
        <v>多媒体线路</v>
      </c>
      <c r="C7" s="17" t="str">
        <f>锡林浩特!C25</f>
        <v>HDMI高清线，网线，控制线，电源线，多媒体地插。</v>
      </c>
      <c r="D7" s="5" t="str">
        <f>锡林浩特!D25</f>
        <v>套</v>
      </c>
      <c r="E7" s="5">
        <f>锡林浩特!E25</f>
        <v>1</v>
      </c>
    </row>
    <row r="8" s="75" customFormat="1" ht="24" spans="1:5">
      <c r="A8" s="84" t="s">
        <v>686</v>
      </c>
      <c r="B8" s="17" t="str">
        <f>锡林浩特!B26</f>
        <v>智能操作控制台</v>
      </c>
      <c r="C8" s="17" t="str">
        <f>锡林浩特!C26</f>
        <v>≥2联，≥1200mm，冷轧钢板（≥1mm厚）材料，表面静电喷塑。</v>
      </c>
      <c r="D8" s="5" t="str">
        <f>锡林浩特!D26</f>
        <v>套</v>
      </c>
      <c r="E8" s="5">
        <v>2</v>
      </c>
    </row>
    <row r="9" s="75" customFormat="1" ht="24" spans="1:5">
      <c r="A9" s="84" t="s">
        <v>687</v>
      </c>
      <c r="B9" s="17" t="str">
        <f>锡林浩特!B27</f>
        <v>终端控制系统</v>
      </c>
      <c r="C9" s="17" t="str">
        <f>锡林浩特!C27</f>
        <v>CPU≥10核，≥16G内存，≥1T机械+512G固态，≥6G显存
≥34寸显示器。</v>
      </c>
      <c r="D9" s="5" t="str">
        <f>锡林浩特!D27</f>
        <v>套</v>
      </c>
      <c r="E9" s="5">
        <f>锡林浩特!E27</f>
        <v>1</v>
      </c>
    </row>
    <row r="10" s="75" customFormat="1" ht="24" spans="1:5">
      <c r="A10" s="84" t="s">
        <v>688</v>
      </c>
      <c r="B10" s="17" t="str">
        <f>锡林浩特!B28</f>
        <v>终端控制系统</v>
      </c>
      <c r="C10" s="17" t="str">
        <f>锡林浩特!C28</f>
        <v>CPU≥8核，≥16G内存，≥1T机械+256G固态，≥4G显存，
≥23寸显示器。</v>
      </c>
      <c r="D10" s="5" t="str">
        <f>锡林浩特!D28</f>
        <v>套</v>
      </c>
      <c r="E10" s="5">
        <v>2</v>
      </c>
    </row>
    <row r="11" s="75" customFormat="1" ht="24" spans="1:5">
      <c r="A11" s="84" t="s">
        <v>689</v>
      </c>
      <c r="B11" s="17" t="str">
        <f>锡林浩特!B29</f>
        <v>终端输出设备</v>
      </c>
      <c r="C11" s="17" t="str">
        <f>锡林浩特!C29</f>
        <v>黑白激光打印机，打印速度：≥24页/分；连接方式：USB；幅面：A4。</v>
      </c>
      <c r="D11" s="5" t="str">
        <f>锡林浩特!D29</f>
        <v>台</v>
      </c>
      <c r="E11" s="5">
        <f>锡林浩特!E29</f>
        <v>1</v>
      </c>
    </row>
    <row r="12" s="77" customFormat="1" ht="132" spans="1:5">
      <c r="A12" s="84" t="s">
        <v>690</v>
      </c>
      <c r="B12" s="17" t="str">
        <f>锡林浩特!B30</f>
        <v>核心交换机</v>
      </c>
      <c r="C12" s="17"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2" s="5" t="str">
        <f>锡林浩特!D30</f>
        <v>台</v>
      </c>
      <c r="E12" s="5">
        <f>锡林浩特!E30</f>
        <v>1</v>
      </c>
    </row>
    <row r="13" s="76" customFormat="1" ht="192" spans="1:5">
      <c r="A13" s="84" t="s">
        <v>691</v>
      </c>
      <c r="B13" s="17" t="str">
        <f>锡林浩特!B31</f>
        <v>下一代防火墙</v>
      </c>
      <c r="C13" s="17"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13" s="5" t="str">
        <f>锡林浩特!D31</f>
        <v>台</v>
      </c>
      <c r="E13" s="5">
        <f>锡林浩特!E31</f>
        <v>1</v>
      </c>
    </row>
    <row r="14" s="76" customFormat="1" ht="60" spans="1:5">
      <c r="A14" s="84" t="s">
        <v>692</v>
      </c>
      <c r="B14" s="17" t="str">
        <f>锡林浩特!B32</f>
        <v>接入交换机</v>
      </c>
      <c r="C14" s="17" t="str">
        <f>锡林浩特!C32</f>
        <v>1.★交换容量≥300Gbps，包转发率≥50Mpps。
2.支持≥24个10/100/1000Base-T自适应以太网端口，≥4个千兆光口。
3.提供进网检测报告和进网许可证复印件，要求进网许可证时间≥3年。</v>
      </c>
      <c r="D14" s="5" t="str">
        <f>锡林浩特!D32</f>
        <v>台</v>
      </c>
      <c r="E14" s="5">
        <v>2</v>
      </c>
    </row>
    <row r="15" s="76" customFormat="1" ht="120" spans="1:5">
      <c r="A15" s="84" t="s">
        <v>693</v>
      </c>
      <c r="B15" s="17" t="str">
        <f>锡林浩特!B33</f>
        <v>UPS系统</v>
      </c>
      <c r="C15" s="1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15" s="5" t="str">
        <f>锡林浩特!D33</f>
        <v>套</v>
      </c>
      <c r="E15" s="5">
        <f>锡林浩特!E33</f>
        <v>1</v>
      </c>
    </row>
    <row r="16" s="76" customFormat="1" ht="336" spans="1:5">
      <c r="A16" s="84" t="s">
        <v>694</v>
      </c>
      <c r="B16" s="17" t="str">
        <f>苏尼特左旗!B36</f>
        <v>安全防疫和人脸识别闸机</v>
      </c>
      <c r="C16" s="1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16" s="5" t="str">
        <f>苏尼特左旗!D36</f>
        <v>套</v>
      </c>
      <c r="E16" s="5">
        <f>苏尼特左旗!E36</f>
        <v>2</v>
      </c>
    </row>
    <row r="17" s="75" customFormat="1" ht="12" spans="1:5">
      <c r="A17" s="86">
        <v>9.2</v>
      </c>
      <c r="B17" s="87" t="s">
        <v>122</v>
      </c>
      <c r="C17" s="87"/>
      <c r="D17" s="86"/>
      <c r="E17" s="88"/>
    </row>
    <row r="18" s="78" customFormat="1" ht="84" spans="1:5">
      <c r="A18" s="84" t="s">
        <v>695</v>
      </c>
      <c r="B18" s="89" t="str">
        <f>锡林浩特!B37</f>
        <v>智能三相电表</v>
      </c>
      <c r="C18" s="89" t="str">
        <f>锡林浩特!C37</f>
        <v>1.三相四线 辅助电源:AC/DC85~265V。
2.电压电流精度等级≤±0.2%。
3.电能精度：有功电能0.5s级，无功电能2级，时钟≤0.2s/d。
4.功率：有功、无功、视在功率、误差≤±0.5%。
5.通讯接口：RS485。
6.波特率：1200bps~19200bps。
7.支持红外采集。</v>
      </c>
      <c r="D18" s="84" t="str">
        <f>锡林浩特!D37</f>
        <v>只</v>
      </c>
      <c r="E18" s="84">
        <v>2</v>
      </c>
    </row>
    <row r="19" s="78" customFormat="1" ht="48" spans="1:5">
      <c r="A19" s="84" t="s">
        <v>696</v>
      </c>
      <c r="B19" s="89" t="str">
        <f>锡林浩特!B38</f>
        <v>物联网网关</v>
      </c>
      <c r="C19" s="89" t="str">
        <f>锡林浩特!C38</f>
        <v>1.采集协议支持：向下支持协议：Modbus-RTU/DLT645/DLT698；向上协议：MQTT。
2.串口：RS485；支持运行商：工业级4G/LTE模组(移动、联通、电信网络)。</v>
      </c>
      <c r="D19" s="84" t="str">
        <f>锡林浩特!D38</f>
        <v>台</v>
      </c>
      <c r="E19" s="84">
        <v>2</v>
      </c>
    </row>
    <row r="20" s="78" customFormat="1" ht="24" spans="1:5">
      <c r="A20" s="84" t="s">
        <v>697</v>
      </c>
      <c r="B20" s="89" t="str">
        <f>锡林浩特!B41</f>
        <v>表计安装辅材</v>
      </c>
      <c r="C20" s="89" t="str">
        <f>锡林浩特!C41</f>
        <v>485信号线RVSP2*1.0*200米，电流互感器*20个，配套支架*1等。</v>
      </c>
      <c r="D20" s="84" t="str">
        <f>锡林浩特!D41</f>
        <v>套</v>
      </c>
      <c r="E20" s="84">
        <v>2</v>
      </c>
    </row>
    <row r="21" s="75" customFormat="1" ht="12" spans="1:5">
      <c r="A21" s="86">
        <v>9.3</v>
      </c>
      <c r="B21" s="87" t="s">
        <v>138</v>
      </c>
      <c r="C21" s="87"/>
      <c r="D21" s="86"/>
      <c r="E21" s="88"/>
    </row>
    <row r="22" s="76" customFormat="1" ht="192" spans="1:5">
      <c r="A22" s="90" t="s">
        <v>698</v>
      </c>
      <c r="B22" s="91" t="str">
        <f>锡林浩特!B43</f>
        <v>制高点双光谱重载云台</v>
      </c>
      <c r="C22" s="91"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2" s="90" t="str">
        <f>锡林浩特!D43</f>
        <v>套</v>
      </c>
      <c r="E22" s="90">
        <v>1</v>
      </c>
    </row>
    <row r="23" s="76" customFormat="1" ht="408" spans="1:5">
      <c r="A23" s="90" t="s">
        <v>699</v>
      </c>
      <c r="B23" s="91" t="str">
        <f>锡林浩特!B44</f>
        <v>制高点全景摄像机</v>
      </c>
      <c r="C23" s="91"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23" s="90" t="str">
        <f>锡林浩特!D44</f>
        <v>套</v>
      </c>
      <c r="E23" s="90">
        <v>1</v>
      </c>
    </row>
    <row r="24" s="76" customFormat="1" ht="12" spans="1:5">
      <c r="A24" s="90" t="s">
        <v>700</v>
      </c>
      <c r="B24" s="91" t="str">
        <f>锡林浩特!B45</f>
        <v>支架</v>
      </c>
      <c r="C24" s="91" t="str">
        <f>锡林浩特!C45</f>
        <v>定制支架</v>
      </c>
      <c r="D24" s="90" t="str">
        <f>锡林浩特!D45</f>
        <v>套</v>
      </c>
      <c r="E24" s="90">
        <v>2</v>
      </c>
    </row>
    <row r="25" s="76" customFormat="1" ht="36" spans="1:5">
      <c r="A25" s="90" t="s">
        <v>701</v>
      </c>
      <c r="B25" s="91" t="str">
        <f>锡林浩特!B46</f>
        <v>控制箱</v>
      </c>
      <c r="C25" s="91" t="str">
        <f>锡林浩特!C46</f>
        <v>接线箱 室外防雨柜，400*500*300，整体采用304不锈钢，柜体两侧冲有百叶窗，通风散热，整体板材厚度：1.2-2.0mm。含电源空开，交换机，光电转换设备。</v>
      </c>
      <c r="D25" s="90" t="str">
        <f>锡林浩特!D46</f>
        <v>套</v>
      </c>
      <c r="E25" s="90">
        <v>1</v>
      </c>
    </row>
    <row r="26" s="76" customFormat="1" ht="48" spans="1:5">
      <c r="A26" s="90" t="s">
        <v>702</v>
      </c>
      <c r="B26" s="91" t="str">
        <f>锡林浩特!B47</f>
        <v>配套设施</v>
      </c>
      <c r="C26" s="91" t="str">
        <f>锡林浩特!C47</f>
        <v>六类非屏蔽双绞线*30米、电源线RVV2*1.5*30米、六类水晶头*2、五位插排*2、200MM绑扎带*1袋，16A空气开关*1、网络电源二合一浪涌保护器*1，接地铜牌5MM*20MM接地铜牌*5米、8口工业交换机*1台φ20屏蔽波纹管*10米等。</v>
      </c>
      <c r="D26" s="90" t="str">
        <f>锡林浩特!D47</f>
        <v>套</v>
      </c>
      <c r="E26" s="90">
        <v>2</v>
      </c>
    </row>
    <row r="27" s="76" customFormat="1" ht="12" spans="1:5">
      <c r="A27" s="90" t="s">
        <v>703</v>
      </c>
      <c r="B27" s="91" t="str">
        <f>锡林浩特!B48</f>
        <v>铁塔租赁</v>
      </c>
      <c r="C27" s="91" t="str">
        <f>锡林浩特!C48</f>
        <v>1年，含供电和网络</v>
      </c>
      <c r="D27" s="90" t="str">
        <f>锡林浩特!D48</f>
        <v>套</v>
      </c>
      <c r="E27" s="90">
        <v>1</v>
      </c>
    </row>
    <row r="28" s="76" customFormat="1" ht="204" spans="1:5">
      <c r="A28" s="90" t="s">
        <v>704</v>
      </c>
      <c r="B28" s="91" t="str">
        <f>锡林浩特!B49</f>
        <v>物联网应用安全控制系统</v>
      </c>
      <c r="C28" s="91"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28" s="90" t="str">
        <f>锡林浩特!D49</f>
        <v>套</v>
      </c>
      <c r="E28" s="90">
        <v>1</v>
      </c>
    </row>
    <row r="29" s="76" customFormat="1" ht="12" spans="1:5">
      <c r="A29" s="90" t="s">
        <v>705</v>
      </c>
      <c r="B29" s="91" t="str">
        <f>锡林浩特!B50</f>
        <v>网络线路租赁</v>
      </c>
      <c r="C29" s="91" t="str">
        <f>锡林浩特!C50</f>
        <v>裸光纤，1年</v>
      </c>
      <c r="D29" s="90" t="str">
        <f>锡林浩特!D50</f>
        <v>套</v>
      </c>
      <c r="E29" s="90">
        <v>1</v>
      </c>
    </row>
    <row r="30" s="76" customFormat="1" ht="48" spans="1:5">
      <c r="A30" s="90" t="s">
        <v>706</v>
      </c>
      <c r="B30" s="91" t="str">
        <f>锡林浩特!B52</f>
        <v>配套设施</v>
      </c>
      <c r="C30" s="91" t="str">
        <f>锡林浩特!C52</f>
        <v>六类非屏蔽双绞线*20米、RVV2*1.5电源线*20米、室外防水设备箱白色喷漆喷涂项目LOGO(400*500*300)*1、千兆单模单纤收发器*1对、8口工业交换机*1台、六类水晶头*2个、屏蔽波纹管φ20*2米、防水胶带*1卷。</v>
      </c>
      <c r="D30" s="90" t="str">
        <f>锡林浩特!D52</f>
        <v>台</v>
      </c>
      <c r="E30" s="90">
        <v>2</v>
      </c>
    </row>
    <row r="31" s="75" customFormat="1" ht="12" spans="1:5">
      <c r="A31" s="86">
        <v>9.4</v>
      </c>
      <c r="B31" s="87" t="s">
        <v>167</v>
      </c>
      <c r="C31" s="87"/>
      <c r="D31" s="86"/>
      <c r="E31" s="88"/>
    </row>
    <row r="32" s="76" customFormat="1" ht="240" spans="1:5">
      <c r="A32" s="5" t="s">
        <v>707</v>
      </c>
      <c r="B32" s="48" t="str">
        <f>锡林浩特!B54</f>
        <v>雷达视频一体机</v>
      </c>
      <c r="C32"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32" s="46" t="str">
        <f>锡林浩特!D54</f>
        <v>套</v>
      </c>
      <c r="E32" s="46">
        <v>2</v>
      </c>
    </row>
    <row r="33" s="76" customFormat="1" ht="120" spans="1:5">
      <c r="A33" s="5" t="s">
        <v>708</v>
      </c>
      <c r="B33" s="48" t="str">
        <f>锡林浩特!B55</f>
        <v>补光灯</v>
      </c>
      <c r="C33"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33" s="46" t="str">
        <f>锡林浩特!D55</f>
        <v>套</v>
      </c>
      <c r="E33" s="46">
        <v>4</v>
      </c>
    </row>
    <row r="34" s="76" customFormat="1" ht="60" spans="1:5">
      <c r="A34" s="5" t="s">
        <v>709</v>
      </c>
      <c r="B34" s="48" t="str">
        <f>锡林浩特!B56</f>
        <v>终端服务器</v>
      </c>
      <c r="C34" s="48" t="str">
        <f>锡林浩特!C56</f>
        <v>1.嵌入式操作系统，内置≥1块2T硬盘。
2.双网卡，≥4个100M以太网接口，≥1个1000M以太网接口、≥1个1000M SFP光纤接口。
3.支持对通行车辆的信息（记录和图片、录像）存储。
4.支持区间测速功能。</v>
      </c>
      <c r="D34" s="46" t="str">
        <f>锡林浩特!D56</f>
        <v>套</v>
      </c>
      <c r="E34" s="46">
        <v>1</v>
      </c>
    </row>
    <row r="35" s="76" customFormat="1" ht="48" spans="1:5">
      <c r="A35" s="5" t="s">
        <v>710</v>
      </c>
      <c r="B35" s="48" t="str">
        <f>锡林浩特!B57</f>
        <v>控制箱</v>
      </c>
      <c r="C35" s="48" t="str">
        <f>锡林浩特!C57</f>
        <v>接线箱 室外防雨柜，400mm*500mm*300mm，整体采用304不锈钢，柜体两侧冲有百叶窗，通风散热，整体板材厚度：1.2-2.0mm。含电源空开，插线板，交换机，光电转换设备。含图案喷涂。</v>
      </c>
      <c r="D35" s="46" t="str">
        <f>锡林浩特!D57</f>
        <v>套</v>
      </c>
      <c r="E35" s="46">
        <v>1</v>
      </c>
    </row>
    <row r="36" s="79" customFormat="1" ht="48" spans="1:5">
      <c r="A36" s="5" t="s">
        <v>711</v>
      </c>
      <c r="B36" s="48" t="str">
        <f>锡林浩特!B58</f>
        <v>配套辅材</v>
      </c>
      <c r="C36" s="48" t="str">
        <f>锡林浩特!C58</f>
        <v>六类非屏蔽双绞线*20米、RVV2*1.5电源线*20米、室外防水设备箱白色喷漆喷涂项目LOGO(400*500*300)*1、千兆单模单纤收发器*1对、8口工业交换机*1台、六类水晶头*2个、屏蔽波纹管φ20*2米、防水胶带*1卷、防雷浪涌。</v>
      </c>
      <c r="D36" s="46" t="str">
        <f>锡林浩特!D58</f>
        <v>套</v>
      </c>
      <c r="E36" s="46">
        <v>6</v>
      </c>
    </row>
    <row r="37" s="75" customFormat="1" ht="36" spans="1:5">
      <c r="A37" s="5" t="s">
        <v>712</v>
      </c>
      <c r="B37" s="48" t="str">
        <f>锡林浩特!B59</f>
        <v>监控立杆（卡口）</v>
      </c>
      <c r="C37" s="48" t="str">
        <f>锡林浩特!C59</f>
        <v>单臂7字杆，高6.5米，横臂长10米,含预埋地笼，基础不小于（1.2m*1.2m*1.5m）C25混凝土，立杆厚度≥8mm，横臂厚度≥6mm。</v>
      </c>
      <c r="D37" s="46" t="str">
        <f>锡林浩特!D59</f>
        <v>套</v>
      </c>
      <c r="E37" s="46">
        <v>2</v>
      </c>
    </row>
    <row r="38" s="75" customFormat="1" ht="12" spans="1:5">
      <c r="A38" s="5" t="s">
        <v>713</v>
      </c>
      <c r="B38" s="48" t="str">
        <f>锡林浩特!B61</f>
        <v>供电线路</v>
      </c>
      <c r="C38" s="48" t="str">
        <f>锡林浩特!C61</f>
        <v>市电220V，含1年电费。</v>
      </c>
      <c r="D38" s="46" t="str">
        <f>锡林浩特!D61</f>
        <v>套</v>
      </c>
      <c r="E38" s="46">
        <v>1</v>
      </c>
    </row>
    <row r="39" s="76" customFormat="1" ht="409.5" spans="1:5">
      <c r="A39" s="5" t="s">
        <v>714</v>
      </c>
      <c r="B39" s="48" t="str">
        <f>锡林浩特!B62</f>
        <v>视频分析一体机</v>
      </c>
      <c r="C39"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39" s="46" t="str">
        <f>锡林浩特!D62</f>
        <v>套</v>
      </c>
      <c r="E39" s="46">
        <f>锡林浩特!E62</f>
        <v>1</v>
      </c>
    </row>
    <row r="40" s="76" customFormat="1" ht="96" spans="1:5">
      <c r="A40" s="5" t="s">
        <v>715</v>
      </c>
      <c r="B40" s="48" t="str">
        <f>锡林浩特!B63</f>
        <v>CVR存储</v>
      </c>
      <c r="C40" s="48" t="s">
        <v>716</v>
      </c>
      <c r="D40" s="46" t="str">
        <f>锡林浩特!D63</f>
        <v>台</v>
      </c>
      <c r="E40" s="46">
        <f>锡林浩特!E63</f>
        <v>1</v>
      </c>
    </row>
    <row r="41" s="75" customFormat="1" ht="12" spans="1:5">
      <c r="A41" s="86">
        <v>9.5</v>
      </c>
      <c r="B41" s="87" t="s">
        <v>202</v>
      </c>
      <c r="C41" s="87"/>
      <c r="D41" s="86"/>
      <c r="E41" s="88"/>
    </row>
    <row r="42" s="76" customFormat="1" ht="373" customHeight="1" spans="1:5">
      <c r="A42" s="5" t="s">
        <v>717</v>
      </c>
      <c r="B42" s="92" t="s">
        <v>204</v>
      </c>
      <c r="C42"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42" s="92" t="s">
        <v>29</v>
      </c>
      <c r="E42" s="84">
        <v>1</v>
      </c>
    </row>
    <row r="43" s="76" customFormat="1" ht="373" customHeight="1" spans="1:5">
      <c r="A43" s="5"/>
      <c r="B43" s="92"/>
      <c r="C43" s="48"/>
      <c r="D43" s="92"/>
      <c r="E43" s="84"/>
    </row>
    <row r="44" s="76" customFormat="1" ht="228" spans="1:5">
      <c r="A44" s="5" t="s">
        <v>718</v>
      </c>
      <c r="B44" s="89" t="str">
        <f>苏尼特左旗!B70</f>
        <v>厂界恶臭在线监测系统（二）</v>
      </c>
      <c r="C44" s="89" t="str">
        <f>苏尼特左旗!C70</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44" s="84" t="str">
        <f>锡林浩特!D69</f>
        <v>套</v>
      </c>
      <c r="E44" s="84">
        <v>1</v>
      </c>
    </row>
    <row r="45" s="76" customFormat="1" ht="156" spans="1:5">
      <c r="A45" s="5" t="s">
        <v>719</v>
      </c>
      <c r="B45" s="89" t="str">
        <f>锡林浩特!B70</f>
        <v>厂界非甲烷总烃在线监测系统</v>
      </c>
      <c r="C45" s="89"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45" s="84" t="str">
        <f>锡林浩特!D70</f>
        <v>套</v>
      </c>
      <c r="E45" s="84">
        <v>1</v>
      </c>
    </row>
    <row r="46" s="76" customFormat="1" ht="132" spans="1:5">
      <c r="A46" s="5" t="s">
        <v>720</v>
      </c>
      <c r="B46" s="89" t="str">
        <f>锡林浩特!B71</f>
        <v>气象五参数分析仪</v>
      </c>
      <c r="C46" s="89"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46" s="84" t="str">
        <f>锡林浩特!D71</f>
        <v>套</v>
      </c>
      <c r="E46" s="84">
        <v>1</v>
      </c>
    </row>
    <row r="47" s="76" customFormat="1" ht="409" customHeight="1" spans="1:5">
      <c r="A47" s="5" t="s">
        <v>721</v>
      </c>
      <c r="B47" s="89" t="str">
        <f>锡林浩特!B72</f>
        <v>地下水在线监测系统</v>
      </c>
      <c r="C47" s="89"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47" s="84" t="str">
        <f>锡林浩特!D72</f>
        <v>套</v>
      </c>
      <c r="E47" s="84">
        <v>1</v>
      </c>
    </row>
    <row r="48" s="76" customFormat="1" ht="36" spans="1:5">
      <c r="A48" s="5" t="s">
        <v>722</v>
      </c>
      <c r="B48" s="89" t="str">
        <f>锡林浩特!B73</f>
        <v>配套设施</v>
      </c>
      <c r="C48" s="89" t="str">
        <f>锡林浩特!C73</f>
        <v>RVV2*1.5电源线*100米、设备定制支架*1个、信号RVSP2*1.0线缆*100米、前端室外配电箱（400mm*500mm*300mm）*1、2p16A空开*1、浪涌保护器*1、接地铜牌*5米。</v>
      </c>
      <c r="D48" s="84" t="str">
        <f>锡林浩特!D73</f>
        <v>套</v>
      </c>
      <c r="E48" s="84">
        <v>3</v>
      </c>
    </row>
    <row r="49" ht="29" customHeight="1" spans="1:5">
      <c r="A49" s="45" t="s">
        <v>220</v>
      </c>
      <c r="B49" s="45"/>
      <c r="C49" s="45"/>
      <c r="D49" s="45"/>
      <c r="E49" s="45"/>
    </row>
  </sheetData>
  <mergeCells count="12">
    <mergeCell ref="B2:E2"/>
    <mergeCell ref="B3:E3"/>
    <mergeCell ref="B17:E17"/>
    <mergeCell ref="B21:E21"/>
    <mergeCell ref="B31:E31"/>
    <mergeCell ref="B41:E41"/>
    <mergeCell ref="A49:E49"/>
    <mergeCell ref="A42:A43"/>
    <mergeCell ref="B42:B43"/>
    <mergeCell ref="C42:C43"/>
    <mergeCell ref="D42:D43"/>
    <mergeCell ref="E42:E43"/>
  </mergeCells>
  <pageMargins left="0.751388888888889" right="0.751388888888889"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31"/>
  <sheetViews>
    <sheetView view="pageBreakPreview" zoomScaleNormal="110" topLeftCell="B27" workbookViewId="0">
      <selection activeCell="C9" sqref="C9"/>
    </sheetView>
  </sheetViews>
  <sheetFormatPr defaultColWidth="9" defaultRowHeight="13.5" outlineLevelCol="4"/>
  <cols>
    <col min="1" max="1" width="7.10833333333333" style="63" customWidth="1"/>
    <col min="2" max="2" width="13.6666666666667" style="64" customWidth="1"/>
    <col min="3" max="3" width="49" style="65" customWidth="1"/>
    <col min="4" max="4" width="5.44166666666667" style="63" customWidth="1"/>
    <col min="5" max="5" width="5.44166666666667" style="66" customWidth="1"/>
    <col min="6" max="16384" width="9" style="67"/>
  </cols>
  <sheetData>
    <row r="1" spans="1:5">
      <c r="A1" s="68" t="s">
        <v>15</v>
      </c>
      <c r="B1" s="68" t="s">
        <v>16</v>
      </c>
      <c r="C1" s="68" t="s">
        <v>17</v>
      </c>
      <c r="D1" s="68" t="s">
        <v>18</v>
      </c>
      <c r="E1" s="69" t="s">
        <v>19</v>
      </c>
    </row>
    <row r="2" s="59" customFormat="1" ht="12" spans="1:5">
      <c r="A2" s="53" t="s">
        <v>723</v>
      </c>
      <c r="B2" s="50" t="s">
        <v>724</v>
      </c>
      <c r="C2" s="50"/>
      <c r="D2" s="49"/>
      <c r="E2" s="70"/>
    </row>
    <row r="3" s="59" customFormat="1" ht="12" spans="1:5">
      <c r="A3" s="53">
        <v>10.1</v>
      </c>
      <c r="B3" s="50" t="s">
        <v>725</v>
      </c>
      <c r="C3" s="50"/>
      <c r="D3" s="49"/>
      <c r="E3" s="70"/>
    </row>
    <row r="4" s="60" customFormat="1" ht="276" spans="1:5">
      <c r="A4" s="46" t="s">
        <v>726</v>
      </c>
      <c r="B4" s="48" t="s">
        <v>727</v>
      </c>
      <c r="C4" s="48" t="s">
        <v>728</v>
      </c>
      <c r="D4" s="46" t="s">
        <v>29</v>
      </c>
      <c r="E4" s="71">
        <v>1</v>
      </c>
    </row>
    <row r="5" s="60" customFormat="1" ht="120" spans="1:5">
      <c r="A5" s="46" t="s">
        <v>729</v>
      </c>
      <c r="B5" s="48" t="s">
        <v>730</v>
      </c>
      <c r="C5" s="48" t="s">
        <v>731</v>
      </c>
      <c r="D5" s="46" t="s">
        <v>29</v>
      </c>
      <c r="E5" s="71">
        <v>1</v>
      </c>
    </row>
    <row r="6" s="60" customFormat="1" ht="72" spans="1:5">
      <c r="A6" s="46" t="s">
        <v>732</v>
      </c>
      <c r="B6" s="48" t="s">
        <v>733</v>
      </c>
      <c r="C6" s="48" t="s">
        <v>734</v>
      </c>
      <c r="D6" s="46" t="s">
        <v>29</v>
      </c>
      <c r="E6" s="71">
        <v>1</v>
      </c>
    </row>
    <row r="7" s="60" customFormat="1" ht="72" spans="1:5">
      <c r="A7" s="46" t="s">
        <v>735</v>
      </c>
      <c r="B7" s="48" t="s">
        <v>736</v>
      </c>
      <c r="C7" s="48" t="s">
        <v>737</v>
      </c>
      <c r="D7" s="72" t="s">
        <v>42</v>
      </c>
      <c r="E7" s="73">
        <v>2</v>
      </c>
    </row>
    <row r="8" s="60" customFormat="1" ht="36" spans="1:5">
      <c r="A8" s="46" t="s">
        <v>738</v>
      </c>
      <c r="B8" s="48" t="s">
        <v>739</v>
      </c>
      <c r="C8" s="48" t="s">
        <v>740</v>
      </c>
      <c r="D8" s="46" t="s">
        <v>29</v>
      </c>
      <c r="E8" s="71">
        <v>1</v>
      </c>
    </row>
    <row r="9" s="60" customFormat="1" ht="48" spans="1:5">
      <c r="A9" s="46" t="s">
        <v>741</v>
      </c>
      <c r="B9" s="48" t="s">
        <v>742</v>
      </c>
      <c r="C9" s="48" t="s">
        <v>743</v>
      </c>
      <c r="D9" s="46" t="s">
        <v>29</v>
      </c>
      <c r="E9" s="71">
        <v>1</v>
      </c>
    </row>
    <row r="10" s="60" customFormat="1" ht="72" spans="1:5">
      <c r="A10" s="46" t="s">
        <v>744</v>
      </c>
      <c r="B10" s="48" t="s">
        <v>745</v>
      </c>
      <c r="C10" s="48" t="s">
        <v>746</v>
      </c>
      <c r="D10" s="46" t="s">
        <v>29</v>
      </c>
      <c r="E10" s="71">
        <v>1</v>
      </c>
    </row>
    <row r="11" s="60" customFormat="1" ht="96" spans="1:5">
      <c r="A11" s="46" t="s">
        <v>747</v>
      </c>
      <c r="B11" s="48" t="s">
        <v>748</v>
      </c>
      <c r="C11" s="48" t="s">
        <v>749</v>
      </c>
      <c r="D11" s="46" t="s">
        <v>29</v>
      </c>
      <c r="E11" s="71">
        <v>1</v>
      </c>
    </row>
    <row r="12" s="60" customFormat="1" ht="120" spans="1:5">
      <c r="A12" s="46" t="s">
        <v>750</v>
      </c>
      <c r="B12" s="48" t="s">
        <v>751</v>
      </c>
      <c r="C12" s="48" t="s">
        <v>752</v>
      </c>
      <c r="D12" s="46" t="s">
        <v>29</v>
      </c>
      <c r="E12" s="71">
        <v>1</v>
      </c>
    </row>
    <row r="13" s="61" customFormat="1" ht="132" spans="1:5">
      <c r="A13" s="46" t="s">
        <v>753</v>
      </c>
      <c r="B13" s="48" t="s">
        <v>754</v>
      </c>
      <c r="C13" s="48" t="s">
        <v>755</v>
      </c>
      <c r="D13" s="46" t="s">
        <v>29</v>
      </c>
      <c r="E13" s="71">
        <v>1</v>
      </c>
    </row>
    <row r="14" s="59" customFormat="1" ht="12" spans="1:5">
      <c r="A14" s="49">
        <v>10.2</v>
      </c>
      <c r="B14" s="50" t="s">
        <v>756</v>
      </c>
      <c r="C14" s="50"/>
      <c r="D14" s="49"/>
      <c r="E14" s="70"/>
    </row>
    <row r="15" s="62" customFormat="1" ht="156" spans="1:5">
      <c r="A15" s="46" t="s">
        <v>757</v>
      </c>
      <c r="B15" s="48" t="s">
        <v>758</v>
      </c>
      <c r="C15" s="48" t="s">
        <v>759</v>
      </c>
      <c r="D15" s="46" t="s">
        <v>29</v>
      </c>
      <c r="E15" s="46">
        <v>5</v>
      </c>
    </row>
    <row r="16" ht="48" spans="1:5">
      <c r="A16" s="46" t="s">
        <v>760</v>
      </c>
      <c r="B16" s="48" t="s">
        <v>761</v>
      </c>
      <c r="C16" s="48" t="s">
        <v>762</v>
      </c>
      <c r="D16" s="46" t="s">
        <v>29</v>
      </c>
      <c r="E16" s="71">
        <v>1</v>
      </c>
    </row>
    <row r="17" ht="36" spans="1:5">
      <c r="A17" s="46" t="s">
        <v>763</v>
      </c>
      <c r="B17" s="48" t="s">
        <v>764</v>
      </c>
      <c r="C17" s="48" t="s">
        <v>765</v>
      </c>
      <c r="D17" s="46" t="s">
        <v>29</v>
      </c>
      <c r="E17" s="71">
        <v>1</v>
      </c>
    </row>
    <row r="18" ht="48" spans="1:5">
      <c r="A18" s="46" t="s">
        <v>766</v>
      </c>
      <c r="B18" s="48" t="s">
        <v>767</v>
      </c>
      <c r="C18" s="48" t="s">
        <v>768</v>
      </c>
      <c r="D18" s="46" t="s">
        <v>29</v>
      </c>
      <c r="E18" s="71">
        <v>1</v>
      </c>
    </row>
    <row r="19" spans="1:5">
      <c r="A19" s="46" t="s">
        <v>769</v>
      </c>
      <c r="B19" s="48" t="s">
        <v>770</v>
      </c>
      <c r="C19" s="48" t="s">
        <v>771</v>
      </c>
      <c r="D19" s="46" t="s">
        <v>29</v>
      </c>
      <c r="E19" s="71">
        <v>1</v>
      </c>
    </row>
    <row r="20" s="59" customFormat="1" ht="12" spans="1:5">
      <c r="A20" s="49">
        <v>10.3</v>
      </c>
      <c r="B20" s="50" t="s">
        <v>772</v>
      </c>
      <c r="C20" s="50"/>
      <c r="D20" s="49"/>
      <c r="E20" s="70"/>
    </row>
    <row r="21" ht="132" spans="1:5">
      <c r="A21" s="46" t="s">
        <v>773</v>
      </c>
      <c r="B21" s="48" t="s">
        <v>774</v>
      </c>
      <c r="C21" s="48" t="s">
        <v>775</v>
      </c>
      <c r="D21" s="46" t="s">
        <v>29</v>
      </c>
      <c r="E21" s="71">
        <v>1</v>
      </c>
    </row>
    <row r="22" ht="96" spans="1:5">
      <c r="A22" s="46" t="s">
        <v>776</v>
      </c>
      <c r="B22" s="48" t="s">
        <v>777</v>
      </c>
      <c r="C22" s="48" t="s">
        <v>778</v>
      </c>
      <c r="D22" s="46" t="s">
        <v>29</v>
      </c>
      <c r="E22" s="71">
        <v>1</v>
      </c>
    </row>
    <row r="23" ht="144" spans="1:5">
      <c r="A23" s="46" t="s">
        <v>779</v>
      </c>
      <c r="B23" s="48" t="s">
        <v>780</v>
      </c>
      <c r="C23" s="48" t="s">
        <v>781</v>
      </c>
      <c r="D23" s="46" t="s">
        <v>29</v>
      </c>
      <c r="E23" s="71">
        <v>1</v>
      </c>
    </row>
    <row r="24" ht="132" spans="1:5">
      <c r="A24" s="46" t="s">
        <v>782</v>
      </c>
      <c r="B24" s="48" t="s">
        <v>783</v>
      </c>
      <c r="C24" s="48" t="s">
        <v>784</v>
      </c>
      <c r="D24" s="72" t="s">
        <v>42</v>
      </c>
      <c r="E24" s="73">
        <v>2</v>
      </c>
    </row>
    <row r="25" ht="108" spans="1:5">
      <c r="A25" s="46" t="s">
        <v>785</v>
      </c>
      <c r="B25" s="48" t="s">
        <v>786</v>
      </c>
      <c r="C25" s="48" t="s">
        <v>787</v>
      </c>
      <c r="D25" s="46" t="s">
        <v>29</v>
      </c>
      <c r="E25" s="71">
        <v>1</v>
      </c>
    </row>
    <row r="26" ht="72" spans="1:5">
      <c r="A26" s="46" t="s">
        <v>788</v>
      </c>
      <c r="B26" s="48" t="s">
        <v>789</v>
      </c>
      <c r="C26" s="48" t="s">
        <v>790</v>
      </c>
      <c r="D26" s="46" t="s">
        <v>29</v>
      </c>
      <c r="E26" s="71">
        <v>1</v>
      </c>
    </row>
    <row r="27" ht="60" spans="1:5">
      <c r="A27" s="46" t="s">
        <v>791</v>
      </c>
      <c r="B27" s="48" t="s">
        <v>792</v>
      </c>
      <c r="C27" s="48" t="s">
        <v>793</v>
      </c>
      <c r="D27" s="46" t="s">
        <v>29</v>
      </c>
      <c r="E27" s="71">
        <v>1</v>
      </c>
    </row>
    <row r="28" ht="60" spans="1:5">
      <c r="A28" s="46" t="s">
        <v>794</v>
      </c>
      <c r="B28" s="48" t="s">
        <v>795</v>
      </c>
      <c r="C28" s="48" t="s">
        <v>796</v>
      </c>
      <c r="D28" s="46" t="s">
        <v>29</v>
      </c>
      <c r="E28" s="71">
        <v>1</v>
      </c>
    </row>
    <row r="29" ht="24" spans="1:5">
      <c r="A29" s="46" t="s">
        <v>797</v>
      </c>
      <c r="B29" s="48" t="s">
        <v>798</v>
      </c>
      <c r="C29" s="48" t="s">
        <v>799</v>
      </c>
      <c r="D29" s="46" t="s">
        <v>29</v>
      </c>
      <c r="E29" s="71">
        <v>1</v>
      </c>
    </row>
    <row r="30" spans="1:5">
      <c r="A30" s="46" t="s">
        <v>800</v>
      </c>
      <c r="B30" s="48" t="s">
        <v>801</v>
      </c>
      <c r="C30" s="48" t="s">
        <v>802</v>
      </c>
      <c r="D30" s="46" t="s">
        <v>29</v>
      </c>
      <c r="E30" s="71">
        <v>1</v>
      </c>
    </row>
    <row r="31" ht="38" customHeight="1" spans="1:5">
      <c r="A31" s="74" t="s">
        <v>220</v>
      </c>
      <c r="B31" s="74"/>
      <c r="C31" s="74"/>
      <c r="D31" s="74"/>
      <c r="E31" s="74"/>
    </row>
  </sheetData>
  <mergeCells count="5">
    <mergeCell ref="B2:E2"/>
    <mergeCell ref="B3:E3"/>
    <mergeCell ref="B14:E14"/>
    <mergeCell ref="B20:E20"/>
    <mergeCell ref="A31:E31"/>
  </mergeCells>
  <pageMargins left="0.751388888888889" right="0.751388888888889"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2"/>
  <dimension ref="A1:E59"/>
  <sheetViews>
    <sheetView view="pageBreakPreview" zoomScale="115" zoomScaleNormal="115" topLeftCell="A54" workbookViewId="0">
      <selection activeCell="F58" sqref="F58"/>
    </sheetView>
  </sheetViews>
  <sheetFormatPr defaultColWidth="9" defaultRowHeight="13.5" outlineLevelCol="4"/>
  <cols>
    <col min="1" max="1" width="6.33333333333333" customWidth="1"/>
    <col min="2" max="2" width="12.2166666666667" customWidth="1"/>
    <col min="3" max="3" width="42.3833333333333" customWidth="1"/>
    <col min="4" max="5" width="5.33333333333333" customWidth="1"/>
  </cols>
  <sheetData>
    <row r="1" spans="1:5">
      <c r="A1" s="46" t="s">
        <v>15</v>
      </c>
      <c r="B1" s="46" t="s">
        <v>803</v>
      </c>
      <c r="C1" s="46" t="s">
        <v>17</v>
      </c>
      <c r="D1" s="46" t="s">
        <v>18</v>
      </c>
      <c r="E1" s="46" t="s">
        <v>19</v>
      </c>
    </row>
    <row r="2" spans="1:5">
      <c r="A2" s="47"/>
      <c r="B2" s="47" t="s">
        <v>804</v>
      </c>
      <c r="C2" s="47"/>
      <c r="D2" s="47"/>
      <c r="E2" s="47"/>
    </row>
    <row r="3" ht="33" customHeight="1" spans="1:5">
      <c r="A3" s="47"/>
      <c r="B3" s="46" t="s">
        <v>805</v>
      </c>
      <c r="C3" s="48" t="s">
        <v>806</v>
      </c>
      <c r="D3" s="48"/>
      <c r="E3" s="48"/>
    </row>
    <row r="4" spans="1:5">
      <c r="A4" s="49" t="s">
        <v>6</v>
      </c>
      <c r="B4" s="50" t="s">
        <v>807</v>
      </c>
      <c r="C4" s="50"/>
      <c r="D4" s="50"/>
      <c r="E4" s="50"/>
    </row>
    <row r="5" ht="252" spans="1:5">
      <c r="A5" s="46">
        <v>1.1</v>
      </c>
      <c r="B5" s="51" t="s">
        <v>808</v>
      </c>
      <c r="C5" s="52" t="s">
        <v>809</v>
      </c>
      <c r="D5" s="46" t="s">
        <v>29</v>
      </c>
      <c r="E5" s="46">
        <v>1</v>
      </c>
    </row>
    <row r="6" ht="96" spans="1:5">
      <c r="A6" s="46">
        <v>1.2</v>
      </c>
      <c r="B6" s="51" t="s">
        <v>810</v>
      </c>
      <c r="C6" s="52" t="s">
        <v>811</v>
      </c>
      <c r="D6" s="46" t="s">
        <v>29</v>
      </c>
      <c r="E6" s="46">
        <v>1</v>
      </c>
    </row>
    <row r="7" ht="36" spans="1:5">
      <c r="A7" s="46">
        <v>1.3</v>
      </c>
      <c r="B7" s="51" t="s">
        <v>812</v>
      </c>
      <c r="C7" s="52" t="s">
        <v>813</v>
      </c>
      <c r="D7" s="46" t="s">
        <v>29</v>
      </c>
      <c r="E7" s="46">
        <v>1</v>
      </c>
    </row>
    <row r="8" ht="168" spans="1:5">
      <c r="A8" s="46">
        <v>1.4</v>
      </c>
      <c r="B8" s="51" t="s">
        <v>814</v>
      </c>
      <c r="C8" s="52" t="s">
        <v>815</v>
      </c>
      <c r="D8" s="46" t="s">
        <v>29</v>
      </c>
      <c r="E8" s="46">
        <v>1</v>
      </c>
    </row>
    <row r="9" ht="72" spans="1:5">
      <c r="A9" s="46">
        <v>1.5</v>
      </c>
      <c r="B9" s="51" t="s">
        <v>816</v>
      </c>
      <c r="C9" s="52" t="s">
        <v>817</v>
      </c>
      <c r="D9" s="46" t="s">
        <v>29</v>
      </c>
      <c r="E9" s="46">
        <v>1</v>
      </c>
    </row>
    <row r="10" ht="84" spans="1:5">
      <c r="A10" s="46">
        <v>1.6</v>
      </c>
      <c r="B10" s="51" t="s">
        <v>818</v>
      </c>
      <c r="C10" s="52" t="s">
        <v>819</v>
      </c>
      <c r="D10" s="46" t="s">
        <v>820</v>
      </c>
      <c r="E10" s="46">
        <v>41</v>
      </c>
    </row>
    <row r="11" spans="1:5">
      <c r="A11" s="53" t="s">
        <v>221</v>
      </c>
      <c r="B11" s="54" t="s">
        <v>821</v>
      </c>
      <c r="C11" s="54"/>
      <c r="D11" s="54"/>
      <c r="E11" s="54"/>
    </row>
    <row r="12" ht="409.5" spans="1:5">
      <c r="A12" s="46">
        <v>2.1</v>
      </c>
      <c r="B12" s="51" t="s">
        <v>821</v>
      </c>
      <c r="C12" s="52" t="s">
        <v>822</v>
      </c>
      <c r="D12" s="46" t="s">
        <v>29</v>
      </c>
      <c r="E12" s="46">
        <v>1</v>
      </c>
    </row>
    <row r="13" spans="1:5">
      <c r="A13" s="53" t="s">
        <v>298</v>
      </c>
      <c r="B13" s="54" t="s">
        <v>823</v>
      </c>
      <c r="C13" s="54"/>
      <c r="D13" s="54"/>
      <c r="E13" s="54"/>
    </row>
    <row r="14" ht="60" spans="1:5">
      <c r="A14" s="46">
        <v>3.1</v>
      </c>
      <c r="B14" s="51" t="s">
        <v>824</v>
      </c>
      <c r="C14" s="52" t="s">
        <v>825</v>
      </c>
      <c r="D14" s="46" t="s">
        <v>29</v>
      </c>
      <c r="E14" s="46">
        <v>1</v>
      </c>
    </row>
    <row r="15" ht="48" spans="1:5">
      <c r="A15" s="46">
        <v>3.2</v>
      </c>
      <c r="B15" s="51" t="s">
        <v>826</v>
      </c>
      <c r="C15" s="55" t="s">
        <v>827</v>
      </c>
      <c r="D15" s="46"/>
      <c r="E15" s="46"/>
    </row>
    <row r="16" ht="72" spans="1:5">
      <c r="A16" s="46">
        <v>3.3</v>
      </c>
      <c r="B16" s="51" t="s">
        <v>828</v>
      </c>
      <c r="C16" s="55" t="s">
        <v>829</v>
      </c>
      <c r="D16" s="46"/>
      <c r="E16" s="46"/>
    </row>
    <row r="17" ht="84" spans="1:5">
      <c r="A17" s="46">
        <v>3.4</v>
      </c>
      <c r="B17" s="51" t="s">
        <v>830</v>
      </c>
      <c r="C17" s="55" t="s">
        <v>831</v>
      </c>
      <c r="D17" s="46"/>
      <c r="E17" s="46"/>
    </row>
    <row r="18" ht="60" spans="1:5">
      <c r="A18" s="46">
        <v>3.5</v>
      </c>
      <c r="B18" s="51" t="s">
        <v>832</v>
      </c>
      <c r="C18" s="55" t="s">
        <v>833</v>
      </c>
      <c r="D18" s="46"/>
      <c r="E18" s="46"/>
    </row>
    <row r="19" ht="84" spans="1:5">
      <c r="A19" s="46">
        <v>3.6</v>
      </c>
      <c r="B19" s="51" t="s">
        <v>834</v>
      </c>
      <c r="C19" s="55" t="s">
        <v>835</v>
      </c>
      <c r="D19" s="46"/>
      <c r="E19" s="46"/>
    </row>
    <row r="20" ht="156" spans="1:5">
      <c r="A20" s="46">
        <v>3.7</v>
      </c>
      <c r="B20" s="51" t="s">
        <v>836</v>
      </c>
      <c r="C20" s="55" t="s">
        <v>837</v>
      </c>
      <c r="D20" s="46"/>
      <c r="E20" s="46"/>
    </row>
    <row r="21" ht="72" spans="1:5">
      <c r="A21" s="46">
        <v>3.8</v>
      </c>
      <c r="B21" s="51" t="s">
        <v>838</v>
      </c>
      <c r="C21" s="55" t="s">
        <v>839</v>
      </c>
      <c r="D21" s="46"/>
      <c r="E21" s="46"/>
    </row>
    <row r="22" ht="48" spans="1:5">
      <c r="A22" s="46">
        <v>3.9</v>
      </c>
      <c r="B22" s="51" t="s">
        <v>840</v>
      </c>
      <c r="C22" s="55" t="s">
        <v>841</v>
      </c>
      <c r="D22" s="46"/>
      <c r="E22" s="46"/>
    </row>
    <row r="23" ht="48" spans="1:5">
      <c r="A23" s="56">
        <v>3.1</v>
      </c>
      <c r="B23" s="51" t="s">
        <v>842</v>
      </c>
      <c r="C23" s="55" t="s">
        <v>843</v>
      </c>
      <c r="D23" s="46"/>
      <c r="E23" s="46"/>
    </row>
    <row r="24" ht="60" spans="1:5">
      <c r="A24" s="46">
        <v>3.11</v>
      </c>
      <c r="B24" s="51" t="s">
        <v>844</v>
      </c>
      <c r="C24" s="55" t="s">
        <v>845</v>
      </c>
      <c r="D24" s="46"/>
      <c r="E24" s="46"/>
    </row>
    <row r="25" ht="60" spans="1:5">
      <c r="A25" s="46">
        <v>3.12</v>
      </c>
      <c r="B25" s="51" t="s">
        <v>846</v>
      </c>
      <c r="C25" s="55" t="s">
        <v>847</v>
      </c>
      <c r="D25" s="46"/>
      <c r="E25" s="46"/>
    </row>
    <row r="26" ht="48" spans="1:5">
      <c r="A26" s="46">
        <v>3.13</v>
      </c>
      <c r="B26" s="51" t="s">
        <v>848</v>
      </c>
      <c r="C26" s="55" t="s">
        <v>849</v>
      </c>
      <c r="D26" s="46"/>
      <c r="E26" s="46"/>
    </row>
    <row r="27" ht="36" spans="1:5">
      <c r="A27" s="46">
        <v>3.14</v>
      </c>
      <c r="B27" s="51" t="s">
        <v>850</v>
      </c>
      <c r="C27" s="55" t="s">
        <v>851</v>
      </c>
      <c r="D27" s="46"/>
      <c r="E27" s="46"/>
    </row>
    <row r="28" ht="48" spans="1:5">
      <c r="A28" s="46">
        <v>3.15</v>
      </c>
      <c r="B28" s="51" t="s">
        <v>852</v>
      </c>
      <c r="C28" s="55" t="s">
        <v>853</v>
      </c>
      <c r="D28" s="46"/>
      <c r="E28" s="46"/>
    </row>
    <row r="29" ht="36" spans="1:5">
      <c r="A29" s="46">
        <v>3.16</v>
      </c>
      <c r="B29" s="51" t="s">
        <v>854</v>
      </c>
      <c r="C29" s="55" t="s">
        <v>855</v>
      </c>
      <c r="D29" s="46"/>
      <c r="E29" s="46"/>
    </row>
    <row r="30" ht="168" spans="1:5">
      <c r="A30" s="46">
        <v>3.17</v>
      </c>
      <c r="B30" s="51" t="s">
        <v>856</v>
      </c>
      <c r="C30" s="55" t="s">
        <v>857</v>
      </c>
      <c r="D30" s="46"/>
      <c r="E30" s="46"/>
    </row>
    <row r="31" ht="48" spans="1:5">
      <c r="A31" s="46">
        <v>3.18</v>
      </c>
      <c r="B31" s="51" t="s">
        <v>858</v>
      </c>
      <c r="C31" s="55" t="s">
        <v>859</v>
      </c>
      <c r="D31" s="46"/>
      <c r="E31" s="46"/>
    </row>
    <row r="32" ht="84" spans="1:5">
      <c r="A32" s="46">
        <v>3.19</v>
      </c>
      <c r="B32" s="51" t="s">
        <v>860</v>
      </c>
      <c r="C32" s="55" t="s">
        <v>861</v>
      </c>
      <c r="D32" s="46"/>
      <c r="E32" s="46"/>
    </row>
    <row r="33" customFormat="1" ht="24" spans="1:5">
      <c r="A33" s="56">
        <v>3.2</v>
      </c>
      <c r="B33" s="51" t="s">
        <v>862</v>
      </c>
      <c r="C33" s="55" t="s">
        <v>863</v>
      </c>
      <c r="D33" s="46"/>
      <c r="E33" s="46"/>
    </row>
    <row r="34" spans="1:5">
      <c r="A34" s="53" t="s">
        <v>348</v>
      </c>
      <c r="B34" s="54" t="s">
        <v>864</v>
      </c>
      <c r="C34" s="54"/>
      <c r="D34" s="54"/>
      <c r="E34" s="54"/>
    </row>
    <row r="35" ht="409.5" spans="1:5">
      <c r="A35" s="46">
        <v>4.1</v>
      </c>
      <c r="B35" s="57" t="s">
        <v>865</v>
      </c>
      <c r="C35" s="57" t="s">
        <v>866</v>
      </c>
      <c r="D35" s="46" t="s">
        <v>29</v>
      </c>
      <c r="E35" s="46">
        <v>1</v>
      </c>
    </row>
    <row r="36" ht="108" spans="1:5">
      <c r="A36" s="46">
        <v>4.2</v>
      </c>
      <c r="B36" s="57" t="s">
        <v>867</v>
      </c>
      <c r="C36" s="57" t="s">
        <v>868</v>
      </c>
      <c r="D36" s="46" t="s">
        <v>29</v>
      </c>
      <c r="E36" s="46">
        <v>1</v>
      </c>
    </row>
    <row r="37" ht="84" spans="1:5">
      <c r="A37" s="46">
        <v>4.3</v>
      </c>
      <c r="B37" s="57" t="s">
        <v>869</v>
      </c>
      <c r="C37" s="57" t="s">
        <v>870</v>
      </c>
      <c r="D37" s="46" t="s">
        <v>29</v>
      </c>
      <c r="E37" s="46">
        <v>1</v>
      </c>
    </row>
    <row r="38" ht="120" spans="1:5">
      <c r="A38" s="46">
        <v>4.4</v>
      </c>
      <c r="B38" s="57" t="s">
        <v>871</v>
      </c>
      <c r="C38" s="57" t="s">
        <v>872</v>
      </c>
      <c r="D38" s="46" t="s">
        <v>29</v>
      </c>
      <c r="E38" s="46">
        <v>1</v>
      </c>
    </row>
    <row r="39" ht="409.5" spans="1:5">
      <c r="A39" s="46">
        <v>4.5</v>
      </c>
      <c r="B39" s="57" t="s">
        <v>873</v>
      </c>
      <c r="C39" s="57" t="s">
        <v>874</v>
      </c>
      <c r="D39" s="46" t="s">
        <v>29</v>
      </c>
      <c r="E39" s="46">
        <v>1</v>
      </c>
    </row>
    <row r="40" ht="264" spans="1:5">
      <c r="A40" s="46">
        <v>4.6</v>
      </c>
      <c r="B40" s="57" t="s">
        <v>875</v>
      </c>
      <c r="C40" s="57" t="s">
        <v>876</v>
      </c>
      <c r="D40" s="46" t="s">
        <v>29</v>
      </c>
      <c r="E40" s="46">
        <v>1</v>
      </c>
    </row>
    <row r="41" ht="108" spans="1:5">
      <c r="A41" s="46">
        <v>4.7</v>
      </c>
      <c r="B41" s="57" t="s">
        <v>877</v>
      </c>
      <c r="C41" s="57" t="s">
        <v>878</v>
      </c>
      <c r="D41" s="46" t="s">
        <v>29</v>
      </c>
      <c r="E41" s="46">
        <v>1</v>
      </c>
    </row>
    <row r="42" ht="168" spans="1:5">
      <c r="A42" s="46">
        <v>4.8</v>
      </c>
      <c r="B42" s="57" t="s">
        <v>879</v>
      </c>
      <c r="C42" s="57" t="s">
        <v>880</v>
      </c>
      <c r="D42" s="46" t="s">
        <v>29</v>
      </c>
      <c r="E42" s="46">
        <v>1</v>
      </c>
    </row>
    <row r="43" ht="156" spans="1:5">
      <c r="A43" s="46">
        <v>4.9</v>
      </c>
      <c r="B43" s="57" t="s">
        <v>881</v>
      </c>
      <c r="C43" s="57" t="s">
        <v>882</v>
      </c>
      <c r="D43" s="46" t="s">
        <v>29</v>
      </c>
      <c r="E43" s="46">
        <v>1</v>
      </c>
    </row>
    <row r="44" ht="228" spans="1:5">
      <c r="A44" s="56">
        <v>4.1</v>
      </c>
      <c r="B44" s="57" t="s">
        <v>883</v>
      </c>
      <c r="C44" s="57" t="s">
        <v>884</v>
      </c>
      <c r="D44" s="46" t="s">
        <v>29</v>
      </c>
      <c r="E44" s="46">
        <v>1</v>
      </c>
    </row>
    <row r="45" ht="132" spans="1:5">
      <c r="A45" s="46">
        <v>4.11</v>
      </c>
      <c r="B45" s="57" t="s">
        <v>885</v>
      </c>
      <c r="C45" s="57" t="s">
        <v>886</v>
      </c>
      <c r="D45" s="46" t="s">
        <v>29</v>
      </c>
      <c r="E45" s="46">
        <v>1</v>
      </c>
    </row>
    <row r="46" ht="264" spans="1:5">
      <c r="A46" s="46">
        <v>4.12</v>
      </c>
      <c r="B46" s="57" t="s">
        <v>887</v>
      </c>
      <c r="C46" s="57" t="s">
        <v>888</v>
      </c>
      <c r="D46" s="46" t="s">
        <v>29</v>
      </c>
      <c r="E46" s="46">
        <v>1</v>
      </c>
    </row>
    <row r="47" ht="336" spans="1:5">
      <c r="A47" s="46">
        <v>4.13</v>
      </c>
      <c r="B47" s="57" t="s">
        <v>889</v>
      </c>
      <c r="C47" s="57" t="s">
        <v>890</v>
      </c>
      <c r="D47" s="46" t="s">
        <v>29</v>
      </c>
      <c r="E47" s="46">
        <v>1</v>
      </c>
    </row>
    <row r="48" ht="324" spans="1:5">
      <c r="A48" s="46">
        <v>4.14</v>
      </c>
      <c r="B48" s="57" t="s">
        <v>891</v>
      </c>
      <c r="C48" s="57" t="s">
        <v>892</v>
      </c>
      <c r="D48" s="46" t="s">
        <v>29</v>
      </c>
      <c r="E48" s="46">
        <v>1</v>
      </c>
    </row>
    <row r="49" ht="96" spans="1:5">
      <c r="A49" s="46">
        <v>4.15</v>
      </c>
      <c r="B49" s="57" t="s">
        <v>893</v>
      </c>
      <c r="C49" s="57" t="s">
        <v>894</v>
      </c>
      <c r="D49" s="46" t="s">
        <v>29</v>
      </c>
      <c r="E49" s="46">
        <v>1</v>
      </c>
    </row>
    <row r="50" ht="24" spans="1:5">
      <c r="A50" s="46">
        <v>4.16</v>
      </c>
      <c r="B50" s="57" t="s">
        <v>895</v>
      </c>
      <c r="C50" s="57" t="s">
        <v>896</v>
      </c>
      <c r="D50" s="46" t="s">
        <v>29</v>
      </c>
      <c r="E50" s="46">
        <v>1</v>
      </c>
    </row>
    <row r="51" ht="24" spans="1:5">
      <c r="A51" s="46">
        <v>4.17</v>
      </c>
      <c r="B51" s="57" t="s">
        <v>897</v>
      </c>
      <c r="C51" s="57" t="s">
        <v>898</v>
      </c>
      <c r="D51" s="46" t="s">
        <v>29</v>
      </c>
      <c r="E51" s="46">
        <v>1</v>
      </c>
    </row>
    <row r="52" ht="24" spans="1:5">
      <c r="A52" s="46">
        <v>4.18</v>
      </c>
      <c r="B52" s="57" t="s">
        <v>899</v>
      </c>
      <c r="C52" s="57" t="s">
        <v>898</v>
      </c>
      <c r="D52" s="46" t="s">
        <v>29</v>
      </c>
      <c r="E52" s="46">
        <v>1</v>
      </c>
    </row>
    <row r="53" ht="24" spans="1:5">
      <c r="A53" s="46">
        <v>4.19</v>
      </c>
      <c r="B53" s="57" t="s">
        <v>900</v>
      </c>
      <c r="C53" s="57" t="s">
        <v>898</v>
      </c>
      <c r="D53" s="46" t="s">
        <v>29</v>
      </c>
      <c r="E53" s="46">
        <v>1</v>
      </c>
    </row>
    <row r="54" ht="48" spans="1:5">
      <c r="A54" s="56">
        <v>4.2</v>
      </c>
      <c r="B54" s="57" t="s">
        <v>901</v>
      </c>
      <c r="C54" s="57" t="s">
        <v>902</v>
      </c>
      <c r="D54" s="46" t="s">
        <v>29</v>
      </c>
      <c r="E54" s="46">
        <v>1</v>
      </c>
    </row>
    <row r="55" spans="1:5">
      <c r="A55" s="49" t="s">
        <v>416</v>
      </c>
      <c r="B55" s="50" t="s">
        <v>903</v>
      </c>
      <c r="C55" s="50"/>
      <c r="D55" s="50"/>
      <c r="E55" s="50"/>
    </row>
    <row r="56" s="1" customFormat="1" ht="48" spans="1:5">
      <c r="A56" s="58">
        <v>5.1</v>
      </c>
      <c r="B56" s="57" t="s">
        <v>904</v>
      </c>
      <c r="C56" s="57" t="s">
        <v>905</v>
      </c>
      <c r="D56" s="46" t="s">
        <v>29</v>
      </c>
      <c r="E56" s="46">
        <v>31</v>
      </c>
    </row>
    <row r="57" s="1" customFormat="1" ht="36" spans="1:5">
      <c r="A57" s="58">
        <v>5.2</v>
      </c>
      <c r="B57" s="57" t="s">
        <v>906</v>
      </c>
      <c r="C57" s="57" t="s">
        <v>907</v>
      </c>
      <c r="D57" s="46" t="s">
        <v>29</v>
      </c>
      <c r="E57" s="46">
        <v>12</v>
      </c>
    </row>
    <row r="58" s="1" customFormat="1" ht="108" spans="1:5">
      <c r="A58" s="58">
        <v>5.3</v>
      </c>
      <c r="B58" s="57" t="s">
        <v>908</v>
      </c>
      <c r="C58" s="57" t="s">
        <v>909</v>
      </c>
      <c r="D58" s="46" t="s">
        <v>29</v>
      </c>
      <c r="E58" s="46">
        <v>9</v>
      </c>
    </row>
    <row r="59" s="3" customFormat="1" ht="38" customHeight="1" spans="1:5">
      <c r="A59" s="45" t="s">
        <v>220</v>
      </c>
      <c r="B59" s="45"/>
      <c r="C59" s="45"/>
      <c r="D59" s="45"/>
      <c r="E59" s="45"/>
    </row>
  </sheetData>
  <mergeCells count="10">
    <mergeCell ref="B2:E2"/>
    <mergeCell ref="C3:E3"/>
    <mergeCell ref="B4:E4"/>
    <mergeCell ref="B11:E11"/>
    <mergeCell ref="B13:E13"/>
    <mergeCell ref="B34:E34"/>
    <mergeCell ref="B55:E55"/>
    <mergeCell ref="A59:E59"/>
    <mergeCell ref="D14:D33"/>
    <mergeCell ref="E14:E33"/>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3"/>
  <dimension ref="A1:M420"/>
  <sheetViews>
    <sheetView view="pageBreakPreview" zoomScaleNormal="130" workbookViewId="0">
      <selection activeCell="I4" sqref="I4"/>
    </sheetView>
  </sheetViews>
  <sheetFormatPr defaultColWidth="9" defaultRowHeight="13.5"/>
  <cols>
    <col min="1" max="1" width="6" style="4" customWidth="1"/>
    <col min="2" max="4" width="12.6666666666667" customWidth="1"/>
    <col min="5" max="5" width="48.8833333333333" customWidth="1"/>
    <col min="6" max="6" width="7.66666666666667" customWidth="1"/>
    <col min="7" max="7" width="6.33333333333333" customWidth="1"/>
  </cols>
  <sheetData>
    <row r="1" customFormat="1" spans="1:7">
      <c r="A1" s="5" t="s">
        <v>15</v>
      </c>
      <c r="B1" s="5" t="s">
        <v>910</v>
      </c>
      <c r="C1" s="5"/>
      <c r="D1" s="5"/>
      <c r="E1" s="5"/>
      <c r="F1" s="5" t="s">
        <v>18</v>
      </c>
      <c r="G1" s="5" t="s">
        <v>19</v>
      </c>
    </row>
    <row r="2" spans="1:7">
      <c r="A2" s="6"/>
      <c r="B2" s="6" t="s">
        <v>911</v>
      </c>
      <c r="C2" s="6"/>
      <c r="D2" s="6"/>
      <c r="E2" s="6"/>
      <c r="F2" s="6"/>
      <c r="G2" s="6"/>
    </row>
    <row r="3" ht="81" customHeight="1" spans="1:7">
      <c r="A3" s="7"/>
      <c r="B3" s="8" t="s">
        <v>805</v>
      </c>
      <c r="C3" s="9" t="s">
        <v>912</v>
      </c>
      <c r="D3" s="9"/>
      <c r="E3" s="9"/>
      <c r="F3" s="5" t="s">
        <v>29</v>
      </c>
      <c r="G3" s="10">
        <v>1</v>
      </c>
    </row>
    <row r="4" spans="1:7">
      <c r="A4" s="11" t="s">
        <v>6</v>
      </c>
      <c r="B4" s="12" t="s">
        <v>11</v>
      </c>
      <c r="C4" s="12"/>
      <c r="D4" s="12"/>
      <c r="E4" s="12"/>
      <c r="F4" s="12"/>
      <c r="G4" s="12"/>
    </row>
    <row r="5" ht="28" customHeight="1" spans="1:7">
      <c r="A5" s="7">
        <v>1.2</v>
      </c>
      <c r="B5" s="8" t="s">
        <v>913</v>
      </c>
      <c r="C5" s="13" t="s">
        <v>914</v>
      </c>
      <c r="D5" s="13"/>
      <c r="E5" s="13"/>
      <c r="F5" s="5" t="s">
        <v>29</v>
      </c>
      <c r="G5" s="10">
        <v>1</v>
      </c>
    </row>
    <row r="6" ht="34" customHeight="1" spans="1:7">
      <c r="A6" s="7">
        <v>1.3</v>
      </c>
      <c r="B6" s="8" t="s">
        <v>915</v>
      </c>
      <c r="C6" s="13" t="s">
        <v>916</v>
      </c>
      <c r="D6" s="13"/>
      <c r="E6" s="13"/>
      <c r="F6" s="5" t="s">
        <v>29</v>
      </c>
      <c r="G6" s="10">
        <v>1</v>
      </c>
    </row>
    <row r="7" ht="73" customHeight="1" spans="1:7">
      <c r="A7" s="7">
        <v>1.4</v>
      </c>
      <c r="B7" s="8" t="s">
        <v>917</v>
      </c>
      <c r="C7" s="13" t="s">
        <v>918</v>
      </c>
      <c r="D7" s="13"/>
      <c r="E7" s="13"/>
      <c r="F7" s="5" t="s">
        <v>29</v>
      </c>
      <c r="G7" s="10">
        <v>1</v>
      </c>
    </row>
    <row r="8" ht="28" customHeight="1" spans="1:7">
      <c r="A8" s="7">
        <v>1.5</v>
      </c>
      <c r="B8" s="8" t="s">
        <v>919</v>
      </c>
      <c r="C8" s="13" t="s">
        <v>920</v>
      </c>
      <c r="D8" s="13"/>
      <c r="E8" s="13"/>
      <c r="F8" s="5" t="s">
        <v>29</v>
      </c>
      <c r="G8" s="10">
        <v>1</v>
      </c>
    </row>
    <row r="9" ht="28" customHeight="1" spans="1:7">
      <c r="A9" s="7">
        <v>1.6</v>
      </c>
      <c r="B9" s="8" t="s">
        <v>921</v>
      </c>
      <c r="C9" s="13" t="s">
        <v>922</v>
      </c>
      <c r="D9" s="13"/>
      <c r="E9" s="13"/>
      <c r="F9" s="5" t="s">
        <v>29</v>
      </c>
      <c r="G9" s="10">
        <v>1</v>
      </c>
    </row>
    <row r="10" spans="1:7">
      <c r="A10" s="11" t="s">
        <v>221</v>
      </c>
      <c r="B10" s="12" t="s">
        <v>923</v>
      </c>
      <c r="C10" s="12"/>
      <c r="D10" s="12"/>
      <c r="E10" s="12"/>
      <c r="F10" s="12"/>
      <c r="G10" s="12"/>
    </row>
    <row r="11" ht="41" customHeight="1" spans="1:7">
      <c r="A11" s="7">
        <v>2.1</v>
      </c>
      <c r="B11" s="8" t="s">
        <v>924</v>
      </c>
      <c r="C11" s="13" t="s">
        <v>925</v>
      </c>
      <c r="D11" s="13"/>
      <c r="E11" s="13"/>
      <c r="F11" s="5" t="s">
        <v>29</v>
      </c>
      <c r="G11" s="10">
        <v>1</v>
      </c>
    </row>
    <row r="12" ht="39" customHeight="1" spans="1:7">
      <c r="A12" s="7">
        <v>2.2</v>
      </c>
      <c r="B12" s="8" t="s">
        <v>926</v>
      </c>
      <c r="C12" s="13" t="s">
        <v>927</v>
      </c>
      <c r="D12" s="13"/>
      <c r="E12" s="13"/>
      <c r="F12" s="5" t="s">
        <v>29</v>
      </c>
      <c r="G12" s="10">
        <v>1</v>
      </c>
    </row>
    <row r="13" spans="1:7">
      <c r="A13" s="7">
        <v>2.3</v>
      </c>
      <c r="B13" s="8" t="s">
        <v>928</v>
      </c>
      <c r="C13" s="13" t="s">
        <v>929</v>
      </c>
      <c r="D13" s="13"/>
      <c r="E13" s="13"/>
      <c r="F13" s="5" t="s">
        <v>29</v>
      </c>
      <c r="G13" s="10">
        <v>1</v>
      </c>
    </row>
    <row r="14" spans="1:7">
      <c r="A14" s="7">
        <v>2.4</v>
      </c>
      <c r="B14" s="8" t="s">
        <v>930</v>
      </c>
      <c r="C14" s="13" t="s">
        <v>931</v>
      </c>
      <c r="D14" s="13"/>
      <c r="E14" s="13"/>
      <c r="F14" s="5" t="s">
        <v>29</v>
      </c>
      <c r="G14" s="10">
        <v>1</v>
      </c>
    </row>
    <row r="15" spans="1:7">
      <c r="A15" s="7">
        <v>2.5</v>
      </c>
      <c r="B15" s="8" t="s">
        <v>932</v>
      </c>
      <c r="C15" s="13" t="s">
        <v>933</v>
      </c>
      <c r="D15" s="13"/>
      <c r="E15" s="13"/>
      <c r="F15" s="5" t="s">
        <v>29</v>
      </c>
      <c r="G15" s="10">
        <v>1</v>
      </c>
    </row>
    <row r="16" ht="24" spans="1:7">
      <c r="A16" s="7">
        <v>2.6</v>
      </c>
      <c r="B16" s="8" t="s">
        <v>934</v>
      </c>
      <c r="C16" s="13" t="s">
        <v>935</v>
      </c>
      <c r="D16" s="13"/>
      <c r="E16" s="13"/>
      <c r="F16" s="5" t="s">
        <v>29</v>
      </c>
      <c r="G16" s="10">
        <v>1</v>
      </c>
    </row>
    <row r="17" spans="1:7">
      <c r="A17" s="7">
        <v>2.7</v>
      </c>
      <c r="B17" s="8" t="s">
        <v>936</v>
      </c>
      <c r="C17" s="13" t="s">
        <v>937</v>
      </c>
      <c r="D17" s="13"/>
      <c r="E17" s="13"/>
      <c r="F17" s="5" t="s">
        <v>29</v>
      </c>
      <c r="G17" s="10">
        <v>1</v>
      </c>
    </row>
    <row r="18" spans="1:7">
      <c r="A18" s="7">
        <v>2.8</v>
      </c>
      <c r="B18" s="14" t="s">
        <v>938</v>
      </c>
      <c r="C18" s="14" t="s">
        <v>939</v>
      </c>
      <c r="D18" s="15" t="s">
        <v>940</v>
      </c>
      <c r="E18" s="15"/>
      <c r="F18" s="5" t="s">
        <v>29</v>
      </c>
      <c r="G18" s="10">
        <v>1</v>
      </c>
    </row>
    <row r="19" spans="1:7">
      <c r="A19" s="7"/>
      <c r="B19" s="14"/>
      <c r="C19" s="14" t="s">
        <v>941</v>
      </c>
      <c r="D19" s="15" t="s">
        <v>942</v>
      </c>
      <c r="E19" s="15"/>
      <c r="F19" s="5" t="s">
        <v>29</v>
      </c>
      <c r="G19" s="10">
        <v>1</v>
      </c>
    </row>
    <row r="20" spans="1:7">
      <c r="A20" s="7"/>
      <c r="B20" s="14"/>
      <c r="C20" s="14" t="s">
        <v>943</v>
      </c>
      <c r="D20" s="15" t="s">
        <v>944</v>
      </c>
      <c r="E20" s="15"/>
      <c r="F20" s="5" t="s">
        <v>29</v>
      </c>
      <c r="G20" s="10">
        <v>1</v>
      </c>
    </row>
    <row r="21" ht="24" customHeight="1" spans="1:7">
      <c r="A21" s="16">
        <v>2.1</v>
      </c>
      <c r="B21" s="8" t="s">
        <v>943</v>
      </c>
      <c r="C21" s="13" t="s">
        <v>944</v>
      </c>
      <c r="D21" s="13"/>
      <c r="E21" s="13"/>
      <c r="F21" s="5" t="s">
        <v>29</v>
      </c>
      <c r="G21" s="10">
        <v>1</v>
      </c>
    </row>
    <row r="22" ht="24" customHeight="1" spans="1:7">
      <c r="A22" s="7">
        <v>2.11</v>
      </c>
      <c r="B22" s="8" t="s">
        <v>945</v>
      </c>
      <c r="C22" s="13" t="s">
        <v>946</v>
      </c>
      <c r="D22" s="13"/>
      <c r="E22" s="13"/>
      <c r="F22" s="5" t="s">
        <v>29</v>
      </c>
      <c r="G22" s="10">
        <v>1</v>
      </c>
    </row>
    <row r="23" ht="26" customHeight="1" spans="1:7">
      <c r="A23" s="16">
        <v>2.12</v>
      </c>
      <c r="B23" s="8" t="s">
        <v>947</v>
      </c>
      <c r="C23" s="13" t="s">
        <v>948</v>
      </c>
      <c r="D23" s="13"/>
      <c r="E23" s="13"/>
      <c r="F23" s="5" t="s">
        <v>29</v>
      </c>
      <c r="G23" s="10">
        <v>1</v>
      </c>
    </row>
    <row r="24" ht="42" customHeight="1" spans="1:7">
      <c r="A24" s="7">
        <v>2.13</v>
      </c>
      <c r="B24" s="8" t="s">
        <v>949</v>
      </c>
      <c r="C24" s="17" t="s">
        <v>950</v>
      </c>
      <c r="D24" s="17"/>
      <c r="E24" s="17"/>
      <c r="F24" s="5" t="s">
        <v>29</v>
      </c>
      <c r="G24" s="10">
        <v>1</v>
      </c>
    </row>
    <row r="25" ht="32" customHeight="1" spans="1:7">
      <c r="A25" s="16">
        <v>2.14</v>
      </c>
      <c r="B25" s="8" t="s">
        <v>951</v>
      </c>
      <c r="C25" s="17" t="s">
        <v>952</v>
      </c>
      <c r="D25" s="17"/>
      <c r="E25" s="17"/>
      <c r="F25" s="5" t="s">
        <v>29</v>
      </c>
      <c r="G25" s="10">
        <v>1</v>
      </c>
    </row>
    <row r="26" ht="39" customHeight="1" spans="1:7">
      <c r="A26" s="7">
        <v>2.15</v>
      </c>
      <c r="B26" s="8" t="s">
        <v>953</v>
      </c>
      <c r="C26" s="17" t="s">
        <v>954</v>
      </c>
      <c r="D26" s="17"/>
      <c r="E26" s="17"/>
      <c r="F26" s="5" t="s">
        <v>29</v>
      </c>
      <c r="G26" s="10">
        <v>1</v>
      </c>
    </row>
    <row r="27" ht="24" spans="1:7">
      <c r="A27" s="16">
        <v>2.16</v>
      </c>
      <c r="B27" s="8" t="s">
        <v>955</v>
      </c>
      <c r="C27" s="17" t="s">
        <v>956</v>
      </c>
      <c r="D27" s="17"/>
      <c r="E27" s="17"/>
      <c r="F27" s="5" t="s">
        <v>29</v>
      </c>
      <c r="G27" s="10">
        <v>1</v>
      </c>
    </row>
    <row r="28" spans="1:7">
      <c r="A28" s="11" t="s">
        <v>298</v>
      </c>
      <c r="B28" s="12" t="s">
        <v>957</v>
      </c>
      <c r="C28" s="12"/>
      <c r="D28" s="12"/>
      <c r="E28" s="12"/>
      <c r="F28" s="12"/>
      <c r="G28" s="12"/>
    </row>
    <row r="29" s="1" customFormat="1" ht="36" spans="1:7">
      <c r="A29" s="18">
        <v>3.1</v>
      </c>
      <c r="B29" s="19" t="s">
        <v>958</v>
      </c>
      <c r="C29" s="19" t="s">
        <v>959</v>
      </c>
      <c r="D29" s="19" t="s">
        <v>959</v>
      </c>
      <c r="E29" s="20" t="s">
        <v>960</v>
      </c>
      <c r="F29" s="5" t="s">
        <v>29</v>
      </c>
      <c r="G29" s="10">
        <v>1</v>
      </c>
    </row>
    <row r="30" s="1" customFormat="1" spans="1:7">
      <c r="A30" s="18"/>
      <c r="B30" s="19"/>
      <c r="C30" s="19" t="s">
        <v>961</v>
      </c>
      <c r="D30" s="19" t="s">
        <v>961</v>
      </c>
      <c r="E30" s="20" t="s">
        <v>962</v>
      </c>
      <c r="F30" s="5" t="s">
        <v>29</v>
      </c>
      <c r="G30" s="10">
        <v>1</v>
      </c>
    </row>
    <row r="31" s="1" customFormat="1" spans="1:7">
      <c r="A31" s="18"/>
      <c r="B31" s="19"/>
      <c r="C31" s="19" t="s">
        <v>963</v>
      </c>
      <c r="D31" s="19" t="s">
        <v>963</v>
      </c>
      <c r="E31" s="20" t="s">
        <v>964</v>
      </c>
      <c r="F31" s="5" t="s">
        <v>29</v>
      </c>
      <c r="G31" s="10">
        <v>1</v>
      </c>
    </row>
    <row r="32" s="1" customFormat="1" spans="1:7">
      <c r="A32" s="18">
        <v>3.2</v>
      </c>
      <c r="B32" s="19" t="s">
        <v>965</v>
      </c>
      <c r="C32" s="20" t="s">
        <v>966</v>
      </c>
      <c r="D32" s="20"/>
      <c r="E32" s="20"/>
      <c r="F32" s="5" t="s">
        <v>29</v>
      </c>
      <c r="G32" s="10">
        <v>1</v>
      </c>
    </row>
    <row r="33" s="1" customFormat="1" ht="48" spans="1:7">
      <c r="A33" s="14">
        <v>3.3</v>
      </c>
      <c r="B33" s="14" t="s">
        <v>967</v>
      </c>
      <c r="C33" s="14" t="s">
        <v>968</v>
      </c>
      <c r="D33" s="14"/>
      <c r="E33" s="21" t="s">
        <v>969</v>
      </c>
      <c r="F33" s="5" t="s">
        <v>29</v>
      </c>
      <c r="G33" s="10">
        <v>1</v>
      </c>
    </row>
    <row r="34" s="1" customFormat="1" spans="1:7">
      <c r="A34" s="14"/>
      <c r="B34" s="14"/>
      <c r="C34" s="14" t="s">
        <v>970</v>
      </c>
      <c r="D34" s="14"/>
      <c r="E34" s="21" t="s">
        <v>971</v>
      </c>
      <c r="F34" s="5" t="s">
        <v>29</v>
      </c>
      <c r="G34" s="10">
        <v>1</v>
      </c>
    </row>
    <row r="35" s="1" customFormat="1" ht="24" spans="1:7">
      <c r="A35" s="14"/>
      <c r="B35" s="14"/>
      <c r="C35" s="14" t="s">
        <v>972</v>
      </c>
      <c r="D35" s="14"/>
      <c r="E35" s="21" t="s">
        <v>973</v>
      </c>
      <c r="F35" s="5" t="s">
        <v>29</v>
      </c>
      <c r="G35" s="10">
        <v>1</v>
      </c>
    </row>
    <row r="36" s="1" customFormat="1" ht="24" spans="1:7">
      <c r="A36" s="14"/>
      <c r="B36" s="14"/>
      <c r="C36" s="14" t="s">
        <v>974</v>
      </c>
      <c r="D36" s="14"/>
      <c r="E36" s="21" t="s">
        <v>975</v>
      </c>
      <c r="F36" s="5" t="s">
        <v>29</v>
      </c>
      <c r="G36" s="10">
        <v>1</v>
      </c>
    </row>
    <row r="37" s="1" customFormat="1" ht="24" spans="1:7">
      <c r="A37" s="14"/>
      <c r="B37" s="14"/>
      <c r="C37" s="14" t="s">
        <v>976</v>
      </c>
      <c r="D37" s="14"/>
      <c r="E37" s="21" t="s">
        <v>977</v>
      </c>
      <c r="F37" s="5" t="s">
        <v>29</v>
      </c>
      <c r="G37" s="10">
        <v>1</v>
      </c>
    </row>
    <row r="38" s="1" customFormat="1" ht="36" spans="1:7">
      <c r="A38" s="14"/>
      <c r="B38" s="14"/>
      <c r="C38" s="14" t="s">
        <v>978</v>
      </c>
      <c r="D38" s="14"/>
      <c r="E38" s="21" t="s">
        <v>979</v>
      </c>
      <c r="F38" s="5" t="s">
        <v>29</v>
      </c>
      <c r="G38" s="10">
        <v>1</v>
      </c>
    </row>
    <row r="39" s="1" customFormat="1" ht="36" spans="1:7">
      <c r="A39" s="14"/>
      <c r="B39" s="14"/>
      <c r="C39" s="14" t="s">
        <v>980</v>
      </c>
      <c r="D39" s="14"/>
      <c r="E39" s="21" t="s">
        <v>981</v>
      </c>
      <c r="F39" s="5" t="s">
        <v>29</v>
      </c>
      <c r="G39" s="10">
        <v>1</v>
      </c>
    </row>
    <row r="40" s="1" customFormat="1" ht="48" spans="1:7">
      <c r="A40" s="14">
        <v>3.4</v>
      </c>
      <c r="B40" s="14" t="s">
        <v>982</v>
      </c>
      <c r="C40" s="14" t="s">
        <v>968</v>
      </c>
      <c r="D40" s="14"/>
      <c r="E40" s="21" t="s">
        <v>983</v>
      </c>
      <c r="F40" s="5" t="s">
        <v>29</v>
      </c>
      <c r="G40" s="10">
        <v>1</v>
      </c>
    </row>
    <row r="41" s="1" customFormat="1" spans="1:7">
      <c r="A41" s="14"/>
      <c r="B41" s="14"/>
      <c r="C41" s="14" t="s">
        <v>970</v>
      </c>
      <c r="D41" s="14"/>
      <c r="E41" s="21" t="s">
        <v>984</v>
      </c>
      <c r="F41" s="5" t="s">
        <v>29</v>
      </c>
      <c r="G41" s="10">
        <v>1</v>
      </c>
    </row>
    <row r="42" s="1" customFormat="1" ht="24" spans="1:7">
      <c r="A42" s="14"/>
      <c r="B42" s="14"/>
      <c r="C42" s="14" t="s">
        <v>972</v>
      </c>
      <c r="D42" s="14"/>
      <c r="E42" s="21" t="s">
        <v>985</v>
      </c>
      <c r="F42" s="5" t="s">
        <v>29</v>
      </c>
      <c r="G42" s="10">
        <v>1</v>
      </c>
    </row>
    <row r="43" s="1" customFormat="1" ht="84" spans="1:7">
      <c r="A43" s="14"/>
      <c r="B43" s="14"/>
      <c r="C43" s="14" t="s">
        <v>974</v>
      </c>
      <c r="D43" s="14"/>
      <c r="E43" s="21" t="s">
        <v>986</v>
      </c>
      <c r="F43" s="5" t="s">
        <v>29</v>
      </c>
      <c r="G43" s="10">
        <v>1</v>
      </c>
    </row>
    <row r="44" s="1" customFormat="1" ht="24" spans="1:7">
      <c r="A44" s="14"/>
      <c r="B44" s="14"/>
      <c r="C44" s="14" t="s">
        <v>976</v>
      </c>
      <c r="D44" s="14"/>
      <c r="E44" s="21" t="s">
        <v>987</v>
      </c>
      <c r="F44" s="5" t="s">
        <v>29</v>
      </c>
      <c r="G44" s="10">
        <v>1</v>
      </c>
    </row>
    <row r="45" s="1" customFormat="1" ht="48" spans="1:7">
      <c r="A45" s="14"/>
      <c r="B45" s="14"/>
      <c r="C45" s="14" t="s">
        <v>988</v>
      </c>
      <c r="D45" s="14"/>
      <c r="E45" s="21" t="s">
        <v>989</v>
      </c>
      <c r="F45" s="5" t="s">
        <v>29</v>
      </c>
      <c r="G45" s="10">
        <v>1</v>
      </c>
    </row>
    <row r="46" s="1" customFormat="1" ht="36" spans="1:7">
      <c r="A46" s="14"/>
      <c r="B46" s="14"/>
      <c r="C46" s="14" t="s">
        <v>990</v>
      </c>
      <c r="D46" s="14"/>
      <c r="E46" s="21" t="s">
        <v>991</v>
      </c>
      <c r="F46" s="5" t="s">
        <v>29</v>
      </c>
      <c r="G46" s="10">
        <v>1</v>
      </c>
    </row>
    <row r="47" s="1" customFormat="1" ht="24" spans="1:7">
      <c r="A47" s="14"/>
      <c r="B47" s="14"/>
      <c r="C47" s="14" t="s">
        <v>992</v>
      </c>
      <c r="D47" s="14"/>
      <c r="E47" s="21" t="s">
        <v>993</v>
      </c>
      <c r="F47" s="5" t="s">
        <v>29</v>
      </c>
      <c r="G47" s="10">
        <v>1</v>
      </c>
    </row>
    <row r="48" s="1" customFormat="1" ht="72" spans="1:7">
      <c r="A48" s="14">
        <v>3.5</v>
      </c>
      <c r="B48" s="14" t="s">
        <v>994</v>
      </c>
      <c r="C48" s="14" t="s">
        <v>968</v>
      </c>
      <c r="D48" s="14"/>
      <c r="E48" s="21" t="s">
        <v>995</v>
      </c>
      <c r="F48" s="5" t="s">
        <v>29</v>
      </c>
      <c r="G48" s="10">
        <v>1</v>
      </c>
    </row>
    <row r="49" s="1" customFormat="1" ht="36" spans="1:7">
      <c r="A49" s="14"/>
      <c r="B49" s="14"/>
      <c r="C49" s="14" t="s">
        <v>970</v>
      </c>
      <c r="D49" s="14"/>
      <c r="E49" s="21" t="s">
        <v>996</v>
      </c>
      <c r="F49" s="5" t="s">
        <v>29</v>
      </c>
      <c r="G49" s="10">
        <v>1</v>
      </c>
    </row>
    <row r="50" s="1" customFormat="1" ht="24" spans="1:7">
      <c r="A50" s="14"/>
      <c r="B50" s="14"/>
      <c r="C50" s="14" t="s">
        <v>972</v>
      </c>
      <c r="D50" s="14"/>
      <c r="E50" s="21" t="s">
        <v>997</v>
      </c>
      <c r="F50" s="5" t="s">
        <v>29</v>
      </c>
      <c r="G50" s="10">
        <v>1</v>
      </c>
    </row>
    <row r="51" s="1" customFormat="1" ht="36" spans="1:7">
      <c r="A51" s="14"/>
      <c r="B51" s="14"/>
      <c r="C51" s="14" t="s">
        <v>974</v>
      </c>
      <c r="D51" s="14"/>
      <c r="E51" s="21" t="s">
        <v>998</v>
      </c>
      <c r="F51" s="5" t="s">
        <v>29</v>
      </c>
      <c r="G51" s="10">
        <v>1</v>
      </c>
    </row>
    <row r="52" s="1" customFormat="1" ht="24" spans="1:7">
      <c r="A52" s="14"/>
      <c r="B52" s="14"/>
      <c r="C52" s="14" t="s">
        <v>976</v>
      </c>
      <c r="D52" s="14"/>
      <c r="E52" s="21" t="s">
        <v>999</v>
      </c>
      <c r="F52" s="5" t="s">
        <v>29</v>
      </c>
      <c r="G52" s="10">
        <v>1</v>
      </c>
    </row>
    <row r="53" s="1" customFormat="1" ht="24" spans="1:7">
      <c r="A53" s="14"/>
      <c r="B53" s="14"/>
      <c r="C53" s="14" t="s">
        <v>1000</v>
      </c>
      <c r="D53" s="14"/>
      <c r="E53" s="21" t="s">
        <v>1001</v>
      </c>
      <c r="F53" s="5" t="s">
        <v>29</v>
      </c>
      <c r="G53" s="10">
        <v>1</v>
      </c>
    </row>
    <row r="54" s="1" customFormat="1" ht="24" spans="1:7">
      <c r="A54" s="14"/>
      <c r="B54" s="14"/>
      <c r="C54" s="14" t="s">
        <v>1002</v>
      </c>
      <c r="D54" s="14"/>
      <c r="E54" s="21" t="s">
        <v>1003</v>
      </c>
      <c r="F54" s="5" t="s">
        <v>29</v>
      </c>
      <c r="G54" s="10">
        <v>1</v>
      </c>
    </row>
    <row r="55" s="1" customFormat="1" ht="84" spans="1:7">
      <c r="A55" s="14">
        <v>3.6</v>
      </c>
      <c r="B55" s="14" t="s">
        <v>1004</v>
      </c>
      <c r="C55" s="14" t="s">
        <v>968</v>
      </c>
      <c r="D55" s="14"/>
      <c r="E55" s="21" t="s">
        <v>1005</v>
      </c>
      <c r="F55" s="5" t="s">
        <v>29</v>
      </c>
      <c r="G55" s="10">
        <v>1</v>
      </c>
    </row>
    <row r="56" s="1" customFormat="1" ht="36" spans="1:7">
      <c r="A56" s="14"/>
      <c r="B56" s="14"/>
      <c r="C56" s="14" t="s">
        <v>970</v>
      </c>
      <c r="D56" s="14"/>
      <c r="E56" s="21" t="s">
        <v>1006</v>
      </c>
      <c r="F56" s="5" t="s">
        <v>29</v>
      </c>
      <c r="G56" s="10">
        <v>1</v>
      </c>
    </row>
    <row r="57" s="1" customFormat="1" ht="24" spans="1:7">
      <c r="A57" s="14"/>
      <c r="B57" s="14"/>
      <c r="C57" s="14" t="s">
        <v>972</v>
      </c>
      <c r="D57" s="14"/>
      <c r="E57" s="21" t="s">
        <v>997</v>
      </c>
      <c r="F57" s="5" t="s">
        <v>29</v>
      </c>
      <c r="G57" s="10">
        <v>1</v>
      </c>
    </row>
    <row r="58" s="1" customFormat="1" ht="36" spans="1:7">
      <c r="A58" s="14"/>
      <c r="B58" s="14"/>
      <c r="C58" s="14" t="s">
        <v>974</v>
      </c>
      <c r="D58" s="14"/>
      <c r="E58" s="21" t="s">
        <v>1007</v>
      </c>
      <c r="F58" s="5" t="s">
        <v>29</v>
      </c>
      <c r="G58" s="10">
        <v>1</v>
      </c>
    </row>
    <row r="59" s="1" customFormat="1" ht="24" spans="1:7">
      <c r="A59" s="14"/>
      <c r="B59" s="14"/>
      <c r="C59" s="14" t="s">
        <v>976</v>
      </c>
      <c r="D59" s="14"/>
      <c r="E59" s="21" t="s">
        <v>1008</v>
      </c>
      <c r="F59" s="5" t="s">
        <v>29</v>
      </c>
      <c r="G59" s="10">
        <v>1</v>
      </c>
    </row>
    <row r="60" s="1" customFormat="1" ht="36" spans="1:7">
      <c r="A60" s="14"/>
      <c r="B60" s="14"/>
      <c r="C60" s="14" t="s">
        <v>1009</v>
      </c>
      <c r="D60" s="14"/>
      <c r="E60" s="21" t="s">
        <v>1010</v>
      </c>
      <c r="F60" s="5" t="s">
        <v>29</v>
      </c>
      <c r="G60" s="10">
        <v>1</v>
      </c>
    </row>
    <row r="61" s="1" customFormat="1" ht="24" spans="1:7">
      <c r="A61" s="14"/>
      <c r="B61" s="14"/>
      <c r="C61" s="14" t="s">
        <v>1011</v>
      </c>
      <c r="D61" s="14"/>
      <c r="E61" s="21" t="s">
        <v>1012</v>
      </c>
      <c r="F61" s="5" t="s">
        <v>29</v>
      </c>
      <c r="G61" s="10">
        <v>1</v>
      </c>
    </row>
    <row r="62" s="1" customFormat="1" ht="24" spans="1:7">
      <c r="A62" s="14">
        <v>3.7</v>
      </c>
      <c r="B62" s="14" t="s">
        <v>1013</v>
      </c>
      <c r="C62" s="14" t="s">
        <v>1014</v>
      </c>
      <c r="D62" s="14"/>
      <c r="E62" s="20" t="s">
        <v>1015</v>
      </c>
      <c r="F62" s="5" t="s">
        <v>29</v>
      </c>
      <c r="G62" s="10">
        <v>1</v>
      </c>
    </row>
    <row r="63" s="1" customFormat="1" ht="36" spans="1:7">
      <c r="A63" s="14"/>
      <c r="B63" s="14"/>
      <c r="C63" s="14" t="s">
        <v>978</v>
      </c>
      <c r="D63" s="14"/>
      <c r="E63" s="20" t="s">
        <v>1016</v>
      </c>
      <c r="F63" s="5" t="s">
        <v>29</v>
      </c>
      <c r="G63" s="10">
        <v>1</v>
      </c>
    </row>
    <row r="64" s="1" customFormat="1" ht="24" spans="1:7">
      <c r="A64" s="14"/>
      <c r="B64" s="14"/>
      <c r="C64" s="14" t="s">
        <v>1017</v>
      </c>
      <c r="D64" s="14"/>
      <c r="E64" s="20" t="s">
        <v>1018</v>
      </c>
      <c r="F64" s="5" t="s">
        <v>29</v>
      </c>
      <c r="G64" s="10">
        <v>1</v>
      </c>
    </row>
    <row r="65" s="1" customFormat="1" ht="72" spans="1:7">
      <c r="A65" s="14"/>
      <c r="B65" s="14"/>
      <c r="C65" s="14" t="s">
        <v>1019</v>
      </c>
      <c r="D65" s="14"/>
      <c r="E65" s="20" t="s">
        <v>1020</v>
      </c>
      <c r="F65" s="5" t="s">
        <v>29</v>
      </c>
      <c r="G65" s="10">
        <v>1</v>
      </c>
    </row>
    <row r="66" s="1" customFormat="1" ht="36" spans="1:7">
      <c r="A66" s="14">
        <v>3.8</v>
      </c>
      <c r="B66" s="14" t="s">
        <v>1021</v>
      </c>
      <c r="C66" s="14" t="s">
        <v>1022</v>
      </c>
      <c r="D66" s="14"/>
      <c r="E66" s="21" t="s">
        <v>1023</v>
      </c>
      <c r="F66" s="5" t="s">
        <v>29</v>
      </c>
      <c r="G66" s="10">
        <v>1</v>
      </c>
    </row>
    <row r="67" s="1" customFormat="1" ht="24" spans="1:7">
      <c r="A67" s="14"/>
      <c r="B67" s="14"/>
      <c r="C67" s="14" t="s">
        <v>1024</v>
      </c>
      <c r="D67" s="14"/>
      <c r="E67" s="21" t="s">
        <v>1025</v>
      </c>
      <c r="F67" s="5" t="s">
        <v>29</v>
      </c>
      <c r="G67" s="10">
        <v>1</v>
      </c>
    </row>
    <row r="68" s="1" customFormat="1" ht="24" spans="1:7">
      <c r="A68" s="14"/>
      <c r="B68" s="14"/>
      <c r="C68" s="14" t="s">
        <v>1026</v>
      </c>
      <c r="D68" s="14"/>
      <c r="E68" s="21" t="s">
        <v>1027</v>
      </c>
      <c r="F68" s="5" t="s">
        <v>29</v>
      </c>
      <c r="G68" s="10">
        <v>1</v>
      </c>
    </row>
    <row r="69" s="1" customFormat="1" ht="24" spans="1:7">
      <c r="A69" s="14"/>
      <c r="B69" s="14"/>
      <c r="C69" s="14" t="s">
        <v>1028</v>
      </c>
      <c r="D69" s="14"/>
      <c r="E69" s="21" t="s">
        <v>1029</v>
      </c>
      <c r="F69" s="5" t="s">
        <v>29</v>
      </c>
      <c r="G69" s="10">
        <v>1</v>
      </c>
    </row>
    <row r="70" ht="24" spans="1:7">
      <c r="A70" s="14">
        <v>2.1</v>
      </c>
      <c r="B70" s="14"/>
      <c r="C70" s="14" t="s">
        <v>1030</v>
      </c>
      <c r="D70" s="14"/>
      <c r="E70" s="21" t="s">
        <v>1031</v>
      </c>
      <c r="F70" s="5" t="s">
        <v>29</v>
      </c>
      <c r="G70" s="10">
        <v>1</v>
      </c>
    </row>
    <row r="71" ht="48" spans="1:7">
      <c r="A71" s="14">
        <v>2.2</v>
      </c>
      <c r="B71" s="14"/>
      <c r="C71" s="14" t="s">
        <v>1032</v>
      </c>
      <c r="D71" s="14"/>
      <c r="E71" s="21" t="s">
        <v>1033</v>
      </c>
      <c r="F71" s="5" t="s">
        <v>29</v>
      </c>
      <c r="G71" s="10">
        <v>1</v>
      </c>
    </row>
    <row r="72" ht="36" spans="1:7">
      <c r="A72" s="14">
        <v>2.3</v>
      </c>
      <c r="B72" s="14"/>
      <c r="C72" s="14" t="s">
        <v>1034</v>
      </c>
      <c r="D72" s="14"/>
      <c r="E72" s="21" t="s">
        <v>1035</v>
      </c>
      <c r="F72" s="5" t="s">
        <v>29</v>
      </c>
      <c r="G72" s="10">
        <v>1</v>
      </c>
    </row>
    <row r="73" ht="36" spans="1:7">
      <c r="A73" s="14">
        <v>2.4</v>
      </c>
      <c r="B73" s="14"/>
      <c r="C73" s="14" t="s">
        <v>1036</v>
      </c>
      <c r="D73" s="14"/>
      <c r="E73" s="21" t="s">
        <v>1037</v>
      </c>
      <c r="F73" s="5" t="s">
        <v>29</v>
      </c>
      <c r="G73" s="10">
        <v>1</v>
      </c>
    </row>
    <row r="74" spans="1:7">
      <c r="A74" s="11" t="s">
        <v>348</v>
      </c>
      <c r="B74" s="12" t="s">
        <v>1038</v>
      </c>
      <c r="C74" s="12"/>
      <c r="D74" s="12"/>
      <c r="E74" s="12"/>
      <c r="F74" s="12"/>
      <c r="G74" s="12"/>
    </row>
    <row r="75" s="1" customFormat="1" spans="1:7">
      <c r="A75" s="7">
        <v>4.1</v>
      </c>
      <c r="B75" s="22" t="s">
        <v>1039</v>
      </c>
      <c r="C75" s="22"/>
      <c r="D75" s="22"/>
      <c r="E75" s="22"/>
      <c r="F75" s="22"/>
      <c r="G75" s="22"/>
    </row>
    <row r="76" s="2" customFormat="1" ht="28.2" customHeight="1" spans="1:7">
      <c r="A76" s="14" t="s">
        <v>350</v>
      </c>
      <c r="B76" s="14" t="s">
        <v>1040</v>
      </c>
      <c r="C76" s="14" t="s">
        <v>1041</v>
      </c>
      <c r="D76" s="14"/>
      <c r="E76" s="21" t="s">
        <v>1042</v>
      </c>
      <c r="F76" s="5" t="s">
        <v>29</v>
      </c>
      <c r="G76" s="10">
        <v>1</v>
      </c>
    </row>
    <row r="77" s="2" customFormat="1" ht="28.2" customHeight="1" spans="1:7">
      <c r="A77" s="14"/>
      <c r="B77" s="14"/>
      <c r="C77" s="14" t="s">
        <v>1043</v>
      </c>
      <c r="D77" s="14"/>
      <c r="E77" s="21" t="s">
        <v>1044</v>
      </c>
      <c r="F77" s="5" t="s">
        <v>29</v>
      </c>
      <c r="G77" s="10">
        <v>1</v>
      </c>
    </row>
    <row r="78" s="2" customFormat="1" ht="36" spans="1:7">
      <c r="A78" s="14"/>
      <c r="B78" s="14"/>
      <c r="C78" s="14" t="s">
        <v>1045</v>
      </c>
      <c r="D78" s="21" t="s">
        <v>1046</v>
      </c>
      <c r="E78" s="21" t="s">
        <v>1047</v>
      </c>
      <c r="F78" s="5" t="s">
        <v>29</v>
      </c>
      <c r="G78" s="10">
        <v>1</v>
      </c>
    </row>
    <row r="79" s="2" customFormat="1" ht="24" spans="1:7">
      <c r="A79" s="14"/>
      <c r="B79" s="14"/>
      <c r="C79" s="14"/>
      <c r="D79" s="21" t="s">
        <v>1048</v>
      </c>
      <c r="E79" s="21" t="s">
        <v>1049</v>
      </c>
      <c r="F79" s="5" t="s">
        <v>29</v>
      </c>
      <c r="G79" s="10">
        <v>1</v>
      </c>
    </row>
    <row r="80" s="2" customFormat="1" ht="24" spans="1:7">
      <c r="A80" s="14"/>
      <c r="B80" s="14"/>
      <c r="C80" s="14"/>
      <c r="D80" s="21" t="s">
        <v>1050</v>
      </c>
      <c r="E80" s="21" t="s">
        <v>1051</v>
      </c>
      <c r="F80" s="5" t="s">
        <v>29</v>
      </c>
      <c r="G80" s="10">
        <v>1</v>
      </c>
    </row>
    <row r="81" s="2" customFormat="1" ht="12" spans="1:7">
      <c r="A81" s="14"/>
      <c r="B81" s="14"/>
      <c r="C81" s="14"/>
      <c r="D81" s="21" t="s">
        <v>1052</v>
      </c>
      <c r="E81" s="21" t="s">
        <v>1053</v>
      </c>
      <c r="F81" s="5" t="s">
        <v>29</v>
      </c>
      <c r="G81" s="10">
        <v>1</v>
      </c>
    </row>
    <row r="82" s="2" customFormat="1" ht="24" spans="1:7">
      <c r="A82" s="14"/>
      <c r="B82" s="14"/>
      <c r="C82" s="14"/>
      <c r="D82" s="21" t="s">
        <v>1054</v>
      </c>
      <c r="E82" s="21" t="s">
        <v>1055</v>
      </c>
      <c r="F82" s="5" t="s">
        <v>29</v>
      </c>
      <c r="G82" s="10">
        <v>1</v>
      </c>
    </row>
    <row r="83" s="2" customFormat="1" ht="24" spans="1:7">
      <c r="A83" s="14"/>
      <c r="B83" s="14"/>
      <c r="C83" s="14"/>
      <c r="D83" s="21" t="s">
        <v>1056</v>
      </c>
      <c r="E83" s="21" t="s">
        <v>1057</v>
      </c>
      <c r="F83" s="5" t="s">
        <v>29</v>
      </c>
      <c r="G83" s="10">
        <v>1</v>
      </c>
    </row>
    <row r="84" s="2" customFormat="1" ht="60" spans="1:7">
      <c r="A84" s="14"/>
      <c r="B84" s="14"/>
      <c r="C84" s="14" t="s">
        <v>1058</v>
      </c>
      <c r="D84" s="14"/>
      <c r="E84" s="21" t="s">
        <v>1059</v>
      </c>
      <c r="F84" s="5" t="s">
        <v>29</v>
      </c>
      <c r="G84" s="10">
        <v>1</v>
      </c>
    </row>
    <row r="85" s="2" customFormat="1" ht="36" spans="1:7">
      <c r="A85" s="14"/>
      <c r="B85" s="14"/>
      <c r="C85" s="23" t="s">
        <v>1060</v>
      </c>
      <c r="D85" s="24" t="s">
        <v>1061</v>
      </c>
      <c r="E85" s="20" t="s">
        <v>1062</v>
      </c>
      <c r="F85" s="5" t="s">
        <v>29</v>
      </c>
      <c r="G85" s="10">
        <v>1</v>
      </c>
    </row>
    <row r="86" s="2" customFormat="1" ht="24" spans="1:7">
      <c r="A86" s="14"/>
      <c r="B86" s="14"/>
      <c r="C86" s="23"/>
      <c r="D86" s="24"/>
      <c r="E86" s="20" t="s">
        <v>1063</v>
      </c>
      <c r="F86" s="5" t="s">
        <v>29</v>
      </c>
      <c r="G86" s="10">
        <v>1</v>
      </c>
    </row>
    <row r="87" s="2" customFormat="1" ht="24" spans="1:7">
      <c r="A87" s="14"/>
      <c r="B87" s="14"/>
      <c r="C87" s="23"/>
      <c r="D87" s="24"/>
      <c r="E87" s="20" t="s">
        <v>1064</v>
      </c>
      <c r="F87" s="5" t="s">
        <v>29</v>
      </c>
      <c r="G87" s="10">
        <v>1</v>
      </c>
    </row>
    <row r="88" s="2" customFormat="1" ht="24" spans="1:7">
      <c r="A88" s="14"/>
      <c r="B88" s="14"/>
      <c r="C88" s="23"/>
      <c r="D88" s="24"/>
      <c r="E88" s="20" t="s">
        <v>1065</v>
      </c>
      <c r="F88" s="5" t="s">
        <v>29</v>
      </c>
      <c r="G88" s="10">
        <v>1</v>
      </c>
    </row>
    <row r="89" s="2" customFormat="1" ht="12" spans="1:7">
      <c r="A89" s="14"/>
      <c r="B89" s="14"/>
      <c r="C89" s="23"/>
      <c r="D89" s="24"/>
      <c r="E89" s="20" t="s">
        <v>1066</v>
      </c>
      <c r="F89" s="5" t="s">
        <v>29</v>
      </c>
      <c r="G89" s="10">
        <v>1</v>
      </c>
    </row>
    <row r="90" s="2" customFormat="1" ht="24" spans="1:7">
      <c r="A90" s="14"/>
      <c r="B90" s="14"/>
      <c r="C90" s="23"/>
      <c r="D90" s="24"/>
      <c r="E90" s="20" t="s">
        <v>1067</v>
      </c>
      <c r="F90" s="5" t="s">
        <v>29</v>
      </c>
      <c r="G90" s="10">
        <v>1</v>
      </c>
    </row>
    <row r="91" s="2" customFormat="1" ht="36" spans="1:7">
      <c r="A91" s="14"/>
      <c r="B91" s="14"/>
      <c r="C91" s="23"/>
      <c r="D91" s="24" t="s">
        <v>1068</v>
      </c>
      <c r="E91" s="20" t="s">
        <v>1069</v>
      </c>
      <c r="F91" s="5" t="s">
        <v>29</v>
      </c>
      <c r="G91" s="10">
        <v>1</v>
      </c>
    </row>
    <row r="92" s="2" customFormat="1" ht="36" spans="1:7">
      <c r="A92" s="14"/>
      <c r="B92" s="14"/>
      <c r="C92" s="23"/>
      <c r="D92" s="24"/>
      <c r="E92" s="25" t="s">
        <v>1070</v>
      </c>
      <c r="F92" s="5" t="s">
        <v>29</v>
      </c>
      <c r="G92" s="10">
        <v>1</v>
      </c>
    </row>
    <row r="93" s="2" customFormat="1" ht="36" spans="1:7">
      <c r="A93" s="14"/>
      <c r="B93" s="14"/>
      <c r="C93" s="23"/>
      <c r="D93" s="24"/>
      <c r="E93" s="20" t="s">
        <v>1071</v>
      </c>
      <c r="F93" s="5" t="s">
        <v>29</v>
      </c>
      <c r="G93" s="10">
        <v>1</v>
      </c>
    </row>
    <row r="94" s="2" customFormat="1" ht="24" spans="1:7">
      <c r="A94" s="14"/>
      <c r="B94" s="14"/>
      <c r="C94" s="23"/>
      <c r="D94" s="24"/>
      <c r="E94" s="25" t="s">
        <v>1072</v>
      </c>
      <c r="F94" s="5" t="s">
        <v>29</v>
      </c>
      <c r="G94" s="10">
        <v>1</v>
      </c>
    </row>
    <row r="95" s="2" customFormat="1" ht="72" spans="1:7">
      <c r="A95" s="14"/>
      <c r="B95" s="14"/>
      <c r="C95" s="23" t="s">
        <v>1073</v>
      </c>
      <c r="D95" s="23"/>
      <c r="E95" s="25" t="s">
        <v>1074</v>
      </c>
      <c r="F95" s="5" t="s">
        <v>29</v>
      </c>
      <c r="G95" s="10">
        <v>1</v>
      </c>
    </row>
    <row r="96" s="2" customFormat="1" ht="36" spans="1:7">
      <c r="A96" s="14"/>
      <c r="B96" s="14"/>
      <c r="C96" s="23" t="s">
        <v>1075</v>
      </c>
      <c r="D96" s="24" t="s">
        <v>1076</v>
      </c>
      <c r="E96" s="25" t="s">
        <v>1077</v>
      </c>
      <c r="F96" s="5" t="s">
        <v>29</v>
      </c>
      <c r="G96" s="10">
        <v>1</v>
      </c>
    </row>
    <row r="97" s="2" customFormat="1" ht="36" spans="1:7">
      <c r="A97" s="14"/>
      <c r="B97" s="14"/>
      <c r="C97" s="23"/>
      <c r="D97" s="24" t="s">
        <v>1078</v>
      </c>
      <c r="E97" s="25" t="s">
        <v>1079</v>
      </c>
      <c r="F97" s="5" t="s">
        <v>29</v>
      </c>
      <c r="G97" s="10">
        <v>1</v>
      </c>
    </row>
    <row r="98" s="2" customFormat="1" ht="36" spans="1:7">
      <c r="A98" s="14"/>
      <c r="B98" s="14"/>
      <c r="C98" s="23"/>
      <c r="D98" s="24" t="s">
        <v>1080</v>
      </c>
      <c r="E98" s="25" t="s">
        <v>1081</v>
      </c>
      <c r="F98" s="5" t="s">
        <v>29</v>
      </c>
      <c r="G98" s="10">
        <v>1</v>
      </c>
    </row>
    <row r="99" s="2" customFormat="1" ht="36" spans="1:7">
      <c r="A99" s="14"/>
      <c r="B99" s="14"/>
      <c r="C99" s="23" t="s">
        <v>1082</v>
      </c>
      <c r="D99" s="23"/>
      <c r="E99" s="25" t="s">
        <v>1083</v>
      </c>
      <c r="F99" s="5" t="s">
        <v>29</v>
      </c>
      <c r="G99" s="10">
        <v>1</v>
      </c>
    </row>
    <row r="100" s="2" customFormat="1" ht="36" spans="1:7">
      <c r="A100" s="14"/>
      <c r="B100" s="14"/>
      <c r="C100" s="23" t="s">
        <v>1084</v>
      </c>
      <c r="D100" s="23"/>
      <c r="E100" s="25" t="s">
        <v>1085</v>
      </c>
      <c r="F100" s="5" t="s">
        <v>29</v>
      </c>
      <c r="G100" s="10">
        <v>1</v>
      </c>
    </row>
    <row r="101" s="2" customFormat="1" ht="24" spans="1:7">
      <c r="A101" s="14"/>
      <c r="B101" s="14"/>
      <c r="C101" s="23" t="s">
        <v>1086</v>
      </c>
      <c r="D101" s="24" t="s">
        <v>1087</v>
      </c>
      <c r="E101" s="20" t="s">
        <v>1088</v>
      </c>
      <c r="F101" s="5" t="s">
        <v>29</v>
      </c>
      <c r="G101" s="10">
        <v>1</v>
      </c>
    </row>
    <row r="102" s="2" customFormat="1" ht="24" spans="1:7">
      <c r="A102" s="14"/>
      <c r="B102" s="14"/>
      <c r="C102" s="23"/>
      <c r="D102" s="24"/>
      <c r="E102" s="20" t="s">
        <v>1089</v>
      </c>
      <c r="F102" s="5" t="s">
        <v>29</v>
      </c>
      <c r="G102" s="10">
        <v>1</v>
      </c>
    </row>
    <row r="103" s="2" customFormat="1" ht="36" spans="1:7">
      <c r="A103" s="14"/>
      <c r="B103" s="14"/>
      <c r="C103" s="23"/>
      <c r="D103" s="24"/>
      <c r="E103" s="20" t="s">
        <v>1090</v>
      </c>
      <c r="F103" s="5" t="s">
        <v>29</v>
      </c>
      <c r="G103" s="10">
        <v>1</v>
      </c>
    </row>
    <row r="104" s="2" customFormat="1" ht="24" spans="1:7">
      <c r="A104" s="14"/>
      <c r="B104" s="14"/>
      <c r="C104" s="23"/>
      <c r="D104" s="24" t="s">
        <v>1087</v>
      </c>
      <c r="E104" s="20" t="s">
        <v>1091</v>
      </c>
      <c r="F104" s="5" t="s">
        <v>29</v>
      </c>
      <c r="G104" s="10">
        <v>1</v>
      </c>
    </row>
    <row r="105" s="2" customFormat="1" ht="24" spans="1:7">
      <c r="A105" s="14"/>
      <c r="B105" s="14"/>
      <c r="C105" s="23"/>
      <c r="D105" s="24"/>
      <c r="E105" s="20" t="s">
        <v>1092</v>
      </c>
      <c r="F105" s="5" t="s">
        <v>29</v>
      </c>
      <c r="G105" s="10">
        <v>1</v>
      </c>
    </row>
    <row r="106" s="2" customFormat="1" ht="24" spans="1:7">
      <c r="A106" s="14"/>
      <c r="B106" s="14"/>
      <c r="C106" s="23"/>
      <c r="D106" s="24"/>
      <c r="E106" s="20" t="s">
        <v>1093</v>
      </c>
      <c r="F106" s="5" t="s">
        <v>29</v>
      </c>
      <c r="G106" s="10">
        <v>1</v>
      </c>
    </row>
    <row r="107" s="2" customFormat="1" ht="12" spans="1:7">
      <c r="A107" s="14"/>
      <c r="B107" s="14"/>
      <c r="C107" s="23"/>
      <c r="D107" s="24"/>
      <c r="E107" s="20" t="s">
        <v>1094</v>
      </c>
      <c r="F107" s="5" t="s">
        <v>29</v>
      </c>
      <c r="G107" s="10">
        <v>1</v>
      </c>
    </row>
    <row r="108" s="2" customFormat="1" ht="36" spans="1:7">
      <c r="A108" s="26" t="s">
        <v>1095</v>
      </c>
      <c r="B108" s="26" t="s">
        <v>1096</v>
      </c>
      <c r="C108" s="23" t="s">
        <v>1097</v>
      </c>
      <c r="D108" s="24" t="s">
        <v>1098</v>
      </c>
      <c r="E108" s="25" t="s">
        <v>1099</v>
      </c>
      <c r="F108" s="5" t="s">
        <v>29</v>
      </c>
      <c r="G108" s="10">
        <v>1</v>
      </c>
    </row>
    <row r="109" s="2" customFormat="1" ht="48" spans="1:7">
      <c r="A109" s="26"/>
      <c r="B109" s="26"/>
      <c r="C109" s="23"/>
      <c r="D109" s="24" t="s">
        <v>1100</v>
      </c>
      <c r="E109" s="27" t="s">
        <v>1101</v>
      </c>
      <c r="F109" s="5" t="s">
        <v>29</v>
      </c>
      <c r="G109" s="10">
        <v>1</v>
      </c>
    </row>
    <row r="110" s="2" customFormat="1" ht="36" spans="1:7">
      <c r="A110" s="26"/>
      <c r="B110" s="26"/>
      <c r="C110" s="23"/>
      <c r="D110" s="24"/>
      <c r="E110" s="28" t="s">
        <v>1102</v>
      </c>
      <c r="F110" s="5" t="s">
        <v>29</v>
      </c>
      <c r="G110" s="10">
        <v>1</v>
      </c>
    </row>
    <row r="111" s="2" customFormat="1" ht="24" spans="1:7">
      <c r="A111" s="26"/>
      <c r="B111" s="26"/>
      <c r="C111" s="23"/>
      <c r="D111" s="24"/>
      <c r="E111" s="25" t="s">
        <v>1103</v>
      </c>
      <c r="F111" s="5" t="s">
        <v>29</v>
      </c>
      <c r="G111" s="10">
        <v>1</v>
      </c>
    </row>
    <row r="112" s="2" customFormat="1" ht="48" spans="1:7">
      <c r="A112" s="26"/>
      <c r="B112" s="26"/>
      <c r="C112" s="23"/>
      <c r="D112" s="24"/>
      <c r="E112" s="25" t="s">
        <v>1104</v>
      </c>
      <c r="F112" s="5" t="s">
        <v>29</v>
      </c>
      <c r="G112" s="10">
        <v>1</v>
      </c>
    </row>
    <row r="113" s="2" customFormat="1" ht="60" spans="1:7">
      <c r="A113" s="26"/>
      <c r="B113" s="26"/>
      <c r="C113" s="23"/>
      <c r="D113" s="24" t="s">
        <v>1105</v>
      </c>
      <c r="E113" s="28" t="s">
        <v>1106</v>
      </c>
      <c r="F113" s="5" t="s">
        <v>29</v>
      </c>
      <c r="G113" s="10">
        <v>1</v>
      </c>
    </row>
    <row r="114" s="2" customFormat="1" ht="36" spans="1:7">
      <c r="A114" s="26"/>
      <c r="B114" s="26"/>
      <c r="C114" s="23"/>
      <c r="D114" s="24" t="s">
        <v>1107</v>
      </c>
      <c r="E114" s="25" t="s">
        <v>1108</v>
      </c>
      <c r="F114" s="5" t="s">
        <v>29</v>
      </c>
      <c r="G114" s="10">
        <v>1</v>
      </c>
    </row>
    <row r="115" s="2" customFormat="1" ht="24" spans="1:7">
      <c r="A115" s="26"/>
      <c r="B115" s="26"/>
      <c r="C115" s="23" t="s">
        <v>1109</v>
      </c>
      <c r="D115" s="23"/>
      <c r="E115" s="20" t="s">
        <v>1110</v>
      </c>
      <c r="F115" s="5" t="s">
        <v>29</v>
      </c>
      <c r="G115" s="10">
        <v>1</v>
      </c>
    </row>
    <row r="116" s="2" customFormat="1" ht="24" spans="1:7">
      <c r="A116" s="26"/>
      <c r="B116" s="26"/>
      <c r="C116" s="23" t="s">
        <v>1111</v>
      </c>
      <c r="D116" s="23"/>
      <c r="E116" s="20" t="s">
        <v>1112</v>
      </c>
      <c r="F116" s="5" t="s">
        <v>29</v>
      </c>
      <c r="G116" s="10">
        <v>1</v>
      </c>
    </row>
    <row r="117" s="2" customFormat="1" ht="24" spans="1:7">
      <c r="A117" s="26"/>
      <c r="B117" s="26"/>
      <c r="C117" s="23" t="s">
        <v>1113</v>
      </c>
      <c r="D117" s="23"/>
      <c r="E117" s="20" t="s">
        <v>1114</v>
      </c>
      <c r="F117" s="5" t="s">
        <v>29</v>
      </c>
      <c r="G117" s="10">
        <v>1</v>
      </c>
    </row>
    <row r="118" s="2" customFormat="1" ht="84" spans="1:7">
      <c r="A118" s="26"/>
      <c r="B118" s="26"/>
      <c r="C118" s="23" t="s">
        <v>1115</v>
      </c>
      <c r="D118" s="23"/>
      <c r="E118" s="29" t="s">
        <v>1116</v>
      </c>
      <c r="F118" s="5" t="s">
        <v>29</v>
      </c>
      <c r="G118" s="10">
        <v>1</v>
      </c>
    </row>
    <row r="119" s="2" customFormat="1" ht="36" spans="1:7">
      <c r="A119" s="26"/>
      <c r="B119" s="26"/>
      <c r="C119" s="23" t="s">
        <v>978</v>
      </c>
      <c r="D119" s="23"/>
      <c r="E119" s="27" t="s">
        <v>1117</v>
      </c>
      <c r="F119" s="5" t="s">
        <v>29</v>
      </c>
      <c r="G119" s="10">
        <v>1</v>
      </c>
    </row>
    <row r="120" s="2" customFormat="1" ht="48" spans="1:7">
      <c r="A120" s="26" t="s">
        <v>353</v>
      </c>
      <c r="B120" s="26" t="s">
        <v>1118</v>
      </c>
      <c r="C120" s="23" t="s">
        <v>1119</v>
      </c>
      <c r="D120" s="23"/>
      <c r="E120" s="30" t="s">
        <v>1120</v>
      </c>
      <c r="F120" s="5" t="s">
        <v>29</v>
      </c>
      <c r="G120" s="10">
        <v>1</v>
      </c>
    </row>
    <row r="121" s="2" customFormat="1" ht="36" spans="1:7">
      <c r="A121" s="26"/>
      <c r="B121" s="26"/>
      <c r="C121" s="23" t="s">
        <v>1121</v>
      </c>
      <c r="D121" s="23"/>
      <c r="E121" s="30" t="s">
        <v>1122</v>
      </c>
      <c r="F121" s="5" t="s">
        <v>29</v>
      </c>
      <c r="G121" s="10">
        <v>1</v>
      </c>
    </row>
    <row r="122" s="2" customFormat="1" ht="36" spans="1:7">
      <c r="A122" s="26"/>
      <c r="B122" s="26"/>
      <c r="C122" s="23" t="s">
        <v>1123</v>
      </c>
      <c r="D122" s="23"/>
      <c r="E122" s="27" t="s">
        <v>1124</v>
      </c>
      <c r="F122" s="5" t="s">
        <v>29</v>
      </c>
      <c r="G122" s="10">
        <v>1</v>
      </c>
    </row>
    <row r="123" s="2" customFormat="1" ht="24" spans="1:7">
      <c r="A123" s="26" t="s">
        <v>1125</v>
      </c>
      <c r="B123" s="26" t="s">
        <v>1126</v>
      </c>
      <c r="C123" s="23" t="s">
        <v>1127</v>
      </c>
      <c r="D123" s="23"/>
      <c r="E123" s="25" t="s">
        <v>1128</v>
      </c>
      <c r="F123" s="5" t="s">
        <v>29</v>
      </c>
      <c r="G123" s="10">
        <v>1</v>
      </c>
    </row>
    <row r="124" s="2" customFormat="1" ht="48" spans="1:7">
      <c r="A124" s="26"/>
      <c r="B124" s="26"/>
      <c r="C124" s="23" t="s">
        <v>1129</v>
      </c>
      <c r="D124" s="23"/>
      <c r="E124" s="25" t="s">
        <v>1130</v>
      </c>
      <c r="F124" s="5" t="s">
        <v>29</v>
      </c>
      <c r="G124" s="10">
        <v>1</v>
      </c>
    </row>
    <row r="125" s="2" customFormat="1" ht="36" spans="1:7">
      <c r="A125" s="26"/>
      <c r="B125" s="26"/>
      <c r="C125" s="23" t="s">
        <v>1131</v>
      </c>
      <c r="D125" s="24" t="s">
        <v>1132</v>
      </c>
      <c r="E125" s="25" t="s">
        <v>1133</v>
      </c>
      <c r="F125" s="5" t="s">
        <v>29</v>
      </c>
      <c r="G125" s="10">
        <v>1</v>
      </c>
    </row>
    <row r="126" s="2" customFormat="1" ht="24" spans="1:7">
      <c r="A126" s="26"/>
      <c r="B126" s="26"/>
      <c r="C126" s="23"/>
      <c r="D126" s="24" t="s">
        <v>1134</v>
      </c>
      <c r="E126" s="25" t="s">
        <v>1135</v>
      </c>
      <c r="F126" s="5" t="s">
        <v>29</v>
      </c>
      <c r="G126" s="10">
        <v>1</v>
      </c>
    </row>
    <row r="127" s="2" customFormat="1" ht="24" spans="1:7">
      <c r="A127" s="26"/>
      <c r="B127" s="26"/>
      <c r="C127" s="23" t="s">
        <v>1136</v>
      </c>
      <c r="D127" s="23"/>
      <c r="E127" s="25" t="s">
        <v>1137</v>
      </c>
      <c r="F127" s="5" t="s">
        <v>29</v>
      </c>
      <c r="G127" s="10">
        <v>1</v>
      </c>
    </row>
    <row r="128" s="2" customFormat="1" ht="48" spans="1:7">
      <c r="A128" s="26"/>
      <c r="B128" s="26"/>
      <c r="C128" s="23" t="s">
        <v>1138</v>
      </c>
      <c r="D128" s="23"/>
      <c r="E128" s="20" t="s">
        <v>1139</v>
      </c>
      <c r="F128" s="5" t="s">
        <v>29</v>
      </c>
      <c r="G128" s="10">
        <v>1</v>
      </c>
    </row>
    <row r="129" s="2" customFormat="1" ht="24" spans="1:7">
      <c r="A129" s="26"/>
      <c r="B129" s="26"/>
      <c r="C129" s="23" t="s">
        <v>1140</v>
      </c>
      <c r="D129" s="24" t="s">
        <v>1141</v>
      </c>
      <c r="E129" s="25" t="s">
        <v>1142</v>
      </c>
      <c r="F129" s="5" t="s">
        <v>29</v>
      </c>
      <c r="G129" s="10">
        <v>1</v>
      </c>
    </row>
    <row r="130" s="2" customFormat="1" ht="24" spans="1:7">
      <c r="A130" s="26"/>
      <c r="B130" s="26"/>
      <c r="C130" s="23"/>
      <c r="D130" s="24"/>
      <c r="E130" s="25" t="s">
        <v>1143</v>
      </c>
      <c r="F130" s="5" t="s">
        <v>29</v>
      </c>
      <c r="G130" s="10">
        <v>1</v>
      </c>
    </row>
    <row r="131" s="2" customFormat="1" ht="24" spans="1:7">
      <c r="A131" s="26"/>
      <c r="B131" s="26"/>
      <c r="C131" s="23"/>
      <c r="D131" s="24"/>
      <c r="E131" s="25" t="s">
        <v>1144</v>
      </c>
      <c r="F131" s="5" t="s">
        <v>29</v>
      </c>
      <c r="G131" s="10">
        <v>1</v>
      </c>
    </row>
    <row r="132" s="2" customFormat="1" ht="48" spans="1:7">
      <c r="A132" s="26" t="s">
        <v>358</v>
      </c>
      <c r="B132" s="26" t="s">
        <v>1126</v>
      </c>
      <c r="C132" s="23" t="s">
        <v>1140</v>
      </c>
      <c r="D132" s="24" t="s">
        <v>1145</v>
      </c>
      <c r="E132" s="25" t="s">
        <v>1146</v>
      </c>
      <c r="F132" s="5" t="s">
        <v>29</v>
      </c>
      <c r="G132" s="10">
        <v>1</v>
      </c>
    </row>
    <row r="133" s="2" customFormat="1" ht="72" spans="1:7">
      <c r="A133" s="26"/>
      <c r="B133" s="26"/>
      <c r="C133" s="23"/>
      <c r="D133" s="24"/>
      <c r="E133" s="25" t="s">
        <v>1147</v>
      </c>
      <c r="F133" s="5" t="s">
        <v>29</v>
      </c>
      <c r="G133" s="10">
        <v>1</v>
      </c>
    </row>
    <row r="134" s="2" customFormat="1" ht="72" spans="1:7">
      <c r="A134" s="26"/>
      <c r="B134" s="26"/>
      <c r="C134" s="23"/>
      <c r="D134" s="24"/>
      <c r="E134" s="25" t="s">
        <v>1148</v>
      </c>
      <c r="F134" s="5" t="s">
        <v>29</v>
      </c>
      <c r="G134" s="10">
        <v>1</v>
      </c>
    </row>
    <row r="135" s="2" customFormat="1" ht="24" spans="1:7">
      <c r="A135" s="26" t="s">
        <v>1149</v>
      </c>
      <c r="B135" s="26" t="s">
        <v>1150</v>
      </c>
      <c r="C135" s="23" t="s">
        <v>1151</v>
      </c>
      <c r="D135" s="23"/>
      <c r="E135" s="25" t="s">
        <v>1152</v>
      </c>
      <c r="F135" s="5" t="s">
        <v>29</v>
      </c>
      <c r="G135" s="10">
        <v>1</v>
      </c>
    </row>
    <row r="136" s="2" customFormat="1" ht="48" spans="1:7">
      <c r="A136" s="26"/>
      <c r="B136" s="26"/>
      <c r="C136" s="23" t="s">
        <v>1153</v>
      </c>
      <c r="D136" s="23"/>
      <c r="E136" s="25" t="s">
        <v>1154</v>
      </c>
      <c r="F136" s="5" t="s">
        <v>29</v>
      </c>
      <c r="G136" s="10">
        <v>1</v>
      </c>
    </row>
    <row r="137" s="2" customFormat="1" ht="96" spans="1:7">
      <c r="A137" s="26"/>
      <c r="B137" s="26"/>
      <c r="C137" s="23" t="s">
        <v>1155</v>
      </c>
      <c r="D137" s="24" t="s">
        <v>1156</v>
      </c>
      <c r="E137" s="25" t="s">
        <v>1157</v>
      </c>
      <c r="F137" s="5" t="s">
        <v>29</v>
      </c>
      <c r="G137" s="10">
        <v>1</v>
      </c>
    </row>
    <row r="138" s="2" customFormat="1" ht="60" spans="1:7">
      <c r="A138" s="26"/>
      <c r="B138" s="26"/>
      <c r="C138" s="23"/>
      <c r="D138" s="24" t="s">
        <v>1158</v>
      </c>
      <c r="E138" s="25" t="s">
        <v>1159</v>
      </c>
      <c r="F138" s="5" t="s">
        <v>29</v>
      </c>
      <c r="G138" s="10">
        <v>1</v>
      </c>
    </row>
    <row r="139" s="2" customFormat="1" ht="36" spans="1:7">
      <c r="A139" s="26"/>
      <c r="B139" s="26"/>
      <c r="C139" s="23" t="s">
        <v>1160</v>
      </c>
      <c r="D139" s="23"/>
      <c r="E139" s="25" t="s">
        <v>1161</v>
      </c>
      <c r="F139" s="5" t="s">
        <v>29</v>
      </c>
      <c r="G139" s="10">
        <v>1</v>
      </c>
    </row>
    <row r="140" s="2" customFormat="1" ht="48" spans="1:7">
      <c r="A140" s="26"/>
      <c r="B140" s="26"/>
      <c r="C140" s="23" t="s">
        <v>1162</v>
      </c>
      <c r="D140" s="24" t="s">
        <v>1163</v>
      </c>
      <c r="E140" s="25" t="s">
        <v>1164</v>
      </c>
      <c r="F140" s="5" t="s">
        <v>29</v>
      </c>
      <c r="G140" s="10">
        <v>1</v>
      </c>
    </row>
    <row r="141" s="2" customFormat="1" ht="60" spans="1:7">
      <c r="A141" s="26" t="s">
        <v>363</v>
      </c>
      <c r="B141" s="26" t="s">
        <v>1150</v>
      </c>
      <c r="C141" s="23" t="s">
        <v>1162</v>
      </c>
      <c r="D141" s="24" t="s">
        <v>1162</v>
      </c>
      <c r="E141" s="25" t="s">
        <v>1165</v>
      </c>
      <c r="F141" s="5" t="s">
        <v>29</v>
      </c>
      <c r="G141" s="10">
        <v>1</v>
      </c>
    </row>
    <row r="142" s="2" customFormat="1" ht="24" spans="1:7">
      <c r="A142" s="26"/>
      <c r="B142" s="26"/>
      <c r="C142" s="23" t="s">
        <v>1166</v>
      </c>
      <c r="D142" s="24" t="s">
        <v>1167</v>
      </c>
      <c r="E142" s="25" t="s">
        <v>1168</v>
      </c>
      <c r="F142" s="5" t="s">
        <v>29</v>
      </c>
      <c r="G142" s="10">
        <v>1</v>
      </c>
    </row>
    <row r="143" s="2" customFormat="1" ht="36" spans="1:7">
      <c r="A143" s="26" t="s">
        <v>1169</v>
      </c>
      <c r="B143" s="26" t="s">
        <v>1170</v>
      </c>
      <c r="C143" s="23" t="s">
        <v>1171</v>
      </c>
      <c r="D143" s="23" t="s">
        <v>1171</v>
      </c>
      <c r="E143" s="20" t="s">
        <v>1172</v>
      </c>
      <c r="F143" s="5" t="s">
        <v>29</v>
      </c>
      <c r="G143" s="10">
        <v>1</v>
      </c>
    </row>
    <row r="144" s="2" customFormat="1" ht="24" spans="1:7">
      <c r="A144" s="26"/>
      <c r="B144" s="26"/>
      <c r="C144" s="23" t="s">
        <v>1173</v>
      </c>
      <c r="D144" s="24" t="s">
        <v>1174</v>
      </c>
      <c r="E144" s="25" t="s">
        <v>1175</v>
      </c>
      <c r="F144" s="5" t="s">
        <v>29</v>
      </c>
      <c r="G144" s="10">
        <v>1</v>
      </c>
    </row>
    <row r="145" s="2" customFormat="1" ht="24" spans="1:7">
      <c r="A145" s="26"/>
      <c r="B145" s="26"/>
      <c r="C145" s="23"/>
      <c r="D145" s="24" t="s">
        <v>1176</v>
      </c>
      <c r="E145" s="25" t="s">
        <v>1177</v>
      </c>
      <c r="F145" s="5" t="s">
        <v>29</v>
      </c>
      <c r="G145" s="10">
        <v>1</v>
      </c>
    </row>
    <row r="146" s="2" customFormat="1" ht="36" spans="1:7">
      <c r="A146" s="26"/>
      <c r="B146" s="26"/>
      <c r="C146" s="23"/>
      <c r="D146" s="24" t="s">
        <v>1178</v>
      </c>
      <c r="E146" s="25" t="s">
        <v>1179</v>
      </c>
      <c r="F146" s="5" t="s">
        <v>29</v>
      </c>
      <c r="G146" s="10">
        <v>1</v>
      </c>
    </row>
    <row r="147" s="2" customFormat="1" ht="36" spans="1:7">
      <c r="A147" s="26"/>
      <c r="B147" s="26"/>
      <c r="C147" s="23" t="s">
        <v>1180</v>
      </c>
      <c r="D147" s="23" t="s">
        <v>1180</v>
      </c>
      <c r="E147" s="25" t="s">
        <v>1181</v>
      </c>
      <c r="F147" s="5" t="s">
        <v>29</v>
      </c>
      <c r="G147" s="10">
        <v>1</v>
      </c>
    </row>
    <row r="148" s="2" customFormat="1" ht="36" spans="1:7">
      <c r="A148" s="26" t="s">
        <v>365</v>
      </c>
      <c r="B148" s="26" t="s">
        <v>1182</v>
      </c>
      <c r="C148" s="23" t="s">
        <v>1183</v>
      </c>
      <c r="D148" s="24" t="s">
        <v>1184</v>
      </c>
      <c r="E148" s="25" t="s">
        <v>1185</v>
      </c>
      <c r="F148" s="5" t="s">
        <v>29</v>
      </c>
      <c r="G148" s="10">
        <v>1</v>
      </c>
    </row>
    <row r="149" s="2" customFormat="1" ht="24" spans="1:7">
      <c r="A149" s="26"/>
      <c r="B149" s="26"/>
      <c r="C149" s="23"/>
      <c r="D149" s="24" t="s">
        <v>1186</v>
      </c>
      <c r="E149" s="25" t="s">
        <v>1187</v>
      </c>
      <c r="F149" s="5" t="s">
        <v>29</v>
      </c>
      <c r="G149" s="10">
        <v>1</v>
      </c>
    </row>
    <row r="150" s="2" customFormat="1" ht="24" spans="1:7">
      <c r="A150" s="26"/>
      <c r="B150" s="26"/>
      <c r="C150" s="23"/>
      <c r="D150" s="24" t="s">
        <v>1188</v>
      </c>
      <c r="E150" s="25" t="s">
        <v>1189</v>
      </c>
      <c r="F150" s="5" t="s">
        <v>29</v>
      </c>
      <c r="G150" s="10">
        <v>1</v>
      </c>
    </row>
    <row r="151" s="2" customFormat="1" ht="72" spans="1:7">
      <c r="A151" s="21" t="s">
        <v>1190</v>
      </c>
      <c r="B151" s="26" t="s">
        <v>1191</v>
      </c>
      <c r="C151" s="23" t="s">
        <v>1192</v>
      </c>
      <c r="D151" s="23"/>
      <c r="E151" s="20" t="s">
        <v>1193</v>
      </c>
      <c r="F151" s="5" t="s">
        <v>29</v>
      </c>
      <c r="G151" s="10">
        <v>1</v>
      </c>
    </row>
    <row r="152" s="2" customFormat="1" ht="60" spans="1:7">
      <c r="A152" s="21" t="s">
        <v>367</v>
      </c>
      <c r="B152" s="26" t="s">
        <v>1194</v>
      </c>
      <c r="C152" s="23" t="s">
        <v>1195</v>
      </c>
      <c r="D152" s="23"/>
      <c r="E152" s="20" t="s">
        <v>1196</v>
      </c>
      <c r="F152" s="5" t="s">
        <v>29</v>
      </c>
      <c r="G152" s="10">
        <v>1</v>
      </c>
    </row>
    <row r="153" s="1" customFormat="1" spans="1:7">
      <c r="A153" s="7">
        <v>4.2</v>
      </c>
      <c r="B153" s="22" t="s">
        <v>1197</v>
      </c>
      <c r="C153" s="22"/>
      <c r="D153" s="22"/>
      <c r="E153" s="22"/>
      <c r="F153" s="22"/>
      <c r="G153" s="22"/>
    </row>
    <row r="154" s="2" customFormat="1" ht="24" spans="1:7">
      <c r="A154" s="26" t="s">
        <v>377</v>
      </c>
      <c r="B154" s="26" t="s">
        <v>1198</v>
      </c>
      <c r="C154" s="23" t="s">
        <v>1199</v>
      </c>
      <c r="D154" s="23"/>
      <c r="E154" s="20" t="s">
        <v>1200</v>
      </c>
      <c r="F154" s="5" t="s">
        <v>29</v>
      </c>
      <c r="G154" s="10">
        <v>1</v>
      </c>
    </row>
    <row r="155" s="2" customFormat="1" ht="36" spans="1:7">
      <c r="A155" s="26"/>
      <c r="B155" s="26"/>
      <c r="C155" s="26" t="s">
        <v>1201</v>
      </c>
      <c r="D155" s="24" t="s">
        <v>1202</v>
      </c>
      <c r="E155" s="25" t="s">
        <v>1203</v>
      </c>
      <c r="F155" s="5" t="s">
        <v>29</v>
      </c>
      <c r="G155" s="10">
        <v>1</v>
      </c>
    </row>
    <row r="156" s="2" customFormat="1" ht="60" spans="1:7">
      <c r="A156" s="26"/>
      <c r="B156" s="26"/>
      <c r="C156" s="26"/>
      <c r="D156" s="24" t="s">
        <v>1204</v>
      </c>
      <c r="E156" s="25" t="s">
        <v>1205</v>
      </c>
      <c r="F156" s="5" t="s">
        <v>29</v>
      </c>
      <c r="G156" s="10">
        <v>1</v>
      </c>
    </row>
    <row r="157" s="2" customFormat="1" ht="36" spans="1:7">
      <c r="A157" s="26"/>
      <c r="B157" s="26"/>
      <c r="C157" s="23" t="s">
        <v>1206</v>
      </c>
      <c r="D157" s="23"/>
      <c r="E157" s="20" t="s">
        <v>1207</v>
      </c>
      <c r="F157" s="5" t="s">
        <v>29</v>
      </c>
      <c r="G157" s="10">
        <v>1</v>
      </c>
    </row>
    <row r="158" s="2" customFormat="1" ht="36" spans="1:7">
      <c r="A158" s="26"/>
      <c r="B158" s="26"/>
      <c r="C158" s="31" t="s">
        <v>1208</v>
      </c>
      <c r="D158" s="31"/>
      <c r="E158" s="32" t="s">
        <v>1209</v>
      </c>
      <c r="F158" s="5" t="s">
        <v>29</v>
      </c>
      <c r="G158" s="10">
        <v>1</v>
      </c>
    </row>
    <row r="159" s="2" customFormat="1" ht="60" spans="1:7">
      <c r="A159" s="26" t="s">
        <v>378</v>
      </c>
      <c r="B159" s="26" t="s">
        <v>1210</v>
      </c>
      <c r="C159" s="23" t="s">
        <v>1211</v>
      </c>
      <c r="D159" s="23"/>
      <c r="E159" s="20" t="s">
        <v>1212</v>
      </c>
      <c r="F159" s="5" t="s">
        <v>29</v>
      </c>
      <c r="G159" s="10">
        <v>1</v>
      </c>
    </row>
    <row r="160" s="2" customFormat="1" ht="48" spans="1:7">
      <c r="A160" s="26"/>
      <c r="B160" s="26"/>
      <c r="C160" s="23" t="s">
        <v>1213</v>
      </c>
      <c r="D160" s="24" t="s">
        <v>1214</v>
      </c>
      <c r="E160" s="25" t="s">
        <v>1215</v>
      </c>
      <c r="F160" s="5" t="s">
        <v>29</v>
      </c>
      <c r="G160" s="10">
        <v>1</v>
      </c>
    </row>
    <row r="161" s="2" customFormat="1" ht="24" spans="1:7">
      <c r="A161" s="26"/>
      <c r="B161" s="26"/>
      <c r="C161" s="23"/>
      <c r="D161" s="24" t="s">
        <v>1216</v>
      </c>
      <c r="E161" s="25" t="s">
        <v>1217</v>
      </c>
      <c r="F161" s="5" t="s">
        <v>29</v>
      </c>
      <c r="G161" s="10">
        <v>1</v>
      </c>
    </row>
    <row r="162" s="2" customFormat="1" ht="36" spans="1:7">
      <c r="A162" s="26"/>
      <c r="B162" s="26"/>
      <c r="C162" s="23" t="s">
        <v>1218</v>
      </c>
      <c r="D162" s="24" t="s">
        <v>1219</v>
      </c>
      <c r="E162" s="25" t="s">
        <v>1220</v>
      </c>
      <c r="F162" s="5" t="s">
        <v>29</v>
      </c>
      <c r="G162" s="10">
        <v>1</v>
      </c>
    </row>
    <row r="163" s="2" customFormat="1" ht="24" spans="1:7">
      <c r="A163" s="26" t="s">
        <v>379</v>
      </c>
      <c r="B163" s="26" t="s">
        <v>1210</v>
      </c>
      <c r="C163" s="23" t="s">
        <v>1218</v>
      </c>
      <c r="D163" s="24" t="s">
        <v>1221</v>
      </c>
      <c r="E163" s="25" t="s">
        <v>1222</v>
      </c>
      <c r="F163" s="5" t="s">
        <v>29</v>
      </c>
      <c r="G163" s="10">
        <v>1</v>
      </c>
    </row>
    <row r="164" s="2" customFormat="1" ht="36" spans="1:7">
      <c r="A164" s="26"/>
      <c r="B164" s="26"/>
      <c r="C164" s="23"/>
      <c r="D164" s="24" t="s">
        <v>1223</v>
      </c>
      <c r="E164" s="25" t="s">
        <v>1224</v>
      </c>
      <c r="F164" s="5" t="s">
        <v>29</v>
      </c>
      <c r="G164" s="10">
        <v>1</v>
      </c>
    </row>
    <row r="165" s="2" customFormat="1" ht="36" spans="1:7">
      <c r="A165" s="26"/>
      <c r="B165" s="26"/>
      <c r="C165" s="23" t="s">
        <v>1225</v>
      </c>
      <c r="D165" s="23"/>
      <c r="E165" s="25" t="s">
        <v>1226</v>
      </c>
      <c r="F165" s="5" t="s">
        <v>29</v>
      </c>
      <c r="G165" s="10">
        <v>1</v>
      </c>
    </row>
    <row r="166" s="2" customFormat="1" ht="24" spans="1:7">
      <c r="A166" s="26"/>
      <c r="B166" s="26"/>
      <c r="C166" s="23" t="s">
        <v>1227</v>
      </c>
      <c r="D166" s="24" t="s">
        <v>1228</v>
      </c>
      <c r="E166" s="25" t="s">
        <v>1229</v>
      </c>
      <c r="F166" s="5" t="s">
        <v>29</v>
      </c>
      <c r="G166" s="10">
        <v>1</v>
      </c>
    </row>
    <row r="167" s="2" customFormat="1" ht="36" spans="1:7">
      <c r="A167" s="26"/>
      <c r="B167" s="26"/>
      <c r="C167" s="23"/>
      <c r="D167" s="24" t="s">
        <v>1230</v>
      </c>
      <c r="E167" s="25" t="s">
        <v>1231</v>
      </c>
      <c r="F167" s="5" t="s">
        <v>29</v>
      </c>
      <c r="G167" s="10">
        <v>1</v>
      </c>
    </row>
    <row r="168" s="2" customFormat="1" ht="24" spans="1:7">
      <c r="A168" s="26"/>
      <c r="B168" s="26"/>
      <c r="C168" s="23"/>
      <c r="D168" s="24" t="s">
        <v>1232</v>
      </c>
      <c r="E168" s="25" t="s">
        <v>1233</v>
      </c>
      <c r="F168" s="5" t="s">
        <v>29</v>
      </c>
      <c r="G168" s="10">
        <v>1</v>
      </c>
    </row>
    <row r="169" s="2" customFormat="1" ht="36" spans="1:7">
      <c r="A169" s="26"/>
      <c r="B169" s="26"/>
      <c r="C169" s="23" t="s">
        <v>1234</v>
      </c>
      <c r="D169" s="23"/>
      <c r="E169" s="25" t="s">
        <v>1235</v>
      </c>
      <c r="F169" s="5" t="s">
        <v>29</v>
      </c>
      <c r="G169" s="10">
        <v>1</v>
      </c>
    </row>
    <row r="170" s="2" customFormat="1" ht="36" spans="1:7">
      <c r="A170" s="26"/>
      <c r="B170" s="26"/>
      <c r="C170" s="23" t="s">
        <v>1236</v>
      </c>
      <c r="D170" s="23"/>
      <c r="E170" s="20" t="s">
        <v>1237</v>
      </c>
      <c r="F170" s="5" t="s">
        <v>29</v>
      </c>
      <c r="G170" s="10">
        <v>1</v>
      </c>
    </row>
    <row r="171" s="2" customFormat="1" ht="36" spans="1:7">
      <c r="A171" s="14" t="s">
        <v>1238</v>
      </c>
      <c r="B171" s="26" t="s">
        <v>1239</v>
      </c>
      <c r="C171" s="26" t="s">
        <v>1239</v>
      </c>
      <c r="D171" s="26"/>
      <c r="E171" s="20" t="s">
        <v>1240</v>
      </c>
      <c r="F171" s="5" t="s">
        <v>29</v>
      </c>
      <c r="G171" s="10">
        <v>1</v>
      </c>
    </row>
    <row r="172" s="2" customFormat="1" ht="24" spans="1:7">
      <c r="A172" s="26" t="s">
        <v>1241</v>
      </c>
      <c r="B172" s="26" t="s">
        <v>1242</v>
      </c>
      <c r="C172" s="23" t="s">
        <v>1243</v>
      </c>
      <c r="D172" s="23"/>
      <c r="E172" s="20" t="s">
        <v>1244</v>
      </c>
      <c r="F172" s="5" t="s">
        <v>29</v>
      </c>
      <c r="G172" s="10">
        <v>1</v>
      </c>
    </row>
    <row r="173" s="2" customFormat="1" ht="24" spans="1:7">
      <c r="A173" s="26"/>
      <c r="B173" s="26"/>
      <c r="C173" s="23" t="s">
        <v>1245</v>
      </c>
      <c r="D173" s="23"/>
      <c r="E173" s="20" t="s">
        <v>1246</v>
      </c>
      <c r="F173" s="5" t="s">
        <v>29</v>
      </c>
      <c r="G173" s="10">
        <v>1</v>
      </c>
    </row>
    <row r="174" s="2" customFormat="1" ht="24" spans="1:7">
      <c r="A174" s="26"/>
      <c r="B174" s="26"/>
      <c r="C174" s="23" t="s">
        <v>1247</v>
      </c>
      <c r="D174" s="23"/>
      <c r="E174" s="20" t="s">
        <v>1248</v>
      </c>
      <c r="F174" s="5" t="s">
        <v>29</v>
      </c>
      <c r="G174" s="10">
        <v>1</v>
      </c>
    </row>
    <row r="175" s="2" customFormat="1" ht="36" spans="1:7">
      <c r="A175" s="26" t="s">
        <v>1249</v>
      </c>
      <c r="B175" s="26" t="s">
        <v>1242</v>
      </c>
      <c r="C175" s="31" t="s">
        <v>1250</v>
      </c>
      <c r="D175" s="31"/>
      <c r="E175" s="32" t="s">
        <v>1251</v>
      </c>
      <c r="F175" s="5" t="s">
        <v>29</v>
      </c>
      <c r="G175" s="10">
        <v>1</v>
      </c>
    </row>
    <row r="176" s="2" customFormat="1" ht="36" spans="1:7">
      <c r="A176" s="26"/>
      <c r="B176" s="26"/>
      <c r="C176" s="31"/>
      <c r="D176" s="31"/>
      <c r="E176" s="32" t="s">
        <v>1252</v>
      </c>
      <c r="F176" s="5" t="s">
        <v>29</v>
      </c>
      <c r="G176" s="10">
        <v>1</v>
      </c>
    </row>
    <row r="177" s="2" customFormat="1" ht="36" spans="1:7">
      <c r="A177" s="26" t="s">
        <v>1253</v>
      </c>
      <c r="B177" s="26" t="s">
        <v>1210</v>
      </c>
      <c r="C177" s="31"/>
      <c r="D177" s="31"/>
      <c r="E177" s="32" t="s">
        <v>1254</v>
      </c>
      <c r="F177" s="5" t="s">
        <v>29</v>
      </c>
      <c r="G177" s="10">
        <v>1</v>
      </c>
    </row>
    <row r="178" s="2" customFormat="1" ht="36" spans="1:7">
      <c r="A178" s="26"/>
      <c r="B178" s="26"/>
      <c r="C178" s="31"/>
      <c r="D178" s="31"/>
      <c r="E178" s="32" t="s">
        <v>1255</v>
      </c>
      <c r="F178" s="5" t="s">
        <v>29</v>
      </c>
      <c r="G178" s="10">
        <v>1</v>
      </c>
    </row>
    <row r="179" s="2" customFormat="1" ht="48" spans="1:7">
      <c r="A179" s="26"/>
      <c r="B179" s="26"/>
      <c r="C179" s="31"/>
      <c r="D179" s="31"/>
      <c r="E179" s="32" t="s">
        <v>1256</v>
      </c>
      <c r="F179" s="5" t="s">
        <v>29</v>
      </c>
      <c r="G179" s="10">
        <v>1</v>
      </c>
    </row>
    <row r="180" s="2" customFormat="1" ht="24" spans="1:7">
      <c r="A180" s="26" t="s">
        <v>1257</v>
      </c>
      <c r="B180" s="26" t="s">
        <v>1258</v>
      </c>
      <c r="C180" s="23" t="s">
        <v>1259</v>
      </c>
      <c r="D180" s="24" t="s">
        <v>1260</v>
      </c>
      <c r="E180" s="25" t="s">
        <v>1261</v>
      </c>
      <c r="F180" s="5" t="s">
        <v>29</v>
      </c>
      <c r="G180" s="10">
        <v>1</v>
      </c>
    </row>
    <row r="181" s="2" customFormat="1" ht="24" spans="1:7">
      <c r="A181" s="26"/>
      <c r="B181" s="26"/>
      <c r="C181" s="23"/>
      <c r="D181" s="24" t="s">
        <v>1262</v>
      </c>
      <c r="E181" s="25" t="s">
        <v>1263</v>
      </c>
      <c r="F181" s="5" t="s">
        <v>29</v>
      </c>
      <c r="G181" s="10">
        <v>1</v>
      </c>
    </row>
    <row r="182" s="2" customFormat="1" ht="24" spans="1:7">
      <c r="A182" s="26"/>
      <c r="B182" s="26"/>
      <c r="C182" s="23"/>
      <c r="D182" s="24" t="s">
        <v>1264</v>
      </c>
      <c r="E182" s="25" t="s">
        <v>1265</v>
      </c>
      <c r="F182" s="5" t="s">
        <v>29</v>
      </c>
      <c r="G182" s="10">
        <v>1</v>
      </c>
    </row>
    <row r="183" s="2" customFormat="1" ht="24" spans="1:7">
      <c r="A183" s="26"/>
      <c r="B183" s="26"/>
      <c r="C183" s="23" t="s">
        <v>1266</v>
      </c>
      <c r="D183" s="23"/>
      <c r="E183" s="25" t="s">
        <v>1267</v>
      </c>
      <c r="F183" s="5" t="s">
        <v>29</v>
      </c>
      <c r="G183" s="10">
        <v>1</v>
      </c>
    </row>
    <row r="184" s="2" customFormat="1" ht="60" spans="1:7">
      <c r="A184" s="26" t="s">
        <v>1268</v>
      </c>
      <c r="B184" s="26" t="s">
        <v>1269</v>
      </c>
      <c r="C184" s="23" t="s">
        <v>1270</v>
      </c>
      <c r="D184" s="23"/>
      <c r="E184" s="20" t="s">
        <v>1271</v>
      </c>
      <c r="F184" s="5" t="s">
        <v>29</v>
      </c>
      <c r="G184" s="10">
        <v>1</v>
      </c>
    </row>
    <row r="185" s="2" customFormat="1" ht="24" spans="1:7">
      <c r="A185" s="26"/>
      <c r="B185" s="26"/>
      <c r="C185" s="23" t="s">
        <v>1272</v>
      </c>
      <c r="D185" s="23"/>
      <c r="E185" s="20" t="s">
        <v>1273</v>
      </c>
      <c r="F185" s="5" t="s">
        <v>29</v>
      </c>
      <c r="G185" s="10">
        <v>1</v>
      </c>
    </row>
    <row r="186" s="2" customFormat="1" ht="24" spans="1:7">
      <c r="A186" s="26"/>
      <c r="B186" s="26"/>
      <c r="C186" s="23" t="s">
        <v>1274</v>
      </c>
      <c r="D186" s="23"/>
      <c r="E186" s="20" t="s">
        <v>1275</v>
      </c>
      <c r="F186" s="5" t="s">
        <v>29</v>
      </c>
      <c r="G186" s="10">
        <v>1</v>
      </c>
    </row>
    <row r="187" s="2" customFormat="1" ht="24" spans="1:7">
      <c r="A187" s="26" t="s">
        <v>1276</v>
      </c>
      <c r="B187" s="26" t="s">
        <v>1269</v>
      </c>
      <c r="C187" s="23" t="s">
        <v>1277</v>
      </c>
      <c r="D187" s="23"/>
      <c r="E187" s="20" t="s">
        <v>1278</v>
      </c>
      <c r="F187" s="5" t="s">
        <v>29</v>
      </c>
      <c r="G187" s="10">
        <v>1</v>
      </c>
    </row>
    <row r="188" s="2" customFormat="1" ht="24" spans="1:7">
      <c r="A188" s="26"/>
      <c r="B188" s="26"/>
      <c r="C188" s="23" t="s">
        <v>1279</v>
      </c>
      <c r="D188" s="23"/>
      <c r="E188" s="20" t="s">
        <v>1280</v>
      </c>
      <c r="F188" s="5" t="s">
        <v>29</v>
      </c>
      <c r="G188" s="10">
        <v>1</v>
      </c>
    </row>
    <row r="189" s="2" customFormat="1" ht="48" spans="1:7">
      <c r="A189" s="26" t="s">
        <v>1281</v>
      </c>
      <c r="B189" s="26" t="s">
        <v>1282</v>
      </c>
      <c r="C189" s="23" t="s">
        <v>1283</v>
      </c>
      <c r="D189" s="23"/>
      <c r="E189" s="20" t="s">
        <v>1284</v>
      </c>
      <c r="F189" s="5" t="s">
        <v>29</v>
      </c>
      <c r="G189" s="10">
        <v>1</v>
      </c>
    </row>
    <row r="190" s="2" customFormat="1" ht="24" spans="1:7">
      <c r="A190" s="26"/>
      <c r="B190" s="26"/>
      <c r="C190" s="23" t="s">
        <v>1285</v>
      </c>
      <c r="D190" s="23"/>
      <c r="E190" s="20" t="s">
        <v>1286</v>
      </c>
      <c r="F190" s="5" t="s">
        <v>29</v>
      </c>
      <c r="G190" s="10">
        <v>1</v>
      </c>
    </row>
    <row r="191" s="2" customFormat="1" ht="60" spans="1:7">
      <c r="A191" s="26" t="s">
        <v>1287</v>
      </c>
      <c r="B191" s="26" t="s">
        <v>1282</v>
      </c>
      <c r="C191" s="23" t="s">
        <v>1288</v>
      </c>
      <c r="D191" s="23"/>
      <c r="E191" s="20" t="s">
        <v>1289</v>
      </c>
      <c r="F191" s="5" t="s">
        <v>29</v>
      </c>
      <c r="G191" s="10">
        <v>1</v>
      </c>
    </row>
    <row r="192" s="2" customFormat="1" ht="48" spans="1:7">
      <c r="A192" s="26"/>
      <c r="B192" s="26"/>
      <c r="C192" s="23" t="s">
        <v>1290</v>
      </c>
      <c r="D192" s="23"/>
      <c r="E192" s="20" t="s">
        <v>1291</v>
      </c>
      <c r="F192" s="5" t="s">
        <v>29</v>
      </c>
      <c r="G192" s="10">
        <v>1</v>
      </c>
    </row>
    <row r="193" s="2" customFormat="1" ht="36" spans="1:7">
      <c r="A193" s="26"/>
      <c r="B193" s="26"/>
      <c r="C193" s="23" t="s">
        <v>1292</v>
      </c>
      <c r="D193" s="23"/>
      <c r="E193" s="20" t="s">
        <v>1293</v>
      </c>
      <c r="F193" s="5" t="s">
        <v>29</v>
      </c>
      <c r="G193" s="10">
        <v>1</v>
      </c>
    </row>
    <row r="194" s="2" customFormat="1" ht="24" spans="1:7">
      <c r="A194" s="26"/>
      <c r="B194" s="26"/>
      <c r="C194" s="23" t="s">
        <v>1294</v>
      </c>
      <c r="D194" s="23"/>
      <c r="E194" s="20" t="s">
        <v>1295</v>
      </c>
      <c r="F194" s="5" t="s">
        <v>29</v>
      </c>
      <c r="G194" s="10">
        <v>1</v>
      </c>
    </row>
    <row r="195" s="2" customFormat="1" ht="72" spans="1:7">
      <c r="A195" s="26" t="s">
        <v>1296</v>
      </c>
      <c r="B195" s="26" t="s">
        <v>1297</v>
      </c>
      <c r="C195" s="23" t="s">
        <v>1298</v>
      </c>
      <c r="D195" s="23"/>
      <c r="E195" s="20" t="s">
        <v>1299</v>
      </c>
      <c r="F195" s="5" t="s">
        <v>29</v>
      </c>
      <c r="G195" s="10">
        <v>1</v>
      </c>
    </row>
    <row r="196" s="2" customFormat="1" ht="60" spans="1:7">
      <c r="A196" s="26"/>
      <c r="B196" s="26"/>
      <c r="C196" s="23" t="s">
        <v>1300</v>
      </c>
      <c r="D196" s="23"/>
      <c r="E196" s="20" t="s">
        <v>1301</v>
      </c>
      <c r="F196" s="5" t="s">
        <v>29</v>
      </c>
      <c r="G196" s="10">
        <v>1</v>
      </c>
    </row>
    <row r="197" s="2" customFormat="1" ht="36" spans="1:7">
      <c r="A197" s="26"/>
      <c r="B197" s="26"/>
      <c r="C197" s="23" t="s">
        <v>1302</v>
      </c>
      <c r="D197" s="23"/>
      <c r="E197" s="20" t="s">
        <v>1303</v>
      </c>
      <c r="F197" s="5" t="s">
        <v>29</v>
      </c>
      <c r="G197" s="10">
        <v>1</v>
      </c>
    </row>
    <row r="198" s="2" customFormat="1" ht="24" spans="1:7">
      <c r="A198" s="21" t="s">
        <v>1304</v>
      </c>
      <c r="B198" s="26" t="s">
        <v>1297</v>
      </c>
      <c r="C198" s="23" t="s">
        <v>1305</v>
      </c>
      <c r="D198" s="23"/>
      <c r="E198" s="20" t="s">
        <v>1306</v>
      </c>
      <c r="F198" s="5" t="s">
        <v>29</v>
      </c>
      <c r="G198" s="10">
        <v>1</v>
      </c>
    </row>
    <row r="199" s="2" customFormat="1" ht="24" spans="1:7">
      <c r="A199" s="26" t="s">
        <v>1307</v>
      </c>
      <c r="B199" s="26" t="s">
        <v>1308</v>
      </c>
      <c r="C199" s="23" t="s">
        <v>1309</v>
      </c>
      <c r="D199" s="23"/>
      <c r="E199" s="20" t="s">
        <v>1310</v>
      </c>
      <c r="F199" s="5" t="s">
        <v>29</v>
      </c>
      <c r="G199" s="10">
        <v>1</v>
      </c>
    </row>
    <row r="200" s="2" customFormat="1" ht="24" spans="1:7">
      <c r="A200" s="26"/>
      <c r="B200" s="26"/>
      <c r="C200" s="23" t="s">
        <v>1311</v>
      </c>
      <c r="D200" s="23"/>
      <c r="E200" s="20" t="s">
        <v>1312</v>
      </c>
      <c r="F200" s="5" t="s">
        <v>29</v>
      </c>
      <c r="G200" s="10">
        <v>1</v>
      </c>
    </row>
    <row r="201" s="1" customFormat="1" spans="1:7">
      <c r="A201" s="7">
        <v>4.3</v>
      </c>
      <c r="B201" s="22" t="s">
        <v>1313</v>
      </c>
      <c r="C201" s="22"/>
      <c r="D201" s="22"/>
      <c r="E201" s="22"/>
      <c r="F201" s="22"/>
      <c r="G201" s="22"/>
    </row>
    <row r="202" s="2" customFormat="1" ht="72" spans="1:7">
      <c r="A202" s="26" t="s">
        <v>380</v>
      </c>
      <c r="B202" s="26" t="s">
        <v>1314</v>
      </c>
      <c r="C202" s="23" t="s">
        <v>1315</v>
      </c>
      <c r="D202" s="23"/>
      <c r="E202" s="20" t="s">
        <v>1316</v>
      </c>
      <c r="F202" s="5" t="s">
        <v>29</v>
      </c>
      <c r="G202" s="10">
        <v>1</v>
      </c>
    </row>
    <row r="203" s="2" customFormat="1" ht="24" spans="1:7">
      <c r="A203" s="26"/>
      <c r="B203" s="26"/>
      <c r="C203" s="23" t="s">
        <v>1317</v>
      </c>
      <c r="D203" s="23"/>
      <c r="E203" s="20" t="s">
        <v>1318</v>
      </c>
      <c r="F203" s="5" t="s">
        <v>29</v>
      </c>
      <c r="G203" s="10">
        <v>1</v>
      </c>
    </row>
    <row r="204" s="2" customFormat="1" ht="48" spans="1:7">
      <c r="A204" s="26"/>
      <c r="B204" s="26"/>
      <c r="C204" s="23" t="s">
        <v>1319</v>
      </c>
      <c r="D204" s="23"/>
      <c r="E204" s="20" t="s">
        <v>1320</v>
      </c>
      <c r="F204" s="5" t="s">
        <v>29</v>
      </c>
      <c r="G204" s="10">
        <v>1</v>
      </c>
    </row>
    <row r="205" s="2" customFormat="1" ht="60" spans="1:7">
      <c r="A205" s="26"/>
      <c r="B205" s="26"/>
      <c r="C205" s="23" t="s">
        <v>1314</v>
      </c>
      <c r="D205" s="24" t="s">
        <v>1321</v>
      </c>
      <c r="E205" s="25" t="s">
        <v>1322</v>
      </c>
      <c r="F205" s="5" t="s">
        <v>29</v>
      </c>
      <c r="G205" s="10">
        <v>1</v>
      </c>
    </row>
    <row r="206" s="2" customFormat="1" ht="48" spans="1:7">
      <c r="A206" s="26"/>
      <c r="B206" s="26"/>
      <c r="C206" s="23"/>
      <c r="D206" s="24"/>
      <c r="E206" s="25" t="s">
        <v>1323</v>
      </c>
      <c r="F206" s="5" t="s">
        <v>29</v>
      </c>
      <c r="G206" s="10">
        <v>1</v>
      </c>
    </row>
    <row r="207" s="2" customFormat="1" ht="36" spans="1:7">
      <c r="A207" s="26"/>
      <c r="B207" s="26"/>
      <c r="C207" s="23"/>
      <c r="D207" s="24"/>
      <c r="E207" s="25" t="s">
        <v>1324</v>
      </c>
      <c r="F207" s="5" t="s">
        <v>29</v>
      </c>
      <c r="G207" s="10">
        <v>1</v>
      </c>
    </row>
    <row r="208" s="2" customFormat="1" ht="48" spans="1:7">
      <c r="A208" s="26"/>
      <c r="B208" s="26"/>
      <c r="C208" s="23"/>
      <c r="D208" s="24"/>
      <c r="E208" s="25" t="s">
        <v>1325</v>
      </c>
      <c r="F208" s="5" t="s">
        <v>29</v>
      </c>
      <c r="G208" s="10">
        <v>1</v>
      </c>
    </row>
    <row r="209" s="2" customFormat="1" ht="36" spans="1:7">
      <c r="A209" s="26"/>
      <c r="B209" s="26"/>
      <c r="C209" s="23"/>
      <c r="D209" s="24"/>
      <c r="E209" s="25" t="s">
        <v>1326</v>
      </c>
      <c r="F209" s="5" t="s">
        <v>29</v>
      </c>
      <c r="G209" s="10">
        <v>1</v>
      </c>
    </row>
    <row r="210" s="2" customFormat="1" ht="48" spans="1:7">
      <c r="A210" s="26" t="s">
        <v>381</v>
      </c>
      <c r="B210" s="26" t="s">
        <v>1327</v>
      </c>
      <c r="C210" s="23" t="s">
        <v>1314</v>
      </c>
      <c r="D210" s="24" t="s">
        <v>1321</v>
      </c>
      <c r="E210" s="25" t="s">
        <v>1328</v>
      </c>
      <c r="F210" s="5" t="s">
        <v>29</v>
      </c>
      <c r="G210" s="10">
        <v>1</v>
      </c>
    </row>
    <row r="211" s="2" customFormat="1" ht="36" spans="1:7">
      <c r="A211" s="26"/>
      <c r="B211" s="26"/>
      <c r="C211" s="23"/>
      <c r="D211" s="24"/>
      <c r="E211" s="25" t="s">
        <v>1329</v>
      </c>
      <c r="F211" s="5" t="s">
        <v>29</v>
      </c>
      <c r="G211" s="10">
        <v>1</v>
      </c>
    </row>
    <row r="212" s="2" customFormat="1" ht="48" spans="1:7">
      <c r="A212" s="26"/>
      <c r="B212" s="26"/>
      <c r="C212" s="23"/>
      <c r="D212" s="24"/>
      <c r="E212" s="25" t="s">
        <v>1330</v>
      </c>
      <c r="F212" s="5" t="s">
        <v>29</v>
      </c>
      <c r="G212" s="10">
        <v>1</v>
      </c>
    </row>
    <row r="213" s="2" customFormat="1" ht="120" spans="1:7">
      <c r="A213" s="26"/>
      <c r="B213" s="26"/>
      <c r="C213" s="23"/>
      <c r="D213" s="24" t="s">
        <v>1331</v>
      </c>
      <c r="E213" s="25" t="s">
        <v>1332</v>
      </c>
      <c r="F213" s="5" t="s">
        <v>29</v>
      </c>
      <c r="G213" s="10">
        <v>1</v>
      </c>
    </row>
    <row r="214" s="2" customFormat="1" ht="48" spans="1:7">
      <c r="A214" s="26"/>
      <c r="B214" s="26"/>
      <c r="C214" s="23"/>
      <c r="D214" s="24"/>
      <c r="E214" s="25" t="s">
        <v>1333</v>
      </c>
      <c r="F214" s="5" t="s">
        <v>29</v>
      </c>
      <c r="G214" s="10">
        <v>1</v>
      </c>
    </row>
    <row r="215" s="2" customFormat="1" ht="48" spans="1:7">
      <c r="A215" s="26"/>
      <c r="B215" s="26"/>
      <c r="C215" s="23"/>
      <c r="D215" s="24"/>
      <c r="E215" s="25" t="s">
        <v>1334</v>
      </c>
      <c r="F215" s="5" t="s">
        <v>29</v>
      </c>
      <c r="G215" s="10">
        <v>1</v>
      </c>
    </row>
    <row r="216" s="2" customFormat="1" ht="36" spans="1:7">
      <c r="A216" s="26"/>
      <c r="B216" s="26"/>
      <c r="C216" s="23"/>
      <c r="D216" s="24"/>
      <c r="E216" s="25" t="s">
        <v>1335</v>
      </c>
      <c r="F216" s="5" t="s">
        <v>29</v>
      </c>
      <c r="G216" s="10">
        <v>1</v>
      </c>
    </row>
    <row r="217" s="2" customFormat="1" ht="36" spans="1:7">
      <c r="A217" s="26"/>
      <c r="B217" s="26"/>
      <c r="C217" s="23"/>
      <c r="D217" s="24"/>
      <c r="E217" s="25" t="s">
        <v>1336</v>
      </c>
      <c r="F217" s="5" t="s">
        <v>29</v>
      </c>
      <c r="G217" s="10">
        <v>1</v>
      </c>
    </row>
    <row r="218" s="2" customFormat="1" ht="36" spans="1:7">
      <c r="A218" s="26"/>
      <c r="B218" s="26"/>
      <c r="C218" s="23"/>
      <c r="D218" s="24"/>
      <c r="E218" s="25" t="s">
        <v>1337</v>
      </c>
      <c r="F218" s="5" t="s">
        <v>29</v>
      </c>
      <c r="G218" s="10">
        <v>1</v>
      </c>
    </row>
    <row r="219" s="2" customFormat="1" ht="60" spans="1:7">
      <c r="A219" s="26" t="s">
        <v>382</v>
      </c>
      <c r="B219" s="26" t="s">
        <v>1327</v>
      </c>
      <c r="C219" s="23" t="s">
        <v>1314</v>
      </c>
      <c r="D219" s="24" t="s">
        <v>1331</v>
      </c>
      <c r="E219" s="25" t="s">
        <v>1338</v>
      </c>
      <c r="F219" s="5" t="s">
        <v>29</v>
      </c>
      <c r="G219" s="10">
        <v>1</v>
      </c>
    </row>
    <row r="220" s="2" customFormat="1" ht="36" spans="1:7">
      <c r="A220" s="26"/>
      <c r="B220" s="26"/>
      <c r="C220" s="23"/>
      <c r="D220" s="24"/>
      <c r="E220" s="25" t="s">
        <v>1339</v>
      </c>
      <c r="F220" s="5" t="s">
        <v>29</v>
      </c>
      <c r="G220" s="10">
        <v>1</v>
      </c>
    </row>
    <row r="221" s="2" customFormat="1" ht="132" spans="1:7">
      <c r="A221" s="26"/>
      <c r="B221" s="26"/>
      <c r="C221" s="23"/>
      <c r="D221" s="24" t="s">
        <v>1340</v>
      </c>
      <c r="E221" s="25" t="s">
        <v>1341</v>
      </c>
      <c r="F221" s="5" t="s">
        <v>29</v>
      </c>
      <c r="G221" s="10">
        <v>1</v>
      </c>
    </row>
    <row r="222" s="2" customFormat="1" ht="48" spans="1:7">
      <c r="A222" s="26"/>
      <c r="B222" s="26"/>
      <c r="C222" s="23"/>
      <c r="D222" s="24"/>
      <c r="E222" s="25" t="s">
        <v>1342</v>
      </c>
      <c r="F222" s="5" t="s">
        <v>29</v>
      </c>
      <c r="G222" s="10">
        <v>1</v>
      </c>
    </row>
    <row r="223" s="2" customFormat="1" ht="36" spans="1:7">
      <c r="A223" s="26"/>
      <c r="B223" s="26"/>
      <c r="C223" s="23"/>
      <c r="D223" s="24"/>
      <c r="E223" s="25" t="s">
        <v>1343</v>
      </c>
      <c r="F223" s="5" t="s">
        <v>29</v>
      </c>
      <c r="G223" s="10">
        <v>1</v>
      </c>
    </row>
    <row r="224" s="2" customFormat="1" ht="24" spans="1:7">
      <c r="A224" s="26"/>
      <c r="B224" s="26"/>
      <c r="C224" s="23"/>
      <c r="D224" s="24"/>
      <c r="E224" s="25" t="s">
        <v>1344</v>
      </c>
      <c r="F224" s="5" t="s">
        <v>29</v>
      </c>
      <c r="G224" s="10">
        <v>1</v>
      </c>
    </row>
    <row r="225" s="2" customFormat="1" ht="60" spans="1:7">
      <c r="A225" s="26"/>
      <c r="B225" s="26"/>
      <c r="C225" s="23"/>
      <c r="D225" s="24" t="s">
        <v>1345</v>
      </c>
      <c r="E225" s="25" t="s">
        <v>1346</v>
      </c>
      <c r="F225" s="5" t="s">
        <v>29</v>
      </c>
      <c r="G225" s="10">
        <v>1</v>
      </c>
    </row>
    <row r="226" s="2" customFormat="1" ht="36" spans="1:7">
      <c r="A226" s="26"/>
      <c r="B226" s="26"/>
      <c r="C226" s="23"/>
      <c r="D226" s="24"/>
      <c r="E226" s="25" t="s">
        <v>1347</v>
      </c>
      <c r="F226" s="5" t="s">
        <v>29</v>
      </c>
      <c r="G226" s="10">
        <v>1</v>
      </c>
    </row>
    <row r="227" s="2" customFormat="1" ht="48" spans="1:7">
      <c r="A227" s="26"/>
      <c r="B227" s="26"/>
      <c r="C227" s="23"/>
      <c r="D227" s="24"/>
      <c r="E227" s="25" t="s">
        <v>1348</v>
      </c>
      <c r="F227" s="5" t="s">
        <v>29</v>
      </c>
      <c r="G227" s="10">
        <v>1</v>
      </c>
    </row>
    <row r="228" s="2" customFormat="1" ht="48" spans="1:7">
      <c r="A228" s="26" t="s">
        <v>383</v>
      </c>
      <c r="B228" s="26" t="s">
        <v>1327</v>
      </c>
      <c r="C228" s="23" t="s">
        <v>1314</v>
      </c>
      <c r="D228" s="24" t="s">
        <v>1349</v>
      </c>
      <c r="E228" s="25" t="s">
        <v>1350</v>
      </c>
      <c r="F228" s="5" t="s">
        <v>29</v>
      </c>
      <c r="G228" s="10">
        <v>1</v>
      </c>
    </row>
    <row r="229" s="2" customFormat="1" ht="36" spans="1:7">
      <c r="A229" s="26"/>
      <c r="B229" s="26"/>
      <c r="C229" s="23"/>
      <c r="D229" s="24"/>
      <c r="E229" s="25" t="s">
        <v>1351</v>
      </c>
      <c r="F229" s="5" t="s">
        <v>29</v>
      </c>
      <c r="G229" s="10">
        <v>1</v>
      </c>
    </row>
    <row r="230" s="2" customFormat="1" ht="36" spans="1:7">
      <c r="A230" s="26"/>
      <c r="B230" s="26"/>
      <c r="C230" s="23"/>
      <c r="D230" s="24"/>
      <c r="E230" s="25" t="s">
        <v>1352</v>
      </c>
      <c r="F230" s="5" t="s">
        <v>29</v>
      </c>
      <c r="G230" s="10">
        <v>1</v>
      </c>
    </row>
    <row r="231" s="2" customFormat="1" ht="36" spans="1:7">
      <c r="A231" s="26"/>
      <c r="B231" s="26"/>
      <c r="C231" s="23"/>
      <c r="D231" s="24" t="s">
        <v>1353</v>
      </c>
      <c r="E231" s="25" t="s">
        <v>1354</v>
      </c>
      <c r="F231" s="5" t="s">
        <v>29</v>
      </c>
      <c r="G231" s="10">
        <v>1</v>
      </c>
    </row>
    <row r="232" s="2" customFormat="1" ht="24" spans="1:7">
      <c r="A232" s="26"/>
      <c r="B232" s="26"/>
      <c r="C232" s="23"/>
      <c r="D232" s="24"/>
      <c r="E232" s="25" t="s">
        <v>1355</v>
      </c>
      <c r="F232" s="5" t="s">
        <v>29</v>
      </c>
      <c r="G232" s="10">
        <v>1</v>
      </c>
    </row>
    <row r="233" s="2" customFormat="1" ht="48" spans="1:7">
      <c r="A233" s="26"/>
      <c r="B233" s="26"/>
      <c r="C233" s="23"/>
      <c r="D233" s="24"/>
      <c r="E233" s="25" t="s">
        <v>1356</v>
      </c>
      <c r="F233" s="5" t="s">
        <v>29</v>
      </c>
      <c r="G233" s="10">
        <v>1</v>
      </c>
    </row>
    <row r="234" s="2" customFormat="1" ht="36" spans="1:7">
      <c r="A234" s="26"/>
      <c r="B234" s="26"/>
      <c r="C234" s="23"/>
      <c r="D234" s="24"/>
      <c r="E234" s="25" t="s">
        <v>1357</v>
      </c>
      <c r="F234" s="5" t="s">
        <v>29</v>
      </c>
      <c r="G234" s="10">
        <v>1</v>
      </c>
    </row>
    <row r="235" s="2" customFormat="1" ht="60" spans="1:7">
      <c r="A235" s="26"/>
      <c r="B235" s="26"/>
      <c r="C235" s="23"/>
      <c r="D235" s="24" t="s">
        <v>1358</v>
      </c>
      <c r="E235" s="25" t="s">
        <v>1359</v>
      </c>
      <c r="F235" s="5" t="s">
        <v>29</v>
      </c>
      <c r="G235" s="10">
        <v>1</v>
      </c>
    </row>
    <row r="236" s="2" customFormat="1" ht="48" spans="1:7">
      <c r="A236" s="26"/>
      <c r="B236" s="26"/>
      <c r="C236" s="23"/>
      <c r="D236" s="24"/>
      <c r="E236" s="25" t="s">
        <v>1360</v>
      </c>
      <c r="F236" s="5" t="s">
        <v>29</v>
      </c>
      <c r="G236" s="10">
        <v>1</v>
      </c>
    </row>
    <row r="237" s="2" customFormat="1" ht="48" spans="1:7">
      <c r="A237" s="26"/>
      <c r="B237" s="26"/>
      <c r="C237" s="23"/>
      <c r="D237" s="24"/>
      <c r="E237" s="25" t="s">
        <v>1361</v>
      </c>
      <c r="F237" s="5" t="s">
        <v>29</v>
      </c>
      <c r="G237" s="10">
        <v>1</v>
      </c>
    </row>
    <row r="238" s="2" customFormat="1" ht="36" spans="1:7">
      <c r="A238" s="26"/>
      <c r="B238" s="26"/>
      <c r="C238" s="23"/>
      <c r="D238" s="24"/>
      <c r="E238" s="25" t="s">
        <v>1362</v>
      </c>
      <c r="F238" s="5" t="s">
        <v>29</v>
      </c>
      <c r="G238" s="10">
        <v>1</v>
      </c>
    </row>
    <row r="239" s="2" customFormat="1" ht="60" spans="1:7">
      <c r="A239" s="26"/>
      <c r="B239" s="26"/>
      <c r="C239" s="23"/>
      <c r="D239" s="24"/>
      <c r="E239" s="25" t="s">
        <v>1363</v>
      </c>
      <c r="F239" s="5" t="s">
        <v>29</v>
      </c>
      <c r="G239" s="10">
        <v>1</v>
      </c>
    </row>
    <row r="240" s="2" customFormat="1" ht="36" spans="1:7">
      <c r="A240" s="26" t="s">
        <v>384</v>
      </c>
      <c r="B240" s="26" t="s">
        <v>1327</v>
      </c>
      <c r="C240" s="23" t="s">
        <v>1314</v>
      </c>
      <c r="D240" s="24" t="s">
        <v>1364</v>
      </c>
      <c r="E240" s="25" t="s">
        <v>1365</v>
      </c>
      <c r="F240" s="5" t="s">
        <v>29</v>
      </c>
      <c r="G240" s="10">
        <v>1</v>
      </c>
    </row>
    <row r="241" s="2" customFormat="1" ht="48" spans="1:7">
      <c r="A241" s="26"/>
      <c r="B241" s="26"/>
      <c r="C241" s="23"/>
      <c r="D241" s="24"/>
      <c r="E241" s="25" t="s">
        <v>1366</v>
      </c>
      <c r="F241" s="5" t="s">
        <v>29</v>
      </c>
      <c r="G241" s="10">
        <v>1</v>
      </c>
    </row>
    <row r="242" s="2" customFormat="1" ht="48" spans="1:7">
      <c r="A242" s="26"/>
      <c r="B242" s="26"/>
      <c r="C242" s="23"/>
      <c r="D242" s="24"/>
      <c r="E242" s="25" t="s">
        <v>1367</v>
      </c>
      <c r="F242" s="5" t="s">
        <v>29</v>
      </c>
      <c r="G242" s="10">
        <v>1</v>
      </c>
    </row>
    <row r="243" s="2" customFormat="1" ht="48" spans="1:7">
      <c r="A243" s="26"/>
      <c r="B243" s="26"/>
      <c r="C243" s="23"/>
      <c r="D243" s="24"/>
      <c r="E243" s="25" t="s">
        <v>1368</v>
      </c>
      <c r="F243" s="5" t="s">
        <v>29</v>
      </c>
      <c r="G243" s="10">
        <v>1</v>
      </c>
    </row>
    <row r="244" s="2" customFormat="1" ht="60" spans="1:7">
      <c r="A244" s="26"/>
      <c r="B244" s="26"/>
      <c r="C244" s="23"/>
      <c r="D244" s="24" t="s">
        <v>1369</v>
      </c>
      <c r="E244" s="25" t="s">
        <v>1370</v>
      </c>
      <c r="F244" s="5" t="s">
        <v>29</v>
      </c>
      <c r="G244" s="10">
        <v>1</v>
      </c>
    </row>
    <row r="245" s="2" customFormat="1" ht="48" spans="1:7">
      <c r="A245" s="26"/>
      <c r="B245" s="26"/>
      <c r="C245" s="23" t="s">
        <v>1371</v>
      </c>
      <c r="D245" s="33" t="s">
        <v>1372</v>
      </c>
      <c r="E245" s="34" t="s">
        <v>1373</v>
      </c>
      <c r="F245" s="5" t="s">
        <v>29</v>
      </c>
      <c r="G245" s="10">
        <v>1</v>
      </c>
    </row>
    <row r="246" s="2" customFormat="1" ht="48" spans="1:7">
      <c r="A246" s="26"/>
      <c r="B246" s="26"/>
      <c r="C246" s="23"/>
      <c r="D246" s="33" t="s">
        <v>1374</v>
      </c>
      <c r="E246" s="34" t="s">
        <v>1375</v>
      </c>
      <c r="F246" s="5" t="s">
        <v>29</v>
      </c>
      <c r="G246" s="10">
        <v>1</v>
      </c>
    </row>
    <row r="247" s="2" customFormat="1" ht="48" spans="1:7">
      <c r="A247" s="26"/>
      <c r="B247" s="26"/>
      <c r="C247" s="23"/>
      <c r="D247" s="33" t="s">
        <v>1376</v>
      </c>
      <c r="E247" s="34" t="s">
        <v>1377</v>
      </c>
      <c r="F247" s="5" t="s">
        <v>29</v>
      </c>
      <c r="G247" s="10">
        <v>1</v>
      </c>
    </row>
    <row r="248" s="2" customFormat="1" ht="60" spans="1:7">
      <c r="A248" s="26"/>
      <c r="B248" s="26"/>
      <c r="C248" s="23" t="s">
        <v>1378</v>
      </c>
      <c r="D248" s="24" t="s">
        <v>1097</v>
      </c>
      <c r="E248" s="25" t="s">
        <v>1379</v>
      </c>
      <c r="F248" s="5" t="s">
        <v>29</v>
      </c>
      <c r="G248" s="10">
        <v>1</v>
      </c>
    </row>
    <row r="249" s="2" customFormat="1" ht="48" spans="1:7">
      <c r="A249" s="26"/>
      <c r="B249" s="26"/>
      <c r="C249" s="23"/>
      <c r="D249" s="24"/>
      <c r="E249" s="25" t="s">
        <v>1380</v>
      </c>
      <c r="F249" s="5" t="s">
        <v>29</v>
      </c>
      <c r="G249" s="10">
        <v>1</v>
      </c>
    </row>
    <row r="250" s="2" customFormat="1" ht="36" spans="1:7">
      <c r="A250" s="26"/>
      <c r="B250" s="26"/>
      <c r="C250" s="23"/>
      <c r="D250" s="24"/>
      <c r="E250" s="25" t="s">
        <v>1381</v>
      </c>
      <c r="F250" s="5" t="s">
        <v>29</v>
      </c>
      <c r="G250" s="10">
        <v>1</v>
      </c>
    </row>
    <row r="251" s="2" customFormat="1" ht="36" spans="1:7">
      <c r="A251" s="26" t="s">
        <v>385</v>
      </c>
      <c r="B251" s="26" t="s">
        <v>1327</v>
      </c>
      <c r="C251" s="23" t="s">
        <v>1378</v>
      </c>
      <c r="D251" s="24" t="s">
        <v>1097</v>
      </c>
      <c r="E251" s="25" t="s">
        <v>1382</v>
      </c>
      <c r="F251" s="5" t="s">
        <v>29</v>
      </c>
      <c r="G251" s="10">
        <v>1</v>
      </c>
    </row>
    <row r="252" s="2" customFormat="1" ht="36" spans="1:7">
      <c r="A252" s="26"/>
      <c r="B252" s="26"/>
      <c r="C252" s="23"/>
      <c r="D252" s="24"/>
      <c r="E252" s="25" t="s">
        <v>1383</v>
      </c>
      <c r="F252" s="5" t="s">
        <v>29</v>
      </c>
      <c r="G252" s="10">
        <v>1</v>
      </c>
    </row>
    <row r="253" s="2" customFormat="1" ht="84" spans="1:7">
      <c r="A253" s="26"/>
      <c r="B253" s="26"/>
      <c r="C253" s="23"/>
      <c r="D253" s="24" t="s">
        <v>1384</v>
      </c>
      <c r="E253" s="25" t="s">
        <v>1385</v>
      </c>
      <c r="F253" s="5" t="s">
        <v>29</v>
      </c>
      <c r="G253" s="10">
        <v>1</v>
      </c>
    </row>
    <row r="254" s="2" customFormat="1" ht="48" spans="1:7">
      <c r="A254" s="26"/>
      <c r="B254" s="26"/>
      <c r="C254" s="23"/>
      <c r="D254" s="24"/>
      <c r="E254" s="25" t="s">
        <v>1386</v>
      </c>
      <c r="F254" s="5" t="s">
        <v>29</v>
      </c>
      <c r="G254" s="10">
        <v>1</v>
      </c>
    </row>
    <row r="255" s="2" customFormat="1" ht="36" spans="1:7">
      <c r="A255" s="26"/>
      <c r="B255" s="26"/>
      <c r="C255" s="23"/>
      <c r="D255" s="24"/>
      <c r="E255" s="25" t="s">
        <v>1387</v>
      </c>
      <c r="F255" s="5" t="s">
        <v>29</v>
      </c>
      <c r="G255" s="10">
        <v>1</v>
      </c>
    </row>
    <row r="256" s="2" customFormat="1" ht="36" spans="1:7">
      <c r="A256" s="26"/>
      <c r="B256" s="26"/>
      <c r="C256" s="23" t="s">
        <v>1388</v>
      </c>
      <c r="D256" s="33" t="s">
        <v>1389</v>
      </c>
      <c r="E256" s="34" t="s">
        <v>1390</v>
      </c>
      <c r="F256" s="5" t="s">
        <v>29</v>
      </c>
      <c r="G256" s="10">
        <v>1</v>
      </c>
    </row>
    <row r="257" s="2" customFormat="1" ht="36" spans="1:7">
      <c r="A257" s="26"/>
      <c r="B257" s="26"/>
      <c r="C257" s="23"/>
      <c r="D257" s="33" t="s">
        <v>1391</v>
      </c>
      <c r="E257" s="34" t="s">
        <v>1392</v>
      </c>
      <c r="F257" s="5" t="s">
        <v>29</v>
      </c>
      <c r="G257" s="10">
        <v>1</v>
      </c>
    </row>
    <row r="258" s="2" customFormat="1" ht="48" spans="1:7">
      <c r="A258" s="26"/>
      <c r="B258" s="26"/>
      <c r="C258" s="23"/>
      <c r="D258" s="33" t="s">
        <v>1393</v>
      </c>
      <c r="E258" s="34" t="s">
        <v>1394</v>
      </c>
      <c r="F258" s="5" t="s">
        <v>29</v>
      </c>
      <c r="G258" s="10">
        <v>1</v>
      </c>
    </row>
    <row r="259" s="2" customFormat="1" ht="72" spans="1:7">
      <c r="A259" s="26"/>
      <c r="B259" s="26"/>
      <c r="C259" s="23" t="s">
        <v>1395</v>
      </c>
      <c r="D259" s="23" t="s">
        <v>1395</v>
      </c>
      <c r="E259" s="20" t="s">
        <v>1396</v>
      </c>
      <c r="F259" s="5" t="s">
        <v>29</v>
      </c>
      <c r="G259" s="10">
        <v>1</v>
      </c>
    </row>
    <row r="260" s="2" customFormat="1" ht="36" spans="1:7">
      <c r="A260" s="26"/>
      <c r="B260" s="26"/>
      <c r="C260" s="23" t="s">
        <v>1397</v>
      </c>
      <c r="D260" s="24" t="s">
        <v>1398</v>
      </c>
      <c r="E260" s="25" t="s">
        <v>1399</v>
      </c>
      <c r="F260" s="5" t="s">
        <v>29</v>
      </c>
      <c r="G260" s="10">
        <v>1</v>
      </c>
    </row>
    <row r="261" s="2" customFormat="1" ht="36" spans="1:7">
      <c r="A261" s="26" t="s">
        <v>386</v>
      </c>
      <c r="B261" s="26" t="s">
        <v>1327</v>
      </c>
      <c r="C261" s="23" t="s">
        <v>1397</v>
      </c>
      <c r="D261" s="24" t="s">
        <v>1400</v>
      </c>
      <c r="E261" s="25" t="s">
        <v>1401</v>
      </c>
      <c r="F261" s="5" t="s">
        <v>29</v>
      </c>
      <c r="G261" s="10">
        <v>1</v>
      </c>
    </row>
    <row r="262" s="2" customFormat="1" ht="36" spans="1:7">
      <c r="A262" s="26"/>
      <c r="B262" s="26"/>
      <c r="C262" s="23"/>
      <c r="D262" s="24"/>
      <c r="E262" s="25" t="s">
        <v>1402</v>
      </c>
      <c r="F262" s="5" t="s">
        <v>29</v>
      </c>
      <c r="G262" s="10">
        <v>1</v>
      </c>
    </row>
    <row r="263" s="2" customFormat="1" ht="36" spans="1:7">
      <c r="A263" s="26"/>
      <c r="B263" s="26"/>
      <c r="C263" s="23"/>
      <c r="D263" s="24"/>
      <c r="E263" s="25" t="s">
        <v>1403</v>
      </c>
      <c r="F263" s="5" t="s">
        <v>29</v>
      </c>
      <c r="G263" s="10">
        <v>1</v>
      </c>
    </row>
    <row r="264" s="2" customFormat="1" ht="24" spans="1:7">
      <c r="A264" s="26"/>
      <c r="B264" s="26"/>
      <c r="C264" s="23"/>
      <c r="D264" s="24"/>
      <c r="E264" s="25" t="s">
        <v>1404</v>
      </c>
      <c r="F264" s="5" t="s">
        <v>29</v>
      </c>
      <c r="G264" s="10">
        <v>1</v>
      </c>
    </row>
    <row r="265" s="1" customFormat="1" spans="1:7">
      <c r="A265" s="7">
        <v>4.4</v>
      </c>
      <c r="B265" s="22" t="s">
        <v>1405</v>
      </c>
      <c r="C265" s="22"/>
      <c r="D265" s="22"/>
      <c r="E265" s="22"/>
      <c r="F265" s="22"/>
      <c r="G265" s="22"/>
    </row>
    <row r="266" s="2" customFormat="1" ht="36" spans="1:7">
      <c r="A266" s="26" t="s">
        <v>397</v>
      </c>
      <c r="B266" s="26" t="s">
        <v>1406</v>
      </c>
      <c r="C266" s="23" t="s">
        <v>1407</v>
      </c>
      <c r="D266" s="23"/>
      <c r="E266" s="20" t="s">
        <v>1408</v>
      </c>
      <c r="F266" s="5" t="s">
        <v>29</v>
      </c>
      <c r="G266" s="10">
        <v>1</v>
      </c>
    </row>
    <row r="267" s="2" customFormat="1" ht="36" spans="1:7">
      <c r="A267" s="26"/>
      <c r="B267" s="26"/>
      <c r="C267" s="23" t="s">
        <v>1409</v>
      </c>
      <c r="D267" s="23"/>
      <c r="E267" s="20" t="s">
        <v>1410</v>
      </c>
      <c r="F267" s="5" t="s">
        <v>29</v>
      </c>
      <c r="G267" s="10">
        <v>1</v>
      </c>
    </row>
    <row r="268" s="2" customFormat="1" ht="24" spans="1:7">
      <c r="A268" s="26"/>
      <c r="B268" s="26"/>
      <c r="C268" s="23" t="s">
        <v>1411</v>
      </c>
      <c r="D268" s="23"/>
      <c r="E268" s="20" t="s">
        <v>1412</v>
      </c>
      <c r="F268" s="5" t="s">
        <v>29</v>
      </c>
      <c r="G268" s="10">
        <v>1</v>
      </c>
    </row>
    <row r="269" s="2" customFormat="1" ht="12" spans="1:7">
      <c r="A269" s="26"/>
      <c r="B269" s="26"/>
      <c r="C269" s="23" t="s">
        <v>1413</v>
      </c>
      <c r="D269" s="23"/>
      <c r="E269" s="20" t="s">
        <v>1414</v>
      </c>
      <c r="F269" s="5" t="s">
        <v>29</v>
      </c>
      <c r="G269" s="10">
        <v>1</v>
      </c>
    </row>
    <row r="270" s="2" customFormat="1" ht="36" spans="1:7">
      <c r="A270" s="26"/>
      <c r="B270" s="26"/>
      <c r="C270" s="23" t="s">
        <v>1415</v>
      </c>
      <c r="D270" s="23"/>
      <c r="E270" s="20" t="s">
        <v>1416</v>
      </c>
      <c r="F270" s="5" t="s">
        <v>29</v>
      </c>
      <c r="G270" s="10">
        <v>1</v>
      </c>
    </row>
    <row r="271" s="2" customFormat="1" ht="36" spans="1:7">
      <c r="A271" s="26"/>
      <c r="B271" s="26"/>
      <c r="C271" s="23" t="s">
        <v>1417</v>
      </c>
      <c r="D271" s="23"/>
      <c r="E271" s="20" t="s">
        <v>1418</v>
      </c>
      <c r="F271" s="5" t="s">
        <v>29</v>
      </c>
      <c r="G271" s="10">
        <v>1</v>
      </c>
    </row>
    <row r="272" s="2" customFormat="1" ht="24" spans="1:7">
      <c r="A272" s="26"/>
      <c r="B272" s="26"/>
      <c r="C272" s="23" t="s">
        <v>1419</v>
      </c>
      <c r="D272" s="23"/>
      <c r="E272" s="20" t="s">
        <v>1420</v>
      </c>
      <c r="F272" s="5" t="s">
        <v>29</v>
      </c>
      <c r="G272" s="10">
        <v>1</v>
      </c>
    </row>
    <row r="273" s="2" customFormat="1" ht="24" spans="1:7">
      <c r="A273" s="26"/>
      <c r="B273" s="26"/>
      <c r="C273" s="23" t="s">
        <v>1421</v>
      </c>
      <c r="D273" s="23"/>
      <c r="E273" s="20" t="s">
        <v>1422</v>
      </c>
      <c r="F273" s="5" t="s">
        <v>29</v>
      </c>
      <c r="G273" s="10">
        <v>1</v>
      </c>
    </row>
    <row r="274" s="2" customFormat="1" ht="24" spans="1:7">
      <c r="A274" s="26" t="s">
        <v>398</v>
      </c>
      <c r="B274" s="26" t="s">
        <v>1423</v>
      </c>
      <c r="C274" s="23" t="s">
        <v>1424</v>
      </c>
      <c r="D274" s="23"/>
      <c r="E274" s="20" t="s">
        <v>1425</v>
      </c>
      <c r="F274" s="5" t="s">
        <v>29</v>
      </c>
      <c r="G274" s="10">
        <v>1</v>
      </c>
    </row>
    <row r="275" s="2" customFormat="1" ht="24" spans="1:7">
      <c r="A275" s="35"/>
      <c r="B275" s="35"/>
      <c r="C275" s="23" t="s">
        <v>1426</v>
      </c>
      <c r="D275" s="23"/>
      <c r="E275" s="20" t="s">
        <v>1427</v>
      </c>
      <c r="F275" s="5" t="s">
        <v>29</v>
      </c>
      <c r="G275" s="10">
        <v>1</v>
      </c>
    </row>
    <row r="276" s="2" customFormat="1" ht="24" spans="1:7">
      <c r="A276" s="35"/>
      <c r="B276" s="35"/>
      <c r="C276" s="23" t="s">
        <v>1428</v>
      </c>
      <c r="D276" s="23"/>
      <c r="E276" s="20" t="s">
        <v>1429</v>
      </c>
      <c r="F276" s="5" t="s">
        <v>29</v>
      </c>
      <c r="G276" s="10">
        <v>1</v>
      </c>
    </row>
    <row r="277" s="2" customFormat="1" ht="24" spans="1:7">
      <c r="A277" s="35"/>
      <c r="B277" s="35"/>
      <c r="C277" s="23" t="s">
        <v>1430</v>
      </c>
      <c r="D277" s="23"/>
      <c r="E277" s="20" t="s">
        <v>1431</v>
      </c>
      <c r="F277" s="5" t="s">
        <v>29</v>
      </c>
      <c r="G277" s="10">
        <v>1</v>
      </c>
    </row>
    <row r="278" s="2" customFormat="1" ht="24" spans="1:7">
      <c r="A278" s="35"/>
      <c r="B278" s="35"/>
      <c r="C278" s="23" t="s">
        <v>1432</v>
      </c>
      <c r="D278" s="23"/>
      <c r="E278" s="20" t="s">
        <v>1433</v>
      </c>
      <c r="F278" s="5" t="s">
        <v>29</v>
      </c>
      <c r="G278" s="10">
        <v>1</v>
      </c>
    </row>
    <row r="279" s="1" customFormat="1" spans="1:7">
      <c r="A279" s="7">
        <v>4.5</v>
      </c>
      <c r="B279" s="22" t="s">
        <v>1434</v>
      </c>
      <c r="C279" s="22"/>
      <c r="D279" s="22"/>
      <c r="E279" s="22"/>
      <c r="F279" s="22"/>
      <c r="G279" s="22"/>
    </row>
    <row r="280" s="2" customFormat="1" ht="36" spans="1:7">
      <c r="A280" s="26" t="s">
        <v>412</v>
      </c>
      <c r="B280" s="26" t="s">
        <v>1435</v>
      </c>
      <c r="C280" s="23" t="s">
        <v>1436</v>
      </c>
      <c r="D280" s="23"/>
      <c r="E280" s="20" t="s">
        <v>1437</v>
      </c>
      <c r="F280" s="5" t="s">
        <v>29</v>
      </c>
      <c r="G280" s="10">
        <v>1</v>
      </c>
    </row>
    <row r="281" s="2" customFormat="1" ht="60" spans="1:7">
      <c r="A281" s="26"/>
      <c r="B281" s="26"/>
      <c r="C281" s="23"/>
      <c r="D281" s="23"/>
      <c r="E281" s="20" t="s">
        <v>1438</v>
      </c>
      <c r="F281" s="5" t="s">
        <v>29</v>
      </c>
      <c r="G281" s="10">
        <v>1</v>
      </c>
    </row>
    <row r="282" s="2" customFormat="1" ht="60" spans="1:7">
      <c r="A282" s="26"/>
      <c r="B282" s="26"/>
      <c r="C282" s="23"/>
      <c r="D282" s="23"/>
      <c r="E282" s="20" t="s">
        <v>1439</v>
      </c>
      <c r="F282" s="5" t="s">
        <v>29</v>
      </c>
      <c r="G282" s="10">
        <v>1</v>
      </c>
    </row>
    <row r="283" s="2" customFormat="1" ht="48" spans="1:7">
      <c r="A283" s="26"/>
      <c r="B283" s="26"/>
      <c r="C283" s="23"/>
      <c r="D283" s="23"/>
      <c r="E283" s="20" t="s">
        <v>1440</v>
      </c>
      <c r="F283" s="5" t="s">
        <v>29</v>
      </c>
      <c r="G283" s="10">
        <v>1</v>
      </c>
    </row>
    <row r="284" s="2" customFormat="1" ht="60" spans="1:7">
      <c r="A284" s="26"/>
      <c r="B284" s="26"/>
      <c r="C284" s="23"/>
      <c r="D284" s="23"/>
      <c r="E284" s="20" t="s">
        <v>1441</v>
      </c>
      <c r="F284" s="5" t="s">
        <v>29</v>
      </c>
      <c r="G284" s="10">
        <v>1</v>
      </c>
    </row>
    <row r="285" s="2" customFormat="1" ht="36" spans="1:7">
      <c r="A285" s="26"/>
      <c r="B285" s="26"/>
      <c r="C285" s="23"/>
      <c r="D285" s="23"/>
      <c r="E285" s="20" t="s">
        <v>1442</v>
      </c>
      <c r="F285" s="5" t="s">
        <v>29</v>
      </c>
      <c r="G285" s="10">
        <v>1</v>
      </c>
    </row>
    <row r="286" s="2" customFormat="1" ht="36" spans="1:7">
      <c r="A286" s="26"/>
      <c r="B286" s="26"/>
      <c r="C286" s="23"/>
      <c r="D286" s="23"/>
      <c r="E286" s="20" t="s">
        <v>1443</v>
      </c>
      <c r="F286" s="5" t="s">
        <v>29</v>
      </c>
      <c r="G286" s="10">
        <v>1</v>
      </c>
    </row>
    <row r="287" s="2" customFormat="1" ht="36" spans="1:7">
      <c r="A287" s="26"/>
      <c r="B287" s="26"/>
      <c r="C287" s="23"/>
      <c r="D287" s="23"/>
      <c r="E287" s="20" t="s">
        <v>1444</v>
      </c>
      <c r="F287" s="5" t="s">
        <v>29</v>
      </c>
      <c r="G287" s="10">
        <v>1</v>
      </c>
    </row>
    <row r="288" s="2" customFormat="1" ht="84" spans="1:7">
      <c r="A288" s="26"/>
      <c r="B288" s="26"/>
      <c r="C288" s="23"/>
      <c r="D288" s="23"/>
      <c r="E288" s="20" t="s">
        <v>1445</v>
      </c>
      <c r="F288" s="5" t="s">
        <v>29</v>
      </c>
      <c r="G288" s="10">
        <v>1</v>
      </c>
    </row>
    <row r="289" s="2" customFormat="1" ht="96" spans="1:7">
      <c r="A289" s="26"/>
      <c r="B289" s="26"/>
      <c r="C289" s="23"/>
      <c r="D289" s="23"/>
      <c r="E289" s="20" t="s">
        <v>1446</v>
      </c>
      <c r="F289" s="5" t="s">
        <v>29</v>
      </c>
      <c r="G289" s="10">
        <v>1</v>
      </c>
    </row>
    <row r="290" s="2" customFormat="1" ht="108" spans="1:7">
      <c r="A290" s="26"/>
      <c r="B290" s="26"/>
      <c r="C290" s="23"/>
      <c r="D290" s="23"/>
      <c r="E290" s="20" t="s">
        <v>1447</v>
      </c>
      <c r="F290" s="5" t="s">
        <v>29</v>
      </c>
      <c r="G290" s="10">
        <v>1</v>
      </c>
    </row>
    <row r="291" s="2" customFormat="1" ht="48" spans="1:7">
      <c r="A291" s="26"/>
      <c r="B291" s="26"/>
      <c r="C291" s="23"/>
      <c r="D291" s="23"/>
      <c r="E291" s="20" t="s">
        <v>1448</v>
      </c>
      <c r="F291" s="5" t="s">
        <v>29</v>
      </c>
      <c r="G291" s="10">
        <v>1</v>
      </c>
    </row>
    <row r="292" s="2" customFormat="1" ht="48" spans="1:7">
      <c r="A292" s="26"/>
      <c r="B292" s="26"/>
      <c r="C292" s="23" t="s">
        <v>1449</v>
      </c>
      <c r="D292" s="23"/>
      <c r="E292" s="20" t="s">
        <v>1450</v>
      </c>
      <c r="F292" s="5" t="s">
        <v>29</v>
      </c>
      <c r="G292" s="10">
        <v>1</v>
      </c>
    </row>
    <row r="293" s="2" customFormat="1" ht="24" spans="1:7">
      <c r="A293" s="26"/>
      <c r="B293" s="26"/>
      <c r="C293" s="23" t="s">
        <v>1451</v>
      </c>
      <c r="D293" s="23"/>
      <c r="E293" s="36" t="s">
        <v>1452</v>
      </c>
      <c r="F293" s="5" t="s">
        <v>29</v>
      </c>
      <c r="G293" s="10">
        <v>1</v>
      </c>
    </row>
    <row r="294" s="2" customFormat="1" ht="48" spans="1:7">
      <c r="A294" s="26" t="s">
        <v>413</v>
      </c>
      <c r="B294" s="26" t="s">
        <v>1453</v>
      </c>
      <c r="C294" s="23" t="s">
        <v>1454</v>
      </c>
      <c r="D294" s="23"/>
      <c r="E294" s="36" t="s">
        <v>1455</v>
      </c>
      <c r="F294" s="5" t="s">
        <v>29</v>
      </c>
      <c r="G294" s="10">
        <v>1</v>
      </c>
    </row>
    <row r="295" s="2" customFormat="1" ht="36" spans="1:7">
      <c r="A295" s="26"/>
      <c r="B295" s="26"/>
      <c r="C295" s="23" t="s">
        <v>1456</v>
      </c>
      <c r="D295" s="23"/>
      <c r="E295" s="20" t="s">
        <v>1457</v>
      </c>
      <c r="F295" s="5" t="s">
        <v>29</v>
      </c>
      <c r="G295" s="10">
        <v>1</v>
      </c>
    </row>
    <row r="296" s="2" customFormat="1" ht="24" spans="1:7">
      <c r="A296" s="26"/>
      <c r="B296" s="26"/>
      <c r="C296" s="23" t="s">
        <v>1458</v>
      </c>
      <c r="D296" s="23"/>
      <c r="E296" s="36" t="s">
        <v>1459</v>
      </c>
      <c r="F296" s="5" t="s">
        <v>29</v>
      </c>
      <c r="G296" s="10">
        <v>1</v>
      </c>
    </row>
    <row r="297" s="2" customFormat="1" ht="48" spans="1:7">
      <c r="A297" s="26"/>
      <c r="B297" s="26"/>
      <c r="C297" s="23" t="s">
        <v>1460</v>
      </c>
      <c r="D297" s="23"/>
      <c r="E297" s="36" t="s">
        <v>1461</v>
      </c>
      <c r="F297" s="5" t="s">
        <v>29</v>
      </c>
      <c r="G297" s="10">
        <v>1</v>
      </c>
    </row>
    <row r="298" s="2" customFormat="1" ht="24" spans="1:7">
      <c r="A298" s="26"/>
      <c r="B298" s="26"/>
      <c r="C298" s="23" t="s">
        <v>1462</v>
      </c>
      <c r="D298" s="23"/>
      <c r="E298" s="36" t="s">
        <v>1463</v>
      </c>
      <c r="F298" s="5" t="s">
        <v>29</v>
      </c>
      <c r="G298" s="10">
        <v>1</v>
      </c>
    </row>
    <row r="299" s="2" customFormat="1" ht="24" spans="1:7">
      <c r="A299" s="26"/>
      <c r="B299" s="26"/>
      <c r="C299" s="23" t="s">
        <v>1464</v>
      </c>
      <c r="D299" s="23"/>
      <c r="E299" s="20" t="s">
        <v>1465</v>
      </c>
      <c r="F299" s="5" t="s">
        <v>29</v>
      </c>
      <c r="G299" s="10">
        <v>1</v>
      </c>
    </row>
    <row r="300" spans="1:7">
      <c r="A300" s="11" t="s">
        <v>416</v>
      </c>
      <c r="B300" s="12" t="s">
        <v>1466</v>
      </c>
      <c r="C300" s="12"/>
      <c r="D300" s="12"/>
      <c r="E300" s="12"/>
      <c r="F300" s="12"/>
      <c r="G300" s="12"/>
    </row>
    <row r="301" spans="1:7">
      <c r="A301" s="7">
        <v>5.1</v>
      </c>
      <c r="B301" s="8" t="s">
        <v>1467</v>
      </c>
      <c r="C301" s="13" t="s">
        <v>1468</v>
      </c>
      <c r="D301" s="13"/>
      <c r="E301" s="13" t="s">
        <v>1468</v>
      </c>
      <c r="F301" s="5" t="s">
        <v>29</v>
      </c>
      <c r="G301" s="10">
        <v>1</v>
      </c>
    </row>
    <row r="302" spans="1:7">
      <c r="A302" s="7">
        <v>5.2</v>
      </c>
      <c r="B302" s="8" t="s">
        <v>1469</v>
      </c>
      <c r="C302" s="13" t="s">
        <v>1470</v>
      </c>
      <c r="D302" s="13"/>
      <c r="E302" s="13" t="s">
        <v>1470</v>
      </c>
      <c r="F302" s="5" t="s">
        <v>29</v>
      </c>
      <c r="G302" s="10">
        <v>1</v>
      </c>
    </row>
    <row r="303" spans="1:7">
      <c r="A303" s="7">
        <v>5.3</v>
      </c>
      <c r="B303" s="8" t="s">
        <v>1471</v>
      </c>
      <c r="C303" s="13" t="s">
        <v>1472</v>
      </c>
      <c r="D303" s="13"/>
      <c r="E303" s="13" t="s">
        <v>1472</v>
      </c>
      <c r="F303" s="5" t="s">
        <v>29</v>
      </c>
      <c r="G303" s="10">
        <v>1</v>
      </c>
    </row>
    <row r="304" spans="1:7">
      <c r="A304" s="7">
        <v>5.4</v>
      </c>
      <c r="B304" s="8" t="s">
        <v>1473</v>
      </c>
      <c r="C304" s="13" t="s">
        <v>1474</v>
      </c>
      <c r="D304" s="13"/>
      <c r="E304" s="13" t="s">
        <v>1474</v>
      </c>
      <c r="F304" s="5" t="s">
        <v>29</v>
      </c>
      <c r="G304" s="10">
        <v>1</v>
      </c>
    </row>
    <row r="305" ht="24" spans="1:7">
      <c r="A305" s="7">
        <v>5.5</v>
      </c>
      <c r="B305" s="8" t="s">
        <v>1475</v>
      </c>
      <c r="C305" s="13" t="s">
        <v>1476</v>
      </c>
      <c r="D305" s="13"/>
      <c r="E305" s="13" t="s">
        <v>1476</v>
      </c>
      <c r="F305" s="5" t="s">
        <v>29</v>
      </c>
      <c r="G305" s="10">
        <v>1</v>
      </c>
    </row>
    <row r="306" spans="1:7">
      <c r="A306" s="7">
        <v>5.6</v>
      </c>
      <c r="B306" s="8" t="s">
        <v>1477</v>
      </c>
      <c r="C306" s="13" t="s">
        <v>1478</v>
      </c>
      <c r="D306" s="13"/>
      <c r="E306" s="13" t="s">
        <v>1478</v>
      </c>
      <c r="F306" s="5" t="s">
        <v>29</v>
      </c>
      <c r="G306" s="10">
        <v>1</v>
      </c>
    </row>
    <row r="307" spans="1:7">
      <c r="A307" s="11" t="s">
        <v>484</v>
      </c>
      <c r="B307" s="12" t="s">
        <v>1479</v>
      </c>
      <c r="C307" s="12"/>
      <c r="D307" s="12"/>
      <c r="E307" s="12"/>
      <c r="F307" s="12"/>
      <c r="G307" s="12"/>
    </row>
    <row r="308" ht="24" spans="1:7">
      <c r="A308" s="7">
        <v>6.1</v>
      </c>
      <c r="B308" s="8" t="s">
        <v>1480</v>
      </c>
      <c r="C308" s="13" t="s">
        <v>1481</v>
      </c>
      <c r="D308" s="13"/>
      <c r="E308" s="13" t="s">
        <v>1481</v>
      </c>
      <c r="F308" s="5" t="s">
        <v>29</v>
      </c>
      <c r="G308" s="10">
        <v>1</v>
      </c>
    </row>
    <row r="309" ht="24" spans="1:7">
      <c r="A309" s="7">
        <v>6.2</v>
      </c>
      <c r="B309" s="8" t="s">
        <v>1482</v>
      </c>
      <c r="C309" s="13" t="s">
        <v>1483</v>
      </c>
      <c r="D309" s="13"/>
      <c r="E309" s="13" t="s">
        <v>1483</v>
      </c>
      <c r="F309" s="5" t="s">
        <v>29</v>
      </c>
      <c r="G309" s="10">
        <v>1</v>
      </c>
    </row>
    <row r="310" ht="24" spans="1:7">
      <c r="A310" s="7">
        <v>6.3</v>
      </c>
      <c r="B310" s="8" t="s">
        <v>1484</v>
      </c>
      <c r="C310" s="13" t="s">
        <v>1485</v>
      </c>
      <c r="D310" s="13"/>
      <c r="E310" s="13" t="s">
        <v>1485</v>
      </c>
      <c r="F310" s="5" t="s">
        <v>29</v>
      </c>
      <c r="G310" s="10">
        <v>1</v>
      </c>
    </row>
    <row r="311" ht="24" spans="1:7">
      <c r="A311" s="7">
        <v>6.4</v>
      </c>
      <c r="B311" s="8" t="s">
        <v>1486</v>
      </c>
      <c r="C311" s="13" t="s">
        <v>1487</v>
      </c>
      <c r="D311" s="13"/>
      <c r="E311" s="13" t="s">
        <v>1487</v>
      </c>
      <c r="F311" s="5" t="s">
        <v>29</v>
      </c>
      <c r="G311" s="10">
        <v>1</v>
      </c>
    </row>
    <row r="312" spans="1:7">
      <c r="A312" s="7">
        <v>6.5</v>
      </c>
      <c r="B312" s="8" t="s">
        <v>1488</v>
      </c>
      <c r="C312" s="13" t="s">
        <v>1489</v>
      </c>
      <c r="D312" s="13"/>
      <c r="E312" s="13" t="s">
        <v>1489</v>
      </c>
      <c r="F312" s="5" t="s">
        <v>29</v>
      </c>
      <c r="G312" s="10">
        <v>1</v>
      </c>
    </row>
    <row r="313" ht="30" customHeight="1" spans="1:7">
      <c r="A313" s="7">
        <v>6.6</v>
      </c>
      <c r="B313" s="8" t="s">
        <v>1490</v>
      </c>
      <c r="C313" s="13" t="s">
        <v>1491</v>
      </c>
      <c r="D313" s="13"/>
      <c r="E313" s="13" t="s">
        <v>1491</v>
      </c>
      <c r="F313" s="5" t="s">
        <v>29</v>
      </c>
      <c r="G313" s="10">
        <v>1</v>
      </c>
    </row>
    <row r="314" spans="1:7">
      <c r="A314" s="11" t="s">
        <v>550</v>
      </c>
      <c r="B314" s="12" t="s">
        <v>1492</v>
      </c>
      <c r="C314" s="12"/>
      <c r="D314" s="12"/>
      <c r="E314" s="12"/>
      <c r="F314" s="12"/>
      <c r="G314" s="12"/>
    </row>
    <row r="315" spans="1:7">
      <c r="A315" s="7">
        <v>7.1</v>
      </c>
      <c r="B315" s="8" t="s">
        <v>1493</v>
      </c>
      <c r="C315" s="13" t="s">
        <v>1494</v>
      </c>
      <c r="D315" s="13"/>
      <c r="E315" s="13"/>
      <c r="F315" s="5" t="s">
        <v>29</v>
      </c>
      <c r="G315" s="10">
        <v>1</v>
      </c>
    </row>
    <row r="316" ht="24" spans="1:7">
      <c r="A316" s="7">
        <v>7.2</v>
      </c>
      <c r="B316" s="8" t="s">
        <v>1495</v>
      </c>
      <c r="C316" s="13" t="s">
        <v>1496</v>
      </c>
      <c r="D316" s="13"/>
      <c r="E316" s="13"/>
      <c r="F316" s="5" t="s">
        <v>29</v>
      </c>
      <c r="G316" s="10">
        <v>1</v>
      </c>
    </row>
    <row r="317" ht="24" spans="1:7">
      <c r="A317" s="7">
        <v>7.3</v>
      </c>
      <c r="B317" s="8" t="s">
        <v>1497</v>
      </c>
      <c r="C317" s="13" t="s">
        <v>1498</v>
      </c>
      <c r="D317" s="13"/>
      <c r="E317" s="13"/>
      <c r="F317" s="5" t="s">
        <v>29</v>
      </c>
      <c r="G317" s="10">
        <v>1</v>
      </c>
    </row>
    <row r="318" spans="1:7">
      <c r="A318" s="7">
        <v>7.4</v>
      </c>
      <c r="B318" s="8" t="s">
        <v>1499</v>
      </c>
      <c r="C318" s="13" t="s">
        <v>1500</v>
      </c>
      <c r="D318" s="13"/>
      <c r="E318" s="13"/>
      <c r="F318" s="5" t="s">
        <v>29</v>
      </c>
      <c r="G318" s="10">
        <v>1</v>
      </c>
    </row>
    <row r="319" ht="38" customHeight="1" spans="1:7">
      <c r="A319" s="7">
        <v>7.5</v>
      </c>
      <c r="B319" s="8" t="s">
        <v>1501</v>
      </c>
      <c r="C319" s="13" t="s">
        <v>1502</v>
      </c>
      <c r="D319" s="13"/>
      <c r="E319" s="13"/>
      <c r="F319" s="5" t="s">
        <v>29</v>
      </c>
      <c r="G319" s="10">
        <v>1</v>
      </c>
    </row>
    <row r="320" spans="1:7">
      <c r="A320" s="11" t="s">
        <v>606</v>
      </c>
      <c r="B320" s="12" t="s">
        <v>1503</v>
      </c>
      <c r="C320" s="12"/>
      <c r="D320" s="12"/>
      <c r="E320" s="12"/>
      <c r="F320" s="12"/>
      <c r="G320" s="12"/>
    </row>
    <row r="321" spans="1:7">
      <c r="A321" s="7">
        <v>8.1</v>
      </c>
      <c r="B321" s="8" t="s">
        <v>1504</v>
      </c>
      <c r="C321" s="13" t="s">
        <v>1505</v>
      </c>
      <c r="D321" s="13"/>
      <c r="E321" s="13" t="s">
        <v>1505</v>
      </c>
      <c r="F321" s="5" t="s">
        <v>29</v>
      </c>
      <c r="G321" s="10">
        <v>1</v>
      </c>
    </row>
    <row r="322" ht="27" customHeight="1" spans="1:7">
      <c r="A322" s="7">
        <v>8.2</v>
      </c>
      <c r="B322" s="8" t="s">
        <v>1506</v>
      </c>
      <c r="C322" s="13" t="s">
        <v>1507</v>
      </c>
      <c r="D322" s="13"/>
      <c r="E322" s="13" t="s">
        <v>1507</v>
      </c>
      <c r="F322" s="5" t="s">
        <v>29</v>
      </c>
      <c r="G322" s="10">
        <v>1</v>
      </c>
    </row>
    <row r="323" ht="27" customHeight="1" spans="1:7">
      <c r="A323" s="7">
        <v>8.3</v>
      </c>
      <c r="B323" s="8" t="s">
        <v>1508</v>
      </c>
      <c r="C323" s="13" t="s">
        <v>1509</v>
      </c>
      <c r="D323" s="13"/>
      <c r="E323" s="13" t="s">
        <v>1509</v>
      </c>
      <c r="F323" s="5" t="s">
        <v>29</v>
      </c>
      <c r="G323" s="10">
        <v>1</v>
      </c>
    </row>
    <row r="324" ht="36" customHeight="1" spans="1:7">
      <c r="A324" s="7">
        <v>8.4</v>
      </c>
      <c r="B324" s="8" t="s">
        <v>1510</v>
      </c>
      <c r="C324" s="13" t="s">
        <v>1511</v>
      </c>
      <c r="D324" s="13"/>
      <c r="E324" s="13" t="s">
        <v>1511</v>
      </c>
      <c r="F324" s="5" t="s">
        <v>29</v>
      </c>
      <c r="G324" s="10">
        <v>1</v>
      </c>
    </row>
    <row r="325" ht="27" customHeight="1" spans="1:7">
      <c r="A325" s="7">
        <v>8.5</v>
      </c>
      <c r="B325" s="8" t="s">
        <v>1512</v>
      </c>
      <c r="C325" s="13" t="s">
        <v>1513</v>
      </c>
      <c r="D325" s="13"/>
      <c r="E325" s="13" t="s">
        <v>1513</v>
      </c>
      <c r="F325" s="5" t="s">
        <v>29</v>
      </c>
      <c r="G325" s="10">
        <v>1</v>
      </c>
    </row>
    <row r="326" ht="27" customHeight="1" spans="1:7">
      <c r="A326" s="7">
        <v>8.6</v>
      </c>
      <c r="B326" s="8" t="s">
        <v>1514</v>
      </c>
      <c r="C326" s="13" t="s">
        <v>1515</v>
      </c>
      <c r="D326" s="13"/>
      <c r="E326" s="13" t="s">
        <v>1515</v>
      </c>
      <c r="F326" s="5" t="s">
        <v>29</v>
      </c>
      <c r="G326" s="10">
        <v>1</v>
      </c>
    </row>
    <row r="327" ht="27" customHeight="1" spans="1:7">
      <c r="A327" s="7">
        <v>8.7</v>
      </c>
      <c r="B327" s="8" t="s">
        <v>1516</v>
      </c>
      <c r="C327" s="13" t="s">
        <v>1517</v>
      </c>
      <c r="D327" s="13"/>
      <c r="E327" s="13" t="s">
        <v>1517</v>
      </c>
      <c r="F327" s="5" t="s">
        <v>29</v>
      </c>
      <c r="G327" s="10">
        <v>1</v>
      </c>
    </row>
    <row r="328" ht="27" customHeight="1" spans="1:7">
      <c r="A328" s="7">
        <v>8.8</v>
      </c>
      <c r="B328" s="8" t="s">
        <v>1518</v>
      </c>
      <c r="C328" s="13" t="s">
        <v>1519</v>
      </c>
      <c r="D328" s="13"/>
      <c r="E328" s="13" t="s">
        <v>1519</v>
      </c>
      <c r="F328" s="5" t="s">
        <v>29</v>
      </c>
      <c r="G328" s="10">
        <v>1</v>
      </c>
    </row>
    <row r="329" spans="1:7">
      <c r="A329" s="11" t="s">
        <v>680</v>
      </c>
      <c r="B329" s="12" t="s">
        <v>1520</v>
      </c>
      <c r="C329" s="12"/>
      <c r="D329" s="12"/>
      <c r="E329" s="12"/>
      <c r="F329" s="12"/>
      <c r="G329" s="12"/>
    </row>
    <row r="330" ht="43" customHeight="1" spans="1:13">
      <c r="A330" s="7">
        <v>9.1</v>
      </c>
      <c r="B330" s="8" t="s">
        <v>1521</v>
      </c>
      <c r="C330" s="13" t="s">
        <v>1522</v>
      </c>
      <c r="D330" s="13"/>
      <c r="E330" s="13"/>
      <c r="F330" s="5" t="s">
        <v>29</v>
      </c>
      <c r="G330" s="10">
        <v>1</v>
      </c>
      <c r="H330" s="37"/>
      <c r="I330" s="44"/>
      <c r="J330" s="44"/>
      <c r="K330" s="44"/>
      <c r="L330" s="44"/>
      <c r="M330" s="44"/>
    </row>
    <row r="331" s="2" customFormat="1" ht="12" spans="1:7">
      <c r="A331" s="14">
        <v>9.2</v>
      </c>
      <c r="B331" s="14" t="s">
        <v>1523</v>
      </c>
      <c r="C331" s="38" t="s">
        <v>1524</v>
      </c>
      <c r="D331" s="38" t="s">
        <v>1524</v>
      </c>
      <c r="E331" s="25" t="s">
        <v>1525</v>
      </c>
      <c r="F331" s="5" t="s">
        <v>29</v>
      </c>
      <c r="G331" s="10">
        <v>1</v>
      </c>
    </row>
    <row r="332" s="2" customFormat="1" ht="12" spans="1:7">
      <c r="A332" s="14"/>
      <c r="B332" s="14"/>
      <c r="C332" s="38" t="s">
        <v>1526</v>
      </c>
      <c r="D332" s="38" t="s">
        <v>1527</v>
      </c>
      <c r="E332" s="25" t="s">
        <v>1528</v>
      </c>
      <c r="F332" s="5" t="s">
        <v>29</v>
      </c>
      <c r="G332" s="10">
        <v>1</v>
      </c>
    </row>
    <row r="333" s="2" customFormat="1" ht="12" spans="1:7">
      <c r="A333" s="14"/>
      <c r="B333" s="14"/>
      <c r="C333" s="38"/>
      <c r="D333" s="38" t="s">
        <v>915</v>
      </c>
      <c r="E333" s="25" t="s">
        <v>1529</v>
      </c>
      <c r="F333" s="5" t="s">
        <v>29</v>
      </c>
      <c r="G333" s="10">
        <v>1</v>
      </c>
    </row>
    <row r="334" s="2" customFormat="1" ht="24" spans="1:7">
      <c r="A334" s="14"/>
      <c r="B334" s="14"/>
      <c r="C334" s="38" t="s">
        <v>1526</v>
      </c>
      <c r="D334" s="38" t="s">
        <v>1530</v>
      </c>
      <c r="E334" s="25" t="s">
        <v>1531</v>
      </c>
      <c r="F334" s="5" t="s">
        <v>29</v>
      </c>
      <c r="G334" s="10">
        <v>1</v>
      </c>
    </row>
    <row r="335" s="2" customFormat="1" ht="24" spans="1:7">
      <c r="A335" s="14"/>
      <c r="B335" s="14"/>
      <c r="C335" s="38"/>
      <c r="D335" s="38" t="s">
        <v>1532</v>
      </c>
      <c r="E335" s="25" t="s">
        <v>1533</v>
      </c>
      <c r="F335" s="5" t="s">
        <v>29</v>
      </c>
      <c r="G335" s="10">
        <v>1</v>
      </c>
    </row>
    <row r="336" s="2" customFormat="1" ht="12" spans="1:7">
      <c r="A336" s="14"/>
      <c r="B336" s="14"/>
      <c r="C336" s="38"/>
      <c r="D336" s="38" t="s">
        <v>1534</v>
      </c>
      <c r="E336" s="25" t="s">
        <v>1535</v>
      </c>
      <c r="F336" s="5" t="s">
        <v>29</v>
      </c>
      <c r="G336" s="10">
        <v>1</v>
      </c>
    </row>
    <row r="337" s="2" customFormat="1" ht="24" spans="1:7">
      <c r="A337" s="14"/>
      <c r="B337" s="14"/>
      <c r="C337" s="38" t="s">
        <v>1536</v>
      </c>
      <c r="D337" s="38" t="s">
        <v>1537</v>
      </c>
      <c r="E337" s="25" t="s">
        <v>1538</v>
      </c>
      <c r="F337" s="5" t="s">
        <v>29</v>
      </c>
      <c r="G337" s="10">
        <v>1</v>
      </c>
    </row>
    <row r="338" s="2" customFormat="1" ht="12" spans="1:7">
      <c r="A338" s="14"/>
      <c r="B338" s="14"/>
      <c r="C338" s="38"/>
      <c r="D338" s="38"/>
      <c r="E338" s="25" t="s">
        <v>1539</v>
      </c>
      <c r="F338" s="5" t="s">
        <v>29</v>
      </c>
      <c r="G338" s="10">
        <v>1</v>
      </c>
    </row>
    <row r="339" s="2" customFormat="1" ht="12" spans="1:7">
      <c r="A339" s="14"/>
      <c r="B339" s="14"/>
      <c r="C339" s="38"/>
      <c r="D339" s="38"/>
      <c r="E339" s="25" t="s">
        <v>1540</v>
      </c>
      <c r="F339" s="5" t="s">
        <v>29</v>
      </c>
      <c r="G339" s="10">
        <v>1</v>
      </c>
    </row>
    <row r="340" s="2" customFormat="1" ht="12" spans="1:7">
      <c r="A340" s="14"/>
      <c r="B340" s="14"/>
      <c r="C340" s="38"/>
      <c r="D340" s="38"/>
      <c r="E340" s="25" t="s">
        <v>1541</v>
      </c>
      <c r="F340" s="5" t="s">
        <v>29</v>
      </c>
      <c r="G340" s="10">
        <v>1</v>
      </c>
    </row>
    <row r="341" s="2" customFormat="1" ht="12" spans="1:7">
      <c r="A341" s="14"/>
      <c r="B341" s="14"/>
      <c r="C341" s="38"/>
      <c r="D341" s="38" t="s">
        <v>1542</v>
      </c>
      <c r="E341" s="25" t="s">
        <v>1543</v>
      </c>
      <c r="F341" s="5" t="s">
        <v>29</v>
      </c>
      <c r="G341" s="10">
        <v>1</v>
      </c>
    </row>
    <row r="342" s="2" customFormat="1" ht="12" spans="1:7">
      <c r="A342" s="14"/>
      <c r="B342" s="14"/>
      <c r="C342" s="38"/>
      <c r="D342" s="38"/>
      <c r="E342" s="25" t="s">
        <v>1544</v>
      </c>
      <c r="F342" s="5" t="s">
        <v>29</v>
      </c>
      <c r="G342" s="10">
        <v>1</v>
      </c>
    </row>
    <row r="343" s="2" customFormat="1" ht="12" spans="1:7">
      <c r="A343" s="14"/>
      <c r="B343" s="14"/>
      <c r="C343" s="38"/>
      <c r="D343" s="38"/>
      <c r="E343" s="25" t="s">
        <v>1545</v>
      </c>
      <c r="F343" s="5" t="s">
        <v>29</v>
      </c>
      <c r="G343" s="10">
        <v>1</v>
      </c>
    </row>
    <row r="344" s="2" customFormat="1" ht="12" spans="1:7">
      <c r="A344" s="14"/>
      <c r="B344" s="14"/>
      <c r="C344" s="38"/>
      <c r="D344" s="38" t="s">
        <v>1536</v>
      </c>
      <c r="E344" s="25" t="s">
        <v>1546</v>
      </c>
      <c r="F344" s="5" t="s">
        <v>29</v>
      </c>
      <c r="G344" s="10">
        <v>1</v>
      </c>
    </row>
    <row r="345" s="2" customFormat="1" ht="57" customHeight="1" spans="1:7">
      <c r="A345" s="14">
        <v>9.3</v>
      </c>
      <c r="B345" s="14" t="s">
        <v>1547</v>
      </c>
      <c r="C345" s="15" t="s">
        <v>1548</v>
      </c>
      <c r="D345" s="15"/>
      <c r="E345" s="15"/>
      <c r="F345" s="5" t="s">
        <v>29</v>
      </c>
      <c r="G345" s="10">
        <v>1</v>
      </c>
    </row>
    <row r="346" s="2" customFormat="1" ht="24" spans="1:7">
      <c r="A346" s="39">
        <v>9.4</v>
      </c>
      <c r="B346" s="40" t="s">
        <v>1549</v>
      </c>
      <c r="C346" s="38" t="s">
        <v>1550</v>
      </c>
      <c r="D346" s="38"/>
      <c r="E346" s="25" t="s">
        <v>1551</v>
      </c>
      <c r="F346" s="5" t="s">
        <v>29</v>
      </c>
      <c r="G346" s="10">
        <v>1</v>
      </c>
    </row>
    <row r="347" s="2" customFormat="1" ht="48" spans="1:7">
      <c r="A347" s="39"/>
      <c r="B347" s="40"/>
      <c r="C347" s="38" t="s">
        <v>1552</v>
      </c>
      <c r="D347" s="38"/>
      <c r="E347" s="25" t="s">
        <v>1553</v>
      </c>
      <c r="F347" s="5" t="s">
        <v>29</v>
      </c>
      <c r="G347" s="10">
        <v>1</v>
      </c>
    </row>
    <row r="348" s="2" customFormat="1" ht="36" spans="1:7">
      <c r="A348" s="39"/>
      <c r="B348" s="40"/>
      <c r="C348" s="38" t="s">
        <v>1554</v>
      </c>
      <c r="D348" s="38"/>
      <c r="E348" s="25" t="s">
        <v>1555</v>
      </c>
      <c r="F348" s="5" t="s">
        <v>29</v>
      </c>
      <c r="G348" s="10">
        <v>1</v>
      </c>
    </row>
    <row r="349" s="2" customFormat="1" ht="24" spans="1:7">
      <c r="A349" s="39"/>
      <c r="B349" s="40"/>
      <c r="C349" s="38" t="s">
        <v>1556</v>
      </c>
      <c r="D349" s="38"/>
      <c r="E349" s="25" t="s">
        <v>1557</v>
      </c>
      <c r="F349" s="5" t="s">
        <v>29</v>
      </c>
      <c r="G349" s="10">
        <v>1</v>
      </c>
    </row>
    <row r="350" s="2" customFormat="1" ht="24" spans="1:7">
      <c r="A350" s="39"/>
      <c r="B350" s="40"/>
      <c r="C350" s="38" t="s">
        <v>1558</v>
      </c>
      <c r="D350" s="38"/>
      <c r="E350" s="25" t="s">
        <v>1559</v>
      </c>
      <c r="F350" s="5" t="s">
        <v>29</v>
      </c>
      <c r="G350" s="10">
        <v>1</v>
      </c>
    </row>
    <row r="351" s="2" customFormat="1" ht="36" spans="1:7">
      <c r="A351" s="39"/>
      <c r="B351" s="40"/>
      <c r="C351" s="38" t="s">
        <v>1560</v>
      </c>
      <c r="D351" s="38"/>
      <c r="E351" s="25" t="s">
        <v>1561</v>
      </c>
      <c r="F351" s="5" t="s">
        <v>29</v>
      </c>
      <c r="G351" s="10">
        <v>1</v>
      </c>
    </row>
    <row r="352" s="2" customFormat="1" ht="96" spans="1:7">
      <c r="A352" s="39"/>
      <c r="B352" s="40"/>
      <c r="C352" s="38" t="s">
        <v>1562</v>
      </c>
      <c r="D352" s="38"/>
      <c r="E352" s="25" t="s">
        <v>1563</v>
      </c>
      <c r="F352" s="5" t="s">
        <v>29</v>
      </c>
      <c r="G352" s="10">
        <v>1</v>
      </c>
    </row>
    <row r="353" s="2" customFormat="1" ht="60" spans="1:7">
      <c r="A353" s="39"/>
      <c r="B353" s="40"/>
      <c r="C353" s="38" t="s">
        <v>1564</v>
      </c>
      <c r="D353" s="38"/>
      <c r="E353" s="25" t="s">
        <v>1565</v>
      </c>
      <c r="F353" s="5" t="s">
        <v>29</v>
      </c>
      <c r="G353" s="10">
        <v>1</v>
      </c>
    </row>
    <row r="354" s="2" customFormat="1" ht="48" spans="1:7">
      <c r="A354" s="39"/>
      <c r="B354" s="40"/>
      <c r="C354" s="38" t="s">
        <v>1566</v>
      </c>
      <c r="D354" s="38"/>
      <c r="E354" s="25" t="s">
        <v>1567</v>
      </c>
      <c r="F354" s="5" t="s">
        <v>29</v>
      </c>
      <c r="G354" s="10">
        <v>1</v>
      </c>
    </row>
    <row r="355" s="2" customFormat="1" ht="12" spans="1:7">
      <c r="A355" s="39"/>
      <c r="B355" s="40"/>
      <c r="C355" s="38" t="s">
        <v>1568</v>
      </c>
      <c r="D355" s="38"/>
      <c r="E355" s="25" t="s">
        <v>1569</v>
      </c>
      <c r="F355" s="5" t="s">
        <v>29</v>
      </c>
      <c r="G355" s="10">
        <v>1</v>
      </c>
    </row>
    <row r="356" s="2" customFormat="1" ht="48" spans="1:7">
      <c r="A356" s="39"/>
      <c r="B356" s="40"/>
      <c r="C356" s="38" t="s">
        <v>1570</v>
      </c>
      <c r="D356" s="38"/>
      <c r="E356" s="25" t="s">
        <v>1571</v>
      </c>
      <c r="F356" s="5" t="s">
        <v>29</v>
      </c>
      <c r="G356" s="10">
        <v>1</v>
      </c>
    </row>
    <row r="357" s="2" customFormat="1" ht="36" spans="1:7">
      <c r="A357" s="33">
        <v>9.5</v>
      </c>
      <c r="B357" s="38" t="s">
        <v>1572</v>
      </c>
      <c r="C357" s="38" t="s">
        <v>1573</v>
      </c>
      <c r="D357" s="38"/>
      <c r="E357" s="41" t="s">
        <v>1574</v>
      </c>
      <c r="F357" s="5" t="s">
        <v>29</v>
      </c>
      <c r="G357" s="10">
        <v>1</v>
      </c>
    </row>
    <row r="358" s="2" customFormat="1" ht="48" spans="1:7">
      <c r="A358" s="33"/>
      <c r="B358" s="38"/>
      <c r="C358" s="38" t="s">
        <v>1575</v>
      </c>
      <c r="D358" s="38"/>
      <c r="E358" s="25" t="s">
        <v>1576</v>
      </c>
      <c r="F358" s="5" t="s">
        <v>29</v>
      </c>
      <c r="G358" s="10">
        <v>1</v>
      </c>
    </row>
    <row r="359" s="2" customFormat="1" ht="60" spans="1:7">
      <c r="A359" s="33"/>
      <c r="B359" s="38"/>
      <c r="C359" s="38" t="s">
        <v>1577</v>
      </c>
      <c r="D359" s="38"/>
      <c r="E359" s="25" t="s">
        <v>1578</v>
      </c>
      <c r="F359" s="5" t="s">
        <v>29</v>
      </c>
      <c r="G359" s="10">
        <v>1</v>
      </c>
    </row>
    <row r="360" s="2" customFormat="1" ht="48" spans="1:7">
      <c r="A360" s="33"/>
      <c r="B360" s="38"/>
      <c r="C360" s="38" t="s">
        <v>1579</v>
      </c>
      <c r="D360" s="38"/>
      <c r="E360" s="25" t="s">
        <v>1580</v>
      </c>
      <c r="F360" s="5" t="s">
        <v>29</v>
      </c>
      <c r="G360" s="10">
        <v>1</v>
      </c>
    </row>
    <row r="361" s="2" customFormat="1" ht="36" spans="1:7">
      <c r="A361" s="33"/>
      <c r="B361" s="38"/>
      <c r="C361" s="23" t="s">
        <v>1581</v>
      </c>
      <c r="D361" s="42" t="s">
        <v>1582</v>
      </c>
      <c r="E361" s="25" t="s">
        <v>1583</v>
      </c>
      <c r="F361" s="5" t="s">
        <v>29</v>
      </c>
      <c r="G361" s="10">
        <v>1</v>
      </c>
    </row>
    <row r="362" s="2" customFormat="1" ht="36" spans="1:7">
      <c r="A362" s="33"/>
      <c r="B362" s="38"/>
      <c r="C362" s="23"/>
      <c r="D362" s="42" t="s">
        <v>1584</v>
      </c>
      <c r="E362" s="25" t="s">
        <v>1585</v>
      </c>
      <c r="F362" s="5" t="s">
        <v>29</v>
      </c>
      <c r="G362" s="10">
        <v>1</v>
      </c>
    </row>
    <row r="363" s="2" customFormat="1" ht="36" spans="1:7">
      <c r="A363" s="33"/>
      <c r="B363" s="38"/>
      <c r="C363" s="23"/>
      <c r="D363" s="42" t="s">
        <v>1586</v>
      </c>
      <c r="E363" s="25" t="s">
        <v>1587</v>
      </c>
      <c r="F363" s="5" t="s">
        <v>29</v>
      </c>
      <c r="G363" s="10">
        <v>1</v>
      </c>
    </row>
    <row r="364" s="2" customFormat="1" ht="36" spans="1:7">
      <c r="A364" s="33"/>
      <c r="B364" s="38"/>
      <c r="C364" s="23"/>
      <c r="D364" s="42" t="s">
        <v>1588</v>
      </c>
      <c r="E364" s="25" t="s">
        <v>1589</v>
      </c>
      <c r="F364" s="5" t="s">
        <v>29</v>
      </c>
      <c r="G364" s="10">
        <v>1</v>
      </c>
    </row>
    <row r="365" s="2" customFormat="1" ht="36" spans="1:7">
      <c r="A365" s="33"/>
      <c r="B365" s="38"/>
      <c r="C365" s="23"/>
      <c r="D365" s="42" t="s">
        <v>1590</v>
      </c>
      <c r="E365" s="25" t="s">
        <v>1591</v>
      </c>
      <c r="F365" s="5" t="s">
        <v>29</v>
      </c>
      <c r="G365" s="10">
        <v>1</v>
      </c>
    </row>
    <row r="366" s="2" customFormat="1" ht="48" spans="1:7">
      <c r="A366" s="33"/>
      <c r="B366" s="38"/>
      <c r="C366" s="23"/>
      <c r="D366" s="42" t="s">
        <v>1592</v>
      </c>
      <c r="E366" s="25" t="s">
        <v>1593</v>
      </c>
      <c r="F366" s="5" t="s">
        <v>29</v>
      </c>
      <c r="G366" s="10">
        <v>1</v>
      </c>
    </row>
    <row r="367" s="2" customFormat="1" ht="48" spans="1:7">
      <c r="A367" s="33"/>
      <c r="B367" s="38"/>
      <c r="C367" s="23"/>
      <c r="D367" s="42" t="s">
        <v>1594</v>
      </c>
      <c r="E367" s="25" t="s">
        <v>1595</v>
      </c>
      <c r="F367" s="5" t="s">
        <v>29</v>
      </c>
      <c r="G367" s="10">
        <v>1</v>
      </c>
    </row>
    <row r="368" s="2" customFormat="1" ht="36" spans="1:7">
      <c r="A368" s="33"/>
      <c r="B368" s="38"/>
      <c r="C368" s="23"/>
      <c r="D368" s="42" t="s">
        <v>1596</v>
      </c>
      <c r="E368" s="25" t="s">
        <v>1597</v>
      </c>
      <c r="F368" s="5" t="s">
        <v>29</v>
      </c>
      <c r="G368" s="10">
        <v>1</v>
      </c>
    </row>
    <row r="369" s="2" customFormat="1" ht="24" spans="1:7">
      <c r="A369" s="33"/>
      <c r="B369" s="38"/>
      <c r="C369" s="23"/>
      <c r="D369" s="42" t="s">
        <v>1598</v>
      </c>
      <c r="E369" s="25" t="s">
        <v>1599</v>
      </c>
      <c r="F369" s="5" t="s">
        <v>29</v>
      </c>
      <c r="G369" s="10">
        <v>1</v>
      </c>
    </row>
    <row r="370" s="2" customFormat="1" ht="24" spans="1:7">
      <c r="A370" s="33"/>
      <c r="B370" s="38"/>
      <c r="C370" s="23"/>
      <c r="D370" s="42" t="s">
        <v>1600</v>
      </c>
      <c r="E370" s="25" t="s">
        <v>1601</v>
      </c>
      <c r="F370" s="5" t="s">
        <v>29</v>
      </c>
      <c r="G370" s="10">
        <v>1</v>
      </c>
    </row>
    <row r="371" s="2" customFormat="1" ht="24" spans="1:7">
      <c r="A371" s="33"/>
      <c r="B371" s="38"/>
      <c r="C371" s="23"/>
      <c r="D371" s="42" t="s">
        <v>1602</v>
      </c>
      <c r="E371" s="25" t="s">
        <v>1603</v>
      </c>
      <c r="F371" s="5" t="s">
        <v>29</v>
      </c>
      <c r="G371" s="10">
        <v>1</v>
      </c>
    </row>
    <row r="372" s="2" customFormat="1" ht="48" spans="1:7">
      <c r="A372" s="43">
        <v>9.6</v>
      </c>
      <c r="B372" s="23" t="s">
        <v>1604</v>
      </c>
      <c r="C372" s="38" t="s">
        <v>1605</v>
      </c>
      <c r="D372" s="38"/>
      <c r="E372" s="25" t="s">
        <v>1606</v>
      </c>
      <c r="F372" s="5" t="s">
        <v>29</v>
      </c>
      <c r="G372" s="10">
        <v>1</v>
      </c>
    </row>
    <row r="373" s="2" customFormat="1" ht="12" spans="1:7">
      <c r="A373" s="43"/>
      <c r="B373" s="23"/>
      <c r="C373" s="38" t="s">
        <v>1607</v>
      </c>
      <c r="D373" s="38"/>
      <c r="E373" s="25" t="s">
        <v>1608</v>
      </c>
      <c r="F373" s="5" t="s">
        <v>29</v>
      </c>
      <c r="G373" s="10">
        <v>1</v>
      </c>
    </row>
    <row r="374" s="2" customFormat="1" ht="48" spans="1:7">
      <c r="A374" s="43"/>
      <c r="B374" s="23"/>
      <c r="C374" s="38"/>
      <c r="D374" s="38"/>
      <c r="E374" s="25" t="s">
        <v>1609</v>
      </c>
      <c r="F374" s="5" t="s">
        <v>29</v>
      </c>
      <c r="G374" s="10">
        <v>1</v>
      </c>
    </row>
    <row r="375" s="2" customFormat="1" ht="48" spans="1:7">
      <c r="A375" s="43"/>
      <c r="B375" s="23"/>
      <c r="C375" s="38"/>
      <c r="D375" s="38"/>
      <c r="E375" s="25" t="s">
        <v>1610</v>
      </c>
      <c r="F375" s="5" t="s">
        <v>29</v>
      </c>
      <c r="G375" s="10">
        <v>1</v>
      </c>
    </row>
    <row r="376" s="2" customFormat="1" ht="72" spans="1:7">
      <c r="A376" s="43"/>
      <c r="B376" s="23"/>
      <c r="C376" s="38"/>
      <c r="D376" s="38"/>
      <c r="E376" s="25" t="s">
        <v>1611</v>
      </c>
      <c r="F376" s="5" t="s">
        <v>29</v>
      </c>
      <c r="G376" s="10">
        <v>1</v>
      </c>
    </row>
    <row r="377" s="2" customFormat="1" ht="48" spans="1:7">
      <c r="A377" s="43"/>
      <c r="B377" s="23"/>
      <c r="C377" s="38"/>
      <c r="D377" s="38"/>
      <c r="E377" s="25" t="s">
        <v>1612</v>
      </c>
      <c r="F377" s="5" t="s">
        <v>29</v>
      </c>
      <c r="G377" s="10">
        <v>1</v>
      </c>
    </row>
    <row r="378" s="2" customFormat="1" ht="36" spans="1:7">
      <c r="A378" s="43"/>
      <c r="B378" s="23"/>
      <c r="C378" s="38"/>
      <c r="D378" s="38"/>
      <c r="E378" s="25" t="s">
        <v>1613</v>
      </c>
      <c r="F378" s="5" t="s">
        <v>29</v>
      </c>
      <c r="G378" s="10">
        <v>1</v>
      </c>
    </row>
    <row r="379" s="2" customFormat="1" ht="24" spans="1:7">
      <c r="A379" s="43"/>
      <c r="B379" s="23"/>
      <c r="C379" s="38" t="s">
        <v>1614</v>
      </c>
      <c r="D379" s="38"/>
      <c r="E379" s="25" t="s">
        <v>1615</v>
      </c>
      <c r="F379" s="5" t="s">
        <v>29</v>
      </c>
      <c r="G379" s="10">
        <v>1</v>
      </c>
    </row>
    <row r="380" s="2" customFormat="1" ht="24" spans="1:7">
      <c r="A380" s="43"/>
      <c r="B380" s="23"/>
      <c r="C380" s="38"/>
      <c r="D380" s="38"/>
      <c r="E380" s="25" t="s">
        <v>1616</v>
      </c>
      <c r="F380" s="5" t="s">
        <v>29</v>
      </c>
      <c r="G380" s="10">
        <v>1</v>
      </c>
    </row>
    <row r="381" s="2" customFormat="1" ht="24" spans="1:7">
      <c r="A381" s="43"/>
      <c r="B381" s="23"/>
      <c r="C381" s="38"/>
      <c r="D381" s="38"/>
      <c r="E381" s="25" t="s">
        <v>1617</v>
      </c>
      <c r="F381" s="5" t="s">
        <v>29</v>
      </c>
      <c r="G381" s="10">
        <v>1</v>
      </c>
    </row>
    <row r="382" s="2" customFormat="1" ht="24" spans="1:7">
      <c r="A382" s="43"/>
      <c r="B382" s="23"/>
      <c r="C382" s="38"/>
      <c r="D382" s="38"/>
      <c r="E382" s="25" t="s">
        <v>1618</v>
      </c>
      <c r="F382" s="5" t="s">
        <v>29</v>
      </c>
      <c r="G382" s="10">
        <v>1</v>
      </c>
    </row>
    <row r="383" s="2" customFormat="1" ht="24" spans="1:7">
      <c r="A383" s="43"/>
      <c r="B383" s="23"/>
      <c r="C383" s="38"/>
      <c r="D383" s="38"/>
      <c r="E383" s="21" t="s">
        <v>1619</v>
      </c>
      <c r="F383" s="5" t="s">
        <v>29</v>
      </c>
      <c r="G383" s="10">
        <v>1</v>
      </c>
    </row>
    <row r="384" s="2" customFormat="1" ht="24" spans="1:7">
      <c r="A384" s="43"/>
      <c r="B384" s="23"/>
      <c r="C384" s="38"/>
      <c r="D384" s="38"/>
      <c r="E384" s="21" t="s">
        <v>1620</v>
      </c>
      <c r="F384" s="5" t="s">
        <v>29</v>
      </c>
      <c r="G384" s="10">
        <v>1</v>
      </c>
    </row>
    <row r="385" s="2" customFormat="1" ht="24" spans="1:7">
      <c r="A385" s="43"/>
      <c r="B385" s="23"/>
      <c r="C385" s="38"/>
      <c r="D385" s="38"/>
      <c r="E385" s="21" t="s">
        <v>1621</v>
      </c>
      <c r="F385" s="5" t="s">
        <v>29</v>
      </c>
      <c r="G385" s="10">
        <v>1</v>
      </c>
    </row>
    <row r="386" s="2" customFormat="1" ht="24" spans="1:7">
      <c r="A386" s="43"/>
      <c r="B386" s="23"/>
      <c r="C386" s="38"/>
      <c r="D386" s="38"/>
      <c r="E386" s="21" t="s">
        <v>1622</v>
      </c>
      <c r="F386" s="5" t="s">
        <v>29</v>
      </c>
      <c r="G386" s="10">
        <v>1</v>
      </c>
    </row>
    <row r="387" s="2" customFormat="1" ht="24" spans="1:7">
      <c r="A387" s="43"/>
      <c r="B387" s="23"/>
      <c r="C387" s="38"/>
      <c r="D387" s="38"/>
      <c r="E387" s="21" t="s">
        <v>1623</v>
      </c>
      <c r="F387" s="5" t="s">
        <v>29</v>
      </c>
      <c r="G387" s="10">
        <v>1</v>
      </c>
    </row>
    <row r="388" s="2" customFormat="1" ht="12" spans="1:7">
      <c r="A388" s="43"/>
      <c r="B388" s="23"/>
      <c r="C388" s="14" t="s">
        <v>1624</v>
      </c>
      <c r="D388" s="14"/>
      <c r="E388" s="21" t="s">
        <v>1625</v>
      </c>
      <c r="F388" s="5" t="s">
        <v>29</v>
      </c>
      <c r="G388" s="10">
        <v>1</v>
      </c>
    </row>
    <row r="389" s="2" customFormat="1" ht="24" spans="1:7">
      <c r="A389" s="43"/>
      <c r="B389" s="23"/>
      <c r="C389" s="14"/>
      <c r="D389" s="14"/>
      <c r="E389" s="21" t="s">
        <v>1626</v>
      </c>
      <c r="F389" s="5" t="s">
        <v>29</v>
      </c>
      <c r="G389" s="10">
        <v>1</v>
      </c>
    </row>
    <row r="390" s="2" customFormat="1" ht="24" spans="1:7">
      <c r="A390" s="43"/>
      <c r="B390" s="23"/>
      <c r="C390" s="14"/>
      <c r="D390" s="14"/>
      <c r="E390" s="21" t="s">
        <v>1627</v>
      </c>
      <c r="F390" s="5" t="s">
        <v>29</v>
      </c>
      <c r="G390" s="10">
        <v>1</v>
      </c>
    </row>
    <row r="391" s="2" customFormat="1" ht="24" spans="1:7">
      <c r="A391" s="43"/>
      <c r="B391" s="23"/>
      <c r="C391" s="14"/>
      <c r="D391" s="14"/>
      <c r="E391" s="21" t="s">
        <v>1628</v>
      </c>
      <c r="F391" s="5" t="s">
        <v>29</v>
      </c>
      <c r="G391" s="10">
        <v>1</v>
      </c>
    </row>
    <row r="392" s="2" customFormat="1" ht="24" spans="1:7">
      <c r="A392" s="43"/>
      <c r="B392" s="23"/>
      <c r="C392" s="14" t="s">
        <v>1629</v>
      </c>
      <c r="D392" s="14"/>
      <c r="E392" s="21" t="s">
        <v>1630</v>
      </c>
      <c r="F392" s="5" t="s">
        <v>29</v>
      </c>
      <c r="G392" s="10">
        <v>1</v>
      </c>
    </row>
    <row r="393" s="2" customFormat="1" ht="24" spans="1:7">
      <c r="A393" s="43"/>
      <c r="B393" s="23"/>
      <c r="C393" s="14"/>
      <c r="D393" s="14"/>
      <c r="E393" s="21" t="s">
        <v>1631</v>
      </c>
      <c r="F393" s="5" t="s">
        <v>29</v>
      </c>
      <c r="G393" s="10">
        <v>1</v>
      </c>
    </row>
    <row r="394" s="2" customFormat="1" ht="12" spans="1:7">
      <c r="A394" s="43"/>
      <c r="B394" s="23"/>
      <c r="C394" s="14"/>
      <c r="D394" s="14"/>
      <c r="E394" s="21" t="s">
        <v>1632</v>
      </c>
      <c r="F394" s="5" t="s">
        <v>29</v>
      </c>
      <c r="G394" s="10">
        <v>1</v>
      </c>
    </row>
    <row r="395" s="2" customFormat="1" ht="36" spans="1:7">
      <c r="A395" s="43"/>
      <c r="B395" s="23"/>
      <c r="C395" s="14"/>
      <c r="D395" s="14"/>
      <c r="E395" s="21" t="s">
        <v>1633</v>
      </c>
      <c r="F395" s="5" t="s">
        <v>29</v>
      </c>
      <c r="G395" s="10">
        <v>1</v>
      </c>
    </row>
    <row r="396" s="2" customFormat="1" ht="28.2" customHeight="1" spans="1:7">
      <c r="A396" s="14">
        <v>9.7</v>
      </c>
      <c r="B396" s="14" t="s">
        <v>1634</v>
      </c>
      <c r="C396" s="14" t="s">
        <v>1635</v>
      </c>
      <c r="D396" s="14"/>
      <c r="E396" s="21" t="s">
        <v>1636</v>
      </c>
      <c r="F396" s="5" t="s">
        <v>29</v>
      </c>
      <c r="G396" s="10">
        <v>1</v>
      </c>
    </row>
    <row r="397" s="2" customFormat="1" ht="12" spans="1:7">
      <c r="A397" s="14"/>
      <c r="B397" s="14"/>
      <c r="C397" s="14"/>
      <c r="D397" s="14"/>
      <c r="E397" s="21" t="s">
        <v>1608</v>
      </c>
      <c r="F397" s="5" t="s">
        <v>29</v>
      </c>
      <c r="G397" s="10">
        <v>1</v>
      </c>
    </row>
    <row r="398" s="2" customFormat="1" ht="60" spans="1:7">
      <c r="A398" s="14"/>
      <c r="B398" s="14"/>
      <c r="C398" s="14"/>
      <c r="D398" s="14"/>
      <c r="E398" s="21" t="s">
        <v>1637</v>
      </c>
      <c r="F398" s="5" t="s">
        <v>29</v>
      </c>
      <c r="G398" s="10">
        <v>1</v>
      </c>
    </row>
    <row r="399" s="2" customFormat="1" ht="28.2" customHeight="1" spans="1:7">
      <c r="A399" s="14"/>
      <c r="B399" s="14"/>
      <c r="C399" s="14"/>
      <c r="D399" s="14"/>
      <c r="E399" s="21" t="s">
        <v>1638</v>
      </c>
      <c r="F399" s="5" t="s">
        <v>29</v>
      </c>
      <c r="G399" s="10">
        <v>1</v>
      </c>
    </row>
    <row r="400" s="2" customFormat="1" ht="28.2" customHeight="1" spans="1:7">
      <c r="A400" s="14"/>
      <c r="B400" s="14"/>
      <c r="C400" s="14"/>
      <c r="D400" s="14"/>
      <c r="E400" s="21" t="s">
        <v>1639</v>
      </c>
      <c r="F400" s="5" t="s">
        <v>29</v>
      </c>
      <c r="G400" s="10">
        <v>1</v>
      </c>
    </row>
    <row r="401" s="2" customFormat="1" ht="28.2" customHeight="1" spans="1:7">
      <c r="A401" s="14"/>
      <c r="B401" s="14"/>
      <c r="C401" s="14"/>
      <c r="D401" s="14"/>
      <c r="E401" s="21" t="s">
        <v>1640</v>
      </c>
      <c r="F401" s="5" t="s">
        <v>29</v>
      </c>
      <c r="G401" s="10">
        <v>1</v>
      </c>
    </row>
    <row r="402" s="2" customFormat="1" ht="36" spans="1:7">
      <c r="A402" s="14"/>
      <c r="B402" s="14"/>
      <c r="C402" s="14"/>
      <c r="D402" s="14"/>
      <c r="E402" s="21" t="s">
        <v>1641</v>
      </c>
      <c r="F402" s="5" t="s">
        <v>29</v>
      </c>
      <c r="G402" s="10">
        <v>1</v>
      </c>
    </row>
    <row r="403" s="2" customFormat="1" ht="36" spans="1:7">
      <c r="A403" s="14"/>
      <c r="B403" s="14"/>
      <c r="C403" s="14"/>
      <c r="D403" s="14"/>
      <c r="E403" s="21" t="s">
        <v>1642</v>
      </c>
      <c r="F403" s="5" t="s">
        <v>29</v>
      </c>
      <c r="G403" s="10">
        <v>1</v>
      </c>
    </row>
    <row r="404" s="2" customFormat="1" ht="57" customHeight="1" spans="1:7">
      <c r="A404" s="14"/>
      <c r="B404" s="14"/>
      <c r="C404" s="14" t="s">
        <v>1643</v>
      </c>
      <c r="D404" s="14"/>
      <c r="E404" s="21" t="s">
        <v>1644</v>
      </c>
      <c r="F404" s="5" t="s">
        <v>29</v>
      </c>
      <c r="G404" s="10">
        <v>1</v>
      </c>
    </row>
    <row r="405" s="2" customFormat="1" ht="36" customHeight="1" spans="1:7">
      <c r="A405" s="14"/>
      <c r="B405" s="14"/>
      <c r="C405" s="14"/>
      <c r="D405" s="14"/>
      <c r="E405" s="21" t="s">
        <v>1645</v>
      </c>
      <c r="F405" s="5" t="s">
        <v>29</v>
      </c>
      <c r="G405" s="10">
        <v>1</v>
      </c>
    </row>
    <row r="406" s="2" customFormat="1" ht="28.2" customHeight="1" spans="1:7">
      <c r="A406" s="14"/>
      <c r="B406" s="14"/>
      <c r="C406" s="14"/>
      <c r="D406" s="14"/>
      <c r="E406" s="21" t="s">
        <v>1646</v>
      </c>
      <c r="F406" s="5" t="s">
        <v>29</v>
      </c>
      <c r="G406" s="10">
        <v>1</v>
      </c>
    </row>
    <row r="407" s="2" customFormat="1" ht="28.2" customHeight="1" spans="1:7">
      <c r="A407" s="14"/>
      <c r="B407" s="14"/>
      <c r="C407" s="14"/>
      <c r="D407" s="14"/>
      <c r="E407" s="21" t="s">
        <v>1647</v>
      </c>
      <c r="F407" s="5" t="s">
        <v>29</v>
      </c>
      <c r="G407" s="10">
        <v>1</v>
      </c>
    </row>
    <row r="408" s="2" customFormat="1" ht="36" spans="1:7">
      <c r="A408" s="14"/>
      <c r="B408" s="14"/>
      <c r="C408" s="14"/>
      <c r="D408" s="14"/>
      <c r="E408" s="21" t="s">
        <v>1648</v>
      </c>
      <c r="F408" s="5" t="s">
        <v>29</v>
      </c>
      <c r="G408" s="10">
        <v>1</v>
      </c>
    </row>
    <row r="409" s="2" customFormat="1" ht="48" spans="1:7">
      <c r="A409" s="14"/>
      <c r="B409" s="14"/>
      <c r="C409" s="14"/>
      <c r="D409" s="14"/>
      <c r="E409" s="21" t="s">
        <v>1649</v>
      </c>
      <c r="F409" s="5" t="s">
        <v>29</v>
      </c>
      <c r="G409" s="10">
        <v>1</v>
      </c>
    </row>
    <row r="410" s="2" customFormat="1" ht="28.2" customHeight="1" spans="1:7">
      <c r="A410" s="14"/>
      <c r="B410" s="14"/>
      <c r="C410" s="14"/>
      <c r="D410" s="14"/>
      <c r="E410" s="21" t="s">
        <v>1650</v>
      </c>
      <c r="F410" s="5" t="s">
        <v>29</v>
      </c>
      <c r="G410" s="10">
        <v>1</v>
      </c>
    </row>
    <row r="411" s="2" customFormat="1" ht="28.2" customHeight="1" spans="1:7">
      <c r="A411" s="14"/>
      <c r="B411" s="14"/>
      <c r="C411" s="14"/>
      <c r="D411" s="14"/>
      <c r="E411" s="21" t="s">
        <v>1651</v>
      </c>
      <c r="F411" s="5" t="s">
        <v>29</v>
      </c>
      <c r="G411" s="10">
        <v>1</v>
      </c>
    </row>
    <row r="412" s="2" customFormat="1" ht="36" spans="1:7">
      <c r="A412" s="14"/>
      <c r="B412" s="14"/>
      <c r="C412" s="14"/>
      <c r="D412" s="14"/>
      <c r="E412" s="21" t="s">
        <v>1652</v>
      </c>
      <c r="F412" s="5" t="s">
        <v>29</v>
      </c>
      <c r="G412" s="10">
        <v>1</v>
      </c>
    </row>
    <row r="413" s="2" customFormat="1" ht="28.2" customHeight="1" spans="1:7">
      <c r="A413" s="14"/>
      <c r="B413" s="14"/>
      <c r="C413" s="14"/>
      <c r="D413" s="14"/>
      <c r="E413" s="21" t="s">
        <v>1653</v>
      </c>
      <c r="F413" s="5" t="s">
        <v>29</v>
      </c>
      <c r="G413" s="10">
        <v>1</v>
      </c>
    </row>
    <row r="414" s="2" customFormat="1" ht="12" spans="1:7">
      <c r="A414" s="14"/>
      <c r="B414" s="14"/>
      <c r="C414" s="14" t="s">
        <v>1654</v>
      </c>
      <c r="D414" s="14"/>
      <c r="E414" s="15" t="s">
        <v>1655</v>
      </c>
      <c r="F414" s="5" t="s">
        <v>29</v>
      </c>
      <c r="G414" s="10">
        <v>1</v>
      </c>
    </row>
    <row r="415" s="2" customFormat="1" ht="12" spans="1:7">
      <c r="A415" s="14"/>
      <c r="B415" s="14"/>
      <c r="C415" s="14" t="s">
        <v>1656</v>
      </c>
      <c r="D415" s="14" t="s">
        <v>1656</v>
      </c>
      <c r="E415" s="15" t="s">
        <v>1655</v>
      </c>
      <c r="F415" s="5" t="s">
        <v>29</v>
      </c>
      <c r="G415" s="10">
        <v>1</v>
      </c>
    </row>
    <row r="416" s="2" customFormat="1" ht="12" spans="1:7">
      <c r="A416" s="14"/>
      <c r="B416" s="14"/>
      <c r="C416" s="14" t="s">
        <v>1657</v>
      </c>
      <c r="D416" s="14"/>
      <c r="E416" s="21" t="s">
        <v>1658</v>
      </c>
      <c r="F416" s="5" t="s">
        <v>29</v>
      </c>
      <c r="G416" s="10">
        <v>1</v>
      </c>
    </row>
    <row r="417" s="2" customFormat="1" ht="24" spans="1:7">
      <c r="A417" s="14"/>
      <c r="B417" s="14"/>
      <c r="C417" s="14"/>
      <c r="D417" s="14"/>
      <c r="E417" s="21" t="s">
        <v>1659</v>
      </c>
      <c r="F417" s="5" t="s">
        <v>29</v>
      </c>
      <c r="G417" s="10">
        <v>1</v>
      </c>
    </row>
    <row r="418" s="2" customFormat="1" ht="36" spans="1:7">
      <c r="A418" s="14"/>
      <c r="B418" s="14"/>
      <c r="C418" s="14"/>
      <c r="D418" s="14"/>
      <c r="E418" s="21" t="s">
        <v>1660</v>
      </c>
      <c r="F418" s="5" t="s">
        <v>29</v>
      </c>
      <c r="G418" s="10">
        <v>1</v>
      </c>
    </row>
    <row r="419" s="2" customFormat="1" ht="36" spans="1:7">
      <c r="A419" s="14"/>
      <c r="B419" s="14"/>
      <c r="C419" s="14"/>
      <c r="D419" s="14"/>
      <c r="E419" s="21" t="s">
        <v>1661</v>
      </c>
      <c r="F419" s="5" t="s">
        <v>29</v>
      </c>
      <c r="G419" s="10">
        <v>1</v>
      </c>
    </row>
    <row r="420" s="3" customFormat="1" ht="30" customHeight="1" spans="1:7">
      <c r="A420" s="45" t="s">
        <v>220</v>
      </c>
      <c r="B420" s="45"/>
      <c r="C420" s="45"/>
      <c r="D420" s="45"/>
      <c r="E420" s="45"/>
      <c r="F420" s="45"/>
      <c r="G420" s="45"/>
    </row>
  </sheetData>
  <mergeCells count="357">
    <mergeCell ref="B1:E1"/>
    <mergeCell ref="B2:G2"/>
    <mergeCell ref="C3:E3"/>
    <mergeCell ref="B4:E4"/>
    <mergeCell ref="C5:E5"/>
    <mergeCell ref="C6:E6"/>
    <mergeCell ref="C7:E7"/>
    <mergeCell ref="C8:E8"/>
    <mergeCell ref="C9:E9"/>
    <mergeCell ref="B10:E10"/>
    <mergeCell ref="C11:E11"/>
    <mergeCell ref="C12:E12"/>
    <mergeCell ref="C13:E13"/>
    <mergeCell ref="C14:E14"/>
    <mergeCell ref="C15:E15"/>
    <mergeCell ref="C16:E16"/>
    <mergeCell ref="C17:E17"/>
    <mergeCell ref="D18:E18"/>
    <mergeCell ref="D19:E19"/>
    <mergeCell ref="D20:E20"/>
    <mergeCell ref="C21:E21"/>
    <mergeCell ref="C22:E22"/>
    <mergeCell ref="C23:E23"/>
    <mergeCell ref="C24:E24"/>
    <mergeCell ref="C25:E25"/>
    <mergeCell ref="C26:E26"/>
    <mergeCell ref="C27:E27"/>
    <mergeCell ref="B28:E28"/>
    <mergeCell ref="C32:E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B74:E74"/>
    <mergeCell ref="B75:G75"/>
    <mergeCell ref="C76:D76"/>
    <mergeCell ref="C77:D77"/>
    <mergeCell ref="C84:D84"/>
    <mergeCell ref="C95:D95"/>
    <mergeCell ref="C99:D99"/>
    <mergeCell ref="C100:D100"/>
    <mergeCell ref="C115:D115"/>
    <mergeCell ref="C116:D116"/>
    <mergeCell ref="C117:D117"/>
    <mergeCell ref="C118:D118"/>
    <mergeCell ref="C119:D119"/>
    <mergeCell ref="C120:D120"/>
    <mergeCell ref="C121:D121"/>
    <mergeCell ref="C122:D122"/>
    <mergeCell ref="C123:D123"/>
    <mergeCell ref="C124:D124"/>
    <mergeCell ref="C127:D127"/>
    <mergeCell ref="C128:D128"/>
    <mergeCell ref="C135:D135"/>
    <mergeCell ref="C136:D136"/>
    <mergeCell ref="C139:D139"/>
    <mergeCell ref="C151:D151"/>
    <mergeCell ref="C152:D152"/>
    <mergeCell ref="B153:G153"/>
    <mergeCell ref="C154:D154"/>
    <mergeCell ref="C157:D157"/>
    <mergeCell ref="C158:D158"/>
    <mergeCell ref="C159:D159"/>
    <mergeCell ref="C165:D165"/>
    <mergeCell ref="C169:D169"/>
    <mergeCell ref="C170:D170"/>
    <mergeCell ref="C171:D171"/>
    <mergeCell ref="C172:D172"/>
    <mergeCell ref="C173:D173"/>
    <mergeCell ref="C174:D174"/>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B201:G201"/>
    <mergeCell ref="C202:D202"/>
    <mergeCell ref="C203:D203"/>
    <mergeCell ref="C204:D204"/>
    <mergeCell ref="B265:G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B279:G279"/>
    <mergeCell ref="C292:D292"/>
    <mergeCell ref="C293:D293"/>
    <mergeCell ref="C294:D294"/>
    <mergeCell ref="C295:D295"/>
    <mergeCell ref="C296:D296"/>
    <mergeCell ref="C297:D297"/>
    <mergeCell ref="C298:D298"/>
    <mergeCell ref="C299:D299"/>
    <mergeCell ref="B300:E300"/>
    <mergeCell ref="C301:E301"/>
    <mergeCell ref="C302:E302"/>
    <mergeCell ref="C303:E303"/>
    <mergeCell ref="C304:E304"/>
    <mergeCell ref="C305:E305"/>
    <mergeCell ref="C306:E306"/>
    <mergeCell ref="B307:E307"/>
    <mergeCell ref="C308:E308"/>
    <mergeCell ref="C309:E309"/>
    <mergeCell ref="C310:E310"/>
    <mergeCell ref="C311:E311"/>
    <mergeCell ref="C312:E312"/>
    <mergeCell ref="C313:E313"/>
    <mergeCell ref="B314:E314"/>
    <mergeCell ref="C315:E315"/>
    <mergeCell ref="C316:E316"/>
    <mergeCell ref="C317:E317"/>
    <mergeCell ref="C318:E318"/>
    <mergeCell ref="C319:E319"/>
    <mergeCell ref="B320:E320"/>
    <mergeCell ref="C321:E321"/>
    <mergeCell ref="C322:E322"/>
    <mergeCell ref="C323:E323"/>
    <mergeCell ref="C324:E324"/>
    <mergeCell ref="C325:E325"/>
    <mergeCell ref="C326:E326"/>
    <mergeCell ref="C327:E327"/>
    <mergeCell ref="C328:E328"/>
    <mergeCell ref="B329:E329"/>
    <mergeCell ref="C330:E330"/>
    <mergeCell ref="C345:E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58:D358"/>
    <mergeCell ref="C359:D359"/>
    <mergeCell ref="C360:D360"/>
    <mergeCell ref="C372:D372"/>
    <mergeCell ref="C414:D414"/>
    <mergeCell ref="C415:D415"/>
    <mergeCell ref="A420:G420"/>
    <mergeCell ref="A18:A20"/>
    <mergeCell ref="A29:A31"/>
    <mergeCell ref="A33:A39"/>
    <mergeCell ref="A40:A47"/>
    <mergeCell ref="A48:A54"/>
    <mergeCell ref="A55:A61"/>
    <mergeCell ref="A62:A65"/>
    <mergeCell ref="A66:A73"/>
    <mergeCell ref="A76:A107"/>
    <mergeCell ref="A108:A119"/>
    <mergeCell ref="A120:A122"/>
    <mergeCell ref="A123:A131"/>
    <mergeCell ref="A132:A134"/>
    <mergeCell ref="A135:A140"/>
    <mergeCell ref="A141:A142"/>
    <mergeCell ref="A143:A147"/>
    <mergeCell ref="A148:A150"/>
    <mergeCell ref="A154:A158"/>
    <mergeCell ref="A159:A162"/>
    <mergeCell ref="A163:A170"/>
    <mergeCell ref="A172:A174"/>
    <mergeCell ref="A175:A176"/>
    <mergeCell ref="A177:A179"/>
    <mergeCell ref="A180:A183"/>
    <mergeCell ref="A184:A186"/>
    <mergeCell ref="A187:A188"/>
    <mergeCell ref="A189:A190"/>
    <mergeCell ref="A191:A194"/>
    <mergeCell ref="A195:A197"/>
    <mergeCell ref="A199:A200"/>
    <mergeCell ref="A202:A209"/>
    <mergeCell ref="A210:A218"/>
    <mergeCell ref="A219:A227"/>
    <mergeCell ref="A228:A239"/>
    <mergeCell ref="A240:A250"/>
    <mergeCell ref="A251:A260"/>
    <mergeCell ref="A261:A264"/>
    <mergeCell ref="A266:A273"/>
    <mergeCell ref="A274:A278"/>
    <mergeCell ref="A280:A293"/>
    <mergeCell ref="A294:A299"/>
    <mergeCell ref="A331:A344"/>
    <mergeCell ref="A346:A356"/>
    <mergeCell ref="A357:A371"/>
    <mergeCell ref="A372:A395"/>
    <mergeCell ref="A396:A419"/>
    <mergeCell ref="B18:B20"/>
    <mergeCell ref="B29:B31"/>
    <mergeCell ref="B33:B39"/>
    <mergeCell ref="B40:B47"/>
    <mergeCell ref="B48:B54"/>
    <mergeCell ref="B55:B61"/>
    <mergeCell ref="B62:B65"/>
    <mergeCell ref="B66:B73"/>
    <mergeCell ref="B76:B107"/>
    <mergeCell ref="B108:B119"/>
    <mergeCell ref="B120:B122"/>
    <mergeCell ref="B123:B131"/>
    <mergeCell ref="B132:B134"/>
    <mergeCell ref="B135:B140"/>
    <mergeCell ref="B141:B142"/>
    <mergeCell ref="B143:B147"/>
    <mergeCell ref="B148:B150"/>
    <mergeCell ref="B154:B158"/>
    <mergeCell ref="B159:B162"/>
    <mergeCell ref="B163:B170"/>
    <mergeCell ref="B172:B174"/>
    <mergeCell ref="B175:B176"/>
    <mergeCell ref="B177:B179"/>
    <mergeCell ref="B180:B183"/>
    <mergeCell ref="B184:B186"/>
    <mergeCell ref="B187:B188"/>
    <mergeCell ref="B189:B190"/>
    <mergeCell ref="B191:B194"/>
    <mergeCell ref="B195:B197"/>
    <mergeCell ref="B199:B200"/>
    <mergeCell ref="B202:B209"/>
    <mergeCell ref="B210:B218"/>
    <mergeCell ref="B219:B227"/>
    <mergeCell ref="B228:B239"/>
    <mergeCell ref="B240:B250"/>
    <mergeCell ref="B251:B260"/>
    <mergeCell ref="B261:B264"/>
    <mergeCell ref="B266:B273"/>
    <mergeCell ref="B274:B278"/>
    <mergeCell ref="B280:B293"/>
    <mergeCell ref="B294:B299"/>
    <mergeCell ref="B331:B344"/>
    <mergeCell ref="B346:B356"/>
    <mergeCell ref="B357:B371"/>
    <mergeCell ref="B372:B395"/>
    <mergeCell ref="B396:B419"/>
    <mergeCell ref="C78:C83"/>
    <mergeCell ref="C85:C94"/>
    <mergeCell ref="C96:C98"/>
    <mergeCell ref="C101:C107"/>
    <mergeCell ref="C108:C114"/>
    <mergeCell ref="C125:C126"/>
    <mergeCell ref="C129:C131"/>
    <mergeCell ref="C132:C134"/>
    <mergeCell ref="C137:C138"/>
    <mergeCell ref="C144:C146"/>
    <mergeCell ref="C148:C150"/>
    <mergeCell ref="C155:C156"/>
    <mergeCell ref="C160:C161"/>
    <mergeCell ref="C163:C164"/>
    <mergeCell ref="C166:C168"/>
    <mergeCell ref="C180:C182"/>
    <mergeCell ref="C205:C209"/>
    <mergeCell ref="C210:C218"/>
    <mergeCell ref="C219:C227"/>
    <mergeCell ref="C228:C239"/>
    <mergeCell ref="C240:C244"/>
    <mergeCell ref="C245:C247"/>
    <mergeCell ref="C248:C250"/>
    <mergeCell ref="C251:C255"/>
    <mergeCell ref="C256:C258"/>
    <mergeCell ref="C261:C264"/>
    <mergeCell ref="C332:C333"/>
    <mergeCell ref="C334:C336"/>
    <mergeCell ref="C337:C344"/>
    <mergeCell ref="C361:C371"/>
    <mergeCell ref="D85:D90"/>
    <mergeCell ref="D91:D94"/>
    <mergeCell ref="D101:D103"/>
    <mergeCell ref="D104:D107"/>
    <mergeCell ref="D109:D112"/>
    <mergeCell ref="D129:D131"/>
    <mergeCell ref="D132:D134"/>
    <mergeCell ref="D205:D209"/>
    <mergeCell ref="D210:D212"/>
    <mergeCell ref="D213:D218"/>
    <mergeCell ref="D219:D220"/>
    <mergeCell ref="D221:D224"/>
    <mergeCell ref="D225:D227"/>
    <mergeCell ref="D228:D230"/>
    <mergeCell ref="D231:D234"/>
    <mergeCell ref="D235:D239"/>
    <mergeCell ref="D240:D243"/>
    <mergeCell ref="D248:D250"/>
    <mergeCell ref="D251:D252"/>
    <mergeCell ref="D253:D255"/>
    <mergeCell ref="D261:D264"/>
    <mergeCell ref="D337:D340"/>
    <mergeCell ref="D341:D343"/>
    <mergeCell ref="C175:D179"/>
    <mergeCell ref="C373:D378"/>
    <mergeCell ref="C379:D387"/>
    <mergeCell ref="C388:D391"/>
    <mergeCell ref="C392:D395"/>
    <mergeCell ref="C396:D403"/>
    <mergeCell ref="C404:D413"/>
    <mergeCell ref="C416:D419"/>
    <mergeCell ref="C280:D29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4"/>
  <sheetViews>
    <sheetView tabSelected="1" view="pageBreakPreview" zoomScaleNormal="90" workbookViewId="0">
      <selection activeCell="B4" sqref="B4"/>
    </sheetView>
  </sheetViews>
  <sheetFormatPr defaultColWidth="9" defaultRowHeight="20.4" customHeight="1" outlineLevelCol="4"/>
  <cols>
    <col min="1" max="1" width="7.10833333333333" style="108" customWidth="1"/>
    <col min="2" max="2" width="10" style="45" customWidth="1"/>
    <col min="3" max="3" width="53.6833333333333" style="109" customWidth="1"/>
    <col min="4" max="4" width="5.44166666666667" style="108" customWidth="1"/>
    <col min="5" max="5" width="5.44166666666667" style="110" customWidth="1"/>
    <col min="6" max="16384" width="9" style="3"/>
  </cols>
  <sheetData>
    <row r="1" s="108" customFormat="1" ht="12" spans="1:5">
      <c r="A1" s="68" t="s">
        <v>15</v>
      </c>
      <c r="B1" s="68" t="s">
        <v>16</v>
      </c>
      <c r="C1" s="68" t="s">
        <v>17</v>
      </c>
      <c r="D1" s="68" t="s">
        <v>18</v>
      </c>
      <c r="E1" s="69" t="s">
        <v>19</v>
      </c>
    </row>
    <row r="2" s="75" customFormat="1" ht="12" spans="1:5">
      <c r="A2" s="49" t="s">
        <v>6</v>
      </c>
      <c r="B2" s="50" t="s">
        <v>20</v>
      </c>
      <c r="C2" s="50"/>
      <c r="D2" s="49"/>
      <c r="E2" s="70"/>
    </row>
    <row r="3" s="75" customFormat="1" ht="12" spans="1:5">
      <c r="A3" s="49">
        <v>1.1</v>
      </c>
      <c r="B3" s="50" t="s">
        <v>21</v>
      </c>
      <c r="C3" s="50"/>
      <c r="D3" s="49"/>
      <c r="E3" s="70"/>
    </row>
    <row r="4" s="79" customFormat="1" ht="156" spans="1:5">
      <c r="A4" s="46" t="s">
        <v>22</v>
      </c>
      <c r="B4" s="48" t="s">
        <v>23</v>
      </c>
      <c r="C4" s="48" t="s">
        <v>24</v>
      </c>
      <c r="D4" s="46" t="s">
        <v>25</v>
      </c>
      <c r="E4" s="71">
        <v>20.1</v>
      </c>
    </row>
    <row r="5" s="79" customFormat="1" ht="132" spans="1:5">
      <c r="A5" s="46" t="s">
        <v>26</v>
      </c>
      <c r="B5" s="48" t="s">
        <v>27</v>
      </c>
      <c r="C5" s="95" t="s">
        <v>28</v>
      </c>
      <c r="D5" s="46" t="s">
        <v>29</v>
      </c>
      <c r="E5" s="71">
        <v>1</v>
      </c>
    </row>
    <row r="6" s="79" customFormat="1" ht="12" spans="1:5">
      <c r="A6" s="46" t="s">
        <v>30</v>
      </c>
      <c r="B6" s="48" t="s">
        <v>31</v>
      </c>
      <c r="C6" s="48" t="s">
        <v>32</v>
      </c>
      <c r="D6" s="46" t="s">
        <v>25</v>
      </c>
      <c r="E6" s="71">
        <v>21</v>
      </c>
    </row>
    <row r="7" s="76" customFormat="1" ht="12" spans="1:5">
      <c r="A7" s="46" t="s">
        <v>33</v>
      </c>
      <c r="B7" s="48" t="s">
        <v>34</v>
      </c>
      <c r="C7" s="95" t="s">
        <v>35</v>
      </c>
      <c r="D7" s="46" t="s">
        <v>29</v>
      </c>
      <c r="E7" s="71">
        <v>1</v>
      </c>
    </row>
    <row r="8" s="76" customFormat="1" ht="24" spans="1:5">
      <c r="A8" s="46" t="s">
        <v>36</v>
      </c>
      <c r="B8" s="48" t="s">
        <v>37</v>
      </c>
      <c r="C8" s="48" t="s">
        <v>38</v>
      </c>
      <c r="D8" s="46" t="s">
        <v>29</v>
      </c>
      <c r="E8" s="71">
        <v>1</v>
      </c>
    </row>
    <row r="9" s="76" customFormat="1" ht="228" spans="1:5">
      <c r="A9" s="46" t="s">
        <v>39</v>
      </c>
      <c r="B9" s="48" t="s">
        <v>40</v>
      </c>
      <c r="C9" s="48" t="s">
        <v>41</v>
      </c>
      <c r="D9" s="46" t="s">
        <v>42</v>
      </c>
      <c r="E9" s="71">
        <v>1</v>
      </c>
    </row>
    <row r="10" s="76" customFormat="1" ht="180" spans="1:5">
      <c r="A10" s="46" t="s">
        <v>43</v>
      </c>
      <c r="B10" s="48" t="s">
        <v>44</v>
      </c>
      <c r="C10" s="111" t="s">
        <v>45</v>
      </c>
      <c r="D10" s="112" t="s">
        <v>42</v>
      </c>
      <c r="E10" s="112">
        <v>1</v>
      </c>
    </row>
    <row r="11" s="76" customFormat="1" ht="48" spans="1:5">
      <c r="A11" s="46" t="s">
        <v>46</v>
      </c>
      <c r="B11" s="48" t="s">
        <v>47</v>
      </c>
      <c r="C11" s="48" t="s">
        <v>48</v>
      </c>
      <c r="D11" s="112" t="s">
        <v>49</v>
      </c>
      <c r="E11" s="112">
        <v>1</v>
      </c>
    </row>
    <row r="12" s="76" customFormat="1" ht="48" spans="1:5">
      <c r="A12" s="46" t="s">
        <v>50</v>
      </c>
      <c r="B12" s="57" t="s">
        <v>51</v>
      </c>
      <c r="C12" s="48" t="s">
        <v>48</v>
      </c>
      <c r="D12" s="112" t="s">
        <v>49</v>
      </c>
      <c r="E12" s="112">
        <v>9</v>
      </c>
    </row>
    <row r="13" s="76" customFormat="1" ht="24" spans="1:5">
      <c r="A13" s="46" t="s">
        <v>52</v>
      </c>
      <c r="B13" s="57" t="s">
        <v>53</v>
      </c>
      <c r="C13" s="48" t="s">
        <v>54</v>
      </c>
      <c r="D13" s="112" t="s">
        <v>55</v>
      </c>
      <c r="E13" s="112">
        <v>1</v>
      </c>
    </row>
    <row r="14" s="76" customFormat="1" ht="24" spans="1:5">
      <c r="A14" s="46" t="s">
        <v>56</v>
      </c>
      <c r="B14" s="57" t="s">
        <v>57</v>
      </c>
      <c r="C14" s="48" t="s">
        <v>58</v>
      </c>
      <c r="D14" s="112" t="s">
        <v>49</v>
      </c>
      <c r="E14" s="112">
        <v>1</v>
      </c>
    </row>
    <row r="15" s="76" customFormat="1" ht="108" spans="1:5">
      <c r="A15" s="46" t="s">
        <v>59</v>
      </c>
      <c r="B15" s="55" t="s">
        <v>60</v>
      </c>
      <c r="C15" s="55" t="s">
        <v>61</v>
      </c>
      <c r="D15" s="113" t="s">
        <v>49</v>
      </c>
      <c r="E15" s="113">
        <v>4</v>
      </c>
    </row>
    <row r="16" s="76" customFormat="1" ht="24" spans="1:5">
      <c r="A16" s="46" t="s">
        <v>62</v>
      </c>
      <c r="B16" s="55" t="s">
        <v>63</v>
      </c>
      <c r="C16" s="111" t="s">
        <v>64</v>
      </c>
      <c r="D16" s="113" t="s">
        <v>49</v>
      </c>
      <c r="E16" s="113">
        <v>4</v>
      </c>
    </row>
    <row r="17" s="76" customFormat="1" ht="120" spans="1:5">
      <c r="A17" s="46" t="s">
        <v>65</v>
      </c>
      <c r="B17" s="55" t="s">
        <v>66</v>
      </c>
      <c r="C17" s="111" t="s">
        <v>67</v>
      </c>
      <c r="D17" s="112" t="s">
        <v>42</v>
      </c>
      <c r="E17" s="112">
        <v>2</v>
      </c>
    </row>
    <row r="18" s="76" customFormat="1" ht="108" spans="1:5">
      <c r="A18" s="46" t="s">
        <v>68</v>
      </c>
      <c r="B18" s="55" t="s">
        <v>69</v>
      </c>
      <c r="C18" s="111" t="s">
        <v>70</v>
      </c>
      <c r="D18" s="112" t="s">
        <v>42</v>
      </c>
      <c r="E18" s="112">
        <v>1</v>
      </c>
    </row>
    <row r="19" s="76" customFormat="1" ht="84" spans="1:5">
      <c r="A19" s="46" t="s">
        <v>71</v>
      </c>
      <c r="B19" s="57" t="s">
        <v>72</v>
      </c>
      <c r="C19" s="111" t="s">
        <v>73</v>
      </c>
      <c r="D19" s="112" t="s">
        <v>42</v>
      </c>
      <c r="E19" s="112">
        <v>1</v>
      </c>
    </row>
    <row r="20" s="76" customFormat="1" ht="48" spans="1:5">
      <c r="A20" s="46" t="s">
        <v>74</v>
      </c>
      <c r="B20" s="55" t="s">
        <v>75</v>
      </c>
      <c r="C20" s="111" t="s">
        <v>76</v>
      </c>
      <c r="D20" s="112" t="s">
        <v>42</v>
      </c>
      <c r="E20" s="112">
        <v>1</v>
      </c>
    </row>
    <row r="21" s="76" customFormat="1" ht="60" spans="1:5">
      <c r="A21" s="46" t="s">
        <v>77</v>
      </c>
      <c r="B21" s="55" t="s">
        <v>78</v>
      </c>
      <c r="C21" s="111" t="s">
        <v>79</v>
      </c>
      <c r="D21" s="112" t="s">
        <v>29</v>
      </c>
      <c r="E21" s="112">
        <v>1</v>
      </c>
    </row>
    <row r="22" s="76" customFormat="1" ht="108" spans="1:5">
      <c r="A22" s="46" t="s">
        <v>80</v>
      </c>
      <c r="B22" s="55" t="s">
        <v>81</v>
      </c>
      <c r="C22" s="111" t="s">
        <v>82</v>
      </c>
      <c r="D22" s="112" t="s">
        <v>42</v>
      </c>
      <c r="E22" s="112">
        <v>1</v>
      </c>
    </row>
    <row r="23" s="76" customFormat="1" ht="36" spans="1:5">
      <c r="A23" s="46" t="s">
        <v>83</v>
      </c>
      <c r="B23" s="57" t="s">
        <v>84</v>
      </c>
      <c r="C23" s="48" t="s">
        <v>85</v>
      </c>
      <c r="D23" s="46" t="s">
        <v>29</v>
      </c>
      <c r="E23" s="71">
        <v>2</v>
      </c>
    </row>
    <row r="24" s="76" customFormat="1" ht="12" spans="1:5">
      <c r="A24" s="46" t="s">
        <v>86</v>
      </c>
      <c r="B24" s="57" t="s">
        <v>87</v>
      </c>
      <c r="C24" s="48" t="s">
        <v>88</v>
      </c>
      <c r="D24" s="46" t="s">
        <v>89</v>
      </c>
      <c r="E24" s="71">
        <v>2</v>
      </c>
    </row>
    <row r="25" s="79" customFormat="1" ht="12" spans="1:5">
      <c r="A25" s="46" t="s">
        <v>90</v>
      </c>
      <c r="B25" s="57" t="s">
        <v>91</v>
      </c>
      <c r="C25" s="48" t="s">
        <v>92</v>
      </c>
      <c r="D25" s="46" t="s">
        <v>29</v>
      </c>
      <c r="E25" s="71">
        <v>1</v>
      </c>
    </row>
    <row r="26" s="79" customFormat="1" ht="24" spans="1:5">
      <c r="A26" s="46" t="s">
        <v>93</v>
      </c>
      <c r="B26" s="57" t="s">
        <v>94</v>
      </c>
      <c r="C26" s="48" t="s">
        <v>95</v>
      </c>
      <c r="D26" s="46" t="s">
        <v>29</v>
      </c>
      <c r="E26" s="71">
        <v>8</v>
      </c>
    </row>
    <row r="27" s="79" customFormat="1" ht="24" spans="1:5">
      <c r="A27" s="46" t="s">
        <v>96</v>
      </c>
      <c r="B27" s="57" t="s">
        <v>97</v>
      </c>
      <c r="C27" s="48" t="s">
        <v>98</v>
      </c>
      <c r="D27" s="46" t="s">
        <v>29</v>
      </c>
      <c r="E27" s="71">
        <v>1</v>
      </c>
    </row>
    <row r="28" s="102" customFormat="1" ht="24" spans="1:5">
      <c r="A28" s="46" t="s">
        <v>99</v>
      </c>
      <c r="B28" s="57" t="s">
        <v>97</v>
      </c>
      <c r="C28" s="48" t="s">
        <v>100</v>
      </c>
      <c r="D28" s="46" t="s">
        <v>29</v>
      </c>
      <c r="E28" s="71">
        <v>8</v>
      </c>
    </row>
    <row r="29" s="76" customFormat="1" ht="24" spans="1:5">
      <c r="A29" s="46" t="s">
        <v>101</v>
      </c>
      <c r="B29" s="57" t="s">
        <v>102</v>
      </c>
      <c r="C29" s="48" t="s">
        <v>103</v>
      </c>
      <c r="D29" s="46" t="s">
        <v>42</v>
      </c>
      <c r="E29" s="71">
        <v>1</v>
      </c>
    </row>
    <row r="30" s="76" customFormat="1" ht="120" spans="1:5">
      <c r="A30" s="46" t="s">
        <v>104</v>
      </c>
      <c r="B30" s="57" t="s">
        <v>105</v>
      </c>
      <c r="C30" s="48" t="s">
        <v>106</v>
      </c>
      <c r="D30" s="46" t="s">
        <v>42</v>
      </c>
      <c r="E30" s="71">
        <v>1</v>
      </c>
    </row>
    <row r="31" s="76" customFormat="1" ht="156" spans="1:5">
      <c r="A31" s="46" t="s">
        <v>107</v>
      </c>
      <c r="B31" s="48" t="s">
        <v>108</v>
      </c>
      <c r="C31" s="48" t="s">
        <v>109</v>
      </c>
      <c r="D31" s="46" t="s">
        <v>42</v>
      </c>
      <c r="E31" s="71">
        <v>1</v>
      </c>
    </row>
    <row r="32" s="76" customFormat="1" ht="36" spans="1:5">
      <c r="A32" s="46" t="s">
        <v>110</v>
      </c>
      <c r="B32" s="48" t="s">
        <v>111</v>
      </c>
      <c r="C32" s="111" t="s">
        <v>112</v>
      </c>
      <c r="D32" s="46" t="s">
        <v>42</v>
      </c>
      <c r="E32" s="71">
        <v>1</v>
      </c>
    </row>
    <row r="33" s="76" customFormat="1" ht="108" spans="1:5">
      <c r="A33" s="46" t="s">
        <v>113</v>
      </c>
      <c r="B33" s="48" t="s">
        <v>114</v>
      </c>
      <c r="C33" s="48" t="s">
        <v>115</v>
      </c>
      <c r="D33" s="46" t="s">
        <v>29</v>
      </c>
      <c r="E33" s="71">
        <v>1</v>
      </c>
    </row>
    <row r="34" s="94" customFormat="1" ht="60" spans="1:5">
      <c r="A34" s="46" t="s">
        <v>116</v>
      </c>
      <c r="B34" s="46" t="s">
        <v>117</v>
      </c>
      <c r="C34" s="48" t="s">
        <v>118</v>
      </c>
      <c r="D34" s="46" t="s">
        <v>42</v>
      </c>
      <c r="E34" s="46">
        <v>5</v>
      </c>
    </row>
    <row r="35" s="76" customFormat="1" ht="24" spans="1:5">
      <c r="A35" s="46" t="s">
        <v>119</v>
      </c>
      <c r="B35" s="48" t="s">
        <v>120</v>
      </c>
      <c r="C35" s="95" t="s">
        <v>121</v>
      </c>
      <c r="D35" s="46" t="s">
        <v>29</v>
      </c>
      <c r="E35" s="71">
        <v>5</v>
      </c>
    </row>
    <row r="36" s="75" customFormat="1" ht="12" spans="1:5">
      <c r="A36" s="114">
        <v>1.2</v>
      </c>
      <c r="B36" s="115" t="s">
        <v>122</v>
      </c>
      <c r="C36" s="115"/>
      <c r="D36" s="114"/>
      <c r="E36" s="116"/>
    </row>
    <row r="37" s="78" customFormat="1" ht="84" spans="1:5">
      <c r="A37" s="92" t="s">
        <v>123</v>
      </c>
      <c r="B37" s="95" t="s">
        <v>124</v>
      </c>
      <c r="C37" s="117" t="s">
        <v>125</v>
      </c>
      <c r="D37" s="92" t="s">
        <v>49</v>
      </c>
      <c r="E37" s="96">
        <v>25</v>
      </c>
    </row>
    <row r="38" s="78" customFormat="1" ht="48" spans="1:5">
      <c r="A38" s="92" t="s">
        <v>126</v>
      </c>
      <c r="B38" s="95" t="s">
        <v>127</v>
      </c>
      <c r="C38" s="95" t="s">
        <v>128</v>
      </c>
      <c r="D38" s="92" t="s">
        <v>42</v>
      </c>
      <c r="E38" s="96">
        <f>E37+E39</f>
        <v>29</v>
      </c>
    </row>
    <row r="39" s="78" customFormat="1" ht="120" spans="1:5">
      <c r="A39" s="92" t="s">
        <v>129</v>
      </c>
      <c r="B39" s="95" t="s">
        <v>130</v>
      </c>
      <c r="C39" s="95" t="s">
        <v>131</v>
      </c>
      <c r="D39" s="92" t="s">
        <v>29</v>
      </c>
      <c r="E39" s="96">
        <v>4</v>
      </c>
    </row>
    <row r="40" s="76" customFormat="1" ht="12" spans="1:5">
      <c r="A40" s="46" t="s">
        <v>132</v>
      </c>
      <c r="B40" s="48" t="s">
        <v>133</v>
      </c>
      <c r="C40" s="48" t="s">
        <v>134</v>
      </c>
      <c r="D40" s="46" t="s">
        <v>29</v>
      </c>
      <c r="E40" s="71">
        <f>E39</f>
        <v>4</v>
      </c>
    </row>
    <row r="41" s="78" customFormat="1" ht="24" spans="1:5">
      <c r="A41" s="92" t="s">
        <v>135</v>
      </c>
      <c r="B41" s="95" t="s">
        <v>136</v>
      </c>
      <c r="C41" s="118" t="s">
        <v>137</v>
      </c>
      <c r="D41" s="92" t="s">
        <v>29</v>
      </c>
      <c r="E41" s="96">
        <f>E37+E39</f>
        <v>29</v>
      </c>
    </row>
    <row r="42" s="75" customFormat="1" ht="12" spans="1:5">
      <c r="A42" s="119">
        <v>1.3</v>
      </c>
      <c r="B42" s="120" t="s">
        <v>138</v>
      </c>
      <c r="C42" s="120"/>
      <c r="D42" s="119"/>
      <c r="E42" s="121"/>
    </row>
    <row r="43" s="76" customFormat="1" ht="180" spans="1:5">
      <c r="A43" s="46" t="s">
        <v>139</v>
      </c>
      <c r="B43" s="48" t="s">
        <v>140</v>
      </c>
      <c r="C43" s="48" t="s">
        <v>141</v>
      </c>
      <c r="D43" s="46" t="s">
        <v>29</v>
      </c>
      <c r="E43" s="71">
        <v>2</v>
      </c>
    </row>
    <row r="44" s="76" customFormat="1" ht="384" spans="1:5">
      <c r="A44" s="46" t="s">
        <v>142</v>
      </c>
      <c r="B44" s="48" t="s">
        <v>143</v>
      </c>
      <c r="C44" s="48" t="s">
        <v>144</v>
      </c>
      <c r="D44" s="46" t="s">
        <v>29</v>
      </c>
      <c r="E44" s="71">
        <v>2</v>
      </c>
    </row>
    <row r="45" s="76" customFormat="1" ht="12" spans="1:5">
      <c r="A45" s="92" t="s">
        <v>145</v>
      </c>
      <c r="B45" s="95" t="s">
        <v>63</v>
      </c>
      <c r="C45" s="95" t="s">
        <v>146</v>
      </c>
      <c r="D45" s="92" t="s">
        <v>29</v>
      </c>
      <c r="E45" s="96">
        <v>4</v>
      </c>
    </row>
    <row r="46" s="76" customFormat="1" ht="36" spans="1:5">
      <c r="A46" s="92" t="s">
        <v>147</v>
      </c>
      <c r="B46" s="95" t="s">
        <v>148</v>
      </c>
      <c r="C46" s="95" t="s">
        <v>149</v>
      </c>
      <c r="D46" s="92" t="s">
        <v>29</v>
      </c>
      <c r="E46" s="96">
        <v>2</v>
      </c>
    </row>
    <row r="47" s="76" customFormat="1" ht="48" spans="1:5">
      <c r="A47" s="92" t="s">
        <v>150</v>
      </c>
      <c r="B47" s="95" t="s">
        <v>151</v>
      </c>
      <c r="C47" s="106" t="s">
        <v>152</v>
      </c>
      <c r="D47" s="92" t="s">
        <v>29</v>
      </c>
      <c r="E47" s="96">
        <v>4</v>
      </c>
    </row>
    <row r="48" s="76" customFormat="1" ht="12" spans="1:5">
      <c r="A48" s="92" t="s">
        <v>153</v>
      </c>
      <c r="B48" s="95" t="s">
        <v>154</v>
      </c>
      <c r="C48" s="95" t="s">
        <v>155</v>
      </c>
      <c r="D48" s="92" t="s">
        <v>29</v>
      </c>
      <c r="E48" s="96">
        <v>2</v>
      </c>
    </row>
    <row r="49" s="76" customFormat="1" ht="180" spans="1:5">
      <c r="A49" s="92" t="s">
        <v>156</v>
      </c>
      <c r="B49" s="95" t="s">
        <v>157</v>
      </c>
      <c r="C49" s="95" t="s">
        <v>158</v>
      </c>
      <c r="D49" s="92" t="s">
        <v>29</v>
      </c>
      <c r="E49" s="96">
        <v>2</v>
      </c>
    </row>
    <row r="50" s="76" customFormat="1" ht="24" spans="1:5">
      <c r="A50" s="92" t="s">
        <v>159</v>
      </c>
      <c r="B50" s="95" t="s">
        <v>160</v>
      </c>
      <c r="C50" s="106" t="s">
        <v>161</v>
      </c>
      <c r="D50" s="92" t="s">
        <v>29</v>
      </c>
      <c r="E50" s="96">
        <v>17</v>
      </c>
    </row>
    <row r="51" s="76" customFormat="1" ht="192" spans="1:5">
      <c r="A51" s="92" t="s">
        <v>162</v>
      </c>
      <c r="B51" s="95" t="s">
        <v>163</v>
      </c>
      <c r="C51" s="57" t="s">
        <v>164</v>
      </c>
      <c r="D51" s="92" t="s">
        <v>42</v>
      </c>
      <c r="E51" s="96">
        <v>3</v>
      </c>
    </row>
    <row r="52" s="76" customFormat="1" ht="36" spans="1:5">
      <c r="A52" s="92" t="s">
        <v>165</v>
      </c>
      <c r="B52" s="95" t="s">
        <v>151</v>
      </c>
      <c r="C52" s="106" t="s">
        <v>166</v>
      </c>
      <c r="D52" s="92" t="s">
        <v>42</v>
      </c>
      <c r="E52" s="96">
        <v>8</v>
      </c>
    </row>
    <row r="53" s="75" customFormat="1" ht="12" spans="1:5">
      <c r="A53" s="119">
        <v>1.4</v>
      </c>
      <c r="B53" s="120" t="s">
        <v>167</v>
      </c>
      <c r="C53" s="120"/>
      <c r="D53" s="119"/>
      <c r="E53" s="121"/>
    </row>
    <row r="54" s="76" customFormat="1" ht="240" spans="1:5">
      <c r="A54" s="46" t="s">
        <v>168</v>
      </c>
      <c r="B54" s="48" t="s">
        <v>169</v>
      </c>
      <c r="C54" s="48" t="s">
        <v>170</v>
      </c>
      <c r="D54" s="46" t="s">
        <v>29</v>
      </c>
      <c r="E54" s="71">
        <v>6</v>
      </c>
    </row>
    <row r="55" s="76" customFormat="1" ht="120" spans="1:5">
      <c r="A55" s="46" t="s">
        <v>171</v>
      </c>
      <c r="B55" s="48" t="s">
        <v>172</v>
      </c>
      <c r="C55" s="48" t="s">
        <v>173</v>
      </c>
      <c r="D55" s="46" t="s">
        <v>29</v>
      </c>
      <c r="E55" s="71">
        <v>12</v>
      </c>
    </row>
    <row r="56" s="76" customFormat="1" ht="60" spans="1:5">
      <c r="A56" s="92" t="s">
        <v>174</v>
      </c>
      <c r="B56" s="95" t="s">
        <v>175</v>
      </c>
      <c r="C56" s="95" t="s">
        <v>176</v>
      </c>
      <c r="D56" s="92" t="s">
        <v>29</v>
      </c>
      <c r="E56" s="96">
        <v>4</v>
      </c>
    </row>
    <row r="57" s="76" customFormat="1" ht="36" spans="1:5">
      <c r="A57" s="92" t="s">
        <v>177</v>
      </c>
      <c r="B57" s="95" t="s">
        <v>148</v>
      </c>
      <c r="C57" s="95" t="s">
        <v>178</v>
      </c>
      <c r="D57" s="92" t="s">
        <v>29</v>
      </c>
      <c r="E57" s="96">
        <v>4</v>
      </c>
    </row>
    <row r="58" s="76" customFormat="1" ht="48" spans="1:5">
      <c r="A58" s="92" t="s">
        <v>179</v>
      </c>
      <c r="B58" s="95" t="s">
        <v>180</v>
      </c>
      <c r="C58" s="106" t="s">
        <v>181</v>
      </c>
      <c r="D58" s="92" t="s">
        <v>29</v>
      </c>
      <c r="E58" s="96">
        <v>20</v>
      </c>
    </row>
    <row r="59" s="79" customFormat="1" ht="24" spans="1:5">
      <c r="A59" s="92" t="s">
        <v>182</v>
      </c>
      <c r="B59" s="95" t="s">
        <v>183</v>
      </c>
      <c r="C59" s="95" t="s">
        <v>184</v>
      </c>
      <c r="D59" s="92" t="s">
        <v>29</v>
      </c>
      <c r="E59" s="96">
        <v>4</v>
      </c>
    </row>
    <row r="60" s="75" customFormat="1" ht="24" spans="1:5">
      <c r="A60" s="92" t="s">
        <v>185</v>
      </c>
      <c r="B60" s="95" t="s">
        <v>160</v>
      </c>
      <c r="C60" s="106" t="s">
        <v>186</v>
      </c>
      <c r="D60" s="92" t="s">
        <v>29</v>
      </c>
      <c r="E60" s="96">
        <v>22</v>
      </c>
    </row>
    <row r="61" s="75" customFormat="1" ht="12" spans="1:5">
      <c r="A61" s="92" t="s">
        <v>187</v>
      </c>
      <c r="B61" s="95" t="s">
        <v>188</v>
      </c>
      <c r="C61" s="106" t="s">
        <v>189</v>
      </c>
      <c r="D61" s="92" t="s">
        <v>29</v>
      </c>
      <c r="E61" s="96">
        <v>22</v>
      </c>
    </row>
    <row r="62" s="79" customFormat="1" ht="409" customHeight="1" spans="1:5">
      <c r="A62" s="46" t="s">
        <v>190</v>
      </c>
      <c r="B62" s="48" t="s">
        <v>191</v>
      </c>
      <c r="C62" s="48" t="s">
        <v>192</v>
      </c>
      <c r="D62" s="46" t="s">
        <v>29</v>
      </c>
      <c r="E62" s="71">
        <v>1</v>
      </c>
    </row>
    <row r="63" s="75" customFormat="1" ht="108" spans="1:5">
      <c r="A63" s="92" t="s">
        <v>193</v>
      </c>
      <c r="B63" s="95" t="s">
        <v>194</v>
      </c>
      <c r="C63" s="95" t="s">
        <v>195</v>
      </c>
      <c r="D63" s="92" t="s">
        <v>42</v>
      </c>
      <c r="E63" s="96">
        <v>1</v>
      </c>
    </row>
    <row r="64" s="76" customFormat="1" ht="408" spans="1:5">
      <c r="A64" s="46" t="s">
        <v>196</v>
      </c>
      <c r="B64" s="48" t="s">
        <v>197</v>
      </c>
      <c r="C64" s="48" t="s">
        <v>198</v>
      </c>
      <c r="D64" s="46" t="s">
        <v>29</v>
      </c>
      <c r="E64" s="71">
        <v>2</v>
      </c>
    </row>
    <row r="65" s="75" customFormat="1" ht="24" spans="1:5">
      <c r="A65" s="92" t="s">
        <v>199</v>
      </c>
      <c r="B65" s="95" t="s">
        <v>200</v>
      </c>
      <c r="C65" s="106" t="s">
        <v>201</v>
      </c>
      <c r="D65" s="92" t="s">
        <v>29</v>
      </c>
      <c r="E65" s="96">
        <v>1</v>
      </c>
    </row>
    <row r="66" s="75" customFormat="1" ht="12" spans="1:5">
      <c r="A66" s="119">
        <v>1.5</v>
      </c>
      <c r="B66" s="120" t="s">
        <v>202</v>
      </c>
      <c r="C66" s="120"/>
      <c r="D66" s="119"/>
      <c r="E66" s="121"/>
    </row>
    <row r="67" customFormat="1" ht="339" customHeight="1" spans="1:5">
      <c r="A67" s="92" t="s">
        <v>203</v>
      </c>
      <c r="B67" s="92" t="s">
        <v>204</v>
      </c>
      <c r="C67" s="48" t="s">
        <v>205</v>
      </c>
      <c r="D67" s="92" t="s">
        <v>29</v>
      </c>
      <c r="E67" s="92">
        <v>11</v>
      </c>
    </row>
    <row r="68" customFormat="1" ht="339" customHeight="1" spans="1:5">
      <c r="A68" s="92"/>
      <c r="B68" s="92"/>
      <c r="C68" s="48"/>
      <c r="D68" s="92"/>
      <c r="E68" s="92"/>
    </row>
    <row r="69" customFormat="1" ht="204" spans="1:5">
      <c r="A69" s="92" t="s">
        <v>206</v>
      </c>
      <c r="B69" s="95" t="s">
        <v>207</v>
      </c>
      <c r="C69" s="95" t="s">
        <v>208</v>
      </c>
      <c r="D69" s="92" t="s">
        <v>29</v>
      </c>
      <c r="E69" s="96">
        <v>4</v>
      </c>
    </row>
    <row r="70" customFormat="1" ht="156" spans="1:5">
      <c r="A70" s="92" t="s">
        <v>209</v>
      </c>
      <c r="B70" s="95" t="s">
        <v>210</v>
      </c>
      <c r="C70" s="48" t="s">
        <v>211</v>
      </c>
      <c r="D70" s="92" t="s">
        <v>29</v>
      </c>
      <c r="E70" s="96">
        <v>2</v>
      </c>
    </row>
    <row r="71" customFormat="1" ht="132" spans="1:5">
      <c r="A71" s="92" t="s">
        <v>212</v>
      </c>
      <c r="B71" s="95" t="s">
        <v>213</v>
      </c>
      <c r="C71" s="95" t="s">
        <v>214</v>
      </c>
      <c r="D71" s="92" t="s">
        <v>29</v>
      </c>
      <c r="E71" s="96">
        <v>1</v>
      </c>
    </row>
    <row r="72" customFormat="1" ht="384" spans="1:5">
      <c r="A72" s="92" t="s">
        <v>215</v>
      </c>
      <c r="B72" s="95" t="s">
        <v>216</v>
      </c>
      <c r="C72" s="95" t="s">
        <v>217</v>
      </c>
      <c r="D72" s="92" t="s">
        <v>29</v>
      </c>
      <c r="E72" s="96">
        <v>1</v>
      </c>
    </row>
    <row r="73" customFormat="1" ht="36" spans="1:5">
      <c r="A73" s="92" t="s">
        <v>218</v>
      </c>
      <c r="B73" s="95" t="s">
        <v>151</v>
      </c>
      <c r="C73" s="95" t="s">
        <v>219</v>
      </c>
      <c r="D73" s="92" t="s">
        <v>29</v>
      </c>
      <c r="E73" s="96">
        <v>17</v>
      </c>
    </row>
    <row r="74" ht="38" customHeight="1" spans="1:5">
      <c r="A74" s="74" t="s">
        <v>220</v>
      </c>
      <c r="B74" s="74"/>
      <c r="C74" s="74"/>
      <c r="D74" s="74"/>
      <c r="E74" s="74"/>
    </row>
  </sheetData>
  <mergeCells count="12">
    <mergeCell ref="B2:E2"/>
    <mergeCell ref="B3:E3"/>
    <mergeCell ref="B36:E36"/>
    <mergeCell ref="B42:E42"/>
    <mergeCell ref="B53:E53"/>
    <mergeCell ref="B66:E66"/>
    <mergeCell ref="A74:E74"/>
    <mergeCell ref="A67:A68"/>
    <mergeCell ref="B67:B68"/>
    <mergeCell ref="C67:C68"/>
    <mergeCell ref="D67:D68"/>
    <mergeCell ref="E67:E68"/>
  </mergeCells>
  <pageMargins left="0.751388888888889" right="0.751388888888889"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75"/>
  <sheetViews>
    <sheetView view="pageBreakPreview" zoomScaleNormal="100" workbookViewId="0">
      <selection activeCell="C4" sqref="C4"/>
    </sheetView>
  </sheetViews>
  <sheetFormatPr defaultColWidth="9" defaultRowHeight="19.8" customHeight="1" outlineLevelCol="4"/>
  <cols>
    <col min="1" max="1" width="7.10833333333333" style="80" customWidth="1"/>
    <col min="2" max="2" width="13.6666666666667" style="81" customWidth="1"/>
    <col min="3" max="3" width="50" style="82" customWidth="1"/>
    <col min="4" max="4" width="5.44166666666667" style="80" customWidth="1"/>
    <col min="5" max="5" width="5.44166666666667" style="83" customWidth="1"/>
    <col min="6" max="16384" width="9" style="3"/>
  </cols>
  <sheetData>
    <row r="1" ht="13.5" spans="1:5">
      <c r="A1" s="84" t="s">
        <v>15</v>
      </c>
      <c r="B1" s="84" t="s">
        <v>16</v>
      </c>
      <c r="C1" s="84" t="s">
        <v>17</v>
      </c>
      <c r="D1" s="84" t="s">
        <v>18</v>
      </c>
      <c r="E1" s="85" t="s">
        <v>19</v>
      </c>
    </row>
    <row r="2" s="75" customFormat="1" ht="12" spans="1:5">
      <c r="A2" s="103" t="s">
        <v>221</v>
      </c>
      <c r="B2" s="104" t="s">
        <v>222</v>
      </c>
      <c r="C2" s="104"/>
      <c r="D2" s="103"/>
      <c r="E2" s="105"/>
    </row>
    <row r="3" s="75" customFormat="1" ht="12" spans="1:5">
      <c r="A3" s="103">
        <v>2.1</v>
      </c>
      <c r="B3" s="104" t="s">
        <v>21</v>
      </c>
      <c r="C3" s="104"/>
      <c r="D3" s="103"/>
      <c r="E3" s="105"/>
    </row>
    <row r="4" s="75" customFormat="1" ht="156" spans="1:5">
      <c r="A4" s="90" t="s">
        <v>223</v>
      </c>
      <c r="B4" s="95" t="str">
        <f>锡林浩特!B4</f>
        <v>LED全彩显示屏</v>
      </c>
      <c r="C4" s="95"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v>
      </c>
      <c r="D4" s="92" t="str">
        <f>锡林浩特!D4</f>
        <v>平米</v>
      </c>
      <c r="E4" s="92">
        <v>15.8</v>
      </c>
    </row>
    <row r="5" s="75" customFormat="1" ht="144" spans="1:5">
      <c r="A5" s="90" t="s">
        <v>224</v>
      </c>
      <c r="B5" s="95" t="str">
        <f>锡林浩特!B5</f>
        <v>视频处理器</v>
      </c>
      <c r="C5" s="95"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92" t="str">
        <f>锡林浩特!D5</f>
        <v>套</v>
      </c>
      <c r="E5" s="96">
        <v>1</v>
      </c>
    </row>
    <row r="6" s="75" customFormat="1" ht="24" spans="1:5">
      <c r="A6" s="90" t="s">
        <v>225</v>
      </c>
      <c r="B6" s="95" t="str">
        <f>锡林浩特!B6</f>
        <v>钢结构</v>
      </c>
      <c r="C6" s="95" t="str">
        <f>锡林浩特!C6</f>
        <v>1.现场定制，含边框、方钢焊接、黑色喷漆防锈防腐、一体冲压结构。</v>
      </c>
      <c r="D6" s="92" t="str">
        <f>锡林浩特!D6</f>
        <v>平米</v>
      </c>
      <c r="E6" s="96">
        <v>16.8</v>
      </c>
    </row>
    <row r="7" s="76" customFormat="1" ht="12" spans="1:5">
      <c r="A7" s="90" t="s">
        <v>226</v>
      </c>
      <c r="B7" s="95" t="str">
        <f>锡林浩特!B7</f>
        <v>配电及线缆</v>
      </c>
      <c r="C7" s="95" t="str">
        <f>锡林浩特!C7</f>
        <v>国标，屏体内部与处理器之间线缆</v>
      </c>
      <c r="D7" s="92" t="str">
        <f>锡林浩特!D7</f>
        <v>套</v>
      </c>
      <c r="E7" s="96">
        <v>1</v>
      </c>
    </row>
    <row r="8" s="76" customFormat="1" ht="12" spans="1:5">
      <c r="A8" s="90" t="s">
        <v>227</v>
      </c>
      <c r="B8" s="95" t="str">
        <f>锡林浩特!B8</f>
        <v>大屏配套装饰</v>
      </c>
      <c r="C8" s="95" t="str">
        <f>锡林浩特!C8</f>
        <v>轻钢龙骨装修，不锈钢包边*18米，</v>
      </c>
      <c r="D8" s="92" t="str">
        <f>锡林浩特!D8</f>
        <v>套</v>
      </c>
      <c r="E8" s="96">
        <v>1</v>
      </c>
    </row>
    <row r="9" s="76" customFormat="1" ht="252" spans="1:5">
      <c r="A9" s="90" t="s">
        <v>228</v>
      </c>
      <c r="B9" s="95" t="str">
        <f>锡林浩特!B9</f>
        <v>视频会议终端一体机</v>
      </c>
      <c r="C9" s="95"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92" t="str">
        <f>锡林浩特!D9</f>
        <v>台</v>
      </c>
      <c r="E9" s="92">
        <f>锡林浩特!E9</f>
        <v>1</v>
      </c>
    </row>
    <row r="10" s="76" customFormat="1" ht="192" spans="1:5">
      <c r="A10" s="90" t="s">
        <v>229</v>
      </c>
      <c r="B10" s="95" t="str">
        <f>锡林浩特!B10</f>
        <v>智能数字会议系统主机</v>
      </c>
      <c r="C10" s="95"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92" t="str">
        <f>锡林浩特!D10</f>
        <v>台</v>
      </c>
      <c r="E10" s="92">
        <f>锡林浩特!E10</f>
        <v>1</v>
      </c>
    </row>
    <row r="11" s="76" customFormat="1" ht="48" spans="1:5">
      <c r="A11" s="90" t="s">
        <v>230</v>
      </c>
      <c r="B11" s="95" t="str">
        <f>锡林浩特!B11</f>
        <v>桌面式发言主席单元</v>
      </c>
      <c r="C11" s="95" t="str">
        <f>锡林浩特!C11</f>
        <v>1.一款支持发言功能的桌面式会议单元。
2.支持1路3.5mm的立体声耳机插口输出，可连接耳机，音量可调。
3.具有本地监听功能，具有内磁式高保真扬声器，打开话筒后自动静音，不易产生啸叫。</v>
      </c>
      <c r="D11" s="92" t="str">
        <f>锡林浩特!D11</f>
        <v>只</v>
      </c>
      <c r="E11" s="92">
        <f>锡林浩特!E11</f>
        <v>1</v>
      </c>
    </row>
    <row r="12" s="76" customFormat="1" ht="48" spans="1:5">
      <c r="A12" s="90" t="s">
        <v>231</v>
      </c>
      <c r="B12" s="95" t="str">
        <f>锡林浩特!B12</f>
        <v>桌面式发言代表单元</v>
      </c>
      <c r="C12" s="95" t="str">
        <f>锡林浩特!C12</f>
        <v>1.一款支持发言功能的桌面式会议单元。
2.支持1路3.5mm的立体声耳机插口输出，可连接耳机，音量可调。
3.具有本地监听功能，具有内磁式高保真扬声器，打开话筒后自动静音，不易产生啸叫。</v>
      </c>
      <c r="D12" s="92" t="str">
        <f>锡林浩特!D12</f>
        <v>只</v>
      </c>
      <c r="E12" s="92">
        <f>锡林浩特!E12</f>
        <v>9</v>
      </c>
    </row>
    <row r="13" s="76" customFormat="1" ht="12" spans="1:5">
      <c r="A13" s="90" t="s">
        <v>232</v>
      </c>
      <c r="B13" s="95" t="str">
        <f>锡林浩特!B13</f>
        <v>航空安装线缆</v>
      </c>
      <c r="C13" s="95" t="str">
        <f>锡林浩特!C13</f>
        <v>20米8芯航空安装线缆(一公一母接头)</v>
      </c>
      <c r="D13" s="92" t="str">
        <f>锡林浩特!D13</f>
        <v>条</v>
      </c>
      <c r="E13" s="92">
        <f>锡林浩特!E13</f>
        <v>1</v>
      </c>
    </row>
    <row r="14" s="76" customFormat="1" ht="24" spans="1:5">
      <c r="A14" s="90" t="s">
        <v>233</v>
      </c>
      <c r="B14" s="95" t="str">
        <f>锡林浩特!B14</f>
        <v>会议地面掀盖式插座</v>
      </c>
      <c r="C14" s="95" t="str">
        <f>锡林浩特!C14</f>
        <v>接口：2个8芯DCN母口，一个AC220V三线万能电源输出插座
所有插座均带地线绝缘隔离，确保地线独立</v>
      </c>
      <c r="D14" s="92" t="str">
        <f>锡林浩特!D14</f>
        <v>只</v>
      </c>
      <c r="E14" s="92">
        <f>锡林浩特!E14</f>
        <v>1</v>
      </c>
    </row>
    <row r="15" s="78" customFormat="1" ht="108" spans="1:5">
      <c r="A15" s="90" t="s">
        <v>234</v>
      </c>
      <c r="B15" s="48" t="str">
        <f>锡林浩特!B15</f>
        <v>无源全频音箱</v>
      </c>
      <c r="C15" s="48"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46" t="str">
        <f>锡林浩特!D15</f>
        <v>只</v>
      </c>
      <c r="E15" s="46">
        <f>锡林浩特!E15</f>
        <v>4</v>
      </c>
    </row>
    <row r="16" s="75" customFormat="1" ht="24" spans="1:5">
      <c r="A16" s="90" t="s">
        <v>235</v>
      </c>
      <c r="B16" s="48" t="str">
        <f>锡林浩特!B16</f>
        <v>支架</v>
      </c>
      <c r="C16" s="48" t="str">
        <f>锡林浩特!C16</f>
        <v>1.全金属音箱壁架
2.架子伸缩长度：210MM~390MM</v>
      </c>
      <c r="D16" s="46" t="str">
        <f>锡林浩特!D16</f>
        <v>只</v>
      </c>
      <c r="E16" s="46">
        <f>锡林浩特!E16</f>
        <v>4</v>
      </c>
    </row>
    <row r="17" s="75" customFormat="1" ht="120" spans="1:5">
      <c r="A17" s="90" t="s">
        <v>236</v>
      </c>
      <c r="B17" s="48" t="str">
        <f>锡林浩特!B17</f>
        <v>专业立体声功放</v>
      </c>
      <c r="C17" s="48"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46" t="str">
        <f>锡林浩特!D17</f>
        <v>台</v>
      </c>
      <c r="E17" s="46">
        <f>锡林浩特!E17</f>
        <v>2</v>
      </c>
    </row>
    <row r="18" s="75" customFormat="1" ht="120" spans="1:5">
      <c r="A18" s="90" t="s">
        <v>237</v>
      </c>
      <c r="B18" s="48" t="str">
        <f>锡林浩特!B18</f>
        <v>数字前级音频处理器</v>
      </c>
      <c r="C18" s="48"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46" t="str">
        <f>锡林浩特!D18</f>
        <v>台</v>
      </c>
      <c r="E18" s="46">
        <f>锡林浩特!E18</f>
        <v>1</v>
      </c>
    </row>
    <row r="19" s="77" customFormat="1" ht="84" spans="1:5">
      <c r="A19" s="90" t="s">
        <v>238</v>
      </c>
      <c r="B19" s="48" t="str">
        <f>锡林浩特!B19</f>
        <v>模拟调音台</v>
      </c>
      <c r="C19" s="48"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46" t="str">
        <f>锡林浩特!D19</f>
        <v>台</v>
      </c>
      <c r="E19" s="46">
        <f>锡林浩特!E19</f>
        <v>1</v>
      </c>
    </row>
    <row r="20" s="76" customFormat="1" ht="60" spans="1:5">
      <c r="A20" s="90" t="s">
        <v>239</v>
      </c>
      <c r="B20" s="48" t="str">
        <f>锡林浩特!B20</f>
        <v>反馈抑制器</v>
      </c>
      <c r="C20" s="48"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46" t="str">
        <f>锡林浩特!D20</f>
        <v>台</v>
      </c>
      <c r="E20" s="46">
        <f>锡林浩特!E20</f>
        <v>1</v>
      </c>
    </row>
    <row r="21" s="76" customFormat="1" ht="60" spans="1:5">
      <c r="A21" s="90" t="s">
        <v>240</v>
      </c>
      <c r="B21" s="48" t="str">
        <f>锡林浩特!B21</f>
        <v>真分集无线话筒</v>
      </c>
      <c r="C21" s="48"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46" t="str">
        <f>锡林浩特!D21</f>
        <v>套</v>
      </c>
      <c r="E21" s="46">
        <f>锡林浩特!E21</f>
        <v>1</v>
      </c>
    </row>
    <row r="22" s="76" customFormat="1" ht="108" spans="1:5">
      <c r="A22" s="90" t="s">
        <v>241</v>
      </c>
      <c r="B22" s="48" t="str">
        <f>锡林浩特!B22</f>
        <v>电源时序器</v>
      </c>
      <c r="C22" s="48"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46" t="str">
        <f>锡林浩特!D22</f>
        <v>台</v>
      </c>
      <c r="E22" s="46">
        <f>锡林浩特!E22</f>
        <v>1</v>
      </c>
    </row>
    <row r="23" s="76" customFormat="1" ht="36" spans="1:5">
      <c r="A23" s="90" t="s">
        <v>242</v>
      </c>
      <c r="B23" s="48" t="str">
        <f>锡林浩特!B23</f>
        <v>设备机柜</v>
      </c>
      <c r="C23" s="48" t="str">
        <f>锡林浩特!C23</f>
        <v>材料：采用1.0mm厚高强度优质冷轧钢板及5mm厚高强度安全钢化防爆玻璃，可有效防震，更加安全可靠。
尺寸（高× 宽×深mm）：600×1000×2000mm。</v>
      </c>
      <c r="D23" s="46" t="str">
        <f>锡林浩特!D23</f>
        <v>套</v>
      </c>
      <c r="E23" s="46">
        <f>锡林浩特!E23</f>
        <v>2</v>
      </c>
    </row>
    <row r="24" s="76" customFormat="1" ht="12" spans="1:5">
      <c r="A24" s="90" t="s">
        <v>243</v>
      </c>
      <c r="B24" s="48" t="str">
        <f>锡林浩特!B24</f>
        <v>PDU</v>
      </c>
      <c r="C24" s="48" t="str">
        <f>锡林浩特!C24</f>
        <v>8 位 10A 输出万用孔，10A 输入。</v>
      </c>
      <c r="D24" s="46" t="str">
        <f>锡林浩特!D24</f>
        <v>个</v>
      </c>
      <c r="E24" s="46">
        <f>锡林浩特!E24</f>
        <v>2</v>
      </c>
    </row>
    <row r="25" s="76" customFormat="1" ht="12" spans="1:5">
      <c r="A25" s="90" t="s">
        <v>244</v>
      </c>
      <c r="B25" s="48" t="str">
        <f>锡林浩特!B25</f>
        <v>多媒体线路</v>
      </c>
      <c r="C25" s="48" t="str">
        <f>锡林浩特!C25</f>
        <v>HDMI高清线，网线，控制线，电源线，多媒体地插。</v>
      </c>
      <c r="D25" s="46" t="str">
        <f>锡林浩特!D25</f>
        <v>套</v>
      </c>
      <c r="E25" s="46">
        <f>锡林浩特!E25</f>
        <v>1</v>
      </c>
    </row>
    <row r="26" s="75" customFormat="1" ht="12" spans="1:5">
      <c r="A26" s="90" t="s">
        <v>245</v>
      </c>
      <c r="B26" s="48" t="str">
        <f>锡林浩特!B26</f>
        <v>智能操作控制台</v>
      </c>
      <c r="C26" s="48" t="str">
        <f>锡林浩特!C26</f>
        <v>≥2联，≥1200mm，冷轧钢板（≥1mm厚）材料，表面静电喷塑。</v>
      </c>
      <c r="D26" s="46" t="str">
        <f>锡林浩特!D26</f>
        <v>套</v>
      </c>
      <c r="E26" s="46">
        <v>2</v>
      </c>
    </row>
    <row r="27" s="75" customFormat="1" ht="24" spans="1:5">
      <c r="A27" s="90" t="s">
        <v>246</v>
      </c>
      <c r="B27" s="48" t="str">
        <f>锡林浩特!B27</f>
        <v>终端控制系统</v>
      </c>
      <c r="C27" s="48" t="str">
        <f>锡林浩特!C27</f>
        <v>CPU≥10核，≥16G内存，≥1T机械+512G固态，≥6G显存
≥34寸显示器。</v>
      </c>
      <c r="D27" s="46" t="str">
        <f>锡林浩特!D27</f>
        <v>套</v>
      </c>
      <c r="E27" s="46">
        <f>锡林浩特!E27</f>
        <v>1</v>
      </c>
    </row>
    <row r="28" s="75" customFormat="1" ht="24" spans="1:5">
      <c r="A28" s="90" t="s">
        <v>247</v>
      </c>
      <c r="B28" s="48" t="str">
        <f>锡林浩特!B28</f>
        <v>终端控制系统</v>
      </c>
      <c r="C28" s="48" t="str">
        <f>锡林浩特!C28</f>
        <v>CPU≥8核，≥16G内存，≥1T机械+256G固态，≥4G显存，
≥23寸显示器。</v>
      </c>
      <c r="D28" s="46" t="str">
        <f>锡林浩特!D28</f>
        <v>套</v>
      </c>
      <c r="E28" s="46">
        <v>2</v>
      </c>
    </row>
    <row r="29" s="76" customFormat="1" ht="24" spans="1:5">
      <c r="A29" s="90" t="s">
        <v>248</v>
      </c>
      <c r="B29" s="48" t="str">
        <f>锡林浩特!B29</f>
        <v>终端输出设备</v>
      </c>
      <c r="C29" s="48" t="str">
        <f>锡林浩特!C29</f>
        <v>黑白激光打印机，打印速度：≥24页/分；连接方式：USB；幅面：A4。</v>
      </c>
      <c r="D29" s="46" t="str">
        <f>锡林浩特!D29</f>
        <v>台</v>
      </c>
      <c r="E29" s="46">
        <f>锡林浩特!E29</f>
        <v>1</v>
      </c>
    </row>
    <row r="30" s="76" customFormat="1" ht="132" spans="1:5">
      <c r="A30" s="90" t="s">
        <v>249</v>
      </c>
      <c r="B30" s="48" t="str">
        <f>锡林浩特!B30</f>
        <v>核心交换机</v>
      </c>
      <c r="C30" s="48"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46" t="str">
        <f>锡林浩特!D30</f>
        <v>台</v>
      </c>
      <c r="E30" s="46">
        <v>1</v>
      </c>
    </row>
    <row r="31" s="76" customFormat="1" ht="168" spans="1:5">
      <c r="A31" s="90" t="s">
        <v>250</v>
      </c>
      <c r="B31" s="48" t="str">
        <f>锡林浩特!B31</f>
        <v>下一代防火墙</v>
      </c>
      <c r="C31" s="48"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31" s="46" t="str">
        <f>锡林浩特!D31</f>
        <v>台</v>
      </c>
      <c r="E31" s="46">
        <v>1</v>
      </c>
    </row>
    <row r="32" s="76" customFormat="1" ht="60" spans="1:5">
      <c r="A32" s="90" t="s">
        <v>251</v>
      </c>
      <c r="B32" s="48" t="str">
        <f>锡林浩特!B32</f>
        <v>接入交换机</v>
      </c>
      <c r="C32" s="48" t="str">
        <f>锡林浩特!C32</f>
        <v>1.★交换容量≥300Gbps，包转发率≥50Mpps。
2.支持≥24个10/100/1000Base-T自适应以太网端口，≥4个千兆光口。
3.提供进网检测报告和进网许可证复印件，要求进网许可证时间≥3年。</v>
      </c>
      <c r="D32" s="46" t="str">
        <f>锡林浩特!D32</f>
        <v>台</v>
      </c>
      <c r="E32" s="46">
        <v>1</v>
      </c>
    </row>
    <row r="33" s="76" customFormat="1" ht="120" spans="1:5">
      <c r="A33" s="90" t="s">
        <v>252</v>
      </c>
      <c r="B33" s="48" t="str">
        <f>锡林浩特!B33</f>
        <v>UPS系统</v>
      </c>
      <c r="C33" s="48"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46" t="str">
        <f>锡林浩特!D33</f>
        <v>套</v>
      </c>
      <c r="E33" s="46">
        <f>锡林浩特!E33</f>
        <v>1</v>
      </c>
    </row>
    <row r="34" s="76" customFormat="1" ht="60" spans="1:5">
      <c r="A34" s="90" t="s">
        <v>253</v>
      </c>
      <c r="B34" s="48" t="str">
        <f>锡林浩特!B34</f>
        <v>红外摄像机</v>
      </c>
      <c r="C34" s="48" t="str">
        <f>锡林浩特!C34</f>
        <v>1.传感器类型：1/2.8英寸CMOS。
2.像素：≥200万。
3.最大分辨率：≥1920×1080。
4.最大补光距离：≥50m（红外）。
5.镜头类型：定焦，镜头焦距：2.8mm~4mm。</v>
      </c>
      <c r="D34" s="46" t="str">
        <f>锡林浩特!D34</f>
        <v>台</v>
      </c>
      <c r="E34" s="46">
        <f>锡林浩特!E34</f>
        <v>5</v>
      </c>
    </row>
    <row r="35" s="76" customFormat="1" ht="12" spans="1:5">
      <c r="A35" s="90" t="s">
        <v>254</v>
      </c>
      <c r="B35" s="48" t="str">
        <f>锡林浩特!B35</f>
        <v>摄像机配套设施</v>
      </c>
      <c r="C35" s="48" t="str">
        <f>锡林浩特!C35</f>
        <v>线管、网线、电源线、电源适配器等。</v>
      </c>
      <c r="D35" s="46" t="str">
        <f>锡林浩特!D35</f>
        <v>套</v>
      </c>
      <c r="E35" s="46">
        <f>锡林浩特!E35</f>
        <v>5</v>
      </c>
    </row>
    <row r="36" s="76" customFormat="1" ht="312" spans="1:5">
      <c r="A36" s="5" t="s">
        <v>255</v>
      </c>
      <c r="B36" s="17" t="s">
        <v>256</v>
      </c>
      <c r="C36" s="17" t="s">
        <v>257</v>
      </c>
      <c r="D36" s="5" t="s">
        <v>29</v>
      </c>
      <c r="E36" s="10">
        <v>2</v>
      </c>
    </row>
    <row r="37" s="75" customFormat="1" ht="12" spans="1:5">
      <c r="A37" s="86">
        <v>2.2</v>
      </c>
      <c r="B37" s="87" t="s">
        <v>138</v>
      </c>
      <c r="C37" s="87"/>
      <c r="D37" s="86"/>
      <c r="E37" s="88"/>
    </row>
    <row r="38" s="76" customFormat="1" ht="180" spans="1:5">
      <c r="A38" s="84" t="s">
        <v>258</v>
      </c>
      <c r="B38" s="89" t="str">
        <f>锡林浩特!B43</f>
        <v>制高点双光谱重载云台</v>
      </c>
      <c r="C38"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38" s="84" t="str">
        <f>锡林浩特!D43</f>
        <v>套</v>
      </c>
      <c r="E38" s="84">
        <v>1</v>
      </c>
    </row>
    <row r="39" s="76" customFormat="1" ht="384" spans="1:5">
      <c r="A39" s="84" t="s">
        <v>259</v>
      </c>
      <c r="B39" s="89" t="str">
        <f>锡林浩特!B44</f>
        <v>制高点全景摄像机</v>
      </c>
      <c r="C39"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9" s="84" t="str">
        <f>锡林浩特!D44</f>
        <v>套</v>
      </c>
      <c r="E39" s="84">
        <v>1</v>
      </c>
    </row>
    <row r="40" s="76" customFormat="1" ht="12" spans="1:5">
      <c r="A40" s="84" t="s">
        <v>260</v>
      </c>
      <c r="B40" s="89" t="str">
        <f>锡林浩特!B45</f>
        <v>支架</v>
      </c>
      <c r="C40" s="89" t="str">
        <f>锡林浩特!C45</f>
        <v>定制支架</v>
      </c>
      <c r="D40" s="84" t="str">
        <f>锡林浩特!D45</f>
        <v>套</v>
      </c>
      <c r="E40" s="84">
        <v>2</v>
      </c>
    </row>
    <row r="41" s="76" customFormat="1" ht="36" spans="1:5">
      <c r="A41" s="84" t="s">
        <v>261</v>
      </c>
      <c r="B41" s="89" t="str">
        <f>锡林浩特!B46</f>
        <v>控制箱</v>
      </c>
      <c r="C41" s="89" t="str">
        <f>锡林浩特!C46</f>
        <v>接线箱 室外防雨柜，400*500*300，整体采用304不锈钢，柜体两侧冲有百叶窗，通风散热，整体板材厚度：1.2-2.0mm。含电源空开，交换机，光电转换设备。</v>
      </c>
      <c r="D41" s="84" t="str">
        <f>锡林浩特!D46</f>
        <v>套</v>
      </c>
      <c r="E41" s="84">
        <v>1</v>
      </c>
    </row>
    <row r="42" s="75" customFormat="1" ht="48" spans="1:5">
      <c r="A42" s="84" t="s">
        <v>262</v>
      </c>
      <c r="B42" s="89" t="str">
        <f>锡林浩特!B47</f>
        <v>配套设施</v>
      </c>
      <c r="C42" s="89" t="str">
        <f>锡林浩特!C47</f>
        <v>六类非屏蔽双绞线*30米、电源线RVV2*1.5*30米、六类水晶头*2、五位插排*2、200MM绑扎带*1袋，16A空气开关*1、网络电源二合一浪涌保护器*1，接地铜牌5MM*20MM接地铜牌*5米、8口工业交换机*1台φ20屏蔽波纹管*10米等。</v>
      </c>
      <c r="D42" s="84" t="str">
        <f>锡林浩特!D47</f>
        <v>套</v>
      </c>
      <c r="E42" s="84">
        <v>2</v>
      </c>
    </row>
    <row r="43" s="76" customFormat="1" ht="12" spans="1:5">
      <c r="A43" s="84" t="s">
        <v>263</v>
      </c>
      <c r="B43" s="89" t="str">
        <f>锡林浩特!B48</f>
        <v>铁塔租赁</v>
      </c>
      <c r="C43" s="89" t="str">
        <f>锡林浩特!C48</f>
        <v>1年，含供电和网络</v>
      </c>
      <c r="D43" s="84" t="str">
        <f>锡林浩特!D48</f>
        <v>套</v>
      </c>
      <c r="E43" s="84">
        <v>1</v>
      </c>
    </row>
    <row r="44" s="76" customFormat="1" ht="204" spans="1:5">
      <c r="A44" s="84" t="s">
        <v>264</v>
      </c>
      <c r="B44" s="89" t="str">
        <f>锡林浩特!B49</f>
        <v>物联网应用安全控制系统</v>
      </c>
      <c r="C44"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44" s="84" t="str">
        <f>锡林浩特!D49</f>
        <v>套</v>
      </c>
      <c r="E44" s="84">
        <v>1</v>
      </c>
    </row>
    <row r="45" s="94" customFormat="1" ht="12" spans="1:5">
      <c r="A45" s="84" t="s">
        <v>265</v>
      </c>
      <c r="B45" s="89" t="str">
        <f>锡林浩特!B50</f>
        <v>网络线路租赁</v>
      </c>
      <c r="C45" s="89" t="str">
        <f>锡林浩特!C50</f>
        <v>裸光纤，1年</v>
      </c>
      <c r="D45" s="84" t="str">
        <f>锡林浩特!D50</f>
        <v>套</v>
      </c>
      <c r="E45" s="84">
        <v>1</v>
      </c>
    </row>
    <row r="46" s="75" customFormat="1" ht="204" spans="1:5">
      <c r="A46" s="84" t="s">
        <v>266</v>
      </c>
      <c r="B46" s="89" t="str">
        <f>锡林浩特!B51</f>
        <v>工控防火墙</v>
      </c>
      <c r="C46"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46" s="84" t="str">
        <f>锡林浩特!D51</f>
        <v>台</v>
      </c>
      <c r="E46" s="84">
        <v>1</v>
      </c>
    </row>
    <row r="47" s="75" customFormat="1" ht="48" spans="1:5">
      <c r="A47" s="84" t="s">
        <v>267</v>
      </c>
      <c r="B47" s="89" t="str">
        <f>锡林浩特!B52</f>
        <v>配套设施</v>
      </c>
      <c r="C47" s="89" t="str">
        <f>锡林浩特!C52</f>
        <v>六类非屏蔽双绞线*20米、RVV2*1.5电源线*20米、室外防水设备箱白色喷漆喷涂项目LOGO(400*500*300)*1、千兆单模单纤收发器*1对、8口工业交换机*1台、六类水晶头*2个、屏蔽波纹管φ20*2米、防水胶带*1卷。</v>
      </c>
      <c r="D47" s="84" t="str">
        <f>锡林浩特!D52</f>
        <v>台</v>
      </c>
      <c r="E47" s="84">
        <v>1</v>
      </c>
    </row>
    <row r="48" s="76" customFormat="1" ht="168" spans="1:5">
      <c r="A48" s="84" t="s">
        <v>268</v>
      </c>
      <c r="B48" s="89" t="s">
        <v>269</v>
      </c>
      <c r="C48" s="48" t="s">
        <v>270</v>
      </c>
      <c r="D48" s="84" t="s">
        <v>29</v>
      </c>
      <c r="E48" s="85">
        <v>8</v>
      </c>
    </row>
    <row r="49" s="75" customFormat="1" ht="36" spans="1:5">
      <c r="A49" s="84" t="s">
        <v>271</v>
      </c>
      <c r="B49" s="17" t="s">
        <v>272</v>
      </c>
      <c r="C49" s="106" t="str">
        <f>锡林浩特!C65</f>
        <v>6米立杆，横臂≥1.5米，含预埋地笼，基础不小于（0.8M*0.6M*1M）C25混凝土，立杆厚度≥3.75mm，横臂厚度≥2mm。</v>
      </c>
      <c r="D49" s="84" t="s">
        <v>29</v>
      </c>
      <c r="E49" s="85">
        <v>3</v>
      </c>
    </row>
    <row r="50" s="76" customFormat="1" ht="36" spans="1:5">
      <c r="A50" s="84" t="s">
        <v>273</v>
      </c>
      <c r="B50" s="17" t="s">
        <v>148</v>
      </c>
      <c r="C50" s="17" t="str">
        <f>锡林浩特!C57</f>
        <v>接线箱 室外防雨柜，400mm*500mm*300mm，整体采用304不锈钢，柜体两侧冲有百叶窗，通风散热，整体板材厚度：1.2-2.0mm。含电源空开，插线板，交换机，光电转换设备。含图案喷涂。</v>
      </c>
      <c r="D50" s="5" t="s">
        <v>29</v>
      </c>
      <c r="E50" s="10">
        <f>E49</f>
        <v>3</v>
      </c>
    </row>
    <row r="51" s="76" customFormat="1" ht="48" spans="1:5">
      <c r="A51" s="84" t="s">
        <v>274</v>
      </c>
      <c r="B51" s="17" t="s">
        <v>180</v>
      </c>
      <c r="C51" s="17" t="str">
        <f>锡林浩特!C58</f>
        <v>六类非屏蔽双绞线*20米、RVV2*1.5电源线*20米、室外防水设备箱白色喷漆喷涂项目LOGO(400*500*300)*1、千兆单模单纤收发器*1对、8口工业交换机*1台、六类水晶头*2个、屏蔽波纹管φ20*2米、防水胶带*1卷、防雷浪涌。</v>
      </c>
      <c r="D51" s="5" t="s">
        <v>29</v>
      </c>
      <c r="E51" s="10">
        <v>4</v>
      </c>
    </row>
    <row r="52" s="75" customFormat="1" ht="12" spans="1:5">
      <c r="A52" s="84" t="s">
        <v>275</v>
      </c>
      <c r="B52" s="17" t="str">
        <f>锡林浩特!B60</f>
        <v>网络线路租赁</v>
      </c>
      <c r="C52" s="17" t="str">
        <f>锡林浩特!C60</f>
        <v>裸光纤，1年。</v>
      </c>
      <c r="D52" s="5" t="s">
        <v>29</v>
      </c>
      <c r="E52" s="85">
        <v>4</v>
      </c>
    </row>
    <row r="53" s="75" customFormat="1" ht="12" spans="1:5">
      <c r="A53" s="84" t="s">
        <v>276</v>
      </c>
      <c r="B53" s="17" t="s">
        <v>188</v>
      </c>
      <c r="C53" s="17" t="str">
        <f>锡林浩特!C61</f>
        <v>市电220V，含1年电费。</v>
      </c>
      <c r="D53" s="5" t="s">
        <v>29</v>
      </c>
      <c r="E53" s="85">
        <v>4</v>
      </c>
    </row>
    <row r="54" s="75" customFormat="1" ht="12" spans="1:5">
      <c r="A54" s="86">
        <v>2.3</v>
      </c>
      <c r="B54" s="87" t="s">
        <v>167</v>
      </c>
      <c r="C54" s="87"/>
      <c r="D54" s="86"/>
      <c r="E54" s="88"/>
    </row>
    <row r="55" s="76" customFormat="1" ht="240" spans="1:5">
      <c r="A55" s="5" t="s">
        <v>277</v>
      </c>
      <c r="B55" s="48" t="str">
        <f>锡林浩特!B54</f>
        <v>雷达视频一体机</v>
      </c>
      <c r="C55"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46" t="str">
        <f>锡林浩特!D54</f>
        <v>套</v>
      </c>
      <c r="E55" s="10">
        <v>9</v>
      </c>
    </row>
    <row r="56" s="76" customFormat="1" ht="120" spans="1:5">
      <c r="A56" s="5" t="s">
        <v>278</v>
      </c>
      <c r="B56" s="48" t="str">
        <f>锡林浩特!B55</f>
        <v>补光灯</v>
      </c>
      <c r="C56"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46" t="str">
        <f>锡林浩特!D55</f>
        <v>套</v>
      </c>
      <c r="E56" s="10">
        <f>E55*2</f>
        <v>18</v>
      </c>
    </row>
    <row r="57" s="76" customFormat="1" ht="60" spans="1:5">
      <c r="A57" s="5" t="s">
        <v>279</v>
      </c>
      <c r="B57" s="48" t="str">
        <f>锡林浩特!B56</f>
        <v>终端服务器</v>
      </c>
      <c r="C57" s="48" t="str">
        <f>锡林浩特!C56</f>
        <v>1.嵌入式操作系统，内置≥1块2T硬盘。
2.双网卡，≥4个100M以太网接口，≥1个1000M以太网接口、≥1个1000M SFP光纤接口。
3.支持对通行车辆的信息（记录和图片、录像）存储。
4.支持区间测速功能。</v>
      </c>
      <c r="D57" s="46" t="str">
        <f>锡林浩特!D56</f>
        <v>套</v>
      </c>
      <c r="E57" s="10">
        <v>4</v>
      </c>
    </row>
    <row r="58" s="76" customFormat="1" ht="36" spans="1:5">
      <c r="A58" s="5" t="s">
        <v>280</v>
      </c>
      <c r="B58" s="48" t="str">
        <f>锡林浩特!B57</f>
        <v>控制箱</v>
      </c>
      <c r="C58" s="48" t="str">
        <f>锡林浩特!C57</f>
        <v>接线箱 室外防雨柜，400mm*500mm*300mm，整体采用304不锈钢，柜体两侧冲有百叶窗，通风散热，整体板材厚度：1.2-2.0mm。含电源空开，插线板，交换机，光电转换设备。含图案喷涂。</v>
      </c>
      <c r="D58" s="46" t="str">
        <f>锡林浩特!D57</f>
        <v>套</v>
      </c>
      <c r="E58" s="10">
        <v>4</v>
      </c>
    </row>
    <row r="59" s="76" customFormat="1" ht="48" spans="1:5">
      <c r="A59" s="5" t="s">
        <v>281</v>
      </c>
      <c r="B59" s="48" t="str">
        <f>锡林浩特!B58</f>
        <v>配套辅材</v>
      </c>
      <c r="C59" s="48" t="str">
        <f>锡林浩特!C58</f>
        <v>六类非屏蔽双绞线*20米、RVV2*1.5电源线*20米、室外防水设备箱白色喷漆喷涂项目LOGO(400*500*300)*1、千兆单模单纤收发器*1对、8口工业交换机*1台、六类水晶头*2个、屏蔽波纹管φ20*2米、防水胶带*1卷、防雷浪涌。</v>
      </c>
      <c r="D59" s="46" t="str">
        <f>锡林浩特!D58</f>
        <v>套</v>
      </c>
      <c r="E59" s="10">
        <f>E55+E56</f>
        <v>27</v>
      </c>
    </row>
    <row r="60" s="79" customFormat="1" ht="24" spans="1:5">
      <c r="A60" s="5" t="s">
        <v>282</v>
      </c>
      <c r="B60" s="48" t="str">
        <f>锡林浩特!B59</f>
        <v>监控立杆（卡口）</v>
      </c>
      <c r="C60" s="48" t="str">
        <f>锡林浩特!C59</f>
        <v>单臂7字杆，高6.5米，横臂长10米,含预埋地笼，基础不小于（1.2m*1.2m*1.5m）C25混凝土，立杆厚度≥8mm，横臂厚度≥6mm。</v>
      </c>
      <c r="D60" s="46" t="str">
        <f>锡林浩特!D59</f>
        <v>套</v>
      </c>
      <c r="E60" s="10">
        <v>4</v>
      </c>
    </row>
    <row r="61" s="75" customFormat="1" ht="12" spans="1:5">
      <c r="A61" s="5" t="s">
        <v>283</v>
      </c>
      <c r="B61" s="48" t="str">
        <f>锡林浩特!B60</f>
        <v>网络线路租赁</v>
      </c>
      <c r="C61" s="48" t="str">
        <f>锡林浩特!C60</f>
        <v>裸光纤，1年。</v>
      </c>
      <c r="D61" s="46" t="str">
        <f>锡林浩特!D60</f>
        <v>套</v>
      </c>
      <c r="E61" s="85">
        <f>E55</f>
        <v>9</v>
      </c>
    </row>
    <row r="62" s="75" customFormat="1" ht="12" spans="1:5">
      <c r="A62" s="5" t="s">
        <v>284</v>
      </c>
      <c r="B62" s="48" t="str">
        <f>锡林浩特!B61</f>
        <v>供电线路</v>
      </c>
      <c r="C62" s="48" t="str">
        <f>锡林浩特!C61</f>
        <v>市电220V，含1年电费。</v>
      </c>
      <c r="D62" s="46" t="str">
        <f>锡林浩特!D61</f>
        <v>套</v>
      </c>
      <c r="E62" s="85">
        <v>9</v>
      </c>
    </row>
    <row r="63" s="75" customFormat="1" ht="409.5" spans="1:5">
      <c r="A63" s="5" t="s">
        <v>285</v>
      </c>
      <c r="B63" s="91" t="str">
        <f>锡林浩特!B64</f>
        <v>结构化摄像机</v>
      </c>
      <c r="C63" s="91"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3" s="90" t="s">
        <v>29</v>
      </c>
      <c r="E63" s="107">
        <v>5</v>
      </c>
    </row>
    <row r="64" s="75" customFormat="1" ht="36" spans="1:5">
      <c r="A64" s="5" t="s">
        <v>286</v>
      </c>
      <c r="B64" s="91" t="str">
        <f>锡林浩特!B65</f>
        <v>监控立杆（监控）</v>
      </c>
      <c r="C64" s="106" t="str">
        <f>锡林浩特!C65</f>
        <v>6米立杆，横臂≥1.5米，含预埋地笼，基础不小于（0.8M*0.6M*1M）C25混凝土，立杆厚度≥3.75mm，横臂厚度≥2mm。</v>
      </c>
      <c r="D64" s="90" t="s">
        <v>29</v>
      </c>
      <c r="E64" s="107">
        <v>3</v>
      </c>
    </row>
    <row r="65" s="75" customFormat="1" ht="408" spans="1:5">
      <c r="A65" s="5" t="s">
        <v>287</v>
      </c>
      <c r="B65" s="48" t="str">
        <f>锡林浩特!B62</f>
        <v>视频分析一体机</v>
      </c>
      <c r="C65"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5" s="46" t="str">
        <f>锡林浩特!D62</f>
        <v>套</v>
      </c>
      <c r="E65" s="85">
        <v>1</v>
      </c>
    </row>
    <row r="66" s="75" customFormat="1" ht="108" spans="1:5">
      <c r="A66" s="5" t="s">
        <v>288</v>
      </c>
      <c r="B66" s="48" t="str">
        <f>锡林浩特!B63</f>
        <v>CVR存储</v>
      </c>
      <c r="C66" s="48" t="s">
        <v>289</v>
      </c>
      <c r="D66" s="46" t="str">
        <f>锡林浩特!D63</f>
        <v>台</v>
      </c>
      <c r="E66" s="85">
        <v>1</v>
      </c>
    </row>
    <row r="67" s="75" customFormat="1" ht="12" spans="1:5">
      <c r="A67" s="86">
        <v>2.4</v>
      </c>
      <c r="B67" s="87" t="s">
        <v>202</v>
      </c>
      <c r="C67" s="87"/>
      <c r="D67" s="86"/>
      <c r="E67" s="88"/>
    </row>
    <row r="68" s="76" customFormat="1" ht="347" customHeight="1" spans="1:5">
      <c r="A68" s="5" t="s">
        <v>290</v>
      </c>
      <c r="B68" s="92" t="s">
        <v>204</v>
      </c>
      <c r="C68"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68" s="84" t="str">
        <f>锡林浩特!D67</f>
        <v>套</v>
      </c>
      <c r="E68" s="84">
        <v>3</v>
      </c>
    </row>
    <row r="69" s="76" customFormat="1" ht="347" customHeight="1" spans="1:5">
      <c r="A69" s="5"/>
      <c r="B69" s="92"/>
      <c r="C69" s="48"/>
      <c r="D69" s="84"/>
      <c r="E69" s="84"/>
    </row>
    <row r="70" s="76" customFormat="1" ht="228" spans="1:5">
      <c r="A70" s="5" t="s">
        <v>291</v>
      </c>
      <c r="B70" s="89" t="s">
        <v>292</v>
      </c>
      <c r="C70" s="89" t="s">
        <v>293</v>
      </c>
      <c r="D70" s="84" t="str">
        <f>锡林浩特!D69</f>
        <v>套</v>
      </c>
      <c r="E70" s="84">
        <v>1</v>
      </c>
    </row>
    <row r="71" s="76" customFormat="1" ht="156" spans="1:5">
      <c r="A71" s="5" t="s">
        <v>294</v>
      </c>
      <c r="B71" s="89" t="str">
        <f>锡林浩特!B70</f>
        <v>厂界非甲烷总烃在线监测系统</v>
      </c>
      <c r="C71" s="89"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71" s="84" t="str">
        <f>锡林浩特!D70</f>
        <v>套</v>
      </c>
      <c r="E71" s="84">
        <v>2</v>
      </c>
    </row>
    <row r="72" s="76" customFormat="1" ht="132" spans="1:5">
      <c r="A72" s="5" t="s">
        <v>295</v>
      </c>
      <c r="B72" s="89" t="str">
        <f>锡林浩特!B71</f>
        <v>气象五参数分析仪</v>
      </c>
      <c r="C72" s="89"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2" s="84" t="str">
        <f>锡林浩特!D71</f>
        <v>套</v>
      </c>
      <c r="E72" s="84">
        <v>1</v>
      </c>
    </row>
    <row r="73" s="76" customFormat="1" ht="396" spans="1:5">
      <c r="A73" s="5" t="s">
        <v>296</v>
      </c>
      <c r="B73" s="89" t="str">
        <f>锡林浩特!B72</f>
        <v>地下水在线监测系统</v>
      </c>
      <c r="C73" s="89"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3" s="90" t="s">
        <v>29</v>
      </c>
      <c r="E73" s="84">
        <v>1</v>
      </c>
    </row>
    <row r="74" s="76" customFormat="1" ht="36" spans="1:5">
      <c r="A74" s="5" t="s">
        <v>297</v>
      </c>
      <c r="B74" s="89" t="str">
        <f>锡林浩特!B73</f>
        <v>配套设施</v>
      </c>
      <c r="C74" s="89" t="str">
        <f>锡林浩特!C73</f>
        <v>RVV2*1.5电源线*100米、设备定制支架*1个、信号RVSP2*1.0线缆*100米、前端室外配电箱（400mm*500mm*300mm）*1、2p16A空开*1、浪涌保护器*1、接地铜牌*5米。</v>
      </c>
      <c r="D74" s="84" t="str">
        <f>锡林浩特!D73</f>
        <v>套</v>
      </c>
      <c r="E74" s="84">
        <v>7</v>
      </c>
    </row>
    <row r="75" ht="30" customHeight="1" spans="1:5">
      <c r="A75" s="45" t="s">
        <v>220</v>
      </c>
      <c r="B75" s="45"/>
      <c r="C75" s="45"/>
      <c r="D75" s="45"/>
      <c r="E75" s="45"/>
    </row>
  </sheetData>
  <mergeCells count="11">
    <mergeCell ref="B2:E2"/>
    <mergeCell ref="B3:E3"/>
    <mergeCell ref="B37:E37"/>
    <mergeCell ref="B54:E54"/>
    <mergeCell ref="B67:E67"/>
    <mergeCell ref="A75:E75"/>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56"/>
  <sheetViews>
    <sheetView view="pageBreakPreview" zoomScaleNormal="100" workbookViewId="0">
      <selection activeCell="A56" sqref="A56:E56"/>
    </sheetView>
  </sheetViews>
  <sheetFormatPr defaultColWidth="9" defaultRowHeight="13.5" outlineLevelCol="4"/>
  <cols>
    <col min="1" max="1" width="7.10833333333333" style="80" customWidth="1"/>
    <col min="2" max="2" width="13.6666666666667" style="81" customWidth="1"/>
    <col min="3" max="3" width="52.375" style="82"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103" t="s">
        <v>298</v>
      </c>
      <c r="B2" s="104" t="s">
        <v>299</v>
      </c>
      <c r="C2" s="104"/>
      <c r="D2" s="103"/>
      <c r="E2" s="105"/>
    </row>
    <row r="3" s="75" customFormat="1" ht="12" spans="1:5">
      <c r="A3" s="103">
        <v>3.1</v>
      </c>
      <c r="B3" s="104" t="s">
        <v>21</v>
      </c>
      <c r="C3" s="104"/>
      <c r="D3" s="103"/>
      <c r="E3" s="105"/>
    </row>
    <row r="4" s="76" customFormat="1" ht="240" spans="1:5">
      <c r="A4" s="84" t="s">
        <v>300</v>
      </c>
      <c r="B4" s="17" t="str">
        <f>锡林浩特!B9</f>
        <v>视频会议终端一体机</v>
      </c>
      <c r="C4" s="17"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76" customFormat="1" ht="36" spans="1:5">
      <c r="A5" s="84" t="s">
        <v>301</v>
      </c>
      <c r="B5" s="17" t="str">
        <f>锡林浩特!B23</f>
        <v>设备机柜</v>
      </c>
      <c r="C5" s="17" t="str">
        <f>锡林浩特!C23</f>
        <v>材料：采用1.0mm厚高强度优质冷轧钢板及5mm厚高强度安全钢化防爆玻璃，可有效防震，更加安全可靠。
尺寸（高× 宽×深mm）：600×1000×2000mm。</v>
      </c>
      <c r="D5" s="5" t="str">
        <f>锡林浩特!D23</f>
        <v>套</v>
      </c>
      <c r="E5" s="5">
        <f>锡林浩特!E23</f>
        <v>2</v>
      </c>
    </row>
    <row r="6" s="76" customFormat="1" ht="12" spans="1:5">
      <c r="A6" s="84" t="s">
        <v>302</v>
      </c>
      <c r="B6" s="17" t="str">
        <f>锡林浩特!B24</f>
        <v>PDU</v>
      </c>
      <c r="C6" s="17" t="str">
        <f>锡林浩特!C24</f>
        <v>8 位 10A 输出万用孔，10A 输入。</v>
      </c>
      <c r="D6" s="5" t="str">
        <f>锡林浩特!D24</f>
        <v>个</v>
      </c>
      <c r="E6" s="5">
        <f>锡林浩特!E24</f>
        <v>2</v>
      </c>
    </row>
    <row r="7" s="76" customFormat="1" ht="12" spans="1:5">
      <c r="A7" s="84" t="s">
        <v>303</v>
      </c>
      <c r="B7" s="17" t="str">
        <f>锡林浩特!B25</f>
        <v>多媒体线路</v>
      </c>
      <c r="C7" s="17" t="str">
        <f>锡林浩特!C25</f>
        <v>HDMI高清线，网线，控制线，电源线，多媒体地插。</v>
      </c>
      <c r="D7" s="5" t="str">
        <f>锡林浩特!D25</f>
        <v>套</v>
      </c>
      <c r="E7" s="5">
        <f>锡林浩特!E25</f>
        <v>1</v>
      </c>
    </row>
    <row r="8" s="75" customFormat="1" ht="12" spans="1:5">
      <c r="A8" s="84" t="s">
        <v>304</v>
      </c>
      <c r="B8" s="17" t="str">
        <f>锡林浩特!B26</f>
        <v>智能操作控制台</v>
      </c>
      <c r="C8" s="17" t="str">
        <f>锡林浩特!C26</f>
        <v>≥2联，≥1200mm，冷轧钢板（≥1mm厚）材料，表面静电喷塑。</v>
      </c>
      <c r="D8" s="5" t="str">
        <f>锡林浩特!D26</f>
        <v>套</v>
      </c>
      <c r="E8" s="5">
        <v>4</v>
      </c>
    </row>
    <row r="9" s="75" customFormat="1" ht="24" spans="1:5">
      <c r="A9" s="84" t="s">
        <v>305</v>
      </c>
      <c r="B9" s="17" t="str">
        <f>锡林浩特!B27</f>
        <v>终端控制系统</v>
      </c>
      <c r="C9" s="17" t="str">
        <f>锡林浩特!C27</f>
        <v>CPU≥10核，≥16G内存，≥1T机械+512G固态，≥6G显存
≥34寸显示器。</v>
      </c>
      <c r="D9" s="5" t="str">
        <f>锡林浩特!D27</f>
        <v>套</v>
      </c>
      <c r="E9" s="5">
        <f>锡林浩特!E27</f>
        <v>1</v>
      </c>
    </row>
    <row r="10" s="75" customFormat="1" ht="24" spans="1:5">
      <c r="A10" s="84" t="s">
        <v>306</v>
      </c>
      <c r="B10" s="17" t="str">
        <f>锡林浩特!B28</f>
        <v>终端控制系统</v>
      </c>
      <c r="C10" s="17" t="str">
        <f>锡林浩特!C28</f>
        <v>CPU≥8核，≥16G内存，≥1T机械+256G固态，≥4G显存，
≥23寸显示器。</v>
      </c>
      <c r="D10" s="5" t="str">
        <f>锡林浩特!D28</f>
        <v>套</v>
      </c>
      <c r="E10" s="5">
        <v>4</v>
      </c>
    </row>
    <row r="11" s="75" customFormat="1" ht="12" spans="1:5">
      <c r="A11" s="84" t="s">
        <v>307</v>
      </c>
      <c r="B11" s="17" t="str">
        <f>锡林浩特!B29</f>
        <v>终端输出设备</v>
      </c>
      <c r="C11" s="17" t="str">
        <f>锡林浩特!C29</f>
        <v>黑白激光打印机，打印速度：≥24页/分；连接方式：USB；幅面：A4。</v>
      </c>
      <c r="D11" s="5" t="str">
        <f>锡林浩特!D29</f>
        <v>台</v>
      </c>
      <c r="E11" s="5">
        <f>锡林浩特!E29</f>
        <v>1</v>
      </c>
    </row>
    <row r="12" s="77" customFormat="1" ht="132" spans="1:5">
      <c r="A12" s="84" t="s">
        <v>308</v>
      </c>
      <c r="B12" s="17" t="str">
        <f>锡林浩特!B30</f>
        <v>核心交换机</v>
      </c>
      <c r="C12" s="17"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2" s="5" t="str">
        <f>锡林浩特!D30</f>
        <v>台</v>
      </c>
      <c r="E12" s="5">
        <v>1</v>
      </c>
    </row>
    <row r="13" s="76" customFormat="1" ht="168" spans="1:5">
      <c r="A13" s="84" t="s">
        <v>309</v>
      </c>
      <c r="B13" s="17" t="str">
        <f>锡林浩特!B31</f>
        <v>下一代防火墙</v>
      </c>
      <c r="C13" s="17"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13" s="5" t="str">
        <f>锡林浩特!D31</f>
        <v>台</v>
      </c>
      <c r="E13" s="5">
        <v>1</v>
      </c>
    </row>
    <row r="14" s="76" customFormat="1" ht="36" spans="1:5">
      <c r="A14" s="84" t="s">
        <v>310</v>
      </c>
      <c r="B14" s="17" t="str">
        <f>锡林浩特!B32</f>
        <v>接入交换机</v>
      </c>
      <c r="C14" s="17" t="str">
        <f>锡林浩特!C32</f>
        <v>1.★交换容量≥300Gbps，包转发率≥50Mpps。
2.支持≥24个10/100/1000Base-T自适应以太网端口，≥4个千兆光口。
3.提供进网检测报告和进网许可证复印件，要求进网许可证时间≥3年。</v>
      </c>
      <c r="D14" s="5" t="str">
        <f>锡林浩特!D32</f>
        <v>台</v>
      </c>
      <c r="E14" s="5">
        <f>锡林浩特!E32</f>
        <v>1</v>
      </c>
    </row>
    <row r="15" s="76" customFormat="1" ht="108" spans="1:5">
      <c r="A15" s="84" t="s">
        <v>311</v>
      </c>
      <c r="B15" s="17" t="str">
        <f>锡林浩特!B33</f>
        <v>UPS系统</v>
      </c>
      <c r="C15" s="1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15" s="5" t="str">
        <f>锡林浩特!D33</f>
        <v>套</v>
      </c>
      <c r="E15" s="5">
        <f>锡林浩特!E33</f>
        <v>1</v>
      </c>
    </row>
    <row r="16" s="76" customFormat="1" ht="60" spans="1:5">
      <c r="A16" s="84" t="s">
        <v>312</v>
      </c>
      <c r="B16" s="17" t="str">
        <f>锡林浩特!B34</f>
        <v>红外摄像机</v>
      </c>
      <c r="C16" s="17" t="str">
        <f>锡林浩特!C34</f>
        <v>1.传感器类型：1/2.8英寸CMOS。
2.像素：≥200万。
3.最大分辨率：≥1920×1080。
4.最大补光距离：≥50m（红外）。
5.镜头类型：定焦，镜头焦距：2.8mm~4mm。</v>
      </c>
      <c r="D16" s="5" t="str">
        <f>锡林浩特!D34</f>
        <v>台</v>
      </c>
      <c r="E16" s="5">
        <f>锡林浩特!E34</f>
        <v>5</v>
      </c>
    </row>
    <row r="17" s="76" customFormat="1" ht="12" spans="1:5">
      <c r="A17" s="84" t="s">
        <v>313</v>
      </c>
      <c r="B17" s="17" t="str">
        <f>锡林浩特!B35</f>
        <v>摄像机配套设施</v>
      </c>
      <c r="C17" s="17" t="str">
        <f>锡林浩特!C35</f>
        <v>线管、网线、电源线、电源适配器等。</v>
      </c>
      <c r="D17" s="5" t="str">
        <f>锡林浩特!D35</f>
        <v>套</v>
      </c>
      <c r="E17" s="5">
        <f>锡林浩特!E35</f>
        <v>5</v>
      </c>
    </row>
    <row r="18" s="77" customFormat="1" ht="312" spans="1:5">
      <c r="A18" s="84" t="s">
        <v>314</v>
      </c>
      <c r="B18" s="17" t="str">
        <f>苏尼特左旗!B36</f>
        <v>安全防疫和人脸识别闸机</v>
      </c>
      <c r="C18" s="1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18" s="5" t="str">
        <f>苏尼特左旗!D36</f>
        <v>套</v>
      </c>
      <c r="E18" s="5">
        <f>苏尼特左旗!E36</f>
        <v>2</v>
      </c>
    </row>
    <row r="19" s="75" customFormat="1" ht="12" spans="1:5">
      <c r="A19" s="103">
        <v>3.2</v>
      </c>
      <c r="B19" s="104" t="s">
        <v>122</v>
      </c>
      <c r="C19" s="104"/>
      <c r="D19" s="103"/>
      <c r="E19" s="105"/>
    </row>
    <row r="20" s="78" customFormat="1" ht="84" spans="1:5">
      <c r="A20" s="84" t="s">
        <v>315</v>
      </c>
      <c r="B20" s="89" t="str">
        <f>锡林浩特!B37</f>
        <v>智能三相电表</v>
      </c>
      <c r="C20" s="89" t="str">
        <f>锡林浩特!C37</f>
        <v>1.三相四线 辅助电源:AC/DC85~265V。
2.电压电流精度等级≤±0.2%。
3.电能精度：有功电能0.5s级，无功电能2级，时钟≤0.2s/d。
4.功率：有功、无功、视在功率、误差≤±0.5%。
5.通讯接口：RS485。
6.波特率：1200bps~19200bps。
7.支持红外采集。</v>
      </c>
      <c r="D20" s="84" t="str">
        <f>锡林浩特!D37</f>
        <v>只</v>
      </c>
      <c r="E20" s="84">
        <v>36</v>
      </c>
    </row>
    <row r="21" s="78" customFormat="1" ht="48" spans="1:5">
      <c r="A21" s="84" t="s">
        <v>316</v>
      </c>
      <c r="B21" s="89" t="str">
        <f>锡林浩特!B38</f>
        <v>物联网网关</v>
      </c>
      <c r="C21" s="89" t="str">
        <f>锡林浩特!C38</f>
        <v>1.采集协议支持：向下支持协议：Modbus-RTU/DLT645/DLT698；向上协议：MQTT。
2.串口：RS485；支持运行商：工业级4G/LTE模组(移动、联通、电信网络)。</v>
      </c>
      <c r="D21" s="84" t="str">
        <f>锡林浩特!D38</f>
        <v>台</v>
      </c>
      <c r="E21" s="84">
        <v>36</v>
      </c>
    </row>
    <row r="22" s="78" customFormat="1" ht="12" spans="1:5">
      <c r="A22" s="84" t="s">
        <v>317</v>
      </c>
      <c r="B22" s="89" t="str">
        <f>锡林浩特!B41</f>
        <v>表计安装辅材</v>
      </c>
      <c r="C22" s="89" t="str">
        <f>锡林浩特!C41</f>
        <v>485信号线RVSP2*1.0*200米，电流互感器*20个，配套支架*1等。</v>
      </c>
      <c r="D22" s="84" t="str">
        <f>锡林浩特!D41</f>
        <v>套</v>
      </c>
      <c r="E22" s="84">
        <v>36</v>
      </c>
    </row>
    <row r="23" s="75" customFormat="1" ht="12" spans="1:5">
      <c r="A23" s="103">
        <v>3.3</v>
      </c>
      <c r="B23" s="104" t="s">
        <v>138</v>
      </c>
      <c r="C23" s="104"/>
      <c r="D23" s="103"/>
      <c r="E23" s="105"/>
    </row>
    <row r="24" s="76" customFormat="1" ht="180" spans="1:5">
      <c r="A24" s="84" t="s">
        <v>318</v>
      </c>
      <c r="B24" s="89" t="str">
        <f>锡林浩特!B43</f>
        <v>制高点双光谱重载云台</v>
      </c>
      <c r="C24"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4" s="84" t="str">
        <f>锡林浩特!D43</f>
        <v>套</v>
      </c>
      <c r="E24" s="84">
        <f>锡林浩特!E43</f>
        <v>2</v>
      </c>
    </row>
    <row r="25" s="76" customFormat="1" ht="384" spans="1:5">
      <c r="A25" s="5" t="s">
        <v>319</v>
      </c>
      <c r="B25" s="89" t="str">
        <f>锡林浩特!B44</f>
        <v>制高点全景摄像机</v>
      </c>
      <c r="C25"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25" s="84" t="str">
        <f>锡林浩特!D44</f>
        <v>套</v>
      </c>
      <c r="E25" s="84">
        <f>锡林浩特!E44</f>
        <v>2</v>
      </c>
    </row>
    <row r="26" s="76" customFormat="1" ht="12" spans="1:5">
      <c r="A26" s="84" t="s">
        <v>320</v>
      </c>
      <c r="B26" s="89" t="str">
        <f>锡林浩特!B45</f>
        <v>支架</v>
      </c>
      <c r="C26" s="89" t="str">
        <f>锡林浩特!C45</f>
        <v>定制支架</v>
      </c>
      <c r="D26" s="84" t="str">
        <f>锡林浩特!D45</f>
        <v>套</v>
      </c>
      <c r="E26" s="84">
        <f>锡林浩特!E45</f>
        <v>4</v>
      </c>
    </row>
    <row r="27" s="76" customFormat="1" ht="36" spans="1:5">
      <c r="A27" s="5" t="s">
        <v>321</v>
      </c>
      <c r="B27" s="89" t="str">
        <f>锡林浩特!B46</f>
        <v>控制箱</v>
      </c>
      <c r="C27" s="89" t="str">
        <f>锡林浩特!C46</f>
        <v>接线箱 室外防雨柜，400*500*300，整体采用304不锈钢，柜体两侧冲有百叶窗，通风散热，整体板材厚度：1.2-2.0mm。含电源空开，交换机，光电转换设备。</v>
      </c>
      <c r="D27" s="84" t="str">
        <f>锡林浩特!D46</f>
        <v>套</v>
      </c>
      <c r="E27" s="84">
        <f>锡林浩特!E46</f>
        <v>2</v>
      </c>
    </row>
    <row r="28" s="76" customFormat="1" ht="48" spans="1:5">
      <c r="A28" s="84" t="s">
        <v>322</v>
      </c>
      <c r="B28" s="89" t="str">
        <f>锡林浩特!B47</f>
        <v>配套设施</v>
      </c>
      <c r="C28" s="89" t="str">
        <f>锡林浩特!C47</f>
        <v>六类非屏蔽双绞线*30米、电源线RVV2*1.5*30米、六类水晶头*2、五位插排*2、200MM绑扎带*1袋，16A空气开关*1、网络电源二合一浪涌保护器*1，接地铜牌5MM*20MM接地铜牌*5米、8口工业交换机*1台φ20屏蔽波纹管*10米等。</v>
      </c>
      <c r="D28" s="84" t="str">
        <f>锡林浩特!D47</f>
        <v>套</v>
      </c>
      <c r="E28" s="84">
        <f>锡林浩特!E47</f>
        <v>4</v>
      </c>
    </row>
    <row r="29" s="76" customFormat="1" ht="12" spans="1:5">
      <c r="A29" s="5" t="s">
        <v>323</v>
      </c>
      <c r="B29" s="89" t="str">
        <f>锡林浩特!B48</f>
        <v>铁塔租赁</v>
      </c>
      <c r="C29" s="89" t="str">
        <f>锡林浩特!C48</f>
        <v>1年，含供电和网络</v>
      </c>
      <c r="D29" s="84" t="str">
        <f>锡林浩特!D48</f>
        <v>套</v>
      </c>
      <c r="E29" s="84">
        <f>锡林浩特!E48</f>
        <v>2</v>
      </c>
    </row>
    <row r="30" s="76" customFormat="1" ht="180" spans="1:5">
      <c r="A30" s="84" t="s">
        <v>324</v>
      </c>
      <c r="B30" s="89" t="str">
        <f>锡林浩特!B49</f>
        <v>物联网应用安全控制系统</v>
      </c>
      <c r="C30"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30" s="84" t="str">
        <f>锡林浩特!D49</f>
        <v>套</v>
      </c>
      <c r="E30" s="84">
        <v>1</v>
      </c>
    </row>
    <row r="31" s="76" customFormat="1" ht="12" spans="1:5">
      <c r="A31" s="5" t="s">
        <v>325</v>
      </c>
      <c r="B31" s="89" t="str">
        <f>锡林浩特!B50</f>
        <v>网络线路租赁</v>
      </c>
      <c r="C31" s="89" t="str">
        <f>锡林浩特!C50</f>
        <v>裸光纤，1年</v>
      </c>
      <c r="D31" s="84" t="str">
        <f>锡林浩特!D50</f>
        <v>套</v>
      </c>
      <c r="E31" s="84">
        <v>5</v>
      </c>
    </row>
    <row r="32" s="76" customFormat="1" ht="204" spans="1:5">
      <c r="A32" s="84" t="s">
        <v>326</v>
      </c>
      <c r="B32" s="89" t="str">
        <f>锡林浩特!B51</f>
        <v>工控防火墙</v>
      </c>
      <c r="C32"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32" s="84" t="str">
        <f>锡林浩特!D51</f>
        <v>台</v>
      </c>
      <c r="E32" s="84">
        <v>2</v>
      </c>
    </row>
    <row r="33" s="76" customFormat="1" ht="48" spans="1:5">
      <c r="A33" s="5" t="s">
        <v>327</v>
      </c>
      <c r="B33" s="89" t="str">
        <f>锡林浩特!B52</f>
        <v>配套设施</v>
      </c>
      <c r="C33" s="89" t="str">
        <f>锡林浩特!C52</f>
        <v>六类非屏蔽双绞线*20米、RVV2*1.5电源线*20米、室外防水设备箱白色喷漆喷涂项目LOGO(400*500*300)*1、千兆单模单纤收发器*1对、8口工业交换机*1台、六类水晶头*2个、屏蔽波纹管φ20*2米、防水胶带*1卷。</v>
      </c>
      <c r="D33" s="84" t="str">
        <f>锡林浩特!D52</f>
        <v>台</v>
      </c>
      <c r="E33" s="84">
        <v>6</v>
      </c>
    </row>
    <row r="34" s="75" customFormat="1" ht="12" spans="1:5">
      <c r="A34" s="86">
        <v>3.4</v>
      </c>
      <c r="B34" s="87" t="s">
        <v>167</v>
      </c>
      <c r="C34" s="87"/>
      <c r="D34" s="86"/>
      <c r="E34" s="88"/>
    </row>
    <row r="35" s="76" customFormat="1" ht="240" spans="1:5">
      <c r="A35" s="5" t="s">
        <v>328</v>
      </c>
      <c r="B35" s="48" t="str">
        <f>锡林浩特!B54</f>
        <v>雷达视频一体机</v>
      </c>
      <c r="C35"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35" s="46" t="str">
        <f>锡林浩特!D54</f>
        <v>套</v>
      </c>
      <c r="E35" s="46">
        <v>8</v>
      </c>
    </row>
    <row r="36" s="76" customFormat="1" ht="120" spans="1:5">
      <c r="A36" s="5" t="s">
        <v>329</v>
      </c>
      <c r="B36" s="48" t="str">
        <f>锡林浩特!B55</f>
        <v>补光灯</v>
      </c>
      <c r="C36"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36" s="46" t="str">
        <f>锡林浩特!D55</f>
        <v>套</v>
      </c>
      <c r="E36" s="46">
        <v>16</v>
      </c>
    </row>
    <row r="37" s="76" customFormat="1" ht="60" spans="1:5">
      <c r="A37" s="5" t="s">
        <v>330</v>
      </c>
      <c r="B37" s="48" t="str">
        <f>锡林浩特!B56</f>
        <v>终端服务器</v>
      </c>
      <c r="C37" s="48" t="str">
        <f>锡林浩特!C56</f>
        <v>1.嵌入式操作系统，内置≥1块2T硬盘。
2.双网卡，≥4个100M以太网接口，≥1个1000M以太网接口、≥1个1000M SFP光纤接口。
3.支持对通行车辆的信息（记录和图片、录像）存储。
4.支持区间测速功能。</v>
      </c>
      <c r="D37" s="46" t="str">
        <f>锡林浩特!D56</f>
        <v>套</v>
      </c>
      <c r="E37" s="46">
        <v>4</v>
      </c>
    </row>
    <row r="38" s="76" customFormat="1" ht="36" spans="1:5">
      <c r="A38" s="5" t="s">
        <v>331</v>
      </c>
      <c r="B38" s="48" t="str">
        <f>锡林浩特!B57</f>
        <v>控制箱</v>
      </c>
      <c r="C38" s="48" t="str">
        <f>锡林浩特!C57</f>
        <v>接线箱 室外防雨柜，400mm*500mm*300mm，整体采用304不锈钢，柜体两侧冲有百叶窗，通风散热，整体板材厚度：1.2-2.0mm。含电源空开，插线板，交换机，光电转换设备。含图案喷涂。</v>
      </c>
      <c r="D38" s="46" t="str">
        <f>锡林浩特!D57</f>
        <v>套</v>
      </c>
      <c r="E38" s="46">
        <v>4</v>
      </c>
    </row>
    <row r="39" s="76" customFormat="1" ht="48" spans="1:5">
      <c r="A39" s="5" t="s">
        <v>332</v>
      </c>
      <c r="B39" s="48" t="str">
        <f>锡林浩特!B58</f>
        <v>配套辅材</v>
      </c>
      <c r="C39" s="48" t="str">
        <f>锡林浩特!C58</f>
        <v>六类非屏蔽双绞线*20米、RVV2*1.5电源线*20米、室外防水设备箱白色喷漆喷涂项目LOGO(400*500*300)*1、千兆单模单纤收发器*1对、8口工业交换机*1台、六类水晶头*2个、屏蔽波纹管φ20*2米、防水胶带*1卷、防雷浪涌。</v>
      </c>
      <c r="D39" s="46" t="str">
        <f>锡林浩特!D58</f>
        <v>套</v>
      </c>
      <c r="E39" s="46">
        <f>E35+E36+E45</f>
        <v>36</v>
      </c>
    </row>
    <row r="40" s="76" customFormat="1" ht="24" spans="1:5">
      <c r="A40" s="5" t="s">
        <v>333</v>
      </c>
      <c r="B40" s="48" t="str">
        <f>锡林浩特!B59</f>
        <v>监控立杆（卡口）</v>
      </c>
      <c r="C40" s="48" t="str">
        <f>锡林浩特!C59</f>
        <v>单臂7字杆，高6.5米，横臂长10米,含预埋地笼，基础不小于（1.2m*1.2m*1.5m）C25混凝土，立杆厚度≥8mm，横臂厚度≥6mm。</v>
      </c>
      <c r="D40" s="46" t="str">
        <f>锡林浩特!D59</f>
        <v>套</v>
      </c>
      <c r="E40" s="46">
        <v>4</v>
      </c>
    </row>
    <row r="41" s="79" customFormat="1" ht="12" spans="1:5">
      <c r="A41" s="5" t="s">
        <v>334</v>
      </c>
      <c r="B41" s="48" t="str">
        <f>锡林浩特!B60</f>
        <v>网络线路租赁</v>
      </c>
      <c r="C41" s="48" t="str">
        <f>锡林浩特!C60</f>
        <v>裸光纤，1年。</v>
      </c>
      <c r="D41" s="46" t="str">
        <f>锡林浩特!D60</f>
        <v>套</v>
      </c>
      <c r="E41" s="46">
        <v>30</v>
      </c>
    </row>
    <row r="42" s="75" customFormat="1" ht="12" spans="1:5">
      <c r="A42" s="5" t="s">
        <v>335</v>
      </c>
      <c r="B42" s="48" t="str">
        <f>锡林浩特!B61</f>
        <v>供电线路</v>
      </c>
      <c r="C42" s="48" t="str">
        <f>锡林浩特!C61</f>
        <v>市电220V，含1年电费。</v>
      </c>
      <c r="D42" s="46" t="str">
        <f>锡林浩特!D61</f>
        <v>套</v>
      </c>
      <c r="E42" s="46">
        <v>30</v>
      </c>
    </row>
    <row r="43" s="75" customFormat="1" ht="409" customHeight="1" spans="1:5">
      <c r="A43" s="5" t="s">
        <v>336</v>
      </c>
      <c r="B43" s="48" t="str">
        <f>锡林浩特!B62</f>
        <v>视频分析一体机</v>
      </c>
      <c r="C43"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43" s="46" t="str">
        <f>锡林浩特!D62</f>
        <v>套</v>
      </c>
      <c r="E43" s="46">
        <f>锡林浩特!E62</f>
        <v>1</v>
      </c>
    </row>
    <row r="44" s="75" customFormat="1" ht="108" spans="1:5">
      <c r="A44" s="5" t="s">
        <v>337</v>
      </c>
      <c r="B44" s="48" t="str">
        <f>锡林浩特!B63</f>
        <v>CVR存储</v>
      </c>
      <c r="C44" s="48" t="s">
        <v>338</v>
      </c>
      <c r="D44" s="46" t="str">
        <f>锡林浩特!D63</f>
        <v>台</v>
      </c>
      <c r="E44" s="46">
        <f>锡林浩特!E63</f>
        <v>1</v>
      </c>
    </row>
    <row r="45" s="76" customFormat="1" ht="408" spans="1:5">
      <c r="A45" s="5" t="s">
        <v>339</v>
      </c>
      <c r="B45" s="48" t="str">
        <f>锡林浩特!B64</f>
        <v>结构化摄像机</v>
      </c>
      <c r="C45" s="48"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45" s="46" t="str">
        <f>锡林浩特!D64</f>
        <v>套</v>
      </c>
      <c r="E45" s="46">
        <v>12</v>
      </c>
    </row>
    <row r="46" s="76" customFormat="1" ht="24" spans="1:5">
      <c r="A46" s="5" t="s">
        <v>340</v>
      </c>
      <c r="B46" s="48" t="str">
        <f>锡林浩特!B65</f>
        <v>监控立杆（监控）</v>
      </c>
      <c r="C46" s="48" t="str">
        <f>锡林浩特!C65</f>
        <v>6米立杆，横臂≥1.5米，含预埋地笼，基础不小于（0.8M*0.6M*1M）C25混凝土，立杆厚度≥3.75mm，横臂厚度≥2mm。</v>
      </c>
      <c r="D46" s="46" t="str">
        <f>锡林浩特!D65</f>
        <v>套</v>
      </c>
      <c r="E46" s="46">
        <v>4</v>
      </c>
    </row>
    <row r="47" s="75" customFormat="1" ht="12" spans="1:5">
      <c r="A47" s="86">
        <v>3.5</v>
      </c>
      <c r="B47" s="87" t="s">
        <v>202</v>
      </c>
      <c r="C47" s="87"/>
      <c r="D47" s="86"/>
      <c r="E47" s="88"/>
    </row>
    <row r="48" s="76" customFormat="1" ht="339" customHeight="1" spans="1:5">
      <c r="A48" s="5" t="s">
        <v>341</v>
      </c>
      <c r="B48" s="92" t="s">
        <v>204</v>
      </c>
      <c r="C48"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48" s="84" t="str">
        <f>锡林浩特!D67</f>
        <v>套</v>
      </c>
      <c r="E48" s="84">
        <v>7</v>
      </c>
    </row>
    <row r="49" s="76" customFormat="1" ht="339" customHeight="1" spans="1:5">
      <c r="A49" s="5"/>
      <c r="B49" s="92"/>
      <c r="C49" s="48"/>
      <c r="D49" s="84"/>
      <c r="E49" s="84"/>
    </row>
    <row r="50" s="76" customFormat="1" ht="156" spans="1:5">
      <c r="A50" s="5" t="s">
        <v>342</v>
      </c>
      <c r="B50" s="91" t="str">
        <f>锡林浩特!B70</f>
        <v>厂界非甲烷总烃在线监测系统</v>
      </c>
      <c r="C50" s="91"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50" s="84" t="str">
        <f>锡林浩特!D70</f>
        <v>套</v>
      </c>
      <c r="E50" s="84">
        <v>1</v>
      </c>
    </row>
    <row r="51" s="76" customFormat="1" ht="132" spans="1:5">
      <c r="A51" s="5" t="s">
        <v>343</v>
      </c>
      <c r="B51" s="91" t="str">
        <f>锡林浩特!B71</f>
        <v>气象五参数分析仪</v>
      </c>
      <c r="C51" s="91"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51" s="84" t="str">
        <f>锡林浩特!D71</f>
        <v>套</v>
      </c>
      <c r="E51" s="84">
        <v>2</v>
      </c>
    </row>
    <row r="52" s="76" customFormat="1" ht="396" spans="1:5">
      <c r="A52" s="5" t="s">
        <v>344</v>
      </c>
      <c r="B52" s="91" t="str">
        <f>锡林浩特!B72</f>
        <v>地下水在线监测系统</v>
      </c>
      <c r="C52" s="91"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52" s="84" t="str">
        <f>锡林浩特!D72</f>
        <v>套</v>
      </c>
      <c r="E52" s="84">
        <f>锡林浩特!E72</f>
        <v>1</v>
      </c>
    </row>
    <row r="53" s="76" customFormat="1" ht="204" spans="1:5">
      <c r="A53" s="5" t="s">
        <v>345</v>
      </c>
      <c r="B53" s="91" t="str">
        <f>锡林浩特!B69</f>
        <v>厂界恶臭在线监测系统（一）</v>
      </c>
      <c r="C53" s="91"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13.▲产品需要通过环保计量认证，提供证明文件。</v>
      </c>
      <c r="D53" s="84" t="str">
        <f>锡林浩特!D73</f>
        <v>套</v>
      </c>
      <c r="E53" s="84">
        <v>2</v>
      </c>
    </row>
    <row r="54" customFormat="1" ht="216" spans="1:5">
      <c r="A54" s="5" t="s">
        <v>346</v>
      </c>
      <c r="B54" s="91" t="s">
        <v>292</v>
      </c>
      <c r="C54" s="91" t="str">
        <f>苏尼特左旗!C70</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54" s="84" t="s">
        <v>29</v>
      </c>
      <c r="E54" s="85">
        <v>3</v>
      </c>
    </row>
    <row r="55" s="76" customFormat="1" ht="36" spans="1:5">
      <c r="A55" s="5" t="s">
        <v>347</v>
      </c>
      <c r="B55" s="91" t="str">
        <f>锡林浩特!B73</f>
        <v>配套设施</v>
      </c>
      <c r="C55" s="91" t="str">
        <f>锡林浩特!C73</f>
        <v>RVV2*1.5电源线*100米、设备定制支架*1个、信号RVSP2*1.0线缆*100米、前端室外配电箱（400mm*500mm*300mm）*1、2p16A空开*1、浪涌保护器*1、接地铜牌*5米。</v>
      </c>
      <c r="D55" s="84" t="str">
        <f>锡林浩特!D73</f>
        <v>套</v>
      </c>
      <c r="E55" s="84">
        <v>14</v>
      </c>
    </row>
    <row r="56" ht="38" customHeight="1" spans="1:5">
      <c r="A56" s="45" t="s">
        <v>220</v>
      </c>
      <c r="B56" s="45"/>
      <c r="C56" s="45"/>
      <c r="D56" s="45"/>
      <c r="E56" s="45"/>
    </row>
  </sheetData>
  <mergeCells count="12">
    <mergeCell ref="B2:E2"/>
    <mergeCell ref="B3:E3"/>
    <mergeCell ref="B19:E19"/>
    <mergeCell ref="B23:E23"/>
    <mergeCell ref="B34:E34"/>
    <mergeCell ref="B47:E47"/>
    <mergeCell ref="A56:E56"/>
    <mergeCell ref="A48:A49"/>
    <mergeCell ref="B48:B49"/>
    <mergeCell ref="C48:C49"/>
    <mergeCell ref="D48:D49"/>
    <mergeCell ref="E48:E49"/>
  </mergeCell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66"/>
  <sheetViews>
    <sheetView view="pageBreakPreview" zoomScaleNormal="115" topLeftCell="A65" workbookViewId="0">
      <selection activeCell="C65" sqref="C65"/>
    </sheetView>
  </sheetViews>
  <sheetFormatPr defaultColWidth="9" defaultRowHeight="13.5" outlineLevelCol="4"/>
  <cols>
    <col min="1" max="1" width="7.10833333333333" style="80" customWidth="1"/>
    <col min="2" max="2" width="13.6666666666667" style="81" customWidth="1"/>
    <col min="3" max="3" width="51.875" style="82"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86" t="s">
        <v>348</v>
      </c>
      <c r="B2" s="87" t="s">
        <v>349</v>
      </c>
      <c r="C2" s="87"/>
      <c r="D2" s="86"/>
      <c r="E2" s="88"/>
    </row>
    <row r="3" s="75" customFormat="1" ht="12" spans="1:5">
      <c r="A3" s="86">
        <v>4.1</v>
      </c>
      <c r="B3" s="87" t="s">
        <v>21</v>
      </c>
      <c r="C3" s="87"/>
      <c r="D3" s="86"/>
      <c r="E3" s="88"/>
    </row>
    <row r="4" s="76" customFormat="1" ht="240" spans="1:5">
      <c r="A4" s="5" t="s">
        <v>350</v>
      </c>
      <c r="B4" s="17" t="str">
        <f>锡林浩特!B9</f>
        <v>视频会议终端一体机</v>
      </c>
      <c r="C4" s="17"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76" customFormat="1" ht="120" spans="1:5">
      <c r="A5" s="5" t="s">
        <v>351</v>
      </c>
      <c r="B5" s="17" t="s">
        <v>60</v>
      </c>
      <c r="C5" s="17" t="s">
        <v>352</v>
      </c>
      <c r="D5" s="5" t="s">
        <v>42</v>
      </c>
      <c r="E5" s="10">
        <v>2</v>
      </c>
    </row>
    <row r="6" s="76" customFormat="1" ht="72" spans="1:5">
      <c r="A6" s="5" t="s">
        <v>353</v>
      </c>
      <c r="B6" s="17" t="s">
        <v>63</v>
      </c>
      <c r="C6" s="17" t="s">
        <v>354</v>
      </c>
      <c r="D6" s="5" t="s">
        <v>42</v>
      </c>
      <c r="E6" s="10">
        <v>1</v>
      </c>
    </row>
    <row r="7" s="76" customFormat="1" ht="348" spans="1:5">
      <c r="A7" s="5" t="s">
        <v>355</v>
      </c>
      <c r="B7" s="17" t="s">
        <v>356</v>
      </c>
      <c r="C7" s="17" t="s">
        <v>357</v>
      </c>
      <c r="D7" s="5" t="s">
        <v>42</v>
      </c>
      <c r="E7" s="10">
        <v>1</v>
      </c>
    </row>
    <row r="8" s="79" customFormat="1" ht="228" spans="1:5">
      <c r="A8" s="5" t="s">
        <v>358</v>
      </c>
      <c r="B8" s="17" t="s">
        <v>69</v>
      </c>
      <c r="C8" s="17" t="s">
        <v>359</v>
      </c>
      <c r="D8" s="5" t="s">
        <v>42</v>
      </c>
      <c r="E8" s="10">
        <v>1</v>
      </c>
    </row>
    <row r="9" s="79" customFormat="1" ht="156" spans="1:5">
      <c r="A9" s="5" t="s">
        <v>360</v>
      </c>
      <c r="B9" s="17" t="s">
        <v>361</v>
      </c>
      <c r="C9" s="17" t="s">
        <v>362</v>
      </c>
      <c r="D9" s="5" t="s">
        <v>29</v>
      </c>
      <c r="E9" s="10">
        <v>1</v>
      </c>
    </row>
    <row r="10" s="79" customFormat="1" ht="36" spans="1:5">
      <c r="A10" s="5" t="s">
        <v>363</v>
      </c>
      <c r="B10" s="17" t="str">
        <f>锡林浩特!B23</f>
        <v>设备机柜</v>
      </c>
      <c r="C10" s="17" t="str">
        <f>锡林浩特!C23</f>
        <v>材料：采用1.0mm厚高强度优质冷轧钢板及5mm厚高强度安全钢化防爆玻璃，可有效防震，更加安全可靠。
尺寸（高× 宽×深mm）：600×1000×2000mm。</v>
      </c>
      <c r="D10" s="5" t="str">
        <f>锡林浩特!D23</f>
        <v>套</v>
      </c>
      <c r="E10" s="5">
        <f>锡林浩特!E23</f>
        <v>2</v>
      </c>
    </row>
    <row r="11" s="76" customFormat="1" ht="12" spans="1:5">
      <c r="A11" s="5" t="s">
        <v>364</v>
      </c>
      <c r="B11" s="17" t="str">
        <f>锡林浩特!B24</f>
        <v>PDU</v>
      </c>
      <c r="C11" s="17" t="str">
        <f>锡林浩特!C24</f>
        <v>8 位 10A 输出万用孔，10A 输入。</v>
      </c>
      <c r="D11" s="5" t="str">
        <f>锡林浩特!D24</f>
        <v>个</v>
      </c>
      <c r="E11" s="5">
        <f>锡林浩特!E24</f>
        <v>2</v>
      </c>
    </row>
    <row r="12" s="76" customFormat="1" ht="12" spans="1:5">
      <c r="A12" s="5" t="s">
        <v>365</v>
      </c>
      <c r="B12" s="17" t="str">
        <f>锡林浩特!B25</f>
        <v>多媒体线路</v>
      </c>
      <c r="C12" s="17" t="str">
        <f>锡林浩特!C25</f>
        <v>HDMI高清线，网线，控制线，电源线，多媒体地插。</v>
      </c>
      <c r="D12" s="5" t="str">
        <f>锡林浩特!D25</f>
        <v>套</v>
      </c>
      <c r="E12" s="5">
        <f>锡林浩特!E25</f>
        <v>1</v>
      </c>
    </row>
    <row r="13" s="76" customFormat="1" ht="12" spans="1:5">
      <c r="A13" s="5" t="s">
        <v>366</v>
      </c>
      <c r="B13" s="17" t="str">
        <f>锡林浩特!B26</f>
        <v>智能操作控制台</v>
      </c>
      <c r="C13" s="17" t="str">
        <f>锡林浩特!C26</f>
        <v>≥2联，≥1200mm，冷轧钢板（≥1mm厚）材料，表面静电喷塑。</v>
      </c>
      <c r="D13" s="5" t="str">
        <f>锡林浩特!D26</f>
        <v>套</v>
      </c>
      <c r="E13" s="5">
        <f>锡林浩特!E26</f>
        <v>8</v>
      </c>
    </row>
    <row r="14" s="79" customFormat="1" ht="24" spans="1:5">
      <c r="A14" s="5" t="s">
        <v>367</v>
      </c>
      <c r="B14" s="17" t="str">
        <f>锡林浩特!B27</f>
        <v>终端控制系统</v>
      </c>
      <c r="C14" s="17" t="str">
        <f>锡林浩特!C27</f>
        <v>CPU≥10核，≥16G内存，≥1T机械+512G固态，≥6G显存
≥34寸显示器。</v>
      </c>
      <c r="D14" s="5" t="str">
        <f>锡林浩特!D27</f>
        <v>套</v>
      </c>
      <c r="E14" s="5">
        <f>锡林浩特!E27</f>
        <v>1</v>
      </c>
    </row>
    <row r="15" s="79" customFormat="1" ht="24" spans="1:5">
      <c r="A15" s="5" t="s">
        <v>368</v>
      </c>
      <c r="B15" s="17" t="str">
        <f>锡林浩特!B28</f>
        <v>终端控制系统</v>
      </c>
      <c r="C15" s="17" t="str">
        <f>锡林浩特!C28</f>
        <v>CPU≥8核，≥16G内存，≥1T机械+256G固态，≥4G显存，
≥23寸显示器。</v>
      </c>
      <c r="D15" s="5" t="str">
        <f>锡林浩特!D28</f>
        <v>套</v>
      </c>
      <c r="E15" s="5">
        <f>锡林浩特!E28</f>
        <v>8</v>
      </c>
    </row>
    <row r="16" s="79" customFormat="1" ht="12" spans="1:5">
      <c r="A16" s="5" t="s">
        <v>369</v>
      </c>
      <c r="B16" s="17" t="str">
        <f>锡林浩特!B29</f>
        <v>终端输出设备</v>
      </c>
      <c r="C16" s="17" t="str">
        <f>锡林浩特!C29</f>
        <v>黑白激光打印机，打印速度：≥24页/分；连接方式：USB；幅面：A4。</v>
      </c>
      <c r="D16" s="5" t="str">
        <f>锡林浩特!D29</f>
        <v>台</v>
      </c>
      <c r="E16" s="5">
        <f>锡林浩特!E29</f>
        <v>1</v>
      </c>
    </row>
    <row r="17" s="79" customFormat="1" ht="132" spans="1:5">
      <c r="A17" s="5" t="s">
        <v>370</v>
      </c>
      <c r="B17" s="17" t="str">
        <f>锡林浩特!B30</f>
        <v>核心交换机</v>
      </c>
      <c r="C17" s="17"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7" s="5" t="str">
        <f>锡林浩特!D30</f>
        <v>台</v>
      </c>
      <c r="E17" s="5">
        <f>锡林浩特!E30</f>
        <v>1</v>
      </c>
    </row>
    <row r="18" s="102" customFormat="1" ht="168" spans="1:5">
      <c r="A18" s="5" t="s">
        <v>371</v>
      </c>
      <c r="B18" s="17" t="str">
        <f>锡林浩特!B31</f>
        <v>下一代防火墙</v>
      </c>
      <c r="C18" s="17"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18" s="5" t="str">
        <f>锡林浩特!D31</f>
        <v>台</v>
      </c>
      <c r="E18" s="5">
        <f>锡林浩特!E31</f>
        <v>1</v>
      </c>
    </row>
    <row r="19" s="102" customFormat="1" ht="60" spans="1:5">
      <c r="A19" s="5" t="s">
        <v>372</v>
      </c>
      <c r="B19" s="17" t="str">
        <f>锡林浩特!B32</f>
        <v>接入交换机</v>
      </c>
      <c r="C19" s="17" t="str">
        <f>锡林浩特!C32</f>
        <v>1.★交换容量≥300Gbps，包转发率≥50Mpps。
2.支持≥24个10/100/1000Base-T自适应以太网端口，≥4个千兆光口。
3.提供进网检测报告和进网许可证复印件，要求进网许可证时间≥3年。</v>
      </c>
      <c r="D19" s="5" t="str">
        <f>锡林浩特!D32</f>
        <v>台</v>
      </c>
      <c r="E19" s="5">
        <f>锡林浩特!E32</f>
        <v>1</v>
      </c>
    </row>
    <row r="20" s="76" customFormat="1" ht="108" spans="1:5">
      <c r="A20" s="5" t="s">
        <v>373</v>
      </c>
      <c r="B20" s="17" t="str">
        <f>锡林浩特!B33</f>
        <v>UPS系统</v>
      </c>
      <c r="C20" s="1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20" s="5" t="str">
        <f>锡林浩特!D33</f>
        <v>套</v>
      </c>
      <c r="E20" s="5">
        <f>锡林浩特!E33</f>
        <v>1</v>
      </c>
    </row>
    <row r="21" s="76" customFormat="1" ht="60" spans="1:5">
      <c r="A21" s="5" t="s">
        <v>374</v>
      </c>
      <c r="B21" s="17" t="str">
        <f>锡林浩特!B34</f>
        <v>红外摄像机</v>
      </c>
      <c r="C21" s="17" t="str">
        <f>锡林浩特!C34</f>
        <v>1.传感器类型：1/2.8英寸CMOS。
2.像素：≥200万。
3.最大分辨率：≥1920×1080。
4.最大补光距离：≥50m（红外）。
5.镜头类型：定焦，镜头焦距：2.8mm~4mm。</v>
      </c>
      <c r="D21" s="5" t="str">
        <f>锡林浩特!D34</f>
        <v>台</v>
      </c>
      <c r="E21" s="5">
        <f>锡林浩特!E34</f>
        <v>5</v>
      </c>
    </row>
    <row r="22" s="76" customFormat="1" ht="12" spans="1:5">
      <c r="A22" s="5" t="s">
        <v>375</v>
      </c>
      <c r="B22" s="17" t="str">
        <f>锡林浩特!B35</f>
        <v>摄像机配套设施</v>
      </c>
      <c r="C22" s="17" t="str">
        <f>锡林浩特!C35</f>
        <v>线管、网线、电源线、电源适配器等。</v>
      </c>
      <c r="D22" s="5" t="str">
        <f>锡林浩特!D35</f>
        <v>套</v>
      </c>
      <c r="E22" s="5">
        <f>锡林浩特!E35</f>
        <v>5</v>
      </c>
    </row>
    <row r="23" s="79" customFormat="1" ht="312" spans="1:5">
      <c r="A23" s="5" t="s">
        <v>376</v>
      </c>
      <c r="B23" s="17" t="str">
        <f>苏尼特左旗!B36</f>
        <v>安全防疫和人脸识别闸机</v>
      </c>
      <c r="C23" s="1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23" s="5" t="str">
        <f>苏尼特左旗!D36</f>
        <v>套</v>
      </c>
      <c r="E23" s="5">
        <v>2</v>
      </c>
    </row>
    <row r="24" s="75" customFormat="1" ht="12" spans="1:5">
      <c r="A24" s="86">
        <v>4.2</v>
      </c>
      <c r="B24" s="87" t="s">
        <v>122</v>
      </c>
      <c r="C24" s="87"/>
      <c r="D24" s="86"/>
      <c r="E24" s="88"/>
    </row>
    <row r="25" s="78" customFormat="1" ht="84" spans="1:5">
      <c r="A25" s="84" t="s">
        <v>377</v>
      </c>
      <c r="B25" s="89" t="str">
        <f>锡林浩特!B37</f>
        <v>智能三相电表</v>
      </c>
      <c r="C25" s="89" t="str">
        <f>锡林浩特!C37</f>
        <v>1.三相四线 辅助电源:AC/DC85~265V。
2.电压电流精度等级≤±0.2%。
3.电能精度：有功电能0.5s级，无功电能2级，时钟≤0.2s/d。
4.功率：有功、无功、视在功率、误差≤±0.5%。
5.通讯接口：RS485。
6.波特率：1200bps~19200bps。
7.支持红外采集。</v>
      </c>
      <c r="D25" s="84" t="str">
        <f>锡林浩特!D37</f>
        <v>只</v>
      </c>
      <c r="E25" s="84">
        <v>47</v>
      </c>
    </row>
    <row r="26" s="78" customFormat="1" ht="48" spans="1:5">
      <c r="A26" s="84" t="s">
        <v>378</v>
      </c>
      <c r="B26" s="89" t="str">
        <f>锡林浩特!B38</f>
        <v>物联网网关</v>
      </c>
      <c r="C26" s="89" t="str">
        <f>锡林浩特!C38</f>
        <v>1.采集协议支持：向下支持协议：Modbus-RTU/DLT645/DLT698；向上协议：MQTT。
2.串口：RS485；支持运行商：工业级4G/LTE模组(移动、联通、电信网络)。</v>
      </c>
      <c r="D26" s="84" t="str">
        <f>锡林浩特!D38</f>
        <v>台</v>
      </c>
      <c r="E26" s="84">
        <v>47</v>
      </c>
    </row>
    <row r="27" s="78" customFormat="1" ht="12" spans="1:5">
      <c r="A27" s="84" t="s">
        <v>379</v>
      </c>
      <c r="B27" s="89" t="str">
        <f>锡林浩特!B41</f>
        <v>表计安装辅材</v>
      </c>
      <c r="C27" s="89" t="str">
        <f>锡林浩特!C41</f>
        <v>485信号线RVSP2*1.0*200米，电流互感器*20个，配套支架*1等。</v>
      </c>
      <c r="D27" s="84" t="str">
        <f>锡林浩特!D41</f>
        <v>套</v>
      </c>
      <c r="E27" s="84">
        <v>47</v>
      </c>
    </row>
    <row r="28" s="75" customFormat="1" ht="12" spans="1:5">
      <c r="A28" s="86">
        <v>4.3</v>
      </c>
      <c r="B28" s="87" t="s">
        <v>138</v>
      </c>
      <c r="C28" s="87"/>
      <c r="D28" s="86"/>
      <c r="E28" s="88"/>
    </row>
    <row r="29" s="76" customFormat="1" ht="180" spans="1:5">
      <c r="A29" s="84" t="s">
        <v>380</v>
      </c>
      <c r="B29" s="89" t="str">
        <f>锡林浩特!B43</f>
        <v>制高点双光谱重载云台</v>
      </c>
      <c r="C29"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9" s="84" t="str">
        <f>锡林浩特!D43</f>
        <v>套</v>
      </c>
      <c r="E29" s="84">
        <v>4</v>
      </c>
    </row>
    <row r="30" s="76" customFormat="1" ht="384" spans="1:5">
      <c r="A30" s="84" t="s">
        <v>381</v>
      </c>
      <c r="B30" s="89" t="str">
        <f>锡林浩特!B44</f>
        <v>制高点全景摄像机</v>
      </c>
      <c r="C30"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0" s="84" t="str">
        <f>锡林浩特!D44</f>
        <v>套</v>
      </c>
      <c r="E30" s="84">
        <v>1</v>
      </c>
    </row>
    <row r="31" s="76" customFormat="1" ht="12" spans="1:5">
      <c r="A31" s="84" t="s">
        <v>382</v>
      </c>
      <c r="B31" s="89" t="str">
        <f>锡林浩特!B45</f>
        <v>支架</v>
      </c>
      <c r="C31" s="89" t="str">
        <f>锡林浩特!C45</f>
        <v>定制支架</v>
      </c>
      <c r="D31" s="84" t="str">
        <f>锡林浩特!D45</f>
        <v>套</v>
      </c>
      <c r="E31" s="84">
        <f>锡林浩特!E45</f>
        <v>4</v>
      </c>
    </row>
    <row r="32" s="76" customFormat="1" ht="36" spans="1:5">
      <c r="A32" s="84" t="s">
        <v>383</v>
      </c>
      <c r="B32" s="89" t="str">
        <f>锡林浩特!B46</f>
        <v>控制箱</v>
      </c>
      <c r="C32" s="89" t="str">
        <f>锡林浩特!C46</f>
        <v>接线箱 室外防雨柜，400*500*300，整体采用304不锈钢，柜体两侧冲有百叶窗，通风散热，整体板材厚度：1.2-2.0mm。含电源空开，交换机，光电转换设备。</v>
      </c>
      <c r="D32" s="84" t="str">
        <f>锡林浩特!D46</f>
        <v>套</v>
      </c>
      <c r="E32" s="84">
        <v>5</v>
      </c>
    </row>
    <row r="33" s="76" customFormat="1" ht="48" spans="1:5">
      <c r="A33" s="84" t="s">
        <v>384</v>
      </c>
      <c r="B33" s="89" t="str">
        <f>锡林浩特!B47</f>
        <v>配套设施</v>
      </c>
      <c r="C33" s="89" t="str">
        <f>锡林浩特!C47</f>
        <v>六类非屏蔽双绞线*30米、电源线RVV2*1.5*30米、六类水晶头*2、五位插排*2、200MM绑扎带*1袋，16A空气开关*1、网络电源二合一浪涌保护器*1，接地铜牌5MM*20MM接地铜牌*5米、8口工业交换机*1台φ20屏蔽波纹管*10米等。</v>
      </c>
      <c r="D33" s="84" t="str">
        <f>锡林浩特!D47</f>
        <v>套</v>
      </c>
      <c r="E33" s="84">
        <v>14</v>
      </c>
    </row>
    <row r="34" s="75" customFormat="1" ht="12" spans="1:5">
      <c r="A34" s="84" t="s">
        <v>385</v>
      </c>
      <c r="B34" s="89" t="str">
        <f>锡林浩特!B48</f>
        <v>铁塔租赁</v>
      </c>
      <c r="C34" s="89" t="str">
        <f>锡林浩特!C48</f>
        <v>1年，含供电和网络</v>
      </c>
      <c r="D34" s="84" t="str">
        <f>锡林浩特!D48</f>
        <v>套</v>
      </c>
      <c r="E34" s="84">
        <v>4</v>
      </c>
    </row>
    <row r="35" s="76" customFormat="1" ht="180" spans="1:5">
      <c r="A35" s="84" t="s">
        <v>386</v>
      </c>
      <c r="B35" s="89" t="str">
        <f>锡林浩特!B49</f>
        <v>物联网应用安全控制系统</v>
      </c>
      <c r="C35"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35" s="84" t="str">
        <f>锡林浩特!D49</f>
        <v>套</v>
      </c>
      <c r="E35" s="84">
        <v>1</v>
      </c>
    </row>
    <row r="36" s="94" customFormat="1" ht="12" spans="1:5">
      <c r="A36" s="84" t="s">
        <v>387</v>
      </c>
      <c r="B36" s="89" t="str">
        <f>锡林浩特!B50</f>
        <v>网络线路租赁</v>
      </c>
      <c r="C36" s="89" t="str">
        <f>锡林浩特!C50</f>
        <v>裸光纤，1年</v>
      </c>
      <c r="D36" s="84" t="str">
        <f>锡林浩特!D50</f>
        <v>套</v>
      </c>
      <c r="E36" s="84">
        <v>2</v>
      </c>
    </row>
    <row r="37" s="94" customFormat="1" ht="204" spans="1:5">
      <c r="A37" s="84" t="s">
        <v>388</v>
      </c>
      <c r="B37" s="89" t="str">
        <f>锡林浩特!B51</f>
        <v>工控防火墙</v>
      </c>
      <c r="C37"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37" s="84" t="str">
        <f>锡林浩特!D51</f>
        <v>台</v>
      </c>
      <c r="E37" s="84">
        <v>2</v>
      </c>
    </row>
    <row r="38" s="75" customFormat="1" ht="48" spans="1:5">
      <c r="A38" s="84" t="s">
        <v>389</v>
      </c>
      <c r="B38" s="89" t="str">
        <f>锡林浩特!B52</f>
        <v>配套设施</v>
      </c>
      <c r="C38" s="89" t="str">
        <f>锡林浩特!C52</f>
        <v>六类非屏蔽双绞线*20米、RVV2*1.5电源线*20米、室外防水设备箱白色喷漆喷涂项目LOGO(400*500*300)*1、千兆单模单纤收发器*1对、8口工业交换机*1台、六类水晶头*2个、屏蔽波纹管φ20*2米、防水胶带*1卷。</v>
      </c>
      <c r="D38" s="84" t="str">
        <f>锡林浩特!D52</f>
        <v>台</v>
      </c>
      <c r="E38" s="84">
        <v>2</v>
      </c>
    </row>
    <row r="39" s="75" customFormat="1" ht="168" spans="1:5">
      <c r="A39" s="84" t="s">
        <v>390</v>
      </c>
      <c r="B39" s="89" t="str">
        <f>苏尼特左旗!B48</f>
        <v>热成像摄像机</v>
      </c>
      <c r="C39" s="89" t="str">
        <f>苏尼特左旗!C48</f>
        <v>1.热成像：分辨率：160×120；焦距：10mm；视场角：15.96°× 12°
2.可见光：分辨率：2688×1520，400万；焦距：8mm；视场角：39.4°×22.1°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v>
      </c>
      <c r="D39" s="84" t="str">
        <f>苏尼特左旗!D48</f>
        <v>套</v>
      </c>
      <c r="E39" s="84">
        <v>15</v>
      </c>
    </row>
    <row r="40" s="76" customFormat="1" ht="24" spans="1:5">
      <c r="A40" s="84" t="s">
        <v>391</v>
      </c>
      <c r="B40" s="89" t="str">
        <f>苏尼特左旗!B49</f>
        <v>监控立杆</v>
      </c>
      <c r="C40" s="89" t="str">
        <f>苏尼特左旗!C49</f>
        <v>6米立杆，横臂≥1.5米，含预埋地笼，基础不小于（0.8M*0.6M*1M）C25混凝土，立杆厚度≥3.75mm，横臂厚度≥2mm。</v>
      </c>
      <c r="D40" s="84" t="str">
        <f>苏尼特左旗!D49</f>
        <v>套</v>
      </c>
      <c r="E40" s="84">
        <v>36</v>
      </c>
    </row>
    <row r="41" s="76" customFormat="1" ht="36" spans="1:5">
      <c r="A41" s="84" t="s">
        <v>392</v>
      </c>
      <c r="B41" s="89" t="str">
        <f>苏尼特左旗!B50</f>
        <v>控制箱</v>
      </c>
      <c r="C41" s="89" t="str">
        <f>苏尼特左旗!C50</f>
        <v>接线箱 室外防雨柜，400mm*500mm*300mm，整体采用304不锈钢，柜体两侧冲有百叶窗，通风散热，整体板材厚度：1.2-2.0mm。含电源空开，插线板，交换机，光电转换设备。含图案喷涂。</v>
      </c>
      <c r="D41" s="84" t="str">
        <f>苏尼特左旗!D50</f>
        <v>套</v>
      </c>
      <c r="E41" s="84">
        <v>36</v>
      </c>
    </row>
    <row r="42" s="94" customFormat="1" ht="48" spans="1:5">
      <c r="A42" s="84" t="s">
        <v>393</v>
      </c>
      <c r="B42" s="89" t="str">
        <f>苏尼特左旗!B51</f>
        <v>配套辅材</v>
      </c>
      <c r="C42" s="89" t="str">
        <f>苏尼特左旗!C51</f>
        <v>六类非屏蔽双绞线*20米、RVV2*1.5电源线*20米、室外防水设备箱白色喷漆喷涂项目LOGO(400*500*300)*1、千兆单模单纤收发器*1对、8口工业交换机*1台、六类水晶头*2个、屏蔽波纹管φ20*2米、防水胶带*1卷、防雷浪涌。</v>
      </c>
      <c r="D42" s="84" t="str">
        <f>苏尼特左旗!D51</f>
        <v>套</v>
      </c>
      <c r="E42" s="84">
        <v>51</v>
      </c>
    </row>
    <row r="43" s="94" customFormat="1" ht="408" spans="1:5">
      <c r="A43" s="84" t="s">
        <v>394</v>
      </c>
      <c r="B43" s="89" t="str">
        <f>锡林浩特!B64</f>
        <v>结构化摄像机</v>
      </c>
      <c r="C43" s="89"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43" s="84" t="str">
        <f>苏尼特左旗!D52</f>
        <v>套</v>
      </c>
      <c r="E43" s="84">
        <v>49</v>
      </c>
    </row>
    <row r="44" s="75" customFormat="1" ht="12" spans="1:5">
      <c r="A44" s="84" t="s">
        <v>395</v>
      </c>
      <c r="B44" s="89" t="str">
        <f>苏尼特左旗!B52</f>
        <v>网络线路租赁</v>
      </c>
      <c r="C44" s="89" t="str">
        <f>苏尼特左旗!C52</f>
        <v>裸光纤，1年。</v>
      </c>
      <c r="D44" s="84" t="str">
        <f>苏尼特左旗!D52</f>
        <v>套</v>
      </c>
      <c r="E44" s="84">
        <v>39</v>
      </c>
    </row>
    <row r="45" s="94" customFormat="1" ht="12" spans="1:5">
      <c r="A45" s="84" t="s">
        <v>396</v>
      </c>
      <c r="B45" s="89" t="str">
        <f>苏尼特左旗!B53</f>
        <v>供电线路</v>
      </c>
      <c r="C45" s="89" t="str">
        <f>苏尼特左旗!C53</f>
        <v>市电220V，含1年电费。</v>
      </c>
      <c r="D45" s="84" t="str">
        <f>苏尼特左旗!D53</f>
        <v>套</v>
      </c>
      <c r="E45" s="84">
        <v>39</v>
      </c>
    </row>
    <row r="46" s="75" customFormat="1" ht="12" spans="1:5">
      <c r="A46" s="86">
        <v>4.4</v>
      </c>
      <c r="B46" s="87" t="s">
        <v>167</v>
      </c>
      <c r="C46" s="87"/>
      <c r="D46" s="86"/>
      <c r="E46" s="88"/>
    </row>
    <row r="47" s="76" customFormat="1" ht="240" spans="1:5">
      <c r="A47" s="5" t="s">
        <v>397</v>
      </c>
      <c r="B47" s="48" t="str">
        <f>锡林浩特!B54</f>
        <v>雷达视频一体机</v>
      </c>
      <c r="C47"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47" s="46" t="str">
        <f>锡林浩特!D54</f>
        <v>套</v>
      </c>
      <c r="E47" s="46">
        <v>28</v>
      </c>
    </row>
    <row r="48" s="76" customFormat="1" ht="120" spans="1:5">
      <c r="A48" s="5" t="s">
        <v>398</v>
      </c>
      <c r="B48" s="48" t="str">
        <f>锡林浩特!B55</f>
        <v>补光灯</v>
      </c>
      <c r="C48"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48" s="46" t="str">
        <f>锡林浩特!D55</f>
        <v>套</v>
      </c>
      <c r="E48" s="46">
        <v>56</v>
      </c>
    </row>
    <row r="49" s="76" customFormat="1" ht="60" spans="1:5">
      <c r="A49" s="5" t="s">
        <v>399</v>
      </c>
      <c r="B49" s="48" t="str">
        <f>锡林浩特!B56</f>
        <v>终端服务器</v>
      </c>
      <c r="C49" s="48" t="str">
        <f>锡林浩特!C56</f>
        <v>1.嵌入式操作系统，内置≥1块2T硬盘。
2.双网卡，≥4个100M以太网接口，≥1个1000M以太网接口、≥1个1000M SFP光纤接口。
3.支持对通行车辆的信息（记录和图片、录像）存储。
4.支持区间测速功能。</v>
      </c>
      <c r="D49" s="46" t="str">
        <f>锡林浩特!D56</f>
        <v>套</v>
      </c>
      <c r="E49" s="46">
        <v>14</v>
      </c>
    </row>
    <row r="50" s="76" customFormat="1" ht="36" spans="1:5">
      <c r="A50" s="5" t="s">
        <v>400</v>
      </c>
      <c r="B50" s="48" t="str">
        <f>锡林浩特!B57</f>
        <v>控制箱</v>
      </c>
      <c r="C50" s="48" t="str">
        <f>锡林浩特!C57</f>
        <v>接线箱 室外防雨柜，400mm*500mm*300mm，整体采用304不锈钢，柜体两侧冲有百叶窗，通风散热，整体板材厚度：1.2-2.0mm。含电源空开，插线板，交换机，光电转换设备。含图案喷涂。</v>
      </c>
      <c r="D50" s="46" t="str">
        <f>锡林浩特!D57</f>
        <v>套</v>
      </c>
      <c r="E50" s="46">
        <v>14</v>
      </c>
    </row>
    <row r="51" s="76" customFormat="1" ht="48" spans="1:5">
      <c r="A51" s="5" t="s">
        <v>401</v>
      </c>
      <c r="B51" s="95" t="str">
        <f>锡林浩特!B58</f>
        <v>配套辅材</v>
      </c>
      <c r="C51" s="95" t="str">
        <f>锡林浩特!C58</f>
        <v>六类非屏蔽双绞线*20米、RVV2*1.5电源线*20米、室外防水设备箱白色喷漆喷涂项目LOGO(400*500*300)*1、千兆单模单纤收发器*1对、8口工业交换机*1台、六类水晶头*2个、屏蔽波纹管φ20*2米、防水胶带*1卷、防雷浪涌。</v>
      </c>
      <c r="D51" s="46" t="str">
        <f>锡林浩特!D58</f>
        <v>套</v>
      </c>
      <c r="E51" s="46">
        <v>90</v>
      </c>
    </row>
    <row r="52" s="79" customFormat="1" ht="24" spans="1:5">
      <c r="A52" s="5" t="s">
        <v>402</v>
      </c>
      <c r="B52" s="95" t="str">
        <f>锡林浩特!B59</f>
        <v>监控立杆（卡口）</v>
      </c>
      <c r="C52" s="95" t="str">
        <f>锡林浩特!C59</f>
        <v>单臂7字杆，高6.5米，横臂长10米,含预埋地笼，基础不小于（1.2m*1.2m*1.5m）C25混凝土，立杆厚度≥8mm，横臂厚度≥6mm。</v>
      </c>
      <c r="D52" s="46" t="str">
        <f>锡林浩特!D59</f>
        <v>套</v>
      </c>
      <c r="E52" s="46">
        <v>10</v>
      </c>
    </row>
    <row r="53" s="75" customFormat="1" ht="12" spans="1:5">
      <c r="A53" s="5" t="s">
        <v>403</v>
      </c>
      <c r="B53" s="95" t="str">
        <f>锡林浩特!B60</f>
        <v>网络线路租赁</v>
      </c>
      <c r="C53" s="95" t="str">
        <f>锡林浩特!C60</f>
        <v>裸光纤，1年。</v>
      </c>
      <c r="D53" s="46" t="str">
        <f>锡林浩特!D60</f>
        <v>套</v>
      </c>
      <c r="E53" s="46">
        <v>34</v>
      </c>
    </row>
    <row r="54" s="75" customFormat="1" ht="12" spans="1:5">
      <c r="A54" s="5" t="s">
        <v>404</v>
      </c>
      <c r="B54" s="95" t="str">
        <f>锡林浩特!B61</f>
        <v>供电线路</v>
      </c>
      <c r="C54" s="95" t="str">
        <f>锡林浩特!C61</f>
        <v>市电220V，含1年电费。</v>
      </c>
      <c r="D54" s="46" t="str">
        <f>锡林浩特!D61</f>
        <v>套</v>
      </c>
      <c r="E54" s="46">
        <v>16</v>
      </c>
    </row>
    <row r="55" customFormat="1" ht="108" spans="1:5">
      <c r="A55" s="5" t="s">
        <v>405</v>
      </c>
      <c r="B55" s="95" t="s">
        <v>406</v>
      </c>
      <c r="C55" s="95" t="s">
        <v>407</v>
      </c>
      <c r="D55" s="84" t="s">
        <v>42</v>
      </c>
      <c r="E55" s="46">
        <v>1</v>
      </c>
    </row>
    <row r="56" customFormat="1" ht="408" spans="1:5">
      <c r="A56" s="5" t="s">
        <v>408</v>
      </c>
      <c r="B56" s="95" t="str">
        <f>锡林浩特!B62</f>
        <v>视频分析一体机</v>
      </c>
      <c r="C56" s="95"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56" s="84" t="s">
        <v>42</v>
      </c>
      <c r="E56" s="46">
        <v>1</v>
      </c>
    </row>
    <row r="57" customFormat="1" ht="108" spans="1:5">
      <c r="A57" s="5" t="s">
        <v>409</v>
      </c>
      <c r="B57" s="95" t="str">
        <f>锡林浩特!B63</f>
        <v>CVR存储</v>
      </c>
      <c r="C57" s="95" t="str">
        <f>锡林浩特!C63</f>
        <v>1.不少于48盘位。
2.不少于1500Mbps接入带宽。
3.内置不少于48块8T企业级SATA硬盘。
4.64位多核处理器。
5.不少于4GB缓存（可扩展至64GB）。
6.不少于2个千兆数据网口。
7.不少于1个千兆管理网口。
8.冗余电源。
9.网络协议：RTSP/ONVIF/PSIA/（GB/T28181）。</v>
      </c>
      <c r="D57" s="95" t="str">
        <f>锡林浩特!D63</f>
        <v>台</v>
      </c>
      <c r="E57" s="95">
        <f>锡林浩特!E63</f>
        <v>1</v>
      </c>
    </row>
    <row r="58" customFormat="1" ht="408" spans="1:5">
      <c r="A58" s="5" t="s">
        <v>410</v>
      </c>
      <c r="B58" s="95" t="str">
        <f>锡林浩特!B64</f>
        <v>结构化摄像机</v>
      </c>
      <c r="C58" s="95"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58" s="84" t="s">
        <v>29</v>
      </c>
      <c r="E58" s="46">
        <v>12</v>
      </c>
    </row>
    <row r="59" customFormat="1" ht="24" spans="1:5">
      <c r="A59" s="5" t="s">
        <v>411</v>
      </c>
      <c r="B59" s="48" t="str">
        <f>锡林浩特!B65</f>
        <v>监控立杆（监控）</v>
      </c>
      <c r="C59" s="48" t="str">
        <f>锡林浩特!C65</f>
        <v>6米立杆，横臂≥1.5米，含预埋地笼，基础不小于（0.8M*0.6M*1M）C25混凝土，立杆厚度≥3.75mm，横臂厚度≥2mm。</v>
      </c>
      <c r="D59" s="46" t="str">
        <f>锡林浩特!D65</f>
        <v>套</v>
      </c>
      <c r="E59" s="46">
        <v>6</v>
      </c>
    </row>
    <row r="60" s="75" customFormat="1" ht="12" spans="1:5">
      <c r="A60" s="86">
        <v>4.5</v>
      </c>
      <c r="B60" s="87" t="s">
        <v>202</v>
      </c>
      <c r="C60" s="87"/>
      <c r="D60" s="86"/>
      <c r="E60" s="88"/>
    </row>
    <row r="61" s="76" customFormat="1" ht="343" customHeight="1" spans="1:5">
      <c r="A61" s="5" t="s">
        <v>412</v>
      </c>
      <c r="B61" s="92" t="s">
        <v>204</v>
      </c>
      <c r="C61"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61" s="100" t="str">
        <f>锡林浩特!D67</f>
        <v>套</v>
      </c>
      <c r="E61" s="100">
        <v>5</v>
      </c>
    </row>
    <row r="62" s="76" customFormat="1" ht="343" customHeight="1" spans="1:5">
      <c r="A62" s="5"/>
      <c r="B62" s="92"/>
      <c r="C62" s="48"/>
      <c r="D62" s="100"/>
      <c r="E62" s="100"/>
    </row>
    <row r="63" s="76" customFormat="1" ht="216" spans="1:5">
      <c r="A63" s="5" t="s">
        <v>413</v>
      </c>
      <c r="B63" s="89" t="str">
        <f>'苏尼特右旗+朱日和'!B54</f>
        <v>厂界恶臭在线监测系统（二）</v>
      </c>
      <c r="C63" s="89"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63" s="100" t="str">
        <f>锡林浩特!D69</f>
        <v>套</v>
      </c>
      <c r="E63" s="100">
        <v>3</v>
      </c>
    </row>
    <row r="64" s="76" customFormat="1" ht="396" spans="1:5">
      <c r="A64" s="5" t="s">
        <v>414</v>
      </c>
      <c r="B64" s="89" t="str">
        <f>锡林浩特!B72</f>
        <v>地下水在线监测系统</v>
      </c>
      <c r="C64" s="89"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64" s="84" t="str">
        <f>锡林浩特!D72</f>
        <v>套</v>
      </c>
      <c r="E64" s="84">
        <f>锡林浩特!E72</f>
        <v>1</v>
      </c>
    </row>
    <row r="65" s="76" customFormat="1" ht="36" spans="1:5">
      <c r="A65" s="5" t="s">
        <v>415</v>
      </c>
      <c r="B65" s="89" t="str">
        <f>锡林浩特!B73</f>
        <v>配套设施</v>
      </c>
      <c r="C65" s="89" t="str">
        <f>锡林浩特!C73</f>
        <v>RVV2*1.5电源线*100米、设备定制支架*1个、信号RVSP2*1.0线缆*100米、前端室外配电箱（400mm*500mm*300mm）*1、2p16A空开*1、浪涌保护器*1、接地铜牌*5米。</v>
      </c>
      <c r="D65" s="84" t="str">
        <f>锡林浩特!D73</f>
        <v>套</v>
      </c>
      <c r="E65" s="84">
        <v>8</v>
      </c>
    </row>
    <row r="66" ht="38" customHeight="1" spans="1:5">
      <c r="A66" s="45" t="s">
        <v>220</v>
      </c>
      <c r="B66" s="45"/>
      <c r="C66" s="45"/>
      <c r="D66" s="45"/>
      <c r="E66" s="45"/>
    </row>
  </sheetData>
  <mergeCells count="12">
    <mergeCell ref="B2:E2"/>
    <mergeCell ref="B3:E3"/>
    <mergeCell ref="B24:E24"/>
    <mergeCell ref="B28:E28"/>
    <mergeCell ref="B46:E46"/>
    <mergeCell ref="B60:E60"/>
    <mergeCell ref="A66:E66"/>
    <mergeCell ref="A61:A62"/>
    <mergeCell ref="B61:B62"/>
    <mergeCell ref="C61:C62"/>
    <mergeCell ref="D61:D62"/>
    <mergeCell ref="E61:E62"/>
  </mergeCells>
  <pageMargins left="0.751388888888889" right="0.751388888888889"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75"/>
  <sheetViews>
    <sheetView view="pageBreakPreview" zoomScaleNormal="115" workbookViewId="0">
      <selection activeCell="C76" sqref="C76"/>
    </sheetView>
  </sheetViews>
  <sheetFormatPr defaultColWidth="9" defaultRowHeight="13.5" outlineLevelCol="4"/>
  <cols>
    <col min="1" max="1" width="7.33333333333333" style="80" customWidth="1"/>
    <col min="2" max="2" width="13.6666666666667" style="81" customWidth="1"/>
    <col min="3" max="3" width="50.375" style="82"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86" t="s">
        <v>416</v>
      </c>
      <c r="B2" s="87" t="s">
        <v>417</v>
      </c>
      <c r="C2" s="87"/>
      <c r="D2" s="86"/>
      <c r="E2" s="88"/>
    </row>
    <row r="3" s="75" customFormat="1" ht="12" spans="1:5">
      <c r="A3" s="86">
        <v>5.1</v>
      </c>
      <c r="B3" s="87" t="s">
        <v>21</v>
      </c>
      <c r="C3" s="87"/>
      <c r="D3" s="86"/>
      <c r="E3" s="88"/>
    </row>
    <row r="4" s="75" customFormat="1" ht="180" spans="1:5">
      <c r="A4" s="84" t="s">
        <v>418</v>
      </c>
      <c r="B4" s="48" t="str">
        <f>锡林浩特!B4</f>
        <v>LED全彩显示屏</v>
      </c>
      <c r="C4" s="48"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v>
      </c>
      <c r="D4" s="46" t="str">
        <f>锡林浩特!D4</f>
        <v>平米</v>
      </c>
      <c r="E4" s="46">
        <v>12.15</v>
      </c>
    </row>
    <row r="5" s="75" customFormat="1" ht="144" spans="1:5">
      <c r="A5" s="84" t="s">
        <v>419</v>
      </c>
      <c r="B5" s="48" t="str">
        <f>锡林浩特!B5</f>
        <v>视频处理器</v>
      </c>
      <c r="C5" s="48"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46" t="str">
        <f>锡林浩特!D5</f>
        <v>套</v>
      </c>
      <c r="E5" s="46">
        <f>锡林浩特!E5</f>
        <v>1</v>
      </c>
    </row>
    <row r="6" s="75" customFormat="1" ht="24" spans="1:5">
      <c r="A6" s="84" t="s">
        <v>420</v>
      </c>
      <c r="B6" s="48" t="str">
        <f>锡林浩特!B6</f>
        <v>钢结构</v>
      </c>
      <c r="C6" s="48" t="str">
        <f>锡林浩特!C6</f>
        <v>1.现场定制，含边框、方钢焊接、黑色喷漆防锈防腐、一体冲压结构。</v>
      </c>
      <c r="D6" s="46" t="str">
        <f>锡林浩特!D6</f>
        <v>平米</v>
      </c>
      <c r="E6" s="46">
        <v>17.2</v>
      </c>
    </row>
    <row r="7" s="93" customFormat="1" spans="1:5">
      <c r="A7" s="84" t="s">
        <v>421</v>
      </c>
      <c r="B7" s="48" t="str">
        <f>锡林浩特!B7</f>
        <v>配电及线缆</v>
      </c>
      <c r="C7" s="48" t="str">
        <f>锡林浩特!C7</f>
        <v>国标，屏体内部与处理器之间线缆</v>
      </c>
      <c r="D7" s="46" t="str">
        <f>锡林浩特!D7</f>
        <v>套</v>
      </c>
      <c r="E7" s="46">
        <f>锡林浩特!E7</f>
        <v>1</v>
      </c>
    </row>
    <row r="8" s="76" customFormat="1" ht="12" spans="1:5">
      <c r="A8" s="84" t="s">
        <v>422</v>
      </c>
      <c r="B8" s="48" t="str">
        <f>锡林浩特!B8</f>
        <v>大屏配套装饰</v>
      </c>
      <c r="C8" s="48" t="str">
        <f>锡林浩特!C8</f>
        <v>轻钢龙骨装修，不锈钢包边*18米，</v>
      </c>
      <c r="D8" s="46" t="str">
        <f>锡林浩特!D8</f>
        <v>套</v>
      </c>
      <c r="E8" s="46">
        <f>锡林浩特!E8</f>
        <v>1</v>
      </c>
    </row>
    <row r="9" s="75" customFormat="1" ht="252" spans="1:5">
      <c r="A9" s="84" t="s">
        <v>423</v>
      </c>
      <c r="B9" s="48" t="str">
        <f>锡林浩特!B9</f>
        <v>视频会议终端一体机</v>
      </c>
      <c r="C9" s="48"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46" t="str">
        <f>锡林浩特!D9</f>
        <v>台</v>
      </c>
      <c r="E9" s="46">
        <f>锡林浩特!E9</f>
        <v>1</v>
      </c>
    </row>
    <row r="10" s="75" customFormat="1" ht="192" spans="1:5">
      <c r="A10" s="84" t="s">
        <v>424</v>
      </c>
      <c r="B10" s="48" t="str">
        <f>锡林浩特!B10</f>
        <v>智能数字会议系统主机</v>
      </c>
      <c r="C10" s="48"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46" t="str">
        <f>锡林浩特!D10</f>
        <v>台</v>
      </c>
      <c r="E10" s="46">
        <f>锡林浩特!E10</f>
        <v>1</v>
      </c>
    </row>
    <row r="11" s="75" customFormat="1" ht="48" spans="1:5">
      <c r="A11" s="84" t="s">
        <v>425</v>
      </c>
      <c r="B11" s="48" t="str">
        <f>锡林浩特!B11</f>
        <v>桌面式发言主席单元</v>
      </c>
      <c r="C11" s="48" t="str">
        <f>锡林浩特!C11</f>
        <v>1.一款支持发言功能的桌面式会议单元。
2.支持1路3.5mm的立体声耳机插口输出，可连接耳机，音量可调。
3.具有本地监听功能，具有内磁式高保真扬声器，打开话筒后自动静音，不易产生啸叫。</v>
      </c>
      <c r="D11" s="46" t="str">
        <f>锡林浩特!D11</f>
        <v>只</v>
      </c>
      <c r="E11" s="46">
        <f>锡林浩特!E11</f>
        <v>1</v>
      </c>
    </row>
    <row r="12" s="75" customFormat="1" ht="48" spans="1:5">
      <c r="A12" s="84" t="s">
        <v>426</v>
      </c>
      <c r="B12" s="48" t="str">
        <f>锡林浩特!B12</f>
        <v>桌面式发言代表单元</v>
      </c>
      <c r="C12" s="48" t="str">
        <f>锡林浩特!C12</f>
        <v>1.一款支持发言功能的桌面式会议单元。
2.支持1路3.5mm的立体声耳机插口输出，可连接耳机，音量可调。
3.具有本地监听功能，具有内磁式高保真扬声器，打开话筒后自动静音，不易产生啸叫。</v>
      </c>
      <c r="D12" s="46" t="str">
        <f>锡林浩特!D12</f>
        <v>只</v>
      </c>
      <c r="E12" s="46">
        <f>锡林浩特!E12</f>
        <v>9</v>
      </c>
    </row>
    <row r="13" s="93" customFormat="1" spans="1:5">
      <c r="A13" s="84" t="s">
        <v>427</v>
      </c>
      <c r="B13" s="48" t="str">
        <f>锡林浩特!B13</f>
        <v>航空安装线缆</v>
      </c>
      <c r="C13" s="48" t="str">
        <f>锡林浩特!C13</f>
        <v>20米8芯航空安装线缆(一公一母接头)</v>
      </c>
      <c r="D13" s="46" t="str">
        <f>锡林浩特!D13</f>
        <v>条</v>
      </c>
      <c r="E13" s="46">
        <f>锡林浩特!E13</f>
        <v>1</v>
      </c>
    </row>
    <row r="14" s="93" customFormat="1" ht="24" spans="1:5">
      <c r="A14" s="84" t="s">
        <v>428</v>
      </c>
      <c r="B14" s="48" t="str">
        <f>锡林浩特!B14</f>
        <v>会议地面掀盖式插座</v>
      </c>
      <c r="C14" s="48" t="str">
        <f>锡林浩特!C14</f>
        <v>接口：2个8芯DCN母口，一个AC220V三线万能电源输出插座
所有插座均带地线绝缘隔离，确保地线独立</v>
      </c>
      <c r="D14" s="46" t="str">
        <f>锡林浩特!D14</f>
        <v>只</v>
      </c>
      <c r="E14" s="46">
        <f>锡林浩特!E14</f>
        <v>1</v>
      </c>
    </row>
    <row r="15" s="93" customFormat="1" ht="108" spans="1:5">
      <c r="A15" s="84" t="s">
        <v>429</v>
      </c>
      <c r="B15" s="48" t="str">
        <f>锡林浩特!B15</f>
        <v>无源全频音箱</v>
      </c>
      <c r="C15" s="48"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46" t="str">
        <f>锡林浩特!D15</f>
        <v>只</v>
      </c>
      <c r="E15" s="46">
        <f>锡林浩特!E15</f>
        <v>4</v>
      </c>
    </row>
    <row r="16" s="93" customFormat="1" ht="24" spans="1:5">
      <c r="A16" s="84" t="s">
        <v>430</v>
      </c>
      <c r="B16" s="48" t="str">
        <f>锡林浩特!B16</f>
        <v>支架</v>
      </c>
      <c r="C16" s="48" t="str">
        <f>锡林浩特!C16</f>
        <v>1.全金属音箱壁架
2.架子伸缩长度：210MM~390MM</v>
      </c>
      <c r="D16" s="46" t="str">
        <f>锡林浩特!D16</f>
        <v>只</v>
      </c>
      <c r="E16" s="46">
        <f>锡林浩特!E16</f>
        <v>4</v>
      </c>
    </row>
    <row r="17" s="76" customFormat="1" ht="120" spans="1:5">
      <c r="A17" s="84" t="s">
        <v>431</v>
      </c>
      <c r="B17" s="48" t="str">
        <f>锡林浩特!B17</f>
        <v>专业立体声功放</v>
      </c>
      <c r="C17" s="48"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46" t="str">
        <f>锡林浩特!D17</f>
        <v>台</v>
      </c>
      <c r="E17" s="46">
        <f>锡林浩特!E17</f>
        <v>2</v>
      </c>
    </row>
    <row r="18" s="76" customFormat="1" ht="120" spans="1:5">
      <c r="A18" s="84" t="s">
        <v>432</v>
      </c>
      <c r="B18" s="48" t="str">
        <f>锡林浩特!B18</f>
        <v>数字前级音频处理器</v>
      </c>
      <c r="C18" s="48"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46" t="str">
        <f>锡林浩特!D18</f>
        <v>台</v>
      </c>
      <c r="E18" s="46">
        <f>锡林浩特!E18</f>
        <v>1</v>
      </c>
    </row>
    <row r="19" s="76" customFormat="1" ht="84" spans="1:5">
      <c r="A19" s="84" t="s">
        <v>433</v>
      </c>
      <c r="B19" s="48" t="str">
        <f>锡林浩特!B19</f>
        <v>模拟调音台</v>
      </c>
      <c r="C19" s="48"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46" t="str">
        <f>锡林浩特!D19</f>
        <v>台</v>
      </c>
      <c r="E19" s="46">
        <f>锡林浩特!E19</f>
        <v>1</v>
      </c>
    </row>
    <row r="20" s="76" customFormat="1" ht="60" spans="1:5">
      <c r="A20" s="84" t="s">
        <v>434</v>
      </c>
      <c r="B20" s="48" t="str">
        <f>锡林浩特!B20</f>
        <v>反馈抑制器</v>
      </c>
      <c r="C20" s="48"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46" t="str">
        <f>锡林浩特!D20</f>
        <v>台</v>
      </c>
      <c r="E20" s="46">
        <f>锡林浩特!E20</f>
        <v>1</v>
      </c>
    </row>
    <row r="21" s="76" customFormat="1" ht="60" spans="1:5">
      <c r="A21" s="84" t="s">
        <v>435</v>
      </c>
      <c r="B21" s="48" t="str">
        <f>锡林浩特!B21</f>
        <v>真分集无线话筒</v>
      </c>
      <c r="C21" s="48"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46" t="str">
        <f>锡林浩特!D21</f>
        <v>套</v>
      </c>
      <c r="E21" s="46">
        <f>锡林浩特!E21</f>
        <v>1</v>
      </c>
    </row>
    <row r="22" s="76" customFormat="1" ht="108" spans="1:5">
      <c r="A22" s="84" t="s">
        <v>436</v>
      </c>
      <c r="B22" s="48" t="str">
        <f>锡林浩特!B22</f>
        <v>电源时序器</v>
      </c>
      <c r="C22" s="48"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46" t="str">
        <f>锡林浩特!D22</f>
        <v>台</v>
      </c>
      <c r="E22" s="46">
        <f>锡林浩特!E22</f>
        <v>1</v>
      </c>
    </row>
    <row r="23" s="75" customFormat="1" ht="36" spans="1:5">
      <c r="A23" s="84" t="s">
        <v>437</v>
      </c>
      <c r="B23" s="48" t="str">
        <f>锡林浩特!B23</f>
        <v>设备机柜</v>
      </c>
      <c r="C23" s="48" t="str">
        <f>锡林浩特!C23</f>
        <v>材料：采用1.0mm厚高强度优质冷轧钢板及5mm厚高强度安全钢化防爆玻璃，可有效防震，更加安全可靠。
尺寸（高× 宽×深mm）：600×1000×2000mm。</v>
      </c>
      <c r="D23" s="46" t="str">
        <f>锡林浩特!D23</f>
        <v>套</v>
      </c>
      <c r="E23" s="46">
        <f>锡林浩特!E23</f>
        <v>2</v>
      </c>
    </row>
    <row r="24" s="75" customFormat="1" ht="12" spans="1:5">
      <c r="A24" s="84" t="s">
        <v>438</v>
      </c>
      <c r="B24" s="48" t="str">
        <f>锡林浩特!B24</f>
        <v>PDU</v>
      </c>
      <c r="C24" s="48" t="str">
        <f>锡林浩特!C24</f>
        <v>8 位 10A 输出万用孔，10A 输入。</v>
      </c>
      <c r="D24" s="46" t="str">
        <f>锡林浩特!D24</f>
        <v>个</v>
      </c>
      <c r="E24" s="46">
        <f>锡林浩特!E24</f>
        <v>2</v>
      </c>
    </row>
    <row r="25" s="75" customFormat="1" ht="12" spans="1:5">
      <c r="A25" s="84" t="s">
        <v>439</v>
      </c>
      <c r="B25" s="48" t="str">
        <f>锡林浩特!B25</f>
        <v>多媒体线路</v>
      </c>
      <c r="C25" s="48" t="str">
        <f>锡林浩特!C25</f>
        <v>HDMI高清线，网线，控制线，电源线，多媒体地插。</v>
      </c>
      <c r="D25" s="46" t="str">
        <f>锡林浩特!D25</f>
        <v>套</v>
      </c>
      <c r="E25" s="46">
        <f>锡林浩特!E25</f>
        <v>1</v>
      </c>
    </row>
    <row r="26" s="75" customFormat="1" ht="12" spans="1:5">
      <c r="A26" s="84" t="s">
        <v>440</v>
      </c>
      <c r="B26" s="48" t="str">
        <f>锡林浩特!B26</f>
        <v>智能操作控制台</v>
      </c>
      <c r="C26" s="48" t="str">
        <f>锡林浩特!C26</f>
        <v>≥2联，≥1200mm，冷轧钢板（≥1mm厚）材料，表面静电喷塑。</v>
      </c>
      <c r="D26" s="46" t="str">
        <f>锡林浩特!D26</f>
        <v>套</v>
      </c>
      <c r="E26" s="46">
        <v>6</v>
      </c>
    </row>
    <row r="27" s="76" customFormat="1" ht="24" spans="1:5">
      <c r="A27" s="84" t="s">
        <v>441</v>
      </c>
      <c r="B27" s="48" t="str">
        <f>锡林浩特!B27</f>
        <v>终端控制系统</v>
      </c>
      <c r="C27" s="48" t="str">
        <f>锡林浩特!C27</f>
        <v>CPU≥10核，≥16G内存，≥1T机械+512G固态，≥6G显存
≥34寸显示器。</v>
      </c>
      <c r="D27" s="46" t="str">
        <f>锡林浩特!D27</f>
        <v>套</v>
      </c>
      <c r="E27" s="46">
        <f>锡林浩特!E27</f>
        <v>1</v>
      </c>
    </row>
    <row r="28" s="76" customFormat="1" ht="24" spans="1:5">
      <c r="A28" s="84" t="s">
        <v>442</v>
      </c>
      <c r="B28" s="48" t="str">
        <f>锡林浩特!B28</f>
        <v>终端控制系统</v>
      </c>
      <c r="C28" s="48" t="str">
        <f>锡林浩特!C28</f>
        <v>CPU≥8核，≥16G内存，≥1T机械+256G固态，≥4G显存，
≥23寸显示器。</v>
      </c>
      <c r="D28" s="46" t="str">
        <f>锡林浩特!D28</f>
        <v>套</v>
      </c>
      <c r="E28" s="46">
        <v>6</v>
      </c>
    </row>
    <row r="29" s="76" customFormat="1" ht="24" spans="1:5">
      <c r="A29" s="84" t="s">
        <v>443</v>
      </c>
      <c r="B29" s="48" t="str">
        <f>锡林浩特!B29</f>
        <v>终端输出设备</v>
      </c>
      <c r="C29" s="48" t="str">
        <f>锡林浩特!C29</f>
        <v>黑白激光打印机，打印速度：≥24页/分；连接方式：USB；幅面：A4。</v>
      </c>
      <c r="D29" s="46" t="str">
        <f>锡林浩特!D29</f>
        <v>台</v>
      </c>
      <c r="E29" s="46">
        <f>锡林浩特!E29</f>
        <v>1</v>
      </c>
    </row>
    <row r="30" s="76" customFormat="1" ht="132" spans="1:5">
      <c r="A30" s="84" t="s">
        <v>444</v>
      </c>
      <c r="B30" s="48" t="str">
        <f>锡林浩特!B30</f>
        <v>核心交换机</v>
      </c>
      <c r="C30" s="48"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46" t="str">
        <f>锡林浩特!D30</f>
        <v>台</v>
      </c>
      <c r="E30" s="46">
        <f>锡林浩特!E30</f>
        <v>1</v>
      </c>
    </row>
    <row r="31" s="75" customFormat="1" ht="168" spans="1:5">
      <c r="A31" s="84" t="s">
        <v>445</v>
      </c>
      <c r="B31" s="48" t="str">
        <f>锡林浩特!B31</f>
        <v>下一代防火墙</v>
      </c>
      <c r="C31" s="48"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31" s="46" t="str">
        <f>锡林浩特!D31</f>
        <v>台</v>
      </c>
      <c r="E31" s="46">
        <f>锡林浩特!E31</f>
        <v>1</v>
      </c>
    </row>
    <row r="32" s="75" customFormat="1" ht="60" spans="1:5">
      <c r="A32" s="84" t="s">
        <v>446</v>
      </c>
      <c r="B32" s="48" t="str">
        <f>锡林浩特!B32</f>
        <v>接入交换机</v>
      </c>
      <c r="C32" s="48" t="str">
        <f>锡林浩特!C32</f>
        <v>1.★交换容量≥300Gbps，包转发率≥50Mpps。
2.支持≥24个10/100/1000Base-T自适应以太网端口，≥4个千兆光口。
3.提供进网检测报告和进网许可证复印件，要求进网许可证时间≥3年。</v>
      </c>
      <c r="D32" s="46" t="str">
        <f>锡林浩特!D32</f>
        <v>台</v>
      </c>
      <c r="E32" s="46">
        <v>1</v>
      </c>
    </row>
    <row r="33" s="75" customFormat="1" ht="120" spans="1:5">
      <c r="A33" s="84" t="s">
        <v>447</v>
      </c>
      <c r="B33" s="48" t="str">
        <f>锡林浩特!B33</f>
        <v>UPS系统</v>
      </c>
      <c r="C33" s="48"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46" t="str">
        <f>锡林浩特!D33</f>
        <v>套</v>
      </c>
      <c r="E33" s="46">
        <f>锡林浩特!E33</f>
        <v>1</v>
      </c>
    </row>
    <row r="34" s="75" customFormat="1" ht="60" spans="1:5">
      <c r="A34" s="84" t="s">
        <v>448</v>
      </c>
      <c r="B34" s="48" t="str">
        <f>锡林浩特!B34</f>
        <v>红外摄像机</v>
      </c>
      <c r="C34" s="48" t="str">
        <f>锡林浩特!C34</f>
        <v>1.传感器类型：1/2.8英寸CMOS。
2.像素：≥200万。
3.最大分辨率：≥1920×1080。
4.最大补光距离：≥50m（红外）。
5.镜头类型：定焦，镜头焦距：2.8mm~4mm。</v>
      </c>
      <c r="D34" s="46" t="str">
        <f>锡林浩特!D34</f>
        <v>台</v>
      </c>
      <c r="E34" s="46">
        <f>锡林浩特!E34</f>
        <v>5</v>
      </c>
    </row>
    <row r="35" s="75" customFormat="1" ht="12" spans="1:5">
      <c r="A35" s="84" t="s">
        <v>449</v>
      </c>
      <c r="B35" s="48" t="str">
        <f>锡林浩特!B35</f>
        <v>摄像机配套设施</v>
      </c>
      <c r="C35" s="48" t="str">
        <f>锡林浩特!C35</f>
        <v>线管、网线、电源线、电源适配器等。</v>
      </c>
      <c r="D35" s="46" t="str">
        <f>锡林浩特!D35</f>
        <v>套</v>
      </c>
      <c r="E35" s="46">
        <f>锡林浩特!E35</f>
        <v>5</v>
      </c>
    </row>
    <row r="36" s="75" customFormat="1" ht="312" spans="1:5">
      <c r="A36" s="84" t="s">
        <v>450</v>
      </c>
      <c r="B36" s="48" t="str">
        <f>苏尼特左旗!B36</f>
        <v>安全防疫和人脸识别闸机</v>
      </c>
      <c r="C36" s="48"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46" t="str">
        <f>苏尼特左旗!D36</f>
        <v>套</v>
      </c>
      <c r="E36" s="46">
        <f>苏尼特左旗!E36</f>
        <v>2</v>
      </c>
    </row>
    <row r="37" s="75" customFormat="1" ht="12" spans="1:5">
      <c r="A37" s="86">
        <v>5.2</v>
      </c>
      <c r="B37" s="87" t="s">
        <v>122</v>
      </c>
      <c r="C37" s="87"/>
      <c r="D37" s="86"/>
      <c r="E37" s="88"/>
    </row>
    <row r="38" s="78" customFormat="1" ht="84" spans="1:5">
      <c r="A38" s="84" t="s">
        <v>451</v>
      </c>
      <c r="B38" s="89" t="str">
        <f>锡林浩特!B37</f>
        <v>智能三相电表</v>
      </c>
      <c r="C38" s="89" t="str">
        <f>锡林浩特!C37</f>
        <v>1.三相四线 辅助电源:AC/DC85~265V。
2.电压电流精度等级≤±0.2%。
3.电能精度：有功电能0.5s级，无功电能2级，时钟≤0.2s/d。
4.功率：有功、无功、视在功率、误差≤±0.5%。
5.通讯接口：RS485。
6.波特率：1200bps~19200bps。
7.支持红外采集。</v>
      </c>
      <c r="D38" s="84" t="str">
        <f>锡林浩特!D37</f>
        <v>只</v>
      </c>
      <c r="E38" s="84">
        <v>14</v>
      </c>
    </row>
    <row r="39" s="78" customFormat="1" ht="48" spans="1:5">
      <c r="A39" s="84" t="s">
        <v>452</v>
      </c>
      <c r="B39" s="89" t="str">
        <f>锡林浩特!B38</f>
        <v>物联网网关</v>
      </c>
      <c r="C39" s="89" t="str">
        <f>锡林浩特!C38</f>
        <v>1.采集协议支持：向下支持协议：Modbus-RTU/DLT645/DLT698；向上协议：MQTT。
2.串口：RS485；支持运行商：工业级4G/LTE模组(移动、联通、电信网络)。</v>
      </c>
      <c r="D39" s="84" t="str">
        <f>锡林浩特!D38</f>
        <v>台</v>
      </c>
      <c r="E39" s="84">
        <v>14</v>
      </c>
    </row>
    <row r="40" s="78" customFormat="1" ht="120" spans="1:5">
      <c r="A40" s="84" t="s">
        <v>453</v>
      </c>
      <c r="B40" s="89" t="str">
        <f>锡林浩特!B39</f>
        <v>超声波流量计</v>
      </c>
      <c r="C40" s="89"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84" t="str">
        <f>锡林浩特!D39</f>
        <v>套</v>
      </c>
      <c r="E40" s="84">
        <v>1</v>
      </c>
    </row>
    <row r="41" s="78" customFormat="1" ht="12" spans="1:5">
      <c r="A41" s="84" t="s">
        <v>454</v>
      </c>
      <c r="B41" s="89" t="str">
        <f>锡林浩特!B40</f>
        <v>能耗采集箱</v>
      </c>
      <c r="C41" s="89" t="str">
        <f>锡林浩特!C40</f>
        <v>采集箱尺寸不小于400*500*300，含电源、接线端子。</v>
      </c>
      <c r="D41" s="84" t="str">
        <f>锡林浩特!D40</f>
        <v>套</v>
      </c>
      <c r="E41" s="84">
        <v>1</v>
      </c>
    </row>
    <row r="42" s="78" customFormat="1" ht="12" spans="1:5">
      <c r="A42" s="84" t="s">
        <v>455</v>
      </c>
      <c r="B42" s="89" t="str">
        <f>锡林浩特!B41</f>
        <v>表计安装辅材</v>
      </c>
      <c r="C42" s="89" t="str">
        <f>锡林浩特!C41</f>
        <v>485信号线RVSP2*1.0*200米，电流互感器*20个，配套支架*1等。</v>
      </c>
      <c r="D42" s="84" t="str">
        <f>锡林浩特!D41</f>
        <v>套</v>
      </c>
      <c r="E42" s="84">
        <v>15</v>
      </c>
    </row>
    <row r="43" s="75" customFormat="1" ht="12" spans="1:5">
      <c r="A43" s="86">
        <v>5.3</v>
      </c>
      <c r="B43" s="87" t="s">
        <v>138</v>
      </c>
      <c r="C43" s="87"/>
      <c r="D43" s="86"/>
      <c r="E43" s="88"/>
    </row>
    <row r="44" s="76" customFormat="1" ht="180" spans="1:5">
      <c r="A44" s="84" t="s">
        <v>456</v>
      </c>
      <c r="B44" s="89" t="str">
        <f>锡林浩特!B43</f>
        <v>制高点双光谱重载云台</v>
      </c>
      <c r="C44"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84" t="str">
        <f>锡林浩特!D43</f>
        <v>套</v>
      </c>
      <c r="E44" s="84">
        <v>1</v>
      </c>
    </row>
    <row r="45" s="76" customFormat="1" ht="384" spans="1:5">
      <c r="A45" s="5" t="s">
        <v>457</v>
      </c>
      <c r="B45" s="89" t="str">
        <f>锡林浩特!B44</f>
        <v>制高点全景摄像机</v>
      </c>
      <c r="C45"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84" t="str">
        <f>锡林浩特!D44</f>
        <v>套</v>
      </c>
      <c r="E45" s="84">
        <v>1</v>
      </c>
    </row>
    <row r="46" s="76" customFormat="1" ht="12" spans="1:5">
      <c r="A46" s="84" t="s">
        <v>458</v>
      </c>
      <c r="B46" s="89" t="str">
        <f>锡林浩特!B45</f>
        <v>支架</v>
      </c>
      <c r="C46" s="89" t="str">
        <f>锡林浩特!C45</f>
        <v>定制支架</v>
      </c>
      <c r="D46" s="84" t="str">
        <f>锡林浩特!D45</f>
        <v>套</v>
      </c>
      <c r="E46" s="84">
        <v>2</v>
      </c>
    </row>
    <row r="47" s="76" customFormat="1" ht="36" spans="1:5">
      <c r="A47" s="5" t="s">
        <v>459</v>
      </c>
      <c r="B47" s="89" t="str">
        <f>锡林浩特!B46</f>
        <v>控制箱</v>
      </c>
      <c r="C47" s="89" t="str">
        <f>锡林浩特!C46</f>
        <v>接线箱 室外防雨柜，400*500*300，整体采用304不锈钢，柜体两侧冲有百叶窗，通风散热，整体板材厚度：1.2-2.0mm。含电源空开，交换机，光电转换设备。</v>
      </c>
      <c r="D47" s="84" t="str">
        <f>锡林浩特!D46</f>
        <v>套</v>
      </c>
      <c r="E47" s="84">
        <v>1</v>
      </c>
    </row>
    <row r="48" s="76" customFormat="1" ht="48" spans="1:5">
      <c r="A48" s="84" t="s">
        <v>460</v>
      </c>
      <c r="B48" s="89" t="str">
        <f>锡林浩特!B47</f>
        <v>配套设施</v>
      </c>
      <c r="C48" s="89" t="str">
        <f>锡林浩特!C47</f>
        <v>六类非屏蔽双绞线*30米、电源线RVV2*1.5*30米、六类水晶头*2、五位插排*2、200MM绑扎带*1袋，16A空气开关*1、网络电源二合一浪涌保护器*1，接地铜牌5MM*20MM接地铜牌*5米、8口工业交换机*1台φ20屏蔽波纹管*10米等。</v>
      </c>
      <c r="D48" s="84" t="str">
        <f>锡林浩特!D47</f>
        <v>套</v>
      </c>
      <c r="E48" s="84">
        <v>2</v>
      </c>
    </row>
    <row r="49" s="76" customFormat="1" ht="12" spans="1:5">
      <c r="A49" s="5" t="s">
        <v>461</v>
      </c>
      <c r="B49" s="89" t="str">
        <f>锡林浩特!B48</f>
        <v>铁塔租赁</v>
      </c>
      <c r="C49" s="89" t="str">
        <f>锡林浩特!C48</f>
        <v>1年，含供电和网络</v>
      </c>
      <c r="D49" s="84" t="str">
        <f>锡林浩特!D48</f>
        <v>套</v>
      </c>
      <c r="E49" s="84">
        <v>1</v>
      </c>
    </row>
    <row r="50" s="76" customFormat="1" ht="204" spans="1:5">
      <c r="A50" s="84" t="s">
        <v>462</v>
      </c>
      <c r="B50" s="89" t="str">
        <f>锡林浩特!B49</f>
        <v>物联网应用安全控制系统</v>
      </c>
      <c r="C50"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50" s="84" t="str">
        <f>锡林浩特!D49</f>
        <v>套</v>
      </c>
      <c r="E50" s="84">
        <v>1</v>
      </c>
    </row>
    <row r="51" s="76" customFormat="1" ht="12" spans="1:5">
      <c r="A51" s="5" t="s">
        <v>463</v>
      </c>
      <c r="B51" s="89" t="str">
        <f>锡林浩特!B50</f>
        <v>网络线路租赁</v>
      </c>
      <c r="C51" s="89" t="str">
        <f>锡林浩特!C50</f>
        <v>裸光纤，1年</v>
      </c>
      <c r="D51" s="84" t="str">
        <f>锡林浩特!D50</f>
        <v>套</v>
      </c>
      <c r="E51" s="84">
        <v>11</v>
      </c>
    </row>
    <row r="52" s="76" customFormat="1" ht="204" spans="1:5">
      <c r="A52" s="84" t="s">
        <v>464</v>
      </c>
      <c r="B52" s="89" t="str">
        <f>锡林浩特!B51</f>
        <v>工控防火墙</v>
      </c>
      <c r="C52"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52" s="84" t="str">
        <f>锡林浩特!D51</f>
        <v>台</v>
      </c>
      <c r="E52" s="84">
        <v>1</v>
      </c>
    </row>
    <row r="53" s="76" customFormat="1" ht="48" spans="1:5">
      <c r="A53" s="5" t="s">
        <v>465</v>
      </c>
      <c r="B53" s="89" t="str">
        <f>锡林浩特!B52</f>
        <v>配套设施</v>
      </c>
      <c r="C53" s="89" t="str">
        <f>锡林浩特!C52</f>
        <v>六类非屏蔽双绞线*20米、RVV2*1.5电源线*20米、室外防水设备箱白色喷漆喷涂项目LOGO(400*500*300)*1、千兆单模单纤收发器*1对、8口工业交换机*1台、六类水晶头*2个、屏蔽波纹管φ20*2米、防水胶带*1卷。</v>
      </c>
      <c r="D53" s="84" t="str">
        <f>锡林浩特!D52</f>
        <v>台</v>
      </c>
      <c r="E53" s="84">
        <v>2</v>
      </c>
    </row>
    <row r="54" s="75" customFormat="1" ht="12" spans="1:5">
      <c r="A54" s="86">
        <v>5.4</v>
      </c>
      <c r="B54" s="87" t="s">
        <v>167</v>
      </c>
      <c r="C54" s="87"/>
      <c r="D54" s="86"/>
      <c r="E54" s="88"/>
    </row>
    <row r="55" s="76" customFormat="1" ht="240" spans="1:5">
      <c r="A55" s="5" t="s">
        <v>466</v>
      </c>
      <c r="B55" s="48" t="str">
        <f>锡林浩特!B54</f>
        <v>雷达视频一体机</v>
      </c>
      <c r="C55"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46" t="str">
        <f>锡林浩特!D54</f>
        <v>套</v>
      </c>
      <c r="E55" s="46">
        <v>12</v>
      </c>
    </row>
    <row r="56" s="76" customFormat="1" ht="120" spans="1:5">
      <c r="A56" s="5" t="s">
        <v>467</v>
      </c>
      <c r="B56" s="48" t="str">
        <f>锡林浩特!B55</f>
        <v>补光灯</v>
      </c>
      <c r="C56"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46" t="str">
        <f>锡林浩特!D55</f>
        <v>套</v>
      </c>
      <c r="E56" s="46">
        <v>24</v>
      </c>
    </row>
    <row r="57" s="76" customFormat="1" ht="60" spans="1:5">
      <c r="A57" s="5" t="s">
        <v>468</v>
      </c>
      <c r="B57" s="48" t="str">
        <f>锡林浩特!B56</f>
        <v>终端服务器</v>
      </c>
      <c r="C57" s="48" t="str">
        <f>锡林浩特!C56</f>
        <v>1.嵌入式操作系统，内置≥1块2T硬盘。
2.双网卡，≥4个100M以太网接口，≥1个1000M以太网接口、≥1个1000M SFP光纤接口。
3.支持对通行车辆的信息（记录和图片、录像）存储。
4.支持区间测速功能。</v>
      </c>
      <c r="D57" s="46" t="str">
        <f>锡林浩特!D56</f>
        <v>套</v>
      </c>
      <c r="E57" s="46">
        <v>9</v>
      </c>
    </row>
    <row r="58" s="76" customFormat="1" ht="36" spans="1:5">
      <c r="A58" s="5" t="s">
        <v>469</v>
      </c>
      <c r="B58" s="48" t="str">
        <f>锡林浩特!B57</f>
        <v>控制箱</v>
      </c>
      <c r="C58" s="48" t="str">
        <f>锡林浩特!C57</f>
        <v>接线箱 室外防雨柜，400mm*500mm*300mm，整体采用304不锈钢，柜体两侧冲有百叶窗，通风散热，整体板材厚度：1.2-2.0mm。含电源空开，插线板，交换机，光电转换设备。含图案喷涂。</v>
      </c>
      <c r="D58" s="46" t="str">
        <f>锡林浩特!D57</f>
        <v>套</v>
      </c>
      <c r="E58" s="46">
        <v>9</v>
      </c>
    </row>
    <row r="59" s="76" customFormat="1" ht="48" spans="1:5">
      <c r="A59" s="5" t="s">
        <v>470</v>
      </c>
      <c r="B59" s="48" t="str">
        <f>锡林浩特!B58</f>
        <v>配套辅材</v>
      </c>
      <c r="C59" s="48" t="str">
        <f>锡林浩特!C58</f>
        <v>六类非屏蔽双绞线*20米、RVV2*1.5电源线*20米、室外防水设备箱白色喷漆喷涂项目LOGO(400*500*300)*1、千兆单模单纤收发器*1对、8口工业交换机*1台、六类水晶头*2个、屏蔽波纹管φ20*2米、防水胶带*1卷、防雷浪涌。</v>
      </c>
      <c r="D59" s="46" t="str">
        <f>锡林浩特!D58</f>
        <v>套</v>
      </c>
      <c r="E59" s="46">
        <v>54</v>
      </c>
    </row>
    <row r="60" s="76" customFormat="1" ht="24" spans="1:5">
      <c r="A60" s="5" t="s">
        <v>471</v>
      </c>
      <c r="B60" s="48" t="str">
        <f>锡林浩特!B59</f>
        <v>监控立杆（卡口）</v>
      </c>
      <c r="C60" s="48" t="str">
        <f>锡林浩特!C59</f>
        <v>单臂7字杆，高6.5米，横臂长10米,含预埋地笼，基础不小于（1.2m*1.2m*1.5m）C25混凝土，立杆厚度≥8mm，横臂厚度≥6mm。</v>
      </c>
      <c r="D60" s="46" t="str">
        <f>锡林浩特!D59</f>
        <v>套</v>
      </c>
      <c r="E60" s="46">
        <v>9</v>
      </c>
    </row>
    <row r="61" s="79" customFormat="1" ht="12" spans="1:5">
      <c r="A61" s="5" t="s">
        <v>472</v>
      </c>
      <c r="B61" s="48" t="str">
        <f>锡林浩特!B60</f>
        <v>网络线路租赁</v>
      </c>
      <c r="C61" s="48" t="str">
        <f>锡林浩特!C60</f>
        <v>裸光纤，1年。</v>
      </c>
      <c r="D61" s="46" t="str">
        <f>锡林浩特!D60</f>
        <v>套</v>
      </c>
      <c r="E61" s="46">
        <v>14</v>
      </c>
    </row>
    <row r="62" s="75" customFormat="1" ht="12" spans="1:5">
      <c r="A62" s="5" t="s">
        <v>473</v>
      </c>
      <c r="B62" s="48" t="str">
        <f>锡林浩特!B61</f>
        <v>供电线路</v>
      </c>
      <c r="C62" s="48" t="str">
        <f>锡林浩特!C61</f>
        <v>市电220V，含1年电费。</v>
      </c>
      <c r="D62" s="46" t="str">
        <f>锡林浩特!D61</f>
        <v>套</v>
      </c>
      <c r="E62" s="46">
        <v>14</v>
      </c>
    </row>
    <row r="63" s="75" customFormat="1" ht="408" spans="1:5">
      <c r="A63" s="5" t="s">
        <v>474</v>
      </c>
      <c r="B63" s="48" t="str">
        <f>锡林浩特!B62</f>
        <v>视频分析一体机</v>
      </c>
      <c r="C63"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3" s="46" t="str">
        <f>锡林浩特!D62</f>
        <v>套</v>
      </c>
      <c r="E63" s="46">
        <f>锡林浩特!E62</f>
        <v>1</v>
      </c>
    </row>
    <row r="64" s="75" customFormat="1" ht="108" spans="1:5">
      <c r="A64" s="5" t="s">
        <v>475</v>
      </c>
      <c r="B64" s="48" t="str">
        <f>锡林浩特!B63</f>
        <v>CVR存储</v>
      </c>
      <c r="C64" s="48" t="str">
        <f>'苏尼特右旗+朱日和'!C44</f>
        <v>1.不少于36盘位
2.不少于1500Mbps接入带宽
3.内置不少于36块8T企业级SATA硬盘
4.64位多核处理器
5.不少于4GB缓存（可扩展至64GB）
6.不少于2个千兆数据网口
7.不少于1个千兆管理网口
8.冗余电源
9.网络协议：RTSP/ONVIF/PSIA/（GB/T28181）</v>
      </c>
      <c r="D64" s="46" t="str">
        <f>'苏尼特右旗+朱日和'!D44</f>
        <v>台</v>
      </c>
      <c r="E64" s="46">
        <f>'苏尼特右旗+朱日和'!E44</f>
        <v>1</v>
      </c>
    </row>
    <row r="65" s="76" customFormat="1" ht="408" spans="1:5">
      <c r="A65" s="5" t="s">
        <v>476</v>
      </c>
      <c r="B65" s="48" t="str">
        <f>锡林浩特!B64</f>
        <v>结构化摄像机</v>
      </c>
      <c r="C65" s="48"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5" s="46" t="str">
        <f>锡林浩特!D64</f>
        <v>套</v>
      </c>
      <c r="E65" s="46">
        <v>20</v>
      </c>
    </row>
    <row r="66" s="76" customFormat="1" ht="24" spans="1:5">
      <c r="A66" s="5" t="s">
        <v>477</v>
      </c>
      <c r="B66" s="48" t="str">
        <f>锡林浩特!B65</f>
        <v>监控立杆（监控）</v>
      </c>
      <c r="C66" s="48" t="str">
        <f>锡林浩特!C65</f>
        <v>6米立杆，横臂≥1.5米，含预埋地笼，基础不小于（0.8M*0.6M*1M）C25混凝土，立杆厚度≥3.75mm，横臂厚度≥2mm。</v>
      </c>
      <c r="D66" s="46" t="str">
        <f>锡林浩特!D65</f>
        <v>套</v>
      </c>
      <c r="E66" s="46">
        <v>7</v>
      </c>
    </row>
    <row r="67" s="75" customFormat="1" ht="12" spans="1:5">
      <c r="A67" s="86">
        <v>5.5</v>
      </c>
      <c r="B67" s="87" t="s">
        <v>202</v>
      </c>
      <c r="C67" s="87"/>
      <c r="D67" s="86"/>
      <c r="E67" s="88"/>
    </row>
    <row r="68" s="76" customFormat="1" ht="352" customHeight="1" spans="1:5">
      <c r="A68" s="5" t="s">
        <v>478</v>
      </c>
      <c r="B68" s="92" t="s">
        <v>204</v>
      </c>
      <c r="C68"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68" s="100" t="str">
        <f>锡林浩特!D67</f>
        <v>套</v>
      </c>
      <c r="E68" s="100">
        <v>4</v>
      </c>
    </row>
    <row r="69" s="76" customFormat="1" ht="352" customHeight="1" spans="1:5">
      <c r="A69" s="5"/>
      <c r="B69" s="92"/>
      <c r="C69" s="48"/>
      <c r="D69" s="100"/>
      <c r="E69" s="100"/>
    </row>
    <row r="70" s="76" customFormat="1" ht="228" spans="1:5">
      <c r="A70" s="5" t="s">
        <v>479</v>
      </c>
      <c r="B70" s="89" t="str">
        <f>'苏尼特右旗+朱日和'!B54</f>
        <v>厂界恶臭在线监测系统（二）</v>
      </c>
      <c r="C70" s="101"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0" s="100" t="str">
        <f>锡林浩特!D69</f>
        <v>套</v>
      </c>
      <c r="E70" s="100">
        <v>2</v>
      </c>
    </row>
    <row r="71" s="76" customFormat="1" ht="156" spans="1:5">
      <c r="A71" s="5" t="s">
        <v>480</v>
      </c>
      <c r="B71" s="89" t="str">
        <f>锡林浩特!B70</f>
        <v>厂界非甲烷总烃在线监测系统</v>
      </c>
      <c r="C71" s="89"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71" s="84" t="str">
        <f>锡林浩特!D70</f>
        <v>套</v>
      </c>
      <c r="E71" s="84">
        <v>1</v>
      </c>
    </row>
    <row r="72" s="76" customFormat="1" ht="132" spans="1:5">
      <c r="A72" s="5" t="s">
        <v>481</v>
      </c>
      <c r="B72" s="89" t="str">
        <f>锡林浩特!B71</f>
        <v>气象五参数分析仪</v>
      </c>
      <c r="C72" s="89"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2" s="84" t="str">
        <f>锡林浩特!D71</f>
        <v>套</v>
      </c>
      <c r="E72" s="84">
        <v>1</v>
      </c>
    </row>
    <row r="73" s="76" customFormat="1" ht="396" spans="1:5">
      <c r="A73" s="5" t="s">
        <v>482</v>
      </c>
      <c r="B73" s="89" t="str">
        <f>锡林浩特!B72</f>
        <v>地下水在线监测系统</v>
      </c>
      <c r="C73" s="89"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3" s="84" t="str">
        <f>锡林浩特!D72</f>
        <v>套</v>
      </c>
      <c r="E73" s="84">
        <f>锡林浩特!E72</f>
        <v>1</v>
      </c>
    </row>
    <row r="74" s="76" customFormat="1" ht="36" spans="1:5">
      <c r="A74" s="5" t="s">
        <v>483</v>
      </c>
      <c r="B74" s="89" t="str">
        <f>锡林浩特!B73</f>
        <v>配套设施</v>
      </c>
      <c r="C74" s="89" t="str">
        <f>锡林浩特!C73</f>
        <v>RVV2*1.5电源线*100米、设备定制支架*1个、信号RVSP2*1.0线缆*100米、前端室外配电箱（400mm*500mm*300mm）*1、2p16A空开*1、浪涌保护器*1、接地铜牌*5米。</v>
      </c>
      <c r="D74" s="84" t="str">
        <f>锡林浩特!D73</f>
        <v>套</v>
      </c>
      <c r="E74" s="84">
        <v>7</v>
      </c>
    </row>
    <row r="75" ht="38" customHeight="1" spans="1:5">
      <c r="A75" s="45" t="s">
        <v>220</v>
      </c>
      <c r="B75" s="45"/>
      <c r="C75" s="45"/>
      <c r="D75" s="45"/>
      <c r="E75" s="45"/>
    </row>
  </sheetData>
  <mergeCells count="12">
    <mergeCell ref="B2:E2"/>
    <mergeCell ref="B3:E3"/>
    <mergeCell ref="B37:E37"/>
    <mergeCell ref="B43:E43"/>
    <mergeCell ref="B54:E54"/>
    <mergeCell ref="B67:E67"/>
    <mergeCell ref="A75:E75"/>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73"/>
  <sheetViews>
    <sheetView view="pageBreakPreview" zoomScaleNormal="115" workbookViewId="0">
      <selection activeCell="C74" sqref="C74"/>
    </sheetView>
  </sheetViews>
  <sheetFormatPr defaultColWidth="9" defaultRowHeight="13.5" outlineLevelCol="4"/>
  <cols>
    <col min="1" max="1" width="7.10833333333333" style="80" customWidth="1"/>
    <col min="2" max="2" width="13.6666666666667" style="81" customWidth="1"/>
    <col min="3" max="3" width="53.125" style="82"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86" t="s">
        <v>484</v>
      </c>
      <c r="B2" s="87" t="s">
        <v>485</v>
      </c>
      <c r="C2" s="87"/>
      <c r="D2" s="86"/>
      <c r="E2" s="88"/>
    </row>
    <row r="3" s="75" customFormat="1" ht="12" spans="1:5">
      <c r="A3" s="86">
        <v>6.1</v>
      </c>
      <c r="B3" s="87" t="s">
        <v>21</v>
      </c>
      <c r="C3" s="87"/>
      <c r="D3" s="86"/>
      <c r="E3" s="88"/>
    </row>
    <row r="4" s="75" customFormat="1" ht="180" spans="1:5">
      <c r="A4" s="90" t="s">
        <v>486</v>
      </c>
      <c r="B4" s="95" t="str">
        <f>锡林浩特!B4</f>
        <v>LED全彩显示屏</v>
      </c>
      <c r="C4" s="95"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v>
      </c>
      <c r="D4" s="92" t="str">
        <f>锡林浩特!D4</f>
        <v>平米</v>
      </c>
      <c r="E4" s="92">
        <v>8.5</v>
      </c>
    </row>
    <row r="5" s="79" customFormat="1" ht="132" spans="1:5">
      <c r="A5" s="5" t="s">
        <v>487</v>
      </c>
      <c r="B5" s="48" t="str">
        <f>锡林浩特!B5</f>
        <v>视频处理器</v>
      </c>
      <c r="C5" s="48"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46" t="str">
        <f>锡林浩特!D5</f>
        <v>套</v>
      </c>
      <c r="E5" s="46">
        <f>锡林浩特!E5</f>
        <v>1</v>
      </c>
    </row>
    <row r="6" s="75" customFormat="1" ht="12" spans="1:5">
      <c r="A6" s="90" t="s">
        <v>488</v>
      </c>
      <c r="B6" s="95" t="str">
        <f>锡林浩特!B6</f>
        <v>钢结构</v>
      </c>
      <c r="C6" s="95" t="str">
        <f>锡林浩特!C6</f>
        <v>1.现场定制，含边框、方钢焊接、黑色喷漆防锈防腐、一体冲压结构。</v>
      </c>
      <c r="D6" s="92" t="str">
        <f>锡林浩特!D6</f>
        <v>平米</v>
      </c>
      <c r="E6" s="92">
        <v>11.86</v>
      </c>
    </row>
    <row r="7" s="93" customFormat="1" spans="1:5">
      <c r="A7" s="90" t="s">
        <v>489</v>
      </c>
      <c r="B7" s="95" t="str">
        <f>锡林浩特!B7</f>
        <v>配电及线缆</v>
      </c>
      <c r="C7" s="95" t="str">
        <f>锡林浩特!C7</f>
        <v>国标，屏体内部与处理器之间线缆</v>
      </c>
      <c r="D7" s="92" t="str">
        <f>锡林浩特!D7</f>
        <v>套</v>
      </c>
      <c r="E7" s="92">
        <f>锡林浩特!E7</f>
        <v>1</v>
      </c>
    </row>
    <row r="8" s="76" customFormat="1" ht="12" spans="1:5">
      <c r="A8" s="90" t="s">
        <v>490</v>
      </c>
      <c r="B8" s="95" t="str">
        <f>锡林浩特!B8</f>
        <v>大屏配套装饰</v>
      </c>
      <c r="C8" s="95" t="str">
        <f>锡林浩特!C8</f>
        <v>轻钢龙骨装修，不锈钢包边*18米，</v>
      </c>
      <c r="D8" s="92" t="str">
        <f>锡林浩特!D8</f>
        <v>套</v>
      </c>
      <c r="E8" s="92">
        <f>锡林浩特!E8</f>
        <v>1</v>
      </c>
    </row>
    <row r="9" s="75" customFormat="1" ht="228" spans="1:5">
      <c r="A9" s="90" t="s">
        <v>491</v>
      </c>
      <c r="B9" s="95" t="str">
        <f>锡林浩特!B9</f>
        <v>视频会议终端一体机</v>
      </c>
      <c r="C9" s="95"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92" t="str">
        <f>锡林浩特!D9</f>
        <v>台</v>
      </c>
      <c r="E9" s="92">
        <f>锡林浩特!E9</f>
        <v>1</v>
      </c>
    </row>
    <row r="10" s="75" customFormat="1" ht="180" spans="1:5">
      <c r="A10" s="90" t="s">
        <v>492</v>
      </c>
      <c r="B10" s="95" t="str">
        <f>锡林浩特!B10</f>
        <v>智能数字会议系统主机</v>
      </c>
      <c r="C10" s="95"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92" t="str">
        <f>锡林浩特!D10</f>
        <v>台</v>
      </c>
      <c r="E10" s="92">
        <f>锡林浩特!E10</f>
        <v>1</v>
      </c>
    </row>
    <row r="11" s="93" customFormat="1" ht="48" spans="1:5">
      <c r="A11" s="90" t="s">
        <v>493</v>
      </c>
      <c r="B11" s="95" t="str">
        <f>锡林浩特!B11</f>
        <v>桌面式发言主席单元</v>
      </c>
      <c r="C11" s="95" t="str">
        <f>锡林浩特!C11</f>
        <v>1.一款支持发言功能的桌面式会议单元。
2.支持1路3.5mm的立体声耳机插口输出，可连接耳机，音量可调。
3.具有本地监听功能，具有内磁式高保真扬声器，打开话筒后自动静音，不易产生啸叫。</v>
      </c>
      <c r="D11" s="92" t="str">
        <f>锡林浩特!D11</f>
        <v>只</v>
      </c>
      <c r="E11" s="92">
        <f>锡林浩特!E11</f>
        <v>1</v>
      </c>
    </row>
    <row r="12" s="93" customFormat="1" ht="48" spans="1:5">
      <c r="A12" s="90" t="s">
        <v>494</v>
      </c>
      <c r="B12" s="95" t="str">
        <f>锡林浩特!B12</f>
        <v>桌面式发言代表单元</v>
      </c>
      <c r="C12" s="95" t="str">
        <f>锡林浩特!C12</f>
        <v>1.一款支持发言功能的桌面式会议单元。
2.支持1路3.5mm的立体声耳机插口输出，可连接耳机，音量可调。
3.具有本地监听功能，具有内磁式高保真扬声器，打开话筒后自动静音，不易产生啸叫。</v>
      </c>
      <c r="D12" s="92" t="str">
        <f>锡林浩特!D12</f>
        <v>只</v>
      </c>
      <c r="E12" s="92">
        <f>锡林浩特!E12</f>
        <v>9</v>
      </c>
    </row>
    <row r="13" s="93" customFormat="1" spans="1:5">
      <c r="A13" s="90" t="s">
        <v>495</v>
      </c>
      <c r="B13" s="95" t="str">
        <f>锡林浩特!B13</f>
        <v>航空安装线缆</v>
      </c>
      <c r="C13" s="95" t="str">
        <f>锡林浩特!C13</f>
        <v>20米8芯航空安装线缆(一公一母接头)</v>
      </c>
      <c r="D13" s="92" t="str">
        <f>锡林浩特!D13</f>
        <v>条</v>
      </c>
      <c r="E13" s="92">
        <f>锡林浩特!E13</f>
        <v>1</v>
      </c>
    </row>
    <row r="14" s="93" customFormat="1" ht="24" spans="1:5">
      <c r="A14" s="90" t="s">
        <v>496</v>
      </c>
      <c r="B14" s="48" t="str">
        <f>锡林浩特!B14</f>
        <v>会议地面掀盖式插座</v>
      </c>
      <c r="C14" s="48" t="str">
        <f>锡林浩特!C14</f>
        <v>接口：2个8芯DCN母口，一个AC220V三线万能电源输出插座
所有插座均带地线绝缘隔离，确保地线独立</v>
      </c>
      <c r="D14" s="46" t="str">
        <f>锡林浩特!D14</f>
        <v>只</v>
      </c>
      <c r="E14" s="46">
        <f>锡林浩特!E14</f>
        <v>1</v>
      </c>
    </row>
    <row r="15" s="76" customFormat="1" ht="108" spans="1:5">
      <c r="A15" s="90" t="s">
        <v>497</v>
      </c>
      <c r="B15" s="48" t="str">
        <f>锡林浩特!B15</f>
        <v>无源全频音箱</v>
      </c>
      <c r="C15" s="48"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46" t="str">
        <f>锡林浩特!D15</f>
        <v>只</v>
      </c>
      <c r="E15" s="46">
        <f>锡林浩特!E15</f>
        <v>4</v>
      </c>
    </row>
    <row r="16" s="76" customFormat="1" ht="24" spans="1:5">
      <c r="A16" s="90" t="s">
        <v>498</v>
      </c>
      <c r="B16" s="48" t="str">
        <f>锡林浩特!B16</f>
        <v>支架</v>
      </c>
      <c r="C16" s="48" t="str">
        <f>锡林浩特!C16</f>
        <v>1.全金属音箱壁架
2.架子伸缩长度：210MM~390MM</v>
      </c>
      <c r="D16" s="46" t="str">
        <f>锡林浩特!D16</f>
        <v>只</v>
      </c>
      <c r="E16" s="46">
        <f>锡林浩特!E16</f>
        <v>4</v>
      </c>
    </row>
    <row r="17" s="76" customFormat="1" ht="120" spans="1:5">
      <c r="A17" s="90" t="s">
        <v>499</v>
      </c>
      <c r="B17" s="48" t="str">
        <f>锡林浩特!B17</f>
        <v>专业立体声功放</v>
      </c>
      <c r="C17" s="48"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46" t="str">
        <f>锡林浩特!D17</f>
        <v>台</v>
      </c>
      <c r="E17" s="46">
        <f>锡林浩特!E17</f>
        <v>2</v>
      </c>
    </row>
    <row r="18" s="76" customFormat="1" ht="108" spans="1:5">
      <c r="A18" s="90" t="s">
        <v>500</v>
      </c>
      <c r="B18" s="48" t="str">
        <f>锡林浩特!B18</f>
        <v>数字前级音频处理器</v>
      </c>
      <c r="C18" s="48"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46" t="str">
        <f>锡林浩特!D18</f>
        <v>台</v>
      </c>
      <c r="E18" s="46">
        <f>锡林浩特!E18</f>
        <v>1</v>
      </c>
    </row>
    <row r="19" s="76" customFormat="1" ht="84" spans="1:5">
      <c r="A19" s="90" t="s">
        <v>501</v>
      </c>
      <c r="B19" s="48" t="str">
        <f>锡林浩特!B19</f>
        <v>模拟调音台</v>
      </c>
      <c r="C19" s="48"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46" t="str">
        <f>锡林浩特!D19</f>
        <v>台</v>
      </c>
      <c r="E19" s="46">
        <f>锡林浩特!E19</f>
        <v>1</v>
      </c>
    </row>
    <row r="20" s="76" customFormat="1" ht="48" spans="1:5">
      <c r="A20" s="90" t="s">
        <v>502</v>
      </c>
      <c r="B20" s="48" t="str">
        <f>锡林浩特!B20</f>
        <v>反馈抑制器</v>
      </c>
      <c r="C20" s="48"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46" t="str">
        <f>锡林浩特!D20</f>
        <v>台</v>
      </c>
      <c r="E20" s="46">
        <f>锡林浩特!E20</f>
        <v>1</v>
      </c>
    </row>
    <row r="21" s="75" customFormat="1" ht="60" spans="1:5">
      <c r="A21" s="90" t="s">
        <v>503</v>
      </c>
      <c r="B21" s="48" t="str">
        <f>锡林浩特!B21</f>
        <v>真分集无线话筒</v>
      </c>
      <c r="C21" s="48"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46" t="str">
        <f>锡林浩特!D21</f>
        <v>套</v>
      </c>
      <c r="E21" s="46">
        <f>锡林浩特!E21</f>
        <v>1</v>
      </c>
    </row>
    <row r="22" s="75" customFormat="1" ht="108" spans="1:5">
      <c r="A22" s="90" t="s">
        <v>504</v>
      </c>
      <c r="B22" s="48" t="str">
        <f>锡林浩特!B22</f>
        <v>电源时序器</v>
      </c>
      <c r="C22" s="48"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46" t="str">
        <f>锡林浩特!D22</f>
        <v>台</v>
      </c>
      <c r="E22" s="46">
        <f>锡林浩特!E22</f>
        <v>1</v>
      </c>
    </row>
    <row r="23" s="75" customFormat="1" ht="36" spans="1:5">
      <c r="A23" s="90" t="s">
        <v>505</v>
      </c>
      <c r="B23" s="48" t="str">
        <f>锡林浩特!B23</f>
        <v>设备机柜</v>
      </c>
      <c r="C23" s="48" t="str">
        <f>锡林浩特!C23</f>
        <v>材料：采用1.0mm厚高强度优质冷轧钢板及5mm厚高强度安全钢化防爆玻璃，可有效防震，更加安全可靠。
尺寸（高× 宽×深mm）：600×1000×2000mm。</v>
      </c>
      <c r="D23" s="46" t="str">
        <f>锡林浩特!D23</f>
        <v>套</v>
      </c>
      <c r="E23" s="46">
        <f>锡林浩特!E23</f>
        <v>2</v>
      </c>
    </row>
    <row r="24" s="75" customFormat="1" ht="12" spans="1:5">
      <c r="A24" s="90" t="s">
        <v>506</v>
      </c>
      <c r="B24" s="48" t="str">
        <f>锡林浩特!B24</f>
        <v>PDU</v>
      </c>
      <c r="C24" s="48" t="str">
        <f>锡林浩特!C24</f>
        <v>8 位 10A 输出万用孔，10A 输入。</v>
      </c>
      <c r="D24" s="46" t="str">
        <f>锡林浩特!D24</f>
        <v>个</v>
      </c>
      <c r="E24" s="46">
        <f>锡林浩特!E24</f>
        <v>2</v>
      </c>
    </row>
    <row r="25" s="75" customFormat="1" ht="12" spans="1:5">
      <c r="A25" s="90" t="s">
        <v>507</v>
      </c>
      <c r="B25" s="48" t="str">
        <f>锡林浩特!B25</f>
        <v>多媒体线路</v>
      </c>
      <c r="C25" s="48" t="str">
        <f>锡林浩特!C25</f>
        <v>HDMI高清线，网线，控制线，电源线，多媒体地插。</v>
      </c>
      <c r="D25" s="46" t="str">
        <f>锡林浩特!D25</f>
        <v>套</v>
      </c>
      <c r="E25" s="46">
        <f>锡林浩特!E25</f>
        <v>1</v>
      </c>
    </row>
    <row r="26" s="75" customFormat="1" ht="12" spans="1:5">
      <c r="A26" s="90" t="s">
        <v>508</v>
      </c>
      <c r="B26" s="48" t="str">
        <f>锡林浩特!B26</f>
        <v>智能操作控制台</v>
      </c>
      <c r="C26" s="48" t="str">
        <f>锡林浩特!C26</f>
        <v>≥2联，≥1200mm，冷轧钢板（≥1mm厚）材料，表面静电喷塑。</v>
      </c>
      <c r="D26" s="46" t="str">
        <f>锡林浩特!D26</f>
        <v>套</v>
      </c>
      <c r="E26" s="46">
        <v>2</v>
      </c>
    </row>
    <row r="27" s="76" customFormat="1" ht="24" spans="1:5">
      <c r="A27" s="90" t="s">
        <v>509</v>
      </c>
      <c r="B27" s="48" t="str">
        <f>锡林浩特!B27</f>
        <v>终端控制系统</v>
      </c>
      <c r="C27" s="48" t="str">
        <f>锡林浩特!C27</f>
        <v>CPU≥10核，≥16G内存，≥1T机械+512G固态，≥6G显存
≥34寸显示器。</v>
      </c>
      <c r="D27" s="46" t="str">
        <f>锡林浩特!D27</f>
        <v>套</v>
      </c>
      <c r="E27" s="46">
        <f>锡林浩特!E27</f>
        <v>1</v>
      </c>
    </row>
    <row r="28" s="76" customFormat="1" ht="24" spans="1:5">
      <c r="A28" s="90" t="s">
        <v>510</v>
      </c>
      <c r="B28" s="48" t="str">
        <f>锡林浩特!B28</f>
        <v>终端控制系统</v>
      </c>
      <c r="C28" s="48" t="str">
        <f>锡林浩特!C28</f>
        <v>CPU≥8核，≥16G内存，≥1T机械+256G固态，≥4G显存，
≥23寸显示器。</v>
      </c>
      <c r="D28" s="46" t="str">
        <f>锡林浩特!D28</f>
        <v>套</v>
      </c>
      <c r="E28" s="46">
        <v>2</v>
      </c>
    </row>
    <row r="29" s="76" customFormat="1" ht="12" spans="1:5">
      <c r="A29" s="90" t="s">
        <v>511</v>
      </c>
      <c r="B29" s="48" t="str">
        <f>锡林浩特!B29</f>
        <v>终端输出设备</v>
      </c>
      <c r="C29" s="48" t="str">
        <f>锡林浩特!C29</f>
        <v>黑白激光打印机，打印速度：≥24页/分；连接方式：USB；幅面：A4。</v>
      </c>
      <c r="D29" s="46" t="str">
        <f>锡林浩特!D29</f>
        <v>台</v>
      </c>
      <c r="E29" s="46">
        <f>锡林浩特!E29</f>
        <v>1</v>
      </c>
    </row>
    <row r="30" s="76" customFormat="1" ht="120" spans="1:5">
      <c r="A30" s="90" t="s">
        <v>512</v>
      </c>
      <c r="B30" s="48" t="str">
        <f>锡林浩特!B30</f>
        <v>核心交换机</v>
      </c>
      <c r="C30" s="48"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46" t="str">
        <f>锡林浩特!D30</f>
        <v>台</v>
      </c>
      <c r="E30" s="46">
        <f>锡林浩特!E30</f>
        <v>1</v>
      </c>
    </row>
    <row r="31" s="75" customFormat="1" ht="156" spans="1:5">
      <c r="A31" s="90" t="s">
        <v>513</v>
      </c>
      <c r="B31" s="48" t="str">
        <f>锡林浩特!B31</f>
        <v>下一代防火墙</v>
      </c>
      <c r="C31" s="48"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31" s="46" t="str">
        <f>锡林浩特!D31</f>
        <v>台</v>
      </c>
      <c r="E31" s="46">
        <f>锡林浩特!E31</f>
        <v>1</v>
      </c>
    </row>
    <row r="32" s="75" customFormat="1" ht="36" spans="1:5">
      <c r="A32" s="90" t="s">
        <v>514</v>
      </c>
      <c r="B32" s="48" t="str">
        <f>锡林浩特!B32</f>
        <v>接入交换机</v>
      </c>
      <c r="C32" s="48" t="str">
        <f>锡林浩特!C32</f>
        <v>1.★交换容量≥300Gbps，包转发率≥50Mpps。
2.支持≥24个10/100/1000Base-T自适应以太网端口，≥4个千兆光口。
3.提供进网检测报告和进网许可证复印件，要求进网许可证时间≥3年。</v>
      </c>
      <c r="D32" s="46" t="str">
        <f>锡林浩特!D32</f>
        <v>台</v>
      </c>
      <c r="E32" s="46">
        <v>1</v>
      </c>
    </row>
    <row r="33" s="75" customFormat="1" ht="108" spans="1:5">
      <c r="A33" s="90" t="s">
        <v>515</v>
      </c>
      <c r="B33" s="48" t="str">
        <f>锡林浩特!B33</f>
        <v>UPS系统</v>
      </c>
      <c r="C33" s="48"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46" t="str">
        <f>锡林浩特!D33</f>
        <v>套</v>
      </c>
      <c r="E33" s="46">
        <f>锡林浩特!E33</f>
        <v>1</v>
      </c>
    </row>
    <row r="34" s="75" customFormat="1" ht="60" spans="1:5">
      <c r="A34" s="90" t="s">
        <v>516</v>
      </c>
      <c r="B34" s="48" t="str">
        <f>锡林浩特!B34</f>
        <v>红外摄像机</v>
      </c>
      <c r="C34" s="48" t="str">
        <f>锡林浩特!C34</f>
        <v>1.传感器类型：1/2.8英寸CMOS。
2.像素：≥200万。
3.最大分辨率：≥1920×1080。
4.最大补光距离：≥50m（红外）。
5.镜头类型：定焦，镜头焦距：2.8mm~4mm。</v>
      </c>
      <c r="D34" s="46" t="str">
        <f>锡林浩特!D34</f>
        <v>台</v>
      </c>
      <c r="E34" s="46">
        <f>锡林浩特!E34</f>
        <v>5</v>
      </c>
    </row>
    <row r="35" s="75" customFormat="1" ht="12" spans="1:5">
      <c r="A35" s="90" t="s">
        <v>517</v>
      </c>
      <c r="B35" s="48" t="str">
        <f>锡林浩特!B35</f>
        <v>摄像机配套设施</v>
      </c>
      <c r="C35" s="48" t="str">
        <f>锡林浩特!C35</f>
        <v>线管、网线、电源线、电源适配器等。</v>
      </c>
      <c r="D35" s="46" t="str">
        <f>锡林浩特!D35</f>
        <v>套</v>
      </c>
      <c r="E35" s="46">
        <f>锡林浩特!E35</f>
        <v>5</v>
      </c>
    </row>
    <row r="36" s="75" customFormat="1" ht="312" spans="1:5">
      <c r="A36" s="90" t="s">
        <v>518</v>
      </c>
      <c r="B36" s="48" t="str">
        <f>苏尼特左旗!B36</f>
        <v>安全防疫和人脸识别闸机</v>
      </c>
      <c r="C36" s="48"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46" t="str">
        <f>苏尼特左旗!D36</f>
        <v>套</v>
      </c>
      <c r="E36" s="46">
        <f>苏尼特左旗!E36</f>
        <v>2</v>
      </c>
    </row>
    <row r="37" s="75" customFormat="1" ht="12" spans="1:5">
      <c r="A37" s="86">
        <v>6.2</v>
      </c>
      <c r="B37" s="87" t="s">
        <v>122</v>
      </c>
      <c r="C37" s="87"/>
      <c r="D37" s="86"/>
      <c r="E37" s="88"/>
    </row>
    <row r="38" s="78" customFormat="1" ht="84" spans="1:5">
      <c r="A38" s="84" t="s">
        <v>519</v>
      </c>
      <c r="B38" s="89" t="str">
        <f>锡林浩特!B37</f>
        <v>智能三相电表</v>
      </c>
      <c r="C38" s="89" t="str">
        <f>锡林浩特!C37</f>
        <v>1.三相四线 辅助电源:AC/DC85~265V。
2.电压电流精度等级≤±0.2%。
3.电能精度：有功电能0.5s级，无功电能2级，时钟≤0.2s/d。
4.功率：有功、无功、视在功率、误差≤±0.5%。
5.通讯接口：RS485。
6.波特率：1200bps~19200bps。
7.支持红外采集。</v>
      </c>
      <c r="D38" s="84" t="str">
        <f>锡林浩特!D37</f>
        <v>只</v>
      </c>
      <c r="E38" s="84">
        <v>4</v>
      </c>
    </row>
    <row r="39" s="78" customFormat="1" ht="48" spans="1:5">
      <c r="A39" s="84" t="s">
        <v>520</v>
      </c>
      <c r="B39" s="89" t="str">
        <f>锡林浩特!B38</f>
        <v>物联网网关</v>
      </c>
      <c r="C39" s="89" t="str">
        <f>锡林浩特!C38</f>
        <v>1.采集协议支持：向下支持协议：Modbus-RTU/DLT645/DLT698；向上协议：MQTT。
2.串口：RS485；支持运行商：工业级4G/LTE模组(移动、联通、电信网络)。</v>
      </c>
      <c r="D39" s="84" t="str">
        <f>锡林浩特!D38</f>
        <v>台</v>
      </c>
      <c r="E39" s="84">
        <v>4</v>
      </c>
    </row>
    <row r="40" s="78" customFormat="1" ht="120" spans="1:5">
      <c r="A40" s="84" t="s">
        <v>521</v>
      </c>
      <c r="B40" s="89" t="str">
        <f>锡林浩特!B39</f>
        <v>超声波流量计</v>
      </c>
      <c r="C40" s="89"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84" t="str">
        <f>锡林浩特!D39</f>
        <v>套</v>
      </c>
      <c r="E40" s="84">
        <v>1</v>
      </c>
    </row>
    <row r="41" s="78" customFormat="1" ht="12" spans="1:5">
      <c r="A41" s="84" t="s">
        <v>522</v>
      </c>
      <c r="B41" s="89" t="str">
        <f>锡林浩特!B40</f>
        <v>能耗采集箱</v>
      </c>
      <c r="C41" s="89" t="str">
        <f>锡林浩特!C40</f>
        <v>采集箱尺寸不小于400*500*300，含电源、接线端子。</v>
      </c>
      <c r="D41" s="84" t="str">
        <f>锡林浩特!D40</f>
        <v>套</v>
      </c>
      <c r="E41" s="84">
        <v>1</v>
      </c>
    </row>
    <row r="42" s="78" customFormat="1" ht="12" spans="1:5">
      <c r="A42" s="84" t="s">
        <v>523</v>
      </c>
      <c r="B42" s="89" t="str">
        <f>锡林浩特!B41</f>
        <v>表计安装辅材</v>
      </c>
      <c r="C42" s="89" t="str">
        <f>锡林浩特!C41</f>
        <v>485信号线RVSP2*1.0*200米，电流互感器*20个，配套支架*1等。</v>
      </c>
      <c r="D42" s="84" t="str">
        <f>锡林浩特!D41</f>
        <v>套</v>
      </c>
      <c r="E42" s="84">
        <v>5</v>
      </c>
    </row>
    <row r="43" s="75" customFormat="1" ht="12" spans="1:5">
      <c r="A43" s="86">
        <v>6.3</v>
      </c>
      <c r="B43" s="87" t="s">
        <v>138</v>
      </c>
      <c r="C43" s="87"/>
      <c r="D43" s="86"/>
      <c r="E43" s="88"/>
    </row>
    <row r="44" s="76" customFormat="1" ht="180" spans="1:5">
      <c r="A44" s="84" t="s">
        <v>524</v>
      </c>
      <c r="B44" s="89" t="str">
        <f>锡林浩特!B43</f>
        <v>制高点双光谱重载云台</v>
      </c>
      <c r="C44"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84" t="str">
        <f>锡林浩特!D43</f>
        <v>套</v>
      </c>
      <c r="E44" s="84">
        <v>1</v>
      </c>
    </row>
    <row r="45" s="76" customFormat="1" ht="384" spans="1:5">
      <c r="A45" s="84" t="s">
        <v>525</v>
      </c>
      <c r="B45" s="89" t="str">
        <f>锡林浩特!B44</f>
        <v>制高点全景摄像机</v>
      </c>
      <c r="C45" s="91"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90" t="str">
        <f>锡林浩特!D44</f>
        <v>套</v>
      </c>
      <c r="E45" s="90">
        <v>1</v>
      </c>
    </row>
    <row r="46" s="76" customFormat="1" ht="12" spans="1:5">
      <c r="A46" s="84" t="s">
        <v>526</v>
      </c>
      <c r="B46" s="89" t="str">
        <f>锡林浩特!B45</f>
        <v>支架</v>
      </c>
      <c r="C46" s="91" t="str">
        <f>锡林浩特!C45</f>
        <v>定制支架</v>
      </c>
      <c r="D46" s="90" t="str">
        <f>锡林浩特!D45</f>
        <v>套</v>
      </c>
      <c r="E46" s="90">
        <v>2</v>
      </c>
    </row>
    <row r="47" s="76" customFormat="1" ht="36" spans="1:5">
      <c r="A47" s="84" t="s">
        <v>527</v>
      </c>
      <c r="B47" s="89" t="str">
        <f>锡林浩特!B46</f>
        <v>控制箱</v>
      </c>
      <c r="C47" s="91" t="str">
        <f>锡林浩特!C46</f>
        <v>接线箱 室外防雨柜，400*500*300，整体采用304不锈钢，柜体两侧冲有百叶窗，通风散热，整体板材厚度：1.2-2.0mm。含电源空开，交换机，光电转换设备。</v>
      </c>
      <c r="D47" s="90" t="str">
        <f>锡林浩特!D46</f>
        <v>套</v>
      </c>
      <c r="E47" s="90">
        <v>1</v>
      </c>
    </row>
    <row r="48" s="76" customFormat="1" ht="48" spans="1:5">
      <c r="A48" s="84" t="s">
        <v>528</v>
      </c>
      <c r="B48" s="89" t="str">
        <f>锡林浩特!B47</f>
        <v>配套设施</v>
      </c>
      <c r="C48" s="91" t="str">
        <f>锡林浩特!C47</f>
        <v>六类非屏蔽双绞线*30米、电源线RVV2*1.5*30米、六类水晶头*2、五位插排*2、200MM绑扎带*1袋，16A空气开关*1、网络电源二合一浪涌保护器*1，接地铜牌5MM*20MM接地铜牌*5米、8口工业交换机*1台φ20屏蔽波纹管*10米等。</v>
      </c>
      <c r="D48" s="90" t="str">
        <f>锡林浩特!D47</f>
        <v>套</v>
      </c>
      <c r="E48" s="90">
        <v>2</v>
      </c>
    </row>
    <row r="49" s="76" customFormat="1" ht="12" spans="1:5">
      <c r="A49" s="84" t="s">
        <v>529</v>
      </c>
      <c r="B49" s="89" t="str">
        <f>锡林浩特!B48</f>
        <v>铁塔租赁</v>
      </c>
      <c r="C49" s="91" t="str">
        <f>锡林浩特!C48</f>
        <v>1年，含供电和网络</v>
      </c>
      <c r="D49" s="90" t="str">
        <f>锡林浩特!D48</f>
        <v>套</v>
      </c>
      <c r="E49" s="90">
        <v>1</v>
      </c>
    </row>
    <row r="50" s="76" customFormat="1" ht="180" spans="1:5">
      <c r="A50" s="84" t="s">
        <v>530</v>
      </c>
      <c r="B50" s="89" t="str">
        <f>锡林浩特!B49</f>
        <v>物联网应用安全控制系统</v>
      </c>
      <c r="C50" s="91"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50" s="90" t="str">
        <f>锡林浩特!D49</f>
        <v>套</v>
      </c>
      <c r="E50" s="90">
        <v>1</v>
      </c>
    </row>
    <row r="51" s="76" customFormat="1" ht="12" spans="1:5">
      <c r="A51" s="84" t="s">
        <v>531</v>
      </c>
      <c r="B51" s="89" t="str">
        <f>锡林浩特!B50</f>
        <v>网络线路租赁</v>
      </c>
      <c r="C51" s="91" t="str">
        <f>锡林浩特!C50</f>
        <v>裸光纤，1年</v>
      </c>
      <c r="D51" s="90" t="str">
        <f>锡林浩特!D50</f>
        <v>套</v>
      </c>
      <c r="E51" s="90">
        <v>1</v>
      </c>
    </row>
    <row r="52" s="76" customFormat="1" ht="192" spans="1:5">
      <c r="A52" s="84" t="s">
        <v>532</v>
      </c>
      <c r="B52" s="89" t="str">
        <f>锡林浩特!B51</f>
        <v>工控防火墙</v>
      </c>
      <c r="C52" s="91"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52" s="90" t="str">
        <f>锡林浩特!D51</f>
        <v>台</v>
      </c>
      <c r="E52" s="90">
        <v>1</v>
      </c>
    </row>
    <row r="53" s="76" customFormat="1" ht="48" spans="1:5">
      <c r="A53" s="84" t="s">
        <v>533</v>
      </c>
      <c r="B53" s="89" t="str">
        <f>锡林浩特!B52</f>
        <v>配套设施</v>
      </c>
      <c r="C53" s="91" t="str">
        <f>锡林浩特!C52</f>
        <v>六类非屏蔽双绞线*20米、RVV2*1.5电源线*20米、室外防水设备箱白色喷漆喷涂项目LOGO(400*500*300)*1、千兆单模单纤收发器*1对、8口工业交换机*1台、六类水晶头*2个、屏蔽波纹管φ20*2米、防水胶带*1卷。</v>
      </c>
      <c r="D53" s="90" t="str">
        <f>锡林浩特!D52</f>
        <v>台</v>
      </c>
      <c r="E53" s="90">
        <v>3</v>
      </c>
    </row>
    <row r="54" s="75" customFormat="1" ht="12" spans="1:5">
      <c r="A54" s="86">
        <v>6.4</v>
      </c>
      <c r="B54" s="87" t="s">
        <v>167</v>
      </c>
      <c r="C54" s="87"/>
      <c r="D54" s="86"/>
      <c r="E54" s="88"/>
    </row>
    <row r="55" s="76" customFormat="1" ht="240" spans="1:5">
      <c r="A55" s="90" t="s">
        <v>534</v>
      </c>
      <c r="B55" s="95" t="str">
        <f>锡林浩特!B54</f>
        <v>雷达视频一体机</v>
      </c>
      <c r="C55" s="95"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92" t="str">
        <f>锡林浩特!D54</f>
        <v>套</v>
      </c>
      <c r="E55" s="92">
        <v>7</v>
      </c>
    </row>
    <row r="56" s="76" customFormat="1" ht="120" spans="1:5">
      <c r="A56" s="90" t="s">
        <v>535</v>
      </c>
      <c r="B56" s="95" t="str">
        <f>锡林浩特!B55</f>
        <v>补光灯</v>
      </c>
      <c r="C56" s="95"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92" t="str">
        <f>锡林浩特!D55</f>
        <v>套</v>
      </c>
      <c r="E56" s="92">
        <v>14</v>
      </c>
    </row>
    <row r="57" s="76" customFormat="1" ht="60" spans="1:5">
      <c r="A57" s="90" t="s">
        <v>536</v>
      </c>
      <c r="B57" s="95" t="str">
        <f>锡林浩特!B56</f>
        <v>终端服务器</v>
      </c>
      <c r="C57" s="95" t="str">
        <f>锡林浩特!C56</f>
        <v>1.嵌入式操作系统，内置≥1块2T硬盘。
2.双网卡，≥4个100M以太网接口，≥1个1000M以太网接口、≥1个1000M SFP光纤接口。
3.支持对通行车辆的信息（记录和图片、录像）存储。
4.支持区间测速功能。</v>
      </c>
      <c r="D57" s="92" t="str">
        <f>锡林浩特!D56</f>
        <v>套</v>
      </c>
      <c r="E57" s="92">
        <v>6</v>
      </c>
    </row>
    <row r="58" s="76" customFormat="1" ht="36" spans="1:5">
      <c r="A58" s="90" t="s">
        <v>537</v>
      </c>
      <c r="B58" s="95" t="str">
        <f>锡林浩特!B57</f>
        <v>控制箱</v>
      </c>
      <c r="C58" s="95" t="str">
        <f>锡林浩特!C57</f>
        <v>接线箱 室外防雨柜，400mm*500mm*300mm，整体采用304不锈钢，柜体两侧冲有百叶窗，通风散热，整体板材厚度：1.2-2.0mm。含电源空开，插线板，交换机，光电转换设备。含图案喷涂。</v>
      </c>
      <c r="D58" s="92" t="str">
        <f>锡林浩特!D57</f>
        <v>套</v>
      </c>
      <c r="E58" s="92">
        <v>6</v>
      </c>
    </row>
    <row r="59" s="76" customFormat="1" ht="48" spans="1:5">
      <c r="A59" s="90" t="s">
        <v>538</v>
      </c>
      <c r="B59" s="95" t="str">
        <f>锡林浩特!B58</f>
        <v>配套辅材</v>
      </c>
      <c r="C59" s="95" t="str">
        <f>锡林浩特!C58</f>
        <v>六类非屏蔽双绞线*20米、RVV2*1.5电源线*20米、室外防水设备箱白色喷漆喷涂项目LOGO(400*500*300)*1、千兆单模单纤收发器*1对、8口工业交换机*1台、六类水晶头*2个、屏蔽波纹管φ20*2米、防水胶带*1卷、防雷浪涌。</v>
      </c>
      <c r="D59" s="92" t="str">
        <f>锡林浩特!D58</f>
        <v>套</v>
      </c>
      <c r="E59" s="92">
        <v>31</v>
      </c>
    </row>
    <row r="60" s="76" customFormat="1" ht="24" spans="1:5">
      <c r="A60" s="90" t="s">
        <v>539</v>
      </c>
      <c r="B60" s="95" t="str">
        <f>锡林浩特!B59</f>
        <v>监控立杆（卡口）</v>
      </c>
      <c r="C60" s="95" t="str">
        <f>锡林浩特!C59</f>
        <v>单臂7字杆，高6.5米，横臂长10米,含预埋地笼，基础不小于（1.2m*1.2m*1.5m）C25混凝土，立杆厚度≥8mm，横臂厚度≥6mm。</v>
      </c>
      <c r="D60" s="92" t="str">
        <f>锡林浩特!D59</f>
        <v>套</v>
      </c>
      <c r="E60" s="92">
        <v>3</v>
      </c>
    </row>
    <row r="61" s="79" customFormat="1" ht="12" spans="1:5">
      <c r="A61" s="90" t="s">
        <v>540</v>
      </c>
      <c r="B61" s="95" t="str">
        <f>锡林浩特!B60</f>
        <v>网络线路租赁</v>
      </c>
      <c r="C61" s="95" t="str">
        <f>锡林浩特!C60</f>
        <v>裸光纤，1年。</v>
      </c>
      <c r="D61" s="92" t="str">
        <f>锡林浩特!D60</f>
        <v>套</v>
      </c>
      <c r="E61" s="92">
        <v>17</v>
      </c>
    </row>
    <row r="62" s="75" customFormat="1" ht="12" spans="1:5">
      <c r="A62" s="90" t="s">
        <v>541</v>
      </c>
      <c r="B62" s="95" t="str">
        <f>锡林浩特!B61</f>
        <v>供电线路</v>
      </c>
      <c r="C62" s="95" t="str">
        <f>锡林浩特!C61</f>
        <v>市电220V，含1年电费。</v>
      </c>
      <c r="D62" s="92" t="str">
        <f>锡林浩特!D61</f>
        <v>套</v>
      </c>
      <c r="E62" s="92">
        <v>6</v>
      </c>
    </row>
    <row r="63" s="79" customFormat="1" ht="384" spans="1:5">
      <c r="A63" s="5" t="s">
        <v>542</v>
      </c>
      <c r="B63" s="48" t="str">
        <f>锡林浩特!B62</f>
        <v>视频分析一体机</v>
      </c>
      <c r="C63"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3" s="46" t="str">
        <f>锡林浩特!D62</f>
        <v>套</v>
      </c>
      <c r="E63" s="46">
        <f>锡林浩特!E62</f>
        <v>1</v>
      </c>
    </row>
    <row r="64" s="75" customFormat="1" ht="108" spans="1:5">
      <c r="A64" s="90" t="s">
        <v>543</v>
      </c>
      <c r="B64" s="95" t="str">
        <f>锡林浩特!B63</f>
        <v>CVR存储</v>
      </c>
      <c r="C64" s="95" t="str">
        <f>苏尼特左旗!C66</f>
        <v>1.不少于24盘位
2.不少于1500Mbps接入带宽
3.内置不少于24块8T企业级SATA硬盘
4.64位多核处理器
5.不少于4GB缓存（可扩展至64GB）
6.不少于2个千兆数据网口
7.不少于1个千兆管理网口
8.冗余电源
9.网络协议：RTSP/ONVIF/PSIA/（GB/T28181）</v>
      </c>
      <c r="D64" s="92" t="str">
        <f>苏尼特左旗!D66</f>
        <v>台</v>
      </c>
      <c r="E64" s="92">
        <f>苏尼特左旗!E66</f>
        <v>1</v>
      </c>
    </row>
    <row r="65" s="76" customFormat="1" ht="408" spans="1:5">
      <c r="A65" s="90" t="s">
        <v>544</v>
      </c>
      <c r="B65" s="95" t="str">
        <f>锡林浩特!B64</f>
        <v>结构化摄像机</v>
      </c>
      <c r="C65" s="95"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5" s="92" t="str">
        <f>锡林浩特!D64</f>
        <v>套</v>
      </c>
      <c r="E65" s="92">
        <v>10</v>
      </c>
    </row>
    <row r="66" s="76" customFormat="1" ht="24" spans="1:5">
      <c r="A66" s="90" t="s">
        <v>545</v>
      </c>
      <c r="B66" s="95" t="str">
        <f>锡林浩特!B65</f>
        <v>监控立杆（监控）</v>
      </c>
      <c r="C66" s="95" t="str">
        <f>锡林浩特!C65</f>
        <v>6米立杆，横臂≥1.5米，含预埋地笼，基础不小于（0.8M*0.6M*1M）C25混凝土，立杆厚度≥3.75mm，横臂厚度≥2mm。</v>
      </c>
      <c r="D66" s="92" t="str">
        <f>锡林浩特!D65</f>
        <v>套</v>
      </c>
      <c r="E66" s="92">
        <v>3</v>
      </c>
    </row>
    <row r="67" s="75" customFormat="1" ht="12" spans="1:5">
      <c r="A67" s="86">
        <v>6.5</v>
      </c>
      <c r="B67" s="87" t="s">
        <v>202</v>
      </c>
      <c r="C67" s="87"/>
      <c r="D67" s="86"/>
      <c r="E67" s="88"/>
    </row>
    <row r="68" s="76" customFormat="1" ht="333" customHeight="1" spans="1:5">
      <c r="A68" s="5" t="s">
        <v>546</v>
      </c>
      <c r="B68" s="92" t="s">
        <v>204</v>
      </c>
      <c r="C68"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68" s="92" t="s">
        <v>29</v>
      </c>
      <c r="E68" s="90">
        <v>1</v>
      </c>
    </row>
    <row r="69" s="76" customFormat="1" ht="333" customHeight="1" spans="1:5">
      <c r="A69" s="5"/>
      <c r="B69" s="92"/>
      <c r="C69" s="48"/>
      <c r="D69" s="92"/>
      <c r="E69" s="90"/>
    </row>
    <row r="70" s="76" customFormat="1" ht="216" spans="1:5">
      <c r="A70" s="5" t="s">
        <v>547</v>
      </c>
      <c r="B70" s="89" t="str">
        <f>'苏尼特右旗+朱日和'!B54</f>
        <v>厂界恶臭在线监测系统（二）</v>
      </c>
      <c r="C70" s="91"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0" s="90" t="str">
        <f>锡林浩特!D69</f>
        <v>套</v>
      </c>
      <c r="E70" s="90">
        <v>1</v>
      </c>
    </row>
    <row r="71" s="76" customFormat="1" ht="384" spans="1:5">
      <c r="A71" s="5" t="s">
        <v>548</v>
      </c>
      <c r="B71" s="89" t="str">
        <f>锡林浩特!B72</f>
        <v>地下水在线监测系统</v>
      </c>
      <c r="C71" s="91"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1" s="90" t="str">
        <f>锡林浩特!D72</f>
        <v>套</v>
      </c>
      <c r="E71" s="90">
        <v>1</v>
      </c>
    </row>
    <row r="72" s="76" customFormat="1" ht="36" spans="1:5">
      <c r="A72" s="5" t="s">
        <v>549</v>
      </c>
      <c r="B72" s="89" t="str">
        <f>锡林浩特!B73</f>
        <v>配套设施</v>
      </c>
      <c r="C72" s="91" t="str">
        <f>锡林浩特!C73</f>
        <v>RVV2*1.5电源线*100米、设备定制支架*1个、信号RVSP2*1.0线缆*100米、前端室外配电箱（400mm*500mm*300mm）*1、2p16A空开*1、浪涌保护器*1、接地铜牌*5米。</v>
      </c>
      <c r="D72" s="90" t="str">
        <f>锡林浩特!D73</f>
        <v>套</v>
      </c>
      <c r="E72" s="90">
        <v>2</v>
      </c>
    </row>
    <row r="73" ht="38" customHeight="1" spans="1:5">
      <c r="A73" s="45" t="s">
        <v>220</v>
      </c>
      <c r="B73" s="45"/>
      <c r="C73" s="45"/>
      <c r="D73" s="45"/>
      <c r="E73" s="45"/>
    </row>
  </sheetData>
  <mergeCells count="12">
    <mergeCell ref="B2:E2"/>
    <mergeCell ref="B3:E3"/>
    <mergeCell ref="B37:E37"/>
    <mergeCell ref="B43:E43"/>
    <mergeCell ref="B54:E54"/>
    <mergeCell ref="B67:E67"/>
    <mergeCell ref="A73:E73"/>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63"/>
  <sheetViews>
    <sheetView view="pageBreakPreview" zoomScaleNormal="115" workbookViewId="0">
      <selection activeCell="I5" sqref="I5"/>
    </sheetView>
  </sheetViews>
  <sheetFormatPr defaultColWidth="9" defaultRowHeight="13.5" outlineLevelCol="4"/>
  <cols>
    <col min="1" max="1" width="7.10833333333333" style="80" customWidth="1"/>
    <col min="2" max="2" width="13.6666666666667" style="81" customWidth="1"/>
    <col min="3" max="3" width="50" style="82"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86" t="s">
        <v>550</v>
      </c>
      <c r="B2" s="87" t="s">
        <v>551</v>
      </c>
      <c r="C2" s="87"/>
      <c r="D2" s="86"/>
      <c r="E2" s="88"/>
    </row>
    <row r="3" s="75" customFormat="1" ht="12" spans="1:5">
      <c r="A3" s="86">
        <v>7.1</v>
      </c>
      <c r="B3" s="87" t="s">
        <v>21</v>
      </c>
      <c r="C3" s="87"/>
      <c r="D3" s="86"/>
      <c r="E3" s="88"/>
    </row>
    <row r="4" s="75" customFormat="1" ht="180" spans="1:5">
      <c r="A4" s="84" t="s">
        <v>552</v>
      </c>
      <c r="B4" s="95" t="str">
        <f>锡林浩特!B4</f>
        <v>LED全彩显示屏</v>
      </c>
      <c r="C4" s="95"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v>
      </c>
      <c r="D4" s="92" t="str">
        <f>锡林浩特!D4</f>
        <v>平米</v>
      </c>
      <c r="E4" s="92">
        <v>7.09</v>
      </c>
    </row>
    <row r="5" s="75" customFormat="1" ht="144" spans="1:5">
      <c r="A5" s="84" t="s">
        <v>553</v>
      </c>
      <c r="B5" s="95" t="str">
        <f>锡林浩特!B5</f>
        <v>视频处理器</v>
      </c>
      <c r="C5" s="95"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92" t="str">
        <f>锡林浩特!D5</f>
        <v>套</v>
      </c>
      <c r="E5" s="92">
        <f>锡林浩特!E5</f>
        <v>1</v>
      </c>
    </row>
    <row r="6" s="75" customFormat="1" ht="24" spans="1:5">
      <c r="A6" s="84" t="s">
        <v>554</v>
      </c>
      <c r="B6" s="95" t="str">
        <f>锡林浩特!B6</f>
        <v>钢结构</v>
      </c>
      <c r="C6" s="95" t="str">
        <f>锡林浩特!C6</f>
        <v>1.现场定制，含边框、方钢焊接、黑色喷漆防锈防腐、一体冲压结构。</v>
      </c>
      <c r="D6" s="92" t="str">
        <f>锡林浩特!D6</f>
        <v>平米</v>
      </c>
      <c r="E6" s="92">
        <v>10.45</v>
      </c>
    </row>
    <row r="7" s="93" customFormat="1" spans="1:5">
      <c r="A7" s="84" t="s">
        <v>555</v>
      </c>
      <c r="B7" s="95" t="str">
        <f>锡林浩特!B7</f>
        <v>配电及线缆</v>
      </c>
      <c r="C7" s="95" t="str">
        <f>锡林浩特!C7</f>
        <v>国标，屏体内部与处理器之间线缆</v>
      </c>
      <c r="D7" s="92" t="str">
        <f>锡林浩特!D7</f>
        <v>套</v>
      </c>
      <c r="E7" s="92">
        <f>锡林浩特!E7</f>
        <v>1</v>
      </c>
    </row>
    <row r="8" s="76" customFormat="1" ht="12" spans="1:5">
      <c r="A8" s="84" t="s">
        <v>556</v>
      </c>
      <c r="B8" s="95" t="str">
        <f>锡林浩特!B8</f>
        <v>大屏配套装饰</v>
      </c>
      <c r="C8" s="95" t="str">
        <f>锡林浩特!C8</f>
        <v>轻钢龙骨装修，不锈钢包边*18米，</v>
      </c>
      <c r="D8" s="92" t="str">
        <f>锡林浩特!D8</f>
        <v>套</v>
      </c>
      <c r="E8" s="92">
        <f>锡林浩特!E8</f>
        <v>1</v>
      </c>
    </row>
    <row r="9" s="75" customFormat="1" ht="252" spans="1:5">
      <c r="A9" s="84" t="s">
        <v>557</v>
      </c>
      <c r="B9" s="95" t="str">
        <f>锡林浩特!B9</f>
        <v>视频会议终端一体机</v>
      </c>
      <c r="C9" s="95"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92" t="str">
        <f>锡林浩特!D9</f>
        <v>台</v>
      </c>
      <c r="E9" s="92">
        <f>锡林浩特!E9</f>
        <v>1</v>
      </c>
    </row>
    <row r="10" s="75" customFormat="1" ht="36" spans="1:5">
      <c r="A10" s="84" t="s">
        <v>558</v>
      </c>
      <c r="B10" s="95" t="str">
        <f>锡林浩特!B23</f>
        <v>设备机柜</v>
      </c>
      <c r="C10" s="95" t="str">
        <f>锡林浩特!C23</f>
        <v>材料：采用1.0mm厚高强度优质冷轧钢板及5mm厚高强度安全钢化防爆玻璃，可有效防震，更加安全可靠。
尺寸（高× 宽×深mm）：600×1000×2000mm。</v>
      </c>
      <c r="D10" s="92" t="str">
        <f>锡林浩特!D23</f>
        <v>套</v>
      </c>
      <c r="E10" s="92">
        <f>锡林浩特!E23</f>
        <v>2</v>
      </c>
    </row>
    <row r="11" s="93" customFormat="1" spans="1:5">
      <c r="A11" s="84" t="s">
        <v>559</v>
      </c>
      <c r="B11" s="95" t="str">
        <f>锡林浩特!B24</f>
        <v>PDU</v>
      </c>
      <c r="C11" s="95" t="str">
        <f>锡林浩特!C24</f>
        <v>8 位 10A 输出万用孔，10A 输入。</v>
      </c>
      <c r="D11" s="92" t="str">
        <f>锡林浩特!D24</f>
        <v>个</v>
      </c>
      <c r="E11" s="92">
        <f>锡林浩特!E24</f>
        <v>2</v>
      </c>
    </row>
    <row r="12" s="93" customFormat="1" spans="1:5">
      <c r="A12" s="84" t="s">
        <v>560</v>
      </c>
      <c r="B12" s="95" t="str">
        <f>锡林浩特!B25</f>
        <v>多媒体线路</v>
      </c>
      <c r="C12" s="95" t="str">
        <f>锡林浩特!C25</f>
        <v>HDMI高清线，网线，控制线，电源线，多媒体地插。</v>
      </c>
      <c r="D12" s="92" t="str">
        <f>锡林浩特!D25</f>
        <v>套</v>
      </c>
      <c r="E12" s="92">
        <f>锡林浩特!E25</f>
        <v>1</v>
      </c>
    </row>
    <row r="13" s="93" customFormat="1" spans="1:5">
      <c r="A13" s="84" t="s">
        <v>561</v>
      </c>
      <c r="B13" s="95" t="str">
        <f>锡林浩特!B26</f>
        <v>智能操作控制台</v>
      </c>
      <c r="C13" s="95" t="str">
        <f>锡林浩特!C26</f>
        <v>≥2联，≥1200mm，冷轧钢板（≥1mm厚）材料，表面静电喷塑。</v>
      </c>
      <c r="D13" s="92" t="str">
        <f>锡林浩特!D26</f>
        <v>套</v>
      </c>
      <c r="E13" s="92">
        <v>3</v>
      </c>
    </row>
    <row r="14" s="93" customFormat="1" ht="24" spans="1:5">
      <c r="A14" s="84" t="s">
        <v>562</v>
      </c>
      <c r="B14" s="48" t="str">
        <f>锡林浩特!B27</f>
        <v>终端控制系统</v>
      </c>
      <c r="C14" s="48" t="str">
        <f>锡林浩特!C27</f>
        <v>CPU≥10核，≥16G内存，≥1T机械+512G固态，≥6G显存
≥34寸显示器。</v>
      </c>
      <c r="D14" s="46" t="str">
        <f>锡林浩特!D27</f>
        <v>套</v>
      </c>
      <c r="E14" s="46">
        <f>锡林浩特!E27</f>
        <v>1</v>
      </c>
    </row>
    <row r="15" s="76" customFormat="1" ht="24" spans="1:5">
      <c r="A15" s="84" t="s">
        <v>563</v>
      </c>
      <c r="B15" s="48" t="str">
        <f>锡林浩特!B28</f>
        <v>终端控制系统</v>
      </c>
      <c r="C15" s="48" t="str">
        <f>锡林浩特!C28</f>
        <v>CPU≥8核，≥16G内存，≥1T机械+256G固态，≥4G显存，
≥23寸显示器。</v>
      </c>
      <c r="D15" s="46" t="str">
        <f>锡林浩特!D28</f>
        <v>套</v>
      </c>
      <c r="E15" s="46">
        <v>3</v>
      </c>
    </row>
    <row r="16" s="76" customFormat="1" ht="24" spans="1:5">
      <c r="A16" s="84" t="s">
        <v>564</v>
      </c>
      <c r="B16" s="48" t="str">
        <f>锡林浩特!B29</f>
        <v>终端输出设备</v>
      </c>
      <c r="C16" s="48" t="str">
        <f>锡林浩特!C29</f>
        <v>黑白激光打印机，打印速度：≥24页/分；连接方式：USB；幅面：A4。</v>
      </c>
      <c r="D16" s="46" t="str">
        <f>锡林浩特!D29</f>
        <v>台</v>
      </c>
      <c r="E16" s="46">
        <f>锡林浩特!E29</f>
        <v>1</v>
      </c>
    </row>
    <row r="17" s="76" customFormat="1" ht="132" spans="1:5">
      <c r="A17" s="84" t="s">
        <v>565</v>
      </c>
      <c r="B17" s="48" t="str">
        <f>锡林浩特!B30</f>
        <v>核心交换机</v>
      </c>
      <c r="C17" s="48"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7" s="46" t="str">
        <f>锡林浩特!D30</f>
        <v>台</v>
      </c>
      <c r="E17" s="46">
        <f>锡林浩特!E30</f>
        <v>1</v>
      </c>
    </row>
    <row r="18" s="76" customFormat="1" ht="168" spans="1:5">
      <c r="A18" s="84" t="s">
        <v>566</v>
      </c>
      <c r="B18" s="48" t="str">
        <f>锡林浩特!B31</f>
        <v>下一代防火墙</v>
      </c>
      <c r="C18" s="48"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18" s="46" t="str">
        <f>锡林浩特!D31</f>
        <v>台</v>
      </c>
      <c r="E18" s="46">
        <f>锡林浩特!E31</f>
        <v>1</v>
      </c>
    </row>
    <row r="19" s="75" customFormat="1" ht="60" spans="1:5">
      <c r="A19" s="84" t="s">
        <v>567</v>
      </c>
      <c r="B19" s="48" t="str">
        <f>锡林浩特!B32</f>
        <v>接入交换机</v>
      </c>
      <c r="C19" s="48" t="str">
        <f>锡林浩特!C32</f>
        <v>1.★交换容量≥300Gbps，包转发率≥50Mpps。
2.支持≥24个10/100/1000Base-T自适应以太网端口，≥4个千兆光口。
3.提供进网检测报告和进网许可证复印件，要求进网许可证时间≥3年。</v>
      </c>
      <c r="D19" s="46" t="str">
        <f>锡林浩特!D32</f>
        <v>台</v>
      </c>
      <c r="E19" s="46">
        <f>锡林浩特!E32</f>
        <v>1</v>
      </c>
    </row>
    <row r="20" s="75" customFormat="1" ht="120" spans="1:5">
      <c r="A20" s="84" t="s">
        <v>568</v>
      </c>
      <c r="B20" s="48" t="str">
        <f>锡林浩特!B33</f>
        <v>UPS系统</v>
      </c>
      <c r="C20" s="48"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20" s="46" t="str">
        <f>锡林浩特!D33</f>
        <v>套</v>
      </c>
      <c r="E20" s="46">
        <f>锡林浩特!E33</f>
        <v>1</v>
      </c>
    </row>
    <row r="21" s="75" customFormat="1" ht="60" spans="1:5">
      <c r="A21" s="84" t="s">
        <v>569</v>
      </c>
      <c r="B21" s="48" t="str">
        <f>锡林浩特!B34</f>
        <v>红外摄像机</v>
      </c>
      <c r="C21" s="48" t="str">
        <f>锡林浩特!C34</f>
        <v>1.传感器类型：1/2.8英寸CMOS。
2.像素：≥200万。
3.最大分辨率：≥1920×1080。
4.最大补光距离：≥50m（红外）。
5.镜头类型：定焦，镜头焦距：2.8mm~4mm。</v>
      </c>
      <c r="D21" s="46" t="str">
        <f>锡林浩特!D34</f>
        <v>台</v>
      </c>
      <c r="E21" s="46">
        <f>锡林浩特!E34</f>
        <v>5</v>
      </c>
    </row>
    <row r="22" s="75" customFormat="1" ht="12" spans="1:5">
      <c r="A22" s="84" t="s">
        <v>570</v>
      </c>
      <c r="B22" s="48" t="str">
        <f>锡林浩特!B35</f>
        <v>摄像机配套设施</v>
      </c>
      <c r="C22" s="48" t="str">
        <f>锡林浩特!C35</f>
        <v>线管、网线、电源线、电源适配器等。</v>
      </c>
      <c r="D22" s="46" t="str">
        <f>锡林浩特!D35</f>
        <v>套</v>
      </c>
      <c r="E22" s="46">
        <f>锡林浩特!E35</f>
        <v>5</v>
      </c>
    </row>
    <row r="23" s="75" customFormat="1" ht="312" spans="1:5">
      <c r="A23" s="84" t="s">
        <v>571</v>
      </c>
      <c r="B23" s="48" t="str">
        <f>苏尼特左旗!B36</f>
        <v>安全防疫和人脸识别闸机</v>
      </c>
      <c r="C23" s="48"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23" s="46" t="str">
        <f>苏尼特左旗!D36</f>
        <v>套</v>
      </c>
      <c r="E23" s="46">
        <f>苏尼特左旗!E36</f>
        <v>2</v>
      </c>
    </row>
    <row r="24" s="75" customFormat="1" ht="12" spans="1:5">
      <c r="A24" s="86">
        <v>7.2</v>
      </c>
      <c r="B24" s="87" t="s">
        <v>122</v>
      </c>
      <c r="C24" s="87"/>
      <c r="D24" s="86"/>
      <c r="E24" s="88"/>
    </row>
    <row r="25" s="78" customFormat="1" ht="84" spans="1:5">
      <c r="A25" s="84" t="s">
        <v>572</v>
      </c>
      <c r="B25" s="91" t="str">
        <f>锡林浩特!B37</f>
        <v>智能三相电表</v>
      </c>
      <c r="C25" s="91" t="str">
        <f>锡林浩特!C37</f>
        <v>1.三相四线 辅助电源:AC/DC85~265V。
2.电压电流精度等级≤±0.2%。
3.电能精度：有功电能0.5s级，无功电能2级，时钟≤0.2s/d。
4.功率：有功、无功、视在功率、误差≤±0.5%。
5.通讯接口：RS485。
6.波特率：1200bps~19200bps。
7.支持红外采集。</v>
      </c>
      <c r="D25" s="90" t="str">
        <f>锡林浩特!D37</f>
        <v>只</v>
      </c>
      <c r="E25" s="84">
        <v>27</v>
      </c>
    </row>
    <row r="26" s="78" customFormat="1" ht="48" spans="1:5">
      <c r="A26" s="84" t="s">
        <v>573</v>
      </c>
      <c r="B26" s="91" t="str">
        <f>锡林浩特!B38</f>
        <v>物联网网关</v>
      </c>
      <c r="C26" s="91" t="str">
        <f>锡林浩特!C38</f>
        <v>1.采集协议支持：向下支持协议：Modbus-RTU/DLT645/DLT698；向上协议：MQTT。
2.串口：RS485；支持运行商：工业级4G/LTE模组(移动、联通、电信网络)。</v>
      </c>
      <c r="D26" s="90" t="str">
        <f>锡林浩特!D38</f>
        <v>台</v>
      </c>
      <c r="E26" s="90">
        <v>27</v>
      </c>
    </row>
    <row r="27" s="78" customFormat="1" ht="120" spans="1:5">
      <c r="A27" s="84" t="s">
        <v>574</v>
      </c>
      <c r="B27" s="91" t="str">
        <f>锡林浩特!B39</f>
        <v>超声波流量计</v>
      </c>
      <c r="C27" s="91"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27" s="90" t="str">
        <f>锡林浩特!D39</f>
        <v>套</v>
      </c>
      <c r="E27" s="90">
        <v>6</v>
      </c>
    </row>
    <row r="28" s="78" customFormat="1" ht="12" spans="1:5">
      <c r="A28" s="84" t="s">
        <v>575</v>
      </c>
      <c r="B28" s="91" t="str">
        <f>锡林浩特!B40</f>
        <v>能耗采集箱</v>
      </c>
      <c r="C28" s="91" t="str">
        <f>锡林浩特!C40</f>
        <v>采集箱尺寸不小于400*500*300，含电源、接线端子。</v>
      </c>
      <c r="D28" s="90" t="str">
        <f>锡林浩特!D40</f>
        <v>套</v>
      </c>
      <c r="E28" s="90">
        <v>6</v>
      </c>
    </row>
    <row r="29" s="78" customFormat="1" ht="12" spans="1:5">
      <c r="A29" s="84" t="s">
        <v>576</v>
      </c>
      <c r="B29" s="91" t="str">
        <f>锡林浩特!B41</f>
        <v>表计安装辅材</v>
      </c>
      <c r="C29" s="91" t="str">
        <f>锡林浩特!C41</f>
        <v>485信号线RVSP2*1.0*200米，电流互感器*20个，配套支架*1等。</v>
      </c>
      <c r="D29" s="90" t="str">
        <f>锡林浩特!D41</f>
        <v>套</v>
      </c>
      <c r="E29" s="84">
        <v>34</v>
      </c>
    </row>
    <row r="30" s="75" customFormat="1" ht="12" spans="1:5">
      <c r="A30" s="86">
        <v>7.3</v>
      </c>
      <c r="B30" s="87" t="s">
        <v>138</v>
      </c>
      <c r="C30" s="87"/>
      <c r="D30" s="86"/>
      <c r="E30" s="88"/>
    </row>
    <row r="31" s="76" customFormat="1" ht="180" spans="1:5">
      <c r="A31" s="84" t="s">
        <v>577</v>
      </c>
      <c r="B31" s="89" t="str">
        <f>锡林浩特!B43</f>
        <v>制高点双光谱重载云台</v>
      </c>
      <c r="C31"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31" s="84" t="str">
        <f>锡林浩特!D43</f>
        <v>套</v>
      </c>
      <c r="E31" s="84">
        <f>锡林浩特!E43</f>
        <v>2</v>
      </c>
    </row>
    <row r="32" s="76" customFormat="1" ht="384" spans="1:5">
      <c r="A32" s="84" t="s">
        <v>578</v>
      </c>
      <c r="B32" s="89" t="str">
        <f>锡林浩特!B44</f>
        <v>制高点全景摄像机</v>
      </c>
      <c r="C32"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2" s="84" t="str">
        <f>锡林浩特!D44</f>
        <v>套</v>
      </c>
      <c r="E32" s="84">
        <v>1</v>
      </c>
    </row>
    <row r="33" s="76" customFormat="1" ht="12" spans="1:5">
      <c r="A33" s="84" t="s">
        <v>579</v>
      </c>
      <c r="B33" s="89" t="str">
        <f>锡林浩特!B45</f>
        <v>支架</v>
      </c>
      <c r="C33" s="89" t="str">
        <f>锡林浩特!C45</f>
        <v>定制支架</v>
      </c>
      <c r="D33" s="84" t="str">
        <f>锡林浩特!D45</f>
        <v>套</v>
      </c>
      <c r="E33" s="84">
        <v>3</v>
      </c>
    </row>
    <row r="34" s="76" customFormat="1" ht="36" spans="1:5">
      <c r="A34" s="84" t="s">
        <v>580</v>
      </c>
      <c r="B34" s="89" t="str">
        <f>锡林浩特!B46</f>
        <v>控制箱</v>
      </c>
      <c r="C34" s="89" t="str">
        <f>锡林浩特!C46</f>
        <v>接线箱 室外防雨柜，400*500*300，整体采用304不锈钢，柜体两侧冲有百叶窗，通风散热，整体板材厚度：1.2-2.0mm。含电源空开，交换机，光电转换设备。</v>
      </c>
      <c r="D34" s="84" t="str">
        <f>锡林浩特!D46</f>
        <v>套</v>
      </c>
      <c r="E34" s="84">
        <f>锡林浩特!E46</f>
        <v>2</v>
      </c>
    </row>
    <row r="35" s="76" customFormat="1" ht="48" spans="1:5">
      <c r="A35" s="84" t="s">
        <v>581</v>
      </c>
      <c r="B35" s="89" t="str">
        <f>锡林浩特!B47</f>
        <v>配套设施</v>
      </c>
      <c r="C35" s="89" t="str">
        <f>锡林浩特!C47</f>
        <v>六类非屏蔽双绞线*30米、电源线RVV2*1.5*30米、六类水晶头*2、五位插排*2、200MM绑扎带*1袋，16A空气开关*1、网络电源二合一浪涌保护器*1，接地铜牌5MM*20MM接地铜牌*5米、8口工业交换机*1台φ20屏蔽波纹管*10米等。</v>
      </c>
      <c r="D35" s="84" t="str">
        <f>锡林浩特!D47</f>
        <v>套</v>
      </c>
      <c r="E35" s="84">
        <v>3</v>
      </c>
    </row>
    <row r="36" s="76" customFormat="1" ht="12" spans="1:5">
      <c r="A36" s="84" t="s">
        <v>582</v>
      </c>
      <c r="B36" s="89" t="str">
        <f>锡林浩特!B48</f>
        <v>铁塔租赁</v>
      </c>
      <c r="C36" s="89" t="str">
        <f>锡林浩特!C48</f>
        <v>1年，含供电和网络</v>
      </c>
      <c r="D36" s="84" t="str">
        <f>锡林浩特!D48</f>
        <v>套</v>
      </c>
      <c r="E36" s="84">
        <f>锡林浩特!E48</f>
        <v>2</v>
      </c>
    </row>
    <row r="37" s="76" customFormat="1" ht="204" spans="1:5">
      <c r="A37" s="84" t="s">
        <v>583</v>
      </c>
      <c r="B37" s="89" t="str">
        <f>锡林浩特!B49</f>
        <v>物联网应用安全控制系统</v>
      </c>
      <c r="C37"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37" s="84" t="str">
        <f>锡林浩特!D49</f>
        <v>套</v>
      </c>
      <c r="E37" s="84">
        <v>1</v>
      </c>
    </row>
    <row r="38" s="76" customFormat="1" ht="12" spans="1:5">
      <c r="A38" s="84" t="s">
        <v>584</v>
      </c>
      <c r="B38" s="89" t="str">
        <f>锡林浩特!B50</f>
        <v>网络线路租赁</v>
      </c>
      <c r="C38" s="89" t="str">
        <f>锡林浩特!C50</f>
        <v>裸光纤，1年</v>
      </c>
      <c r="D38" s="84" t="str">
        <f>锡林浩特!D50</f>
        <v>套</v>
      </c>
      <c r="E38" s="84">
        <v>8</v>
      </c>
    </row>
    <row r="39" s="76" customFormat="1" ht="204" spans="1:5">
      <c r="A39" s="84" t="s">
        <v>585</v>
      </c>
      <c r="B39" s="89" t="str">
        <f>锡林浩特!B51</f>
        <v>工控防火墙</v>
      </c>
      <c r="C39"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39" s="84" t="str">
        <f>锡林浩特!D51</f>
        <v>台</v>
      </c>
      <c r="E39" s="84">
        <v>4</v>
      </c>
    </row>
    <row r="40" s="76" customFormat="1" ht="48" spans="1:5">
      <c r="A40" s="84" t="s">
        <v>586</v>
      </c>
      <c r="B40" s="89" t="str">
        <f>锡林浩特!B52</f>
        <v>配套设施</v>
      </c>
      <c r="C40" s="89" t="str">
        <f>锡林浩特!C52</f>
        <v>六类非屏蔽双绞线*20米、RVV2*1.5电源线*20米、室外防水设备箱白色喷漆喷涂项目LOGO(400*500*300)*1、千兆单模单纤收发器*1对、8口工业交换机*1台、六类水晶头*2个、屏蔽波纹管φ20*2米、防水胶带*1卷。</v>
      </c>
      <c r="D40" s="84" t="str">
        <f>锡林浩特!D52</f>
        <v>台</v>
      </c>
      <c r="E40" s="84">
        <v>5</v>
      </c>
    </row>
    <row r="41" s="75" customFormat="1" ht="12" spans="1:5">
      <c r="A41" s="86">
        <v>7.4</v>
      </c>
      <c r="B41" s="87" t="s">
        <v>167</v>
      </c>
      <c r="C41" s="87"/>
      <c r="D41" s="86"/>
      <c r="E41" s="88"/>
    </row>
    <row r="42" s="76" customFormat="1" ht="240" spans="1:5">
      <c r="A42" s="5" t="s">
        <v>587</v>
      </c>
      <c r="B42" s="48" t="str">
        <f>锡林浩特!B54</f>
        <v>雷达视频一体机</v>
      </c>
      <c r="C42" s="4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42" s="46" t="str">
        <f>锡林浩特!D54</f>
        <v>套</v>
      </c>
      <c r="E42" s="46">
        <v>15</v>
      </c>
    </row>
    <row r="43" s="76" customFormat="1" ht="120" spans="1:5">
      <c r="A43" s="5" t="s">
        <v>588</v>
      </c>
      <c r="B43" s="48" t="str">
        <f>锡林浩特!B55</f>
        <v>补光灯</v>
      </c>
      <c r="C43" s="48"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43" s="46" t="str">
        <f>锡林浩特!D55</f>
        <v>套</v>
      </c>
      <c r="E43" s="46">
        <v>30</v>
      </c>
    </row>
    <row r="44" s="76" customFormat="1" ht="60" spans="1:5">
      <c r="A44" s="5" t="s">
        <v>589</v>
      </c>
      <c r="B44" s="48" t="str">
        <f>锡林浩特!B56</f>
        <v>终端服务器</v>
      </c>
      <c r="C44" s="48" t="str">
        <f>锡林浩特!C56</f>
        <v>1.嵌入式操作系统，内置≥1块2T硬盘。
2.双网卡，≥4个100M以太网接口，≥1个1000M以太网接口、≥1个1000M SFP光纤接口。
3.支持对通行车辆的信息（记录和图片、录像）存储。
4.支持区间测速功能。</v>
      </c>
      <c r="D44" s="46" t="str">
        <f>锡林浩特!D56</f>
        <v>套</v>
      </c>
      <c r="E44" s="46">
        <v>7</v>
      </c>
    </row>
    <row r="45" s="76" customFormat="1" ht="36" spans="1:5">
      <c r="A45" s="5" t="s">
        <v>590</v>
      </c>
      <c r="B45" s="48" t="str">
        <f>锡林浩特!B57</f>
        <v>控制箱</v>
      </c>
      <c r="C45" s="48" t="str">
        <f>锡林浩特!C57</f>
        <v>接线箱 室外防雨柜，400mm*500mm*300mm，整体采用304不锈钢，柜体两侧冲有百叶窗，通风散热，整体板材厚度：1.2-2.0mm。含电源空开，插线板，交换机，光电转换设备。含图案喷涂。</v>
      </c>
      <c r="D45" s="46" t="str">
        <f>锡林浩特!D57</f>
        <v>套</v>
      </c>
      <c r="E45" s="46">
        <v>7</v>
      </c>
    </row>
    <row r="46" s="76" customFormat="1" ht="48" spans="1:5">
      <c r="A46" s="5" t="s">
        <v>591</v>
      </c>
      <c r="B46" s="48" t="str">
        <f>锡林浩特!B58</f>
        <v>配套辅材</v>
      </c>
      <c r="C46" s="48" t="str">
        <f>锡林浩特!C58</f>
        <v>六类非屏蔽双绞线*20米、RVV2*1.5电源线*20米、室外防水设备箱白色喷漆喷涂项目LOGO(400*500*300)*1、千兆单模单纤收发器*1对、8口工业交换机*1台、六类水晶头*2个、屏蔽波纹管φ20*2米、防水胶带*1卷、防雷浪涌。</v>
      </c>
      <c r="D46" s="46" t="str">
        <f>锡林浩特!D58</f>
        <v>套</v>
      </c>
      <c r="E46" s="46">
        <v>47</v>
      </c>
    </row>
    <row r="47" s="76" customFormat="1" ht="24" spans="1:5">
      <c r="A47" s="5" t="s">
        <v>592</v>
      </c>
      <c r="B47" s="48" t="str">
        <f>锡林浩特!B59</f>
        <v>监控立杆（卡口）</v>
      </c>
      <c r="C47" s="48" t="str">
        <f>锡林浩特!C59</f>
        <v>单臂7字杆，高6.5米，横臂长10米,含预埋地笼，基础不小于（1.2m*1.2m*1.5m）C25混凝土，立杆厚度≥8mm，横臂厚度≥6mm。</v>
      </c>
      <c r="D47" s="46" t="str">
        <f>锡林浩特!D59</f>
        <v>套</v>
      </c>
      <c r="E47" s="46">
        <v>11</v>
      </c>
    </row>
    <row r="48" s="79" customFormat="1" ht="12" spans="1:5">
      <c r="A48" s="5" t="s">
        <v>593</v>
      </c>
      <c r="B48" s="48" t="str">
        <f>锡林浩特!B60</f>
        <v>网络线路租赁</v>
      </c>
      <c r="C48" s="48" t="str">
        <f>锡林浩特!C60</f>
        <v>裸光纤，1年。</v>
      </c>
      <c r="D48" s="46" t="str">
        <f>锡林浩特!D60</f>
        <v>套</v>
      </c>
      <c r="E48" s="46">
        <v>13</v>
      </c>
    </row>
    <row r="49" s="75" customFormat="1" ht="12" spans="1:5">
      <c r="A49" s="5" t="s">
        <v>594</v>
      </c>
      <c r="B49" s="48" t="str">
        <f>锡林浩特!B61</f>
        <v>供电线路</v>
      </c>
      <c r="C49" s="48" t="str">
        <f>锡林浩特!C61</f>
        <v>市电220V，含1年电费。</v>
      </c>
      <c r="D49" s="46" t="str">
        <f>锡林浩特!D61</f>
        <v>套</v>
      </c>
      <c r="E49" s="46">
        <v>7</v>
      </c>
    </row>
    <row r="50" s="75" customFormat="1" ht="408" spans="1:5">
      <c r="A50" s="5" t="s">
        <v>595</v>
      </c>
      <c r="B50" s="48" t="str">
        <f>锡林浩特!B62</f>
        <v>视频分析一体机</v>
      </c>
      <c r="C50" s="48"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50" s="46" t="str">
        <f>锡林浩特!D62</f>
        <v>套</v>
      </c>
      <c r="E50" s="46">
        <f>锡林浩特!E62</f>
        <v>1</v>
      </c>
    </row>
    <row r="51" s="75" customFormat="1" ht="108" spans="1:5">
      <c r="A51" s="5" t="s">
        <v>596</v>
      </c>
      <c r="B51" s="48" t="str">
        <f>锡林浩特!B63</f>
        <v>CVR存储</v>
      </c>
      <c r="C51" s="48" t="str">
        <f>'苏尼特右旗+朱日和'!C44</f>
        <v>1.不少于36盘位
2.不少于1500Mbps接入带宽
3.内置不少于36块8T企业级SATA硬盘
4.64位多核处理器
5.不少于4GB缓存（可扩展至64GB）
6.不少于2个千兆数据网口
7.不少于1个千兆管理网口
8.冗余电源
9.网络协议：RTSP/ONVIF/PSIA/（GB/T28181）</v>
      </c>
      <c r="D51" s="46" t="str">
        <f>'苏尼特右旗+朱日和'!D44</f>
        <v>台</v>
      </c>
      <c r="E51" s="46">
        <f>'苏尼特右旗+朱日和'!E44</f>
        <v>1</v>
      </c>
    </row>
    <row r="52" s="76" customFormat="1" ht="409.5" spans="1:5">
      <c r="A52" s="5" t="s">
        <v>597</v>
      </c>
      <c r="B52" s="48" t="str">
        <f>锡林浩特!B64</f>
        <v>结构化摄像机</v>
      </c>
      <c r="C52" s="48"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52" s="46" t="str">
        <f>锡林浩特!D64</f>
        <v>套</v>
      </c>
      <c r="E52" s="46">
        <v>2</v>
      </c>
    </row>
    <row r="53" s="76" customFormat="1" ht="36" spans="1:5">
      <c r="A53" s="5" t="s">
        <v>598</v>
      </c>
      <c r="B53" s="48" t="str">
        <f>锡林浩特!B65</f>
        <v>监控立杆（监控）</v>
      </c>
      <c r="C53" s="48" t="str">
        <f>锡林浩特!C65</f>
        <v>6米立杆，横臂≥1.5米，含预埋地笼，基础不小于（0.8M*0.6M*1M）C25混凝土，立杆厚度≥3.75mm，横臂厚度≥2mm。</v>
      </c>
      <c r="D53" s="46" t="str">
        <f>锡林浩特!D65</f>
        <v>套</v>
      </c>
      <c r="E53" s="46">
        <v>1</v>
      </c>
    </row>
    <row r="54" s="75" customFormat="1" ht="12" spans="1:5">
      <c r="A54" s="86">
        <v>7.5</v>
      </c>
      <c r="B54" s="87" t="s">
        <v>202</v>
      </c>
      <c r="C54" s="87"/>
      <c r="D54" s="86"/>
      <c r="E54" s="88"/>
    </row>
    <row r="55" s="76" customFormat="1" ht="352" customHeight="1" spans="1:5">
      <c r="A55" s="90" t="s">
        <v>599</v>
      </c>
      <c r="B55" s="92" t="s">
        <v>204</v>
      </c>
      <c r="C55"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55" s="92" t="s">
        <v>29</v>
      </c>
      <c r="E55" s="90">
        <v>8</v>
      </c>
    </row>
    <row r="56" s="76" customFormat="1" ht="352" customHeight="1" spans="1:5">
      <c r="A56" s="90"/>
      <c r="B56" s="92"/>
      <c r="C56" s="48"/>
      <c r="D56" s="92"/>
      <c r="E56" s="90"/>
    </row>
    <row r="57" s="76" customFormat="1" ht="216" spans="1:5">
      <c r="A57" s="90" t="s">
        <v>600</v>
      </c>
      <c r="B57" s="91" t="str">
        <f>锡林浩特!B69</f>
        <v>厂界恶臭在线监测系统（一）</v>
      </c>
      <c r="C57" s="91"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13.▲产品需要通过环保计量认证，提供证明文件。</v>
      </c>
      <c r="D57" s="90" t="str">
        <f>锡林浩特!D69</f>
        <v>套</v>
      </c>
      <c r="E57" s="90">
        <v>3</v>
      </c>
    </row>
    <row r="58" s="76" customFormat="1" ht="228" spans="1:5">
      <c r="A58" s="90" t="s">
        <v>601</v>
      </c>
      <c r="B58" s="91" t="str">
        <f>'苏尼特右旗+朱日和'!B54</f>
        <v>厂界恶臭在线监测系统（二）</v>
      </c>
      <c r="C58" s="91"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58" s="90" t="str">
        <f>锡林浩特!D70</f>
        <v>套</v>
      </c>
      <c r="E58" s="90">
        <v>4</v>
      </c>
    </row>
    <row r="59" s="76" customFormat="1" ht="132" spans="1:5">
      <c r="A59" s="90" t="s">
        <v>602</v>
      </c>
      <c r="B59" s="91" t="str">
        <f>'苏尼特右旗+朱日和'!B51</f>
        <v>气象五参数分析仪</v>
      </c>
      <c r="C59" s="91" t="str">
        <f>'苏尼特右旗+朱日和'!C51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59" s="90" t="str">
        <f>锡林浩特!D71</f>
        <v>套</v>
      </c>
      <c r="E59" s="90">
        <v>3</v>
      </c>
    </row>
    <row r="60" s="76" customFormat="1" ht="156" spans="1:5">
      <c r="A60" s="90" t="s">
        <v>603</v>
      </c>
      <c r="B60" s="91" t="str">
        <f>锡林浩特!B70</f>
        <v>厂界非甲烷总烃在线监测系统</v>
      </c>
      <c r="C60" s="91"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60" s="90" t="str">
        <f>锡林浩特!D71</f>
        <v>套</v>
      </c>
      <c r="E60" s="90">
        <v>2</v>
      </c>
    </row>
    <row r="61" s="76" customFormat="1" ht="396" spans="1:5">
      <c r="A61" s="90" t="s">
        <v>604</v>
      </c>
      <c r="B61" s="91" t="str">
        <f>锡林浩特!B72</f>
        <v>地下水在线监测系统</v>
      </c>
      <c r="C61" s="91"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61" s="90" t="str">
        <f>锡林浩特!D72</f>
        <v>套</v>
      </c>
      <c r="E61" s="90">
        <v>2</v>
      </c>
    </row>
    <row r="62" s="76" customFormat="1" ht="36" spans="1:5">
      <c r="A62" s="90" t="s">
        <v>605</v>
      </c>
      <c r="B62" s="89" t="str">
        <f>锡林浩特!B73</f>
        <v>配套设施</v>
      </c>
      <c r="C62" s="89" t="str">
        <f>锡林浩特!C73</f>
        <v>RVV2*1.5电源线*100米、设备定制支架*1个、信号RVSP2*1.0线缆*100米、前端室外配电箱（400mm*500mm*300mm）*1、2p16A空开*1、浪涌保护器*1、接地铜牌*5米。</v>
      </c>
      <c r="D62" s="84" t="str">
        <f>锡林浩特!D73</f>
        <v>套</v>
      </c>
      <c r="E62" s="84">
        <v>17</v>
      </c>
    </row>
    <row r="63" ht="38" customHeight="1" spans="1:5">
      <c r="A63" s="45" t="s">
        <v>220</v>
      </c>
      <c r="B63" s="45"/>
      <c r="C63" s="45"/>
      <c r="D63" s="45"/>
      <c r="E63" s="45"/>
    </row>
  </sheetData>
  <mergeCells count="12">
    <mergeCell ref="B2:E2"/>
    <mergeCell ref="B3:E3"/>
    <mergeCell ref="B24:E24"/>
    <mergeCell ref="B30:E30"/>
    <mergeCell ref="B41:E41"/>
    <mergeCell ref="B54:E54"/>
    <mergeCell ref="A63:E63"/>
    <mergeCell ref="A55:A56"/>
    <mergeCell ref="B55:B56"/>
    <mergeCell ref="C55:C56"/>
    <mergeCell ref="D55:D56"/>
    <mergeCell ref="E55:E56"/>
  </mergeCells>
  <pageMargins left="0.751388888888889" right="0.751388888888889"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81"/>
  <sheetViews>
    <sheetView view="pageBreakPreview" zoomScaleNormal="115" workbookViewId="0">
      <selection activeCell="A81" sqref="A81:E81"/>
    </sheetView>
  </sheetViews>
  <sheetFormatPr defaultColWidth="9" defaultRowHeight="13.5" outlineLevelCol="4"/>
  <cols>
    <col min="1" max="1" width="7.10833333333333" style="80" customWidth="1"/>
    <col min="2" max="2" width="13.6666666666667" style="81" customWidth="1"/>
    <col min="3" max="3" width="47.625" style="81" customWidth="1"/>
    <col min="4" max="4" width="5.44166666666667" style="80" customWidth="1"/>
    <col min="5" max="5" width="5.44166666666667" style="83" customWidth="1"/>
    <col min="6" max="16384" width="9" style="3"/>
  </cols>
  <sheetData>
    <row r="1" spans="1:5">
      <c r="A1" s="84" t="s">
        <v>15</v>
      </c>
      <c r="B1" s="84" t="s">
        <v>16</v>
      </c>
      <c r="C1" s="84" t="s">
        <v>17</v>
      </c>
      <c r="D1" s="84" t="s">
        <v>18</v>
      </c>
      <c r="E1" s="85" t="s">
        <v>19</v>
      </c>
    </row>
    <row r="2" s="75" customFormat="1" ht="12" spans="1:5">
      <c r="A2" s="86" t="s">
        <v>606</v>
      </c>
      <c r="B2" s="87" t="s">
        <v>607</v>
      </c>
      <c r="C2" s="87"/>
      <c r="D2" s="86"/>
      <c r="E2" s="88"/>
    </row>
    <row r="3" s="75" customFormat="1" ht="12" spans="1:5">
      <c r="A3" s="86">
        <v>8.1</v>
      </c>
      <c r="B3" s="87" t="s">
        <v>21</v>
      </c>
      <c r="C3" s="87"/>
      <c r="D3" s="86"/>
      <c r="E3" s="88"/>
    </row>
    <row r="4" s="75" customFormat="1" ht="192" spans="1:5">
      <c r="A4" s="84" t="s">
        <v>608</v>
      </c>
      <c r="B4" s="95" t="str">
        <f>锡林浩特!B4</f>
        <v>LED全彩显示屏</v>
      </c>
      <c r="C4" s="95"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11.PCB具有阻燃性。
12.灯珠寿命典型值 100,000hrs。</v>
      </c>
      <c r="D4" s="92" t="str">
        <f>锡林浩特!D4</f>
        <v>平米</v>
      </c>
      <c r="E4" s="96">
        <v>9.8</v>
      </c>
    </row>
    <row r="5" s="75" customFormat="1" ht="156" spans="1:5">
      <c r="A5" s="84" t="s">
        <v>609</v>
      </c>
      <c r="B5" s="95" t="str">
        <f>锡林浩特!B5</f>
        <v>视频处理器</v>
      </c>
      <c r="C5" s="95"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92" t="str">
        <f>锡林浩特!D5</f>
        <v>套</v>
      </c>
      <c r="E5" s="96">
        <v>1</v>
      </c>
    </row>
    <row r="6" s="75" customFormat="1" ht="24" spans="1:5">
      <c r="A6" s="84" t="s">
        <v>610</v>
      </c>
      <c r="B6" s="95" t="str">
        <f>锡林浩特!B6</f>
        <v>钢结构</v>
      </c>
      <c r="C6" s="95" t="str">
        <f>锡林浩特!C6</f>
        <v>1.现场定制，含边框、方钢焊接、黑色喷漆防锈防腐、一体冲压结构。</v>
      </c>
      <c r="D6" s="92" t="str">
        <f>锡林浩特!D6</f>
        <v>平米</v>
      </c>
      <c r="E6" s="96">
        <v>10.5</v>
      </c>
    </row>
    <row r="7" s="78" customFormat="1" ht="12" spans="1:5">
      <c r="A7" s="84" t="s">
        <v>611</v>
      </c>
      <c r="B7" s="95" t="str">
        <f>锡林浩特!B7</f>
        <v>配电及线缆</v>
      </c>
      <c r="C7" s="95" t="str">
        <f>锡林浩特!C7</f>
        <v>国标，屏体内部与处理器之间线缆</v>
      </c>
      <c r="D7" s="92" t="str">
        <f>锡林浩特!D7</f>
        <v>套</v>
      </c>
      <c r="E7" s="92">
        <f>锡林浩特!E7</f>
        <v>1</v>
      </c>
    </row>
    <row r="8" s="93" customFormat="1" spans="1:5">
      <c r="A8" s="84" t="s">
        <v>612</v>
      </c>
      <c r="B8" s="95" t="str">
        <f>锡林浩特!B8</f>
        <v>大屏配套装饰</v>
      </c>
      <c r="C8" s="95" t="str">
        <f>锡林浩特!C8</f>
        <v>轻钢龙骨装修，不锈钢包边*18米，</v>
      </c>
      <c r="D8" s="92" t="str">
        <f>锡林浩特!D8</f>
        <v>套</v>
      </c>
      <c r="E8" s="92">
        <f>锡林浩特!E8</f>
        <v>1</v>
      </c>
    </row>
    <row r="9" s="75" customFormat="1" ht="252" spans="1:5">
      <c r="A9" s="84" t="s">
        <v>613</v>
      </c>
      <c r="B9" s="95" t="str">
        <f>锡林浩特!B9</f>
        <v>视频会议终端一体机</v>
      </c>
      <c r="C9" s="95"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92" t="str">
        <f>锡林浩特!D9</f>
        <v>台</v>
      </c>
      <c r="E9" s="92">
        <f>锡林浩特!E9</f>
        <v>1</v>
      </c>
    </row>
    <row r="10" s="75" customFormat="1" ht="204" spans="1:5">
      <c r="A10" s="84" t="s">
        <v>614</v>
      </c>
      <c r="B10" s="95" t="str">
        <f>锡林浩特!B10</f>
        <v>智能数字会议系统主机</v>
      </c>
      <c r="C10" s="95"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92" t="str">
        <f>锡林浩特!D10</f>
        <v>台</v>
      </c>
      <c r="E10" s="92">
        <f>锡林浩特!E10</f>
        <v>1</v>
      </c>
    </row>
    <row r="11" s="78" customFormat="1" ht="60" spans="1:5">
      <c r="A11" s="84" t="s">
        <v>615</v>
      </c>
      <c r="B11" s="95" t="str">
        <f>锡林浩特!B11</f>
        <v>桌面式发言主席单元</v>
      </c>
      <c r="C11" s="95" t="str">
        <f>锡林浩特!C11</f>
        <v>1.一款支持发言功能的桌面式会议单元。
2.支持1路3.5mm的立体声耳机插口输出，可连接耳机，音量可调。
3.具有本地监听功能，具有内磁式高保真扬声器，打开话筒后自动静音，不易产生啸叫。</v>
      </c>
      <c r="D11" s="92" t="str">
        <f>锡林浩特!D11</f>
        <v>只</v>
      </c>
      <c r="E11" s="92">
        <f>锡林浩特!E11</f>
        <v>1</v>
      </c>
    </row>
    <row r="12" s="78" customFormat="1" ht="60" spans="1:5">
      <c r="A12" s="84" t="s">
        <v>616</v>
      </c>
      <c r="B12" s="95" t="str">
        <f>锡林浩特!B12</f>
        <v>桌面式发言代表单元</v>
      </c>
      <c r="C12" s="95" t="str">
        <f>锡林浩特!C12</f>
        <v>1.一款支持发言功能的桌面式会议单元。
2.支持1路3.5mm的立体声耳机插口输出，可连接耳机，音量可调。
3.具有本地监听功能，具有内磁式高保真扬声器，打开话筒后自动静音，不易产生啸叫。</v>
      </c>
      <c r="D12" s="92" t="str">
        <f>锡林浩特!D12</f>
        <v>只</v>
      </c>
      <c r="E12" s="92">
        <f>锡林浩特!E12</f>
        <v>9</v>
      </c>
    </row>
    <row r="13" s="78" customFormat="1" ht="12" spans="1:5">
      <c r="A13" s="84" t="s">
        <v>617</v>
      </c>
      <c r="B13" s="95" t="str">
        <f>锡林浩特!B13</f>
        <v>航空安装线缆</v>
      </c>
      <c r="C13" s="95" t="str">
        <f>锡林浩特!C13</f>
        <v>20米8芯航空安装线缆(一公一母接头)</v>
      </c>
      <c r="D13" s="92" t="str">
        <f>锡林浩特!D13</f>
        <v>条</v>
      </c>
      <c r="E13" s="92">
        <f>锡林浩特!E13</f>
        <v>1</v>
      </c>
    </row>
    <row r="14" s="78" customFormat="1" ht="24" spans="1:5">
      <c r="A14" s="84" t="s">
        <v>618</v>
      </c>
      <c r="B14" s="48" t="str">
        <f>锡林浩特!B14</f>
        <v>会议地面掀盖式插座</v>
      </c>
      <c r="C14" s="48" t="str">
        <f>锡林浩特!C14</f>
        <v>接口：2个8芯DCN母口，一个AC220V三线万能电源输出插座
所有插座均带地线绝缘隔离，确保地线独立</v>
      </c>
      <c r="D14" s="46" t="str">
        <f>锡林浩特!D14</f>
        <v>只</v>
      </c>
      <c r="E14" s="46">
        <f>锡林浩特!E14</f>
        <v>1</v>
      </c>
    </row>
    <row r="15" s="78" customFormat="1" ht="108" spans="1:5">
      <c r="A15" s="84" t="s">
        <v>619</v>
      </c>
      <c r="B15" s="48" t="str">
        <f>锡林浩特!B15</f>
        <v>无源全频音箱</v>
      </c>
      <c r="C15" s="48"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46" t="str">
        <f>锡林浩特!D15</f>
        <v>只</v>
      </c>
      <c r="E15" s="46">
        <f>锡林浩特!E15</f>
        <v>4</v>
      </c>
    </row>
    <row r="16" s="78" customFormat="1" ht="24" spans="1:5">
      <c r="A16" s="84" t="s">
        <v>620</v>
      </c>
      <c r="B16" s="48" t="str">
        <f>锡林浩特!B16</f>
        <v>支架</v>
      </c>
      <c r="C16" s="48" t="str">
        <f>锡林浩特!C16</f>
        <v>1.全金属音箱壁架
2.架子伸缩长度：210MM~390MM</v>
      </c>
      <c r="D16" s="46" t="str">
        <f>锡林浩特!D16</f>
        <v>只</v>
      </c>
      <c r="E16" s="46">
        <f>锡林浩特!E16</f>
        <v>4</v>
      </c>
    </row>
    <row r="17" s="93" customFormat="1" ht="120" spans="1:5">
      <c r="A17" s="84" t="s">
        <v>621</v>
      </c>
      <c r="B17" s="48" t="str">
        <f>锡林浩特!B17</f>
        <v>专业立体声功放</v>
      </c>
      <c r="C17" s="48"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46" t="str">
        <f>锡林浩特!D17</f>
        <v>台</v>
      </c>
      <c r="E17" s="46">
        <f>锡林浩特!E17</f>
        <v>2</v>
      </c>
    </row>
    <row r="18" s="93" customFormat="1" ht="120" spans="1:5">
      <c r="A18" s="84" t="s">
        <v>622</v>
      </c>
      <c r="B18" s="48" t="str">
        <f>锡林浩特!B18</f>
        <v>数字前级音频处理器</v>
      </c>
      <c r="C18" s="48"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46" t="str">
        <f>锡林浩特!D18</f>
        <v>台</v>
      </c>
      <c r="E18" s="46">
        <f>锡林浩特!E18</f>
        <v>1</v>
      </c>
    </row>
    <row r="19" s="93" customFormat="1" ht="84" spans="1:5">
      <c r="A19" s="84" t="s">
        <v>623</v>
      </c>
      <c r="B19" s="48" t="str">
        <f>锡林浩特!B19</f>
        <v>模拟调音台</v>
      </c>
      <c r="C19" s="48"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46" t="str">
        <f>锡林浩特!D19</f>
        <v>台</v>
      </c>
      <c r="E19" s="46">
        <f>锡林浩特!E19</f>
        <v>1</v>
      </c>
    </row>
    <row r="20" s="93" customFormat="1" ht="60" spans="1:5">
      <c r="A20" s="84" t="s">
        <v>624</v>
      </c>
      <c r="B20" s="48" t="str">
        <f>锡林浩特!B20</f>
        <v>反馈抑制器</v>
      </c>
      <c r="C20" s="48"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46" t="str">
        <f>锡林浩特!D20</f>
        <v>台</v>
      </c>
      <c r="E20" s="46">
        <f>锡林浩特!E20</f>
        <v>1</v>
      </c>
    </row>
    <row r="21" s="76" customFormat="1" ht="60" spans="1:5">
      <c r="A21" s="84" t="s">
        <v>625</v>
      </c>
      <c r="B21" s="48" t="str">
        <f>锡林浩特!B21</f>
        <v>真分集无线话筒</v>
      </c>
      <c r="C21" s="48"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46" t="str">
        <f>锡林浩特!D21</f>
        <v>套</v>
      </c>
      <c r="E21" s="46">
        <f>锡林浩特!E21</f>
        <v>1</v>
      </c>
    </row>
    <row r="22" s="76" customFormat="1" ht="120" spans="1:5">
      <c r="A22" s="84" t="s">
        <v>626</v>
      </c>
      <c r="B22" s="48" t="str">
        <f>锡林浩特!B22</f>
        <v>电源时序器</v>
      </c>
      <c r="C22" s="48"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46" t="str">
        <f>锡林浩特!D22</f>
        <v>台</v>
      </c>
      <c r="E22" s="46">
        <f>锡林浩特!E22</f>
        <v>1</v>
      </c>
    </row>
    <row r="23" s="76" customFormat="1" ht="36" spans="1:5">
      <c r="A23" s="84" t="s">
        <v>627</v>
      </c>
      <c r="B23" s="48" t="str">
        <f>锡林浩特!B23</f>
        <v>设备机柜</v>
      </c>
      <c r="C23" s="48" t="str">
        <f>锡林浩特!C23</f>
        <v>材料：采用1.0mm厚高强度优质冷轧钢板及5mm厚高强度安全钢化防爆玻璃，可有效防震，更加安全可靠。
尺寸（高× 宽×深mm）：600×1000×2000mm。</v>
      </c>
      <c r="D23" s="46" t="str">
        <f>锡林浩特!D23</f>
        <v>套</v>
      </c>
      <c r="E23" s="46">
        <f>锡林浩特!E23</f>
        <v>2</v>
      </c>
    </row>
    <row r="24" s="76" customFormat="1" ht="12" spans="1:5">
      <c r="A24" s="84" t="s">
        <v>628</v>
      </c>
      <c r="B24" s="48" t="str">
        <f>锡林浩特!B24</f>
        <v>PDU</v>
      </c>
      <c r="C24" s="48" t="str">
        <f>锡林浩特!C24</f>
        <v>8 位 10A 输出万用孔，10A 输入。</v>
      </c>
      <c r="D24" s="46" t="str">
        <f>锡林浩特!D24</f>
        <v>个</v>
      </c>
      <c r="E24" s="46">
        <f>锡林浩特!E24</f>
        <v>2</v>
      </c>
    </row>
    <row r="25" s="76" customFormat="1" ht="12" spans="1:5">
      <c r="A25" s="84" t="s">
        <v>629</v>
      </c>
      <c r="B25" s="48" t="str">
        <f>锡林浩特!B25</f>
        <v>多媒体线路</v>
      </c>
      <c r="C25" s="48" t="str">
        <f>锡林浩特!C25</f>
        <v>HDMI高清线，网线，控制线，电源线，多媒体地插。</v>
      </c>
      <c r="D25" s="46" t="str">
        <f>锡林浩特!D25</f>
        <v>套</v>
      </c>
      <c r="E25" s="46">
        <f>锡林浩特!E25</f>
        <v>1</v>
      </c>
    </row>
    <row r="26" s="75" customFormat="1" ht="12" spans="1:5">
      <c r="A26" s="84" t="s">
        <v>630</v>
      </c>
      <c r="B26" s="48" t="str">
        <f>锡林浩特!B26</f>
        <v>智能操作控制台</v>
      </c>
      <c r="C26" s="48" t="str">
        <f>锡林浩特!C26</f>
        <v>≥2联，≥1200mm，冷轧钢板（≥1mm厚）材料，表面静电喷塑。</v>
      </c>
      <c r="D26" s="46" t="str">
        <f>锡林浩特!D26</f>
        <v>套</v>
      </c>
      <c r="E26" s="46">
        <f>锡林浩特!E26</f>
        <v>8</v>
      </c>
    </row>
    <row r="27" s="78" customFormat="1" ht="24" spans="1:5">
      <c r="A27" s="84" t="s">
        <v>631</v>
      </c>
      <c r="B27" s="48" t="str">
        <f>锡林浩特!B27</f>
        <v>终端控制系统</v>
      </c>
      <c r="C27" s="48" t="str">
        <f>锡林浩特!C27</f>
        <v>CPU≥10核，≥16G内存，≥1T机械+512G固态，≥6G显存
≥34寸显示器。</v>
      </c>
      <c r="D27" s="46" t="str">
        <f>锡林浩特!D27</f>
        <v>套</v>
      </c>
      <c r="E27" s="46">
        <f>锡林浩特!E27</f>
        <v>1</v>
      </c>
    </row>
    <row r="28" s="93" customFormat="1" ht="24" spans="1:5">
      <c r="A28" s="84" t="s">
        <v>632</v>
      </c>
      <c r="B28" s="48" t="str">
        <f>锡林浩特!B28</f>
        <v>终端控制系统</v>
      </c>
      <c r="C28" s="48" t="str">
        <f>锡林浩特!C28</f>
        <v>CPU≥8核，≥16G内存，≥1T机械+256G固态，≥4G显存，
≥23寸显示器。</v>
      </c>
      <c r="D28" s="46" t="str">
        <f>锡林浩特!D28</f>
        <v>套</v>
      </c>
      <c r="E28" s="46">
        <f>锡林浩特!E28</f>
        <v>8</v>
      </c>
    </row>
    <row r="29" s="75" customFormat="1" ht="24" spans="1:5">
      <c r="A29" s="84" t="s">
        <v>633</v>
      </c>
      <c r="B29" s="48" t="str">
        <f>锡林浩特!B29</f>
        <v>终端输出设备</v>
      </c>
      <c r="C29" s="48" t="str">
        <f>锡林浩特!C29</f>
        <v>黑白激光打印机，打印速度：≥24页/分；连接方式：USB；幅面：A4。</v>
      </c>
      <c r="D29" s="46" t="str">
        <f>锡林浩特!D29</f>
        <v>台</v>
      </c>
      <c r="E29" s="46">
        <f>锡林浩特!E29</f>
        <v>1</v>
      </c>
    </row>
    <row r="30" s="75" customFormat="1" ht="132" spans="1:5">
      <c r="A30" s="84" t="s">
        <v>634</v>
      </c>
      <c r="B30" s="48" t="str">
        <f>锡林浩特!B30</f>
        <v>核心交换机</v>
      </c>
      <c r="C30" s="48" t="str">
        <f>锡林浩特!C30</f>
        <v>1.★交换容量≥750Gbps，包转发率≥200Mpps。
2.支持≥8个千兆电口。
3.配置：冗余风扇、电源模块，2个千兆光模块。
4.支持IPv4、IPv6协议传输，支持静态路由、RIP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46" t="str">
        <f>锡林浩特!D30</f>
        <v>台</v>
      </c>
      <c r="E30" s="46">
        <v>1</v>
      </c>
    </row>
    <row r="31" s="78" customFormat="1" ht="192" spans="1:5">
      <c r="A31" s="84" t="s">
        <v>635</v>
      </c>
      <c r="B31" s="48" t="str">
        <f>锡林浩特!B31</f>
        <v>下一代防火墙</v>
      </c>
      <c r="C31" s="48" t="str">
        <f>锡林浩特!C31</f>
        <v>1.★防火墙吞吐量≥12Gbps，最大并发连接数≥600万，每秒新建连接数≥20万。
2.支持千兆电口≥4，千兆光口≥4，4个千兆光模块。
3.冗余电源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7.支持IPv4、IPv6协议传输。
8.提供3年的硬件维保服务。
9.≥3年AV 防病毒安全特征库升级授权，≥3年IPS特征库升级授权</v>
      </c>
      <c r="D31" s="46" t="str">
        <f>锡林浩特!D31</f>
        <v>台</v>
      </c>
      <c r="E31" s="46">
        <v>1</v>
      </c>
    </row>
    <row r="32" s="78" customFormat="1" ht="60" spans="1:5">
      <c r="A32" s="84" t="s">
        <v>636</v>
      </c>
      <c r="B32" s="48" t="str">
        <f>锡林浩特!B32</f>
        <v>接入交换机</v>
      </c>
      <c r="C32" s="48" t="str">
        <f>锡林浩特!C32</f>
        <v>1.★交换容量≥300Gbps，包转发率≥50Mpps。
2.支持≥24个10/100/1000Base-T自适应以太网端口，≥4个千兆光口。
3.提供进网检测报告和进网许可证复印件，要求进网许可证时间≥3年。</v>
      </c>
      <c r="D32" s="46" t="str">
        <f>锡林浩特!D32</f>
        <v>台</v>
      </c>
      <c r="E32" s="46">
        <v>3</v>
      </c>
    </row>
    <row r="33" s="78" customFormat="1" ht="120" spans="1:5">
      <c r="A33" s="84" t="s">
        <v>637</v>
      </c>
      <c r="B33" s="48" t="str">
        <f>锡林浩特!B33</f>
        <v>UPS系统</v>
      </c>
      <c r="C33" s="48"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46" t="str">
        <f>锡林浩特!D33</f>
        <v>套</v>
      </c>
      <c r="E33" s="46">
        <f>锡林浩特!E33</f>
        <v>1</v>
      </c>
    </row>
    <row r="34" s="78" customFormat="1" ht="60" spans="1:5">
      <c r="A34" s="84" t="s">
        <v>638</v>
      </c>
      <c r="B34" s="48" t="str">
        <f>锡林浩特!B34</f>
        <v>红外摄像机</v>
      </c>
      <c r="C34" s="48" t="str">
        <f>锡林浩特!C34</f>
        <v>1.传感器类型：1/2.8英寸CMOS。
2.像素：≥200万。
3.最大分辨率：≥1920×1080。
4.最大补光距离：≥50m（红外）。
5.镜头类型：定焦，镜头焦距：2.8mm~4mm。</v>
      </c>
      <c r="D34" s="46" t="str">
        <f>锡林浩特!D34</f>
        <v>台</v>
      </c>
      <c r="E34" s="46">
        <f>锡林浩特!E34</f>
        <v>5</v>
      </c>
    </row>
    <row r="35" s="78" customFormat="1" ht="12" spans="1:5">
      <c r="A35" s="84" t="s">
        <v>639</v>
      </c>
      <c r="B35" s="48" t="str">
        <f>锡林浩特!B35</f>
        <v>摄像机配套设施</v>
      </c>
      <c r="C35" s="48" t="str">
        <f>锡林浩特!C35</f>
        <v>线管、网线、电源线、电源适配器等。</v>
      </c>
      <c r="D35" s="46" t="str">
        <f>锡林浩特!D35</f>
        <v>套</v>
      </c>
      <c r="E35" s="46">
        <f>锡林浩特!E35</f>
        <v>5</v>
      </c>
    </row>
    <row r="36" s="78" customFormat="1" ht="336" spans="1:5">
      <c r="A36" s="84" t="s">
        <v>640</v>
      </c>
      <c r="B36" s="48" t="str">
        <f>苏尼特左旗!B36</f>
        <v>安全防疫和人脸识别闸机</v>
      </c>
      <c r="C36" s="48"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46" t="str">
        <f>苏尼特左旗!D36</f>
        <v>套</v>
      </c>
      <c r="E36" s="46">
        <f>苏尼特左旗!E36</f>
        <v>2</v>
      </c>
    </row>
    <row r="37" s="75" customFormat="1" ht="12" spans="1:5">
      <c r="A37" s="86">
        <v>8.2</v>
      </c>
      <c r="B37" s="87" t="s">
        <v>122</v>
      </c>
      <c r="C37" s="87"/>
      <c r="D37" s="86"/>
      <c r="E37" s="88"/>
    </row>
    <row r="38" s="78" customFormat="1" ht="84" spans="1:5">
      <c r="A38" s="84" t="s">
        <v>641</v>
      </c>
      <c r="B38" s="89" t="str">
        <f>锡林浩特!B37</f>
        <v>智能三相电表</v>
      </c>
      <c r="C38" s="89" t="str">
        <f>锡林浩特!C37</f>
        <v>1.三相四线 辅助电源:AC/DC85~265V。
2.电压电流精度等级≤±0.2%。
3.电能精度：有功电能0.5s级，无功电能2级，时钟≤0.2s/d。
4.功率：有功、无功、视在功率、误差≤±0.5%。
5.通讯接口：RS485。
6.波特率：1200bps~19200bps。
7.支持红外采集。</v>
      </c>
      <c r="D38" s="84" t="str">
        <f>锡林浩特!D37</f>
        <v>只</v>
      </c>
      <c r="E38" s="84">
        <v>21</v>
      </c>
    </row>
    <row r="39" s="78" customFormat="1" ht="48" spans="1:5">
      <c r="A39" s="84" t="s">
        <v>642</v>
      </c>
      <c r="B39" s="89" t="str">
        <f>锡林浩特!B38</f>
        <v>物联网网关</v>
      </c>
      <c r="C39" s="89" t="str">
        <f>锡林浩特!C38</f>
        <v>1.采集协议支持：向下支持协议：Modbus-RTU/DLT645/DLT698；向上协议：MQTT。
2.串口：RS485；支持运行商：工业级4G/LTE模组(移动、联通、电信网络)。</v>
      </c>
      <c r="D39" s="84" t="str">
        <f>锡林浩特!D38</f>
        <v>台</v>
      </c>
      <c r="E39" s="84">
        <v>21</v>
      </c>
    </row>
    <row r="40" s="78" customFormat="1" ht="120" spans="1:5">
      <c r="A40" s="84" t="s">
        <v>643</v>
      </c>
      <c r="B40" s="89" t="str">
        <f>锡林浩特!B39</f>
        <v>超声波流量计</v>
      </c>
      <c r="C40" s="89"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84" t="str">
        <f>锡林浩特!D39</f>
        <v>套</v>
      </c>
      <c r="E40" s="84">
        <v>3</v>
      </c>
    </row>
    <row r="41" s="78" customFormat="1" ht="12" spans="1:5">
      <c r="A41" s="84" t="s">
        <v>644</v>
      </c>
      <c r="B41" s="89" t="str">
        <f>锡林浩特!B40</f>
        <v>能耗采集箱</v>
      </c>
      <c r="C41" s="89" t="str">
        <f>锡林浩特!C40</f>
        <v>采集箱尺寸不小于400*500*300，含电源、接线端子。</v>
      </c>
      <c r="D41" s="84" t="str">
        <f>锡林浩特!D40</f>
        <v>套</v>
      </c>
      <c r="E41" s="84">
        <v>3</v>
      </c>
    </row>
    <row r="42" s="78" customFormat="1" ht="24" spans="1:5">
      <c r="A42" s="84" t="s">
        <v>645</v>
      </c>
      <c r="B42" s="89" t="str">
        <f>锡林浩特!B41</f>
        <v>表计安装辅材</v>
      </c>
      <c r="C42" s="89" t="str">
        <f>锡林浩特!C41</f>
        <v>485信号线RVSP2*1.0*200米，电流互感器*20个，配套支架*1等。</v>
      </c>
      <c r="D42" s="84" t="str">
        <f>锡林浩特!D41</f>
        <v>套</v>
      </c>
      <c r="E42" s="84">
        <v>24</v>
      </c>
    </row>
    <row r="43" s="75" customFormat="1" ht="12" spans="1:5">
      <c r="A43" s="86">
        <v>8.3</v>
      </c>
      <c r="B43" s="87" t="s">
        <v>138</v>
      </c>
      <c r="C43" s="87"/>
      <c r="D43" s="86"/>
      <c r="E43" s="88"/>
    </row>
    <row r="44" s="76" customFormat="1" ht="192" spans="1:5">
      <c r="A44" s="84" t="s">
        <v>646</v>
      </c>
      <c r="B44" s="89" t="str">
        <f>锡林浩特!B43</f>
        <v>制高点双光谱重载云台</v>
      </c>
      <c r="C44" s="89"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84" t="str">
        <f>锡林浩特!D43</f>
        <v>套</v>
      </c>
      <c r="E44" s="84">
        <v>3</v>
      </c>
    </row>
    <row r="45" s="76" customFormat="1" ht="396" spans="1:5">
      <c r="A45" s="84" t="s">
        <v>647</v>
      </c>
      <c r="B45" s="89" t="str">
        <f>锡林浩特!B44</f>
        <v>制高点全景摄像机</v>
      </c>
      <c r="C45" s="89"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84" t="str">
        <f>锡林浩特!D44</f>
        <v>套</v>
      </c>
      <c r="E45" s="84">
        <v>1</v>
      </c>
    </row>
    <row r="46" s="76" customFormat="1" ht="12" spans="1:5">
      <c r="A46" s="84" t="s">
        <v>648</v>
      </c>
      <c r="B46" s="89" t="str">
        <f>锡林浩特!B45</f>
        <v>支架</v>
      </c>
      <c r="C46" s="89" t="str">
        <f>锡林浩特!C45</f>
        <v>定制支架</v>
      </c>
      <c r="D46" s="84" t="str">
        <f>锡林浩特!D45</f>
        <v>套</v>
      </c>
      <c r="E46" s="84">
        <v>4</v>
      </c>
    </row>
    <row r="47" s="76" customFormat="1" ht="36" spans="1:5">
      <c r="A47" s="84" t="s">
        <v>649</v>
      </c>
      <c r="B47" s="89" t="str">
        <f>锡林浩特!B46</f>
        <v>控制箱</v>
      </c>
      <c r="C47" s="89" t="str">
        <f>锡林浩特!C46</f>
        <v>接线箱 室外防雨柜，400*500*300，整体采用304不锈钢，柜体两侧冲有百叶窗，通风散热，整体板材厚度：1.2-2.0mm。含电源空开，交换机，光电转换设备。</v>
      </c>
      <c r="D47" s="84" t="str">
        <f>锡林浩特!D46</f>
        <v>套</v>
      </c>
      <c r="E47" s="84">
        <v>3</v>
      </c>
    </row>
    <row r="48" s="76" customFormat="1" ht="48" spans="1:5">
      <c r="A48" s="84" t="s">
        <v>650</v>
      </c>
      <c r="B48" s="89" t="str">
        <f>锡林浩特!B47</f>
        <v>配套设施</v>
      </c>
      <c r="C48" s="89" t="str">
        <f>锡林浩特!C47</f>
        <v>六类非屏蔽双绞线*30米、电源线RVV2*1.5*30米、六类水晶头*2、五位插排*2、200MM绑扎带*1袋，16A空气开关*1、网络电源二合一浪涌保护器*1，接地铜牌5MM*20MM接地铜牌*5米、8口工业交换机*1台φ20屏蔽波纹管*10米等。</v>
      </c>
      <c r="D48" s="84" t="str">
        <f>锡林浩特!D47</f>
        <v>套</v>
      </c>
      <c r="E48" s="84">
        <v>4</v>
      </c>
    </row>
    <row r="49" s="75" customFormat="1" ht="12" spans="1:5">
      <c r="A49" s="84" t="s">
        <v>651</v>
      </c>
      <c r="B49" s="89" t="str">
        <f>锡林浩特!B48</f>
        <v>铁塔租赁</v>
      </c>
      <c r="C49" s="89" t="str">
        <f>锡林浩特!C48</f>
        <v>1年，含供电和网络</v>
      </c>
      <c r="D49" s="84" t="str">
        <f>锡林浩特!D48</f>
        <v>套</v>
      </c>
      <c r="E49" s="84">
        <v>3</v>
      </c>
    </row>
    <row r="50" s="76" customFormat="1" ht="204" spans="1:5">
      <c r="A50" s="84" t="s">
        <v>652</v>
      </c>
      <c r="B50" s="89" t="str">
        <f>锡林浩特!B49</f>
        <v>物联网应用安全控制系统</v>
      </c>
      <c r="C50" s="89"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v>
      </c>
      <c r="D50" s="84" t="str">
        <f>锡林浩特!D49</f>
        <v>套</v>
      </c>
      <c r="E50" s="84">
        <v>1</v>
      </c>
    </row>
    <row r="51" s="76" customFormat="1" ht="12" spans="1:5">
      <c r="A51" s="84" t="s">
        <v>653</v>
      </c>
      <c r="B51" s="89" t="str">
        <f>锡林浩特!B50</f>
        <v>网络线路租赁</v>
      </c>
      <c r="C51" s="89" t="str">
        <f>锡林浩特!C50</f>
        <v>裸光纤，1年</v>
      </c>
      <c r="D51" s="84" t="str">
        <f>锡林浩特!D50</f>
        <v>套</v>
      </c>
      <c r="E51" s="84">
        <v>9</v>
      </c>
    </row>
    <row r="52" s="94" customFormat="1" ht="216" spans="1:5">
      <c r="A52" s="84" t="s">
        <v>654</v>
      </c>
      <c r="B52" s="89" t="str">
        <f>锡林浩特!B51</f>
        <v>工控防火墙</v>
      </c>
      <c r="C52" s="89"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7.提供三年病毒库及ips特征库升级服务。</v>
      </c>
      <c r="D52" s="84" t="str">
        <f>锡林浩特!D51</f>
        <v>台</v>
      </c>
      <c r="E52" s="84">
        <v>9</v>
      </c>
    </row>
    <row r="53" s="75" customFormat="1" ht="48" spans="1:5">
      <c r="A53" s="84" t="s">
        <v>655</v>
      </c>
      <c r="B53" s="89" t="str">
        <f>锡林浩特!B52</f>
        <v>配套设施</v>
      </c>
      <c r="C53" s="89" t="str">
        <f>锡林浩特!C52</f>
        <v>六类非屏蔽双绞线*20米、RVV2*1.5电源线*20米、室外防水设备箱白色喷漆喷涂项目LOGO(400*500*300)*1、千兆单模单纤收发器*1对、8口工业交换机*1台、六类水晶头*2个、屏蔽波纹管φ20*2米、防水胶带*1卷。</v>
      </c>
      <c r="D53" s="84" t="str">
        <f>锡林浩特!D52</f>
        <v>台</v>
      </c>
      <c r="E53" s="84">
        <v>8</v>
      </c>
    </row>
    <row r="54" s="75" customFormat="1" ht="168" spans="1:5">
      <c r="A54" s="84" t="s">
        <v>656</v>
      </c>
      <c r="B54" s="89" t="str">
        <f>苏尼特左旗!B48</f>
        <v>热成像摄像机</v>
      </c>
      <c r="C54" s="89" t="str">
        <f>苏尼特左旗!C48</f>
        <v>1.热成像：分辨率：160×120；焦距：10mm；视场角：15.96°× 12°
2.可见光：分辨率：2688×1520，400万；焦距：8mm；视场角：39.4°×22.1°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v>
      </c>
      <c r="D54" s="84" t="str">
        <f>苏尼特左旗!D48</f>
        <v>套</v>
      </c>
      <c r="E54" s="84">
        <v>14</v>
      </c>
    </row>
    <row r="55" s="76" customFormat="1" ht="36" spans="1:5">
      <c r="A55" s="84" t="s">
        <v>657</v>
      </c>
      <c r="B55" s="89" t="str">
        <f>苏尼特左旗!B49</f>
        <v>监控立杆</v>
      </c>
      <c r="C55" s="89" t="str">
        <f>苏尼特左旗!C49</f>
        <v>6米立杆，横臂≥1.5米，含预埋地笼，基础不小于（0.8M*0.6M*1M）C25混凝土，立杆厚度≥3.75mm，横臂厚度≥2mm。</v>
      </c>
      <c r="D55" s="84" t="str">
        <f>苏尼特左旗!D49</f>
        <v>套</v>
      </c>
      <c r="E55" s="84">
        <v>7</v>
      </c>
    </row>
    <row r="56" s="76" customFormat="1" ht="36" spans="1:5">
      <c r="A56" s="84" t="s">
        <v>658</v>
      </c>
      <c r="B56" s="89" t="str">
        <f>苏尼特左旗!B50</f>
        <v>控制箱</v>
      </c>
      <c r="C56" s="89" t="str">
        <f>苏尼特左旗!C50</f>
        <v>接线箱 室外防雨柜，400mm*500mm*300mm，整体采用304不锈钢，柜体两侧冲有百叶窗，通风散热，整体板材厚度：1.2-2.0mm。含电源空开，插线板，交换机，光电转换设备。含图案喷涂。</v>
      </c>
      <c r="D56" s="84" t="str">
        <f>苏尼特左旗!D50</f>
        <v>套</v>
      </c>
      <c r="E56" s="84">
        <v>7</v>
      </c>
    </row>
    <row r="57" s="75" customFormat="1" ht="48" spans="1:5">
      <c r="A57" s="84" t="s">
        <v>659</v>
      </c>
      <c r="B57" s="89" t="str">
        <f>苏尼特左旗!B51</f>
        <v>配套辅材</v>
      </c>
      <c r="C57" s="89" t="str">
        <f>苏尼特左旗!C51</f>
        <v>六类非屏蔽双绞线*20米、RVV2*1.5电源线*20米、室外防水设备箱白色喷漆喷涂项目LOGO(400*500*300)*1、千兆单模单纤收发器*1对、8口工业交换机*1台、六类水晶头*2个、屏蔽波纹管φ20*2米、防水胶带*1卷、防雷浪涌。</v>
      </c>
      <c r="D57" s="84" t="str">
        <f>苏尼特左旗!D51</f>
        <v>套</v>
      </c>
      <c r="E57" s="84">
        <v>14</v>
      </c>
    </row>
    <row r="58" s="75" customFormat="1" ht="12" spans="1:5">
      <c r="A58" s="84" t="s">
        <v>660</v>
      </c>
      <c r="B58" s="89" t="str">
        <f>苏尼特左旗!B52</f>
        <v>网络线路租赁</v>
      </c>
      <c r="C58" s="89" t="str">
        <f>苏尼特左旗!C52</f>
        <v>裸光纤，1年。</v>
      </c>
      <c r="D58" s="84" t="str">
        <f>苏尼特左旗!D52</f>
        <v>套</v>
      </c>
      <c r="E58" s="84">
        <v>14</v>
      </c>
    </row>
    <row r="59" s="76" customFormat="1" ht="12" spans="1:5">
      <c r="A59" s="84" t="s">
        <v>661</v>
      </c>
      <c r="B59" s="89" t="str">
        <f>苏尼特左旗!B53</f>
        <v>供电线路</v>
      </c>
      <c r="C59" s="89" t="str">
        <f>苏尼特左旗!C53</f>
        <v>市电220V，含1年电费。</v>
      </c>
      <c r="D59" s="84" t="str">
        <f>苏尼特左旗!D53</f>
        <v>套</v>
      </c>
      <c r="E59" s="84">
        <v>14</v>
      </c>
    </row>
    <row r="60" s="75" customFormat="1" ht="12" spans="1:5">
      <c r="A60" s="86">
        <v>8.4</v>
      </c>
      <c r="B60" s="87" t="str">
        <f>锡林浩特!B53</f>
        <v>交通物流管理设备</v>
      </c>
      <c r="C60" s="87"/>
      <c r="D60" s="86"/>
      <c r="E60" s="88"/>
    </row>
    <row r="61" s="76" customFormat="1" ht="240" spans="1:5">
      <c r="A61" s="5" t="s">
        <v>662</v>
      </c>
      <c r="B61" s="97" t="str">
        <f>锡林浩特!B54</f>
        <v>雷达视频一体机</v>
      </c>
      <c r="C61" s="98"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61" s="84" t="str">
        <f>苏尼特左旗!D55</f>
        <v>套</v>
      </c>
      <c r="E61" s="99">
        <v>8</v>
      </c>
    </row>
    <row r="62" s="76" customFormat="1" ht="120" spans="1:5">
      <c r="A62" s="5" t="s">
        <v>663</v>
      </c>
      <c r="B62" s="89" t="str">
        <f>锡林浩特!B55</f>
        <v>补光灯</v>
      </c>
      <c r="C62" s="89"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62" s="84" t="str">
        <f>苏尼特左旗!D56</f>
        <v>套</v>
      </c>
      <c r="E62" s="84">
        <v>16</v>
      </c>
    </row>
    <row r="63" s="76" customFormat="1" ht="60" spans="1:5">
      <c r="A63" s="5" t="s">
        <v>664</v>
      </c>
      <c r="B63" s="89" t="str">
        <f>锡林浩特!B56</f>
        <v>终端服务器</v>
      </c>
      <c r="C63" s="89" t="str">
        <f>锡林浩特!C56</f>
        <v>1.嵌入式操作系统，内置≥1块2T硬盘。
2.双网卡，≥4个100M以太网接口，≥1个1000M以太网接口、≥1个1000M SFP光纤接口。
3.支持对通行车辆的信息（记录和图片、录像）存储。
4.支持区间测速功能。</v>
      </c>
      <c r="D63" s="84" t="str">
        <f>苏尼特左旗!D57</f>
        <v>套</v>
      </c>
      <c r="E63" s="84">
        <v>4</v>
      </c>
    </row>
    <row r="64" s="76" customFormat="1" ht="36" spans="1:5">
      <c r="A64" s="5" t="s">
        <v>665</v>
      </c>
      <c r="B64" s="89" t="str">
        <f>锡林浩特!B57</f>
        <v>控制箱</v>
      </c>
      <c r="C64" s="89" t="str">
        <f>锡林浩特!C57</f>
        <v>接线箱 室外防雨柜，400mm*500mm*300mm，整体采用304不锈钢，柜体两侧冲有百叶窗，通风散热，整体板材厚度：1.2-2.0mm。含电源空开，插线板，交换机，光电转换设备。含图案喷涂。</v>
      </c>
      <c r="D64" s="84" t="str">
        <f>苏尼特左旗!D58</f>
        <v>套</v>
      </c>
      <c r="E64" s="84">
        <f>E63</f>
        <v>4</v>
      </c>
    </row>
    <row r="65" s="76" customFormat="1" ht="36" spans="1:5">
      <c r="A65" s="5" t="s">
        <v>666</v>
      </c>
      <c r="B65" s="89" t="str">
        <f>锡林浩特!B59</f>
        <v>监控立杆（卡口）</v>
      </c>
      <c r="C65" s="89" t="str">
        <f>锡林浩特!C59</f>
        <v>单臂7字杆，高6.5米，横臂长10米,含预埋地笼，基础不小于（1.2m*1.2m*1.5m）C25混凝土，立杆厚度≥8mm，横臂厚度≥6mm。</v>
      </c>
      <c r="D65" s="84" t="str">
        <f>苏尼特左旗!D59</f>
        <v>套</v>
      </c>
      <c r="E65" s="84">
        <f>E64</f>
        <v>4</v>
      </c>
    </row>
    <row r="66" s="76" customFormat="1" ht="12" spans="1:5">
      <c r="A66" s="5" t="s">
        <v>667</v>
      </c>
      <c r="B66" s="89" t="str">
        <f>锡林浩特!B60</f>
        <v>网络线路租赁</v>
      </c>
      <c r="C66" s="89" t="str">
        <f>锡林浩特!C60</f>
        <v>裸光纤，1年。</v>
      </c>
      <c r="D66" s="84" t="str">
        <f>苏尼特左旗!D60</f>
        <v>套</v>
      </c>
      <c r="E66" s="84">
        <v>21</v>
      </c>
    </row>
    <row r="67" s="76" customFormat="1" ht="12" spans="1:5">
      <c r="A67" s="5" t="s">
        <v>668</v>
      </c>
      <c r="B67" s="89" t="str">
        <f>锡林浩特!B61</f>
        <v>供电线路</v>
      </c>
      <c r="C67" s="89" t="str">
        <f>锡林浩特!C61</f>
        <v>市电220V，含1年电费。</v>
      </c>
      <c r="D67" s="84" t="str">
        <f>苏尼特左旗!D61</f>
        <v>套</v>
      </c>
      <c r="E67" s="84">
        <v>21</v>
      </c>
    </row>
    <row r="68" s="76" customFormat="1" ht="409.5" spans="1:5">
      <c r="A68" s="5" t="s">
        <v>669</v>
      </c>
      <c r="B68" s="89" t="str">
        <f>锡林浩特!B64</f>
        <v>结构化摄像机</v>
      </c>
      <c r="C68" s="89"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8" s="84" t="str">
        <f>苏尼特左旗!D62</f>
        <v>套</v>
      </c>
      <c r="E68" s="84">
        <v>15</v>
      </c>
    </row>
    <row r="69" s="76" customFormat="1" ht="36" spans="1:5">
      <c r="A69" s="5" t="s">
        <v>670</v>
      </c>
      <c r="B69" s="89" t="str">
        <f>锡林浩特!B65</f>
        <v>监控立杆（监控）</v>
      </c>
      <c r="C69" s="89" t="str">
        <f>锡林浩特!C65</f>
        <v>6米立杆，横臂≥1.5米，含预埋地笼，基础不小于（0.8M*0.6M*1M）C25混凝土，立杆厚度≥3.75mm，横臂厚度≥2mm。</v>
      </c>
      <c r="D69" s="84" t="str">
        <f>苏尼特左旗!D63</f>
        <v>套</v>
      </c>
      <c r="E69" s="84">
        <v>12</v>
      </c>
    </row>
    <row r="70" s="76" customFormat="1" ht="409.5" spans="1:5">
      <c r="A70" s="5" t="s">
        <v>671</v>
      </c>
      <c r="B70" s="89" t="str">
        <f>锡林浩特!B62</f>
        <v>视频分析一体机</v>
      </c>
      <c r="C70" s="89"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70" s="84" t="str">
        <f>锡林浩特!D62</f>
        <v>套</v>
      </c>
      <c r="E70" s="84">
        <f>锡林浩特!E62</f>
        <v>1</v>
      </c>
    </row>
    <row r="71" s="76" customFormat="1" ht="108" spans="1:5">
      <c r="A71" s="5" t="s">
        <v>672</v>
      </c>
      <c r="B71" s="89" t="str">
        <f>锡林浩特!B63</f>
        <v>CVR存储</v>
      </c>
      <c r="C71" s="89" t="str">
        <f>锡林浩特!C63</f>
        <v>1.不少于48盘位。
2.不少于1500Mbps接入带宽。
3.内置不少于48块8T企业级SATA硬盘。
4.64位多核处理器。
5.不少于4GB缓存（可扩展至64GB）。
6.不少于2个千兆数据网口。
7.不少于1个千兆管理网口。
8.冗余电源。
9.网络协议：RTSP/ONVIF/PSIA/（GB/T28181）。</v>
      </c>
      <c r="D71" s="84" t="str">
        <f>锡林浩特!D63</f>
        <v>台</v>
      </c>
      <c r="E71" s="84">
        <f>锡林浩特!E63</f>
        <v>1</v>
      </c>
    </row>
    <row r="72" s="75" customFormat="1" ht="12" spans="1:5">
      <c r="A72" s="86">
        <v>8.5</v>
      </c>
      <c r="B72" s="87" t="s">
        <v>202</v>
      </c>
      <c r="C72" s="87"/>
      <c r="D72" s="86"/>
      <c r="E72" s="88"/>
    </row>
    <row r="73" s="76" customFormat="1" ht="364" customHeight="1" spans="1:5">
      <c r="A73" s="90" t="s">
        <v>673</v>
      </c>
      <c r="B73" s="92" t="s">
        <v>204</v>
      </c>
      <c r="C73" s="48" t="str">
        <f>锡林浩特!C67</f>
        <v>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12.▲通过中国环境保护产品认证，提供证明文件。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v>
      </c>
      <c r="D73" s="92" t="s">
        <v>29</v>
      </c>
      <c r="E73" s="90">
        <v>11</v>
      </c>
    </row>
    <row r="74" s="76" customFormat="1" ht="364" customHeight="1" spans="1:5">
      <c r="A74" s="90"/>
      <c r="B74" s="92"/>
      <c r="C74" s="48"/>
      <c r="D74" s="92"/>
      <c r="E74" s="90"/>
    </row>
    <row r="75" s="76" customFormat="1" ht="216" spans="1:5">
      <c r="A75" s="90" t="s">
        <v>674</v>
      </c>
      <c r="B75" s="91" t="str">
        <f>锡林浩特!B69</f>
        <v>厂界恶臭在线监测系统（一）</v>
      </c>
      <c r="C75" s="91"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13.▲产品需要通过环保计量认证，提供证明文件。</v>
      </c>
      <c r="D75" s="90" t="str">
        <f>锡林浩特!D69</f>
        <v>套</v>
      </c>
      <c r="E75" s="90">
        <v>3</v>
      </c>
    </row>
    <row r="76" s="76" customFormat="1" ht="228" spans="1:5">
      <c r="A76" s="90" t="s">
        <v>675</v>
      </c>
      <c r="B76" s="91" t="str">
        <f>苏尼特左旗!B70</f>
        <v>厂界恶臭在线监测系统（二）</v>
      </c>
      <c r="C76" s="91" t="str">
        <f>苏尼特左旗!C70</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6" s="90" t="str">
        <f>锡林浩特!D70</f>
        <v>套</v>
      </c>
      <c r="E76" s="90">
        <v>1</v>
      </c>
    </row>
    <row r="77" s="76" customFormat="1" ht="156" spans="1:5">
      <c r="A77" s="90" t="s">
        <v>676</v>
      </c>
      <c r="B77" s="91" t="str">
        <f>锡林浩特!B70</f>
        <v>厂界非甲烷总烃在线监测系统</v>
      </c>
      <c r="C77" s="91"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13.▲通过中国环境保护产品认证，提供证明文件。</v>
      </c>
      <c r="D77" s="90" t="str">
        <f>锡林浩特!D70</f>
        <v>套</v>
      </c>
      <c r="E77" s="90">
        <v>2</v>
      </c>
    </row>
    <row r="78" s="76" customFormat="1" ht="132" spans="1:5">
      <c r="A78" s="90" t="s">
        <v>677</v>
      </c>
      <c r="B78" s="91" t="str">
        <f>锡林浩特!B71</f>
        <v>气象五参数分析仪</v>
      </c>
      <c r="C78" s="91"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8" s="90" t="str">
        <f>锡林浩特!D71</f>
        <v>套</v>
      </c>
      <c r="E78" s="90">
        <v>1</v>
      </c>
    </row>
    <row r="79" s="76" customFormat="1" ht="409" customHeight="1" spans="1:5">
      <c r="A79" s="90" t="s">
        <v>678</v>
      </c>
      <c r="B79" s="91" t="str">
        <f>锡林浩特!B72</f>
        <v>地下水在线监测系统</v>
      </c>
      <c r="C79" s="91"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9" s="90" t="str">
        <f>锡林浩特!D72</f>
        <v>套</v>
      </c>
      <c r="E79" s="90">
        <f>锡林浩特!E72</f>
        <v>1</v>
      </c>
    </row>
    <row r="80" s="76" customFormat="1" ht="36" spans="1:5">
      <c r="A80" s="90" t="s">
        <v>679</v>
      </c>
      <c r="B80" s="89" t="str">
        <f>锡林浩特!B73</f>
        <v>配套设施</v>
      </c>
      <c r="C80" s="89" t="str">
        <f>锡林浩特!C73</f>
        <v>RVV2*1.5电源线*100米、设备定制支架*1个、信号RVSP2*1.0线缆*100米、前端室外配电箱（400mm*500mm*300mm）*1、2p16A空开*1、浪涌保护器*1、接地铜牌*5米。</v>
      </c>
      <c r="D80" s="84" t="str">
        <f>锡林浩特!D73</f>
        <v>套</v>
      </c>
      <c r="E80" s="84">
        <v>17</v>
      </c>
    </row>
    <row r="81" ht="30" customHeight="1" spans="1:5">
      <c r="A81" s="45" t="s">
        <v>220</v>
      </c>
      <c r="B81" s="45"/>
      <c r="C81" s="45"/>
      <c r="D81" s="45"/>
      <c r="E81" s="45"/>
    </row>
  </sheetData>
  <mergeCells count="12">
    <mergeCell ref="B2:E2"/>
    <mergeCell ref="B3:E3"/>
    <mergeCell ref="B37:E37"/>
    <mergeCell ref="B43:E43"/>
    <mergeCell ref="B60:E60"/>
    <mergeCell ref="B72:E72"/>
    <mergeCell ref="A81:E81"/>
    <mergeCell ref="A73:A74"/>
    <mergeCell ref="B73:B74"/>
    <mergeCell ref="C73:C74"/>
    <mergeCell ref="D73:D74"/>
    <mergeCell ref="E73:E74"/>
  </mergeCells>
  <pageMargins left="0.751388888888889" right="0.75138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1、项目总投资概算表</vt:lpstr>
      <vt:lpstr>锡林浩特</vt:lpstr>
      <vt:lpstr>苏尼特左旗</vt:lpstr>
      <vt:lpstr>苏尼特右旗+朱日和</vt:lpstr>
      <vt:lpstr>多伦</vt:lpstr>
      <vt:lpstr>上都（蓝旗）</vt:lpstr>
      <vt:lpstr>明安图（白旗）</vt:lpstr>
      <vt:lpstr>宝昌</vt:lpstr>
      <vt:lpstr>白音华</vt:lpstr>
      <vt:lpstr>巴拉噶尔高勒</vt:lpstr>
      <vt:lpstr>其他设备</vt:lpstr>
      <vt:lpstr>3.软件购置清单</vt:lpstr>
      <vt:lpstr>4.软件开发清单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novemberain</cp:lastModifiedBy>
  <dcterms:created xsi:type="dcterms:W3CDTF">2021-12-06T19:49:00Z</dcterms:created>
  <dcterms:modified xsi:type="dcterms:W3CDTF">2022-09-12T03:46:55Z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FBAE740B08664D91810FC323C42E5D3E</vt:lpwstr>
  </property>
  <property fmtid="{D5CDD505-2E9C-101B-9397-08002B2CF9AE}" pid="3" name="KSOProductBuildVer">
    <vt:lpwstr>2052-11.1.0.12358</vt:lpwstr>
  </property>
  <property fmtid="{D5CDD505-2E9C-101B-9397-08002B2CF9AE}" pid="4" name="KSOReadingLayout">
    <vt:bool>false</vt:bool>
  </property>
</Properties>
</file>