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2"/>
  </bookViews>
  <sheets>
    <sheet name="签署页" sheetId="5" r:id="rId1"/>
    <sheet name="汇总表" sheetId="4" r:id="rId2"/>
    <sheet name="设备报价明细" sheetId="1" r:id="rId3"/>
  </sheets>
  <definedNames>
    <definedName name="_xlnm.Print_Titles" localSheetId="2">设备报价明细!$1:$3</definedName>
    <definedName name="_xlnm.Print_Titles" localSheetId="1">汇总表!$1:$1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<sst xmlns="http://schemas.openxmlformats.org/spreadsheetml/2006/main" count="71" uniqueCount="51">
  <si>
    <t xml:space="preserve">老府镇大乌梁苏乡村乡村振兴示范村提档升级项目 </t>
  </si>
  <si>
    <t>招标控制价报告签署页</t>
  </si>
  <si>
    <r>
      <rPr>
        <sz val="11"/>
        <color theme="1"/>
        <rFont val="宋体"/>
        <charset val="134"/>
      </rPr>
      <t>圣环招控字</t>
    </r>
    <r>
      <rPr>
        <sz val="11"/>
        <rFont val="宋体"/>
        <charset val="134"/>
      </rPr>
      <t>（</t>
    </r>
    <r>
      <rPr>
        <sz val="11"/>
        <rFont val="Tahoma"/>
        <charset val="134"/>
      </rPr>
      <t>2025</t>
    </r>
    <r>
      <rPr>
        <sz val="11"/>
        <rFont val="宋体"/>
        <charset val="134"/>
      </rPr>
      <t>）第704</t>
    </r>
    <r>
      <rPr>
        <sz val="11"/>
        <color theme="1"/>
        <rFont val="宋体"/>
        <charset val="134"/>
      </rPr>
      <t>号</t>
    </r>
  </si>
  <si>
    <t>招标控制价金额（元）</t>
  </si>
  <si>
    <t>（小  写）</t>
  </si>
  <si>
    <t>（大  写）</t>
  </si>
  <si>
    <t>编 制 人</t>
  </si>
  <si>
    <t>（职业或从业印章）</t>
  </si>
  <si>
    <t>复 核 人</t>
  </si>
  <si>
    <t>核 定 人</t>
  </si>
  <si>
    <t>法人代表
或其授权人</t>
  </si>
  <si>
    <t>工 程 招 标 控 制 价 对 比 汇 总 表</t>
  </si>
  <si>
    <t xml:space="preserve">工程名称：老府镇大乌梁苏乡村乡村振兴示范村提档升级项目             </t>
  </si>
  <si>
    <t>单位：元</t>
  </si>
  <si>
    <t>序号</t>
  </si>
  <si>
    <t>名称</t>
  </si>
  <si>
    <t>规格</t>
  </si>
  <si>
    <t>单位</t>
  </si>
  <si>
    <t>数量</t>
  </si>
  <si>
    <t>平均单价</t>
  </si>
  <si>
    <t>合价</t>
  </si>
  <si>
    <t>臭氧清洗机</t>
  </si>
  <si>
    <t>1.规格尺寸:长6mx带宽1m高度与其它设备匹配，2、装机功率:0.75kw3。材料说明:除减速机，电器件等标准件外，均采用 304不锈钢材质，箱机及机架:箱体用2.0mm不锈钢板，机架用40*80方管，RV无极调速减速机1台功率0.75KW品牌:山东迈速2.高压漩涡风机功率3KW品牌:上海泉蛙循环泵功率1.5KW品牌:上海泉蛙</t>
  </si>
  <si>
    <t>台</t>
  </si>
  <si>
    <t>分拣输送机</t>
  </si>
  <si>
    <t>外形尺寸长5m带宽0.3m高度与其它设备匹配2.设备整体用不锈钢材质，输送带采用食品级PVC带，安全、卫生，耐用。3。材料说明:除减速机，电器件等标准件外，均采用304不锈钢材质，箱机及机架:箱体用2.0mm不锈钢板机架用40*60方管，RV无极调速减速机1台功率0.75KW品牌:山东迈速
5.食品级PVC输送带宽度.500mm,传动功率:1.1KW*2,输送速度 3-15m/min。6.板材厚度为 2.0mm</t>
  </si>
  <si>
    <t>烘干房</t>
  </si>
  <si>
    <t>1.规格尺寸:长4m宽2m高2.m,2、装机功率:1.5kw3。材料说明:电器件等标准件外，均采用304不锈钢材质，箱机及机架:箱体用2.0mm不锈钢板，机架用40*60方管。排湿风机功率1.5kw品牌:银牛</t>
  </si>
  <si>
    <t>座</t>
  </si>
  <si>
    <t>切片去核机</t>
  </si>
  <si>
    <t>(1)设备匹配整部机体采用食品级优质不锈钢材料安全可靠、无污染。加工规格:小号(中25-中32)、大号(中32-中38);工作效率:25200 颗/h;去核率:100%;切片数量:2片-4片;切片厚度:5mm-10mm(厚度可调)电机功率:1.5kw电压:380V/50Hz;外形尺寸:4000*950**1200mm;板材类:厚度1.0mm/304 不锈钢;管材类:厚度1.5mm/304不锈钢:</t>
  </si>
  <si>
    <t>气泡清洗机</t>
  </si>
  <si>
    <t>1.规格尺寸:长3mx带宽1m.,2、装机功率:6kw3.材料说明:除减速机，电器件等标准件外，均采用304不锈钢材质，箱机及机架:箱体用2.0mm不锈钢板，机架用40*80方管RV无极调速减速机1台功率1.5KW 品牌:山东迈速2
高压漩涡风机功率3KW品牌:上海泉蛙，循环泵功率1.5KW品牌:上海泉蛙，设备上方需配有喷淋装置和二次净水装置。</t>
  </si>
  <si>
    <t>真空包装机</t>
  </si>
  <si>
    <t>主要技术参数:
1、外形尺寸:950mm(长)x950mm(宽)X1200mm(高);备注:(外形大约尺寸)
2、工作室尺寸:710mm(长)X510mm(宽)X130mm(高);
3、电 源:三相四线 50HZ4、总功率10.0KW(真空泵380/2.2KW，加热板220V/7.8KW)平均运行功率5-6KW(加热板断续加热)第三条、配置:1、采用信捷 PLC，和信捷 0P-325-A 触摸屏,2、采用四维温控器，精密控制温度，3、配德国原装BUSCHRA-0100型真空泵(内置泵)可以选配国产和合资4、食用薄膜宽度:760mm;5、包装物品的高度:最大不超过130mm;6、整机重量:350kg7、上盖、架体 304不锈钢制作，工作台铝合金铸造8、随机配件如下:硅胶密封垫2条，保险管2个，机器说明书1份，真空泵说明书1份，直径10的pvc管3米，2套模具，质保壹年。</t>
  </si>
  <si>
    <t>合    计</t>
  </si>
  <si>
    <t>分类分项工程量清单</t>
  </si>
  <si>
    <t>工程名称：老府镇大乌梁苏乡村乡村振兴示范村提档升级项目</t>
  </si>
  <si>
    <t>项目编码</t>
  </si>
  <si>
    <t>项目名称</t>
  </si>
  <si>
    <t>计量单位</t>
  </si>
  <si>
    <t>项目特征</t>
  </si>
  <si>
    <t>工程数量</t>
  </si>
  <si>
    <t>主要技术
条款编码</t>
  </si>
  <si>
    <t>备注</t>
  </si>
  <si>
    <t>1.规格尺寸:长6mx带宽1m高度与其它设备匹配，2、装机功率:0.75kw3。材料说明:除减速机，电器件等标准件外，均采用 304不锈钢材质，箱机及机架:箱体用2.0mm不锈钢板，机架用40*80方管，RV无极调速减速机1台功率0.75KW、2.高压漩涡风机功率3KW、循环泵功率1.5KW</t>
  </si>
  <si>
    <t>外形尺寸长5m带宽0.3m高度与其它设备匹配2.设备整体用不锈钢材质，输送带采用食品级PVC带，安全、卫生，耐用。3。材料说明:除减速机，电器件等标准件外，均采用304不锈钢材质，箱机及机架:箱体用2.0mm不锈钢板机架用40*60方管，RV无极调速减速机1台功率0.75KW5.食品级PVC输送带宽度.500mm,传动功率:1.1KW*2,输送速度 3-15m/min。6.板材厚度为 2.0mm</t>
  </si>
  <si>
    <t>1.规格尺寸:长4m宽2m高2.m,2、装机功率:1.5kw3。材料说明:电器件等标准件外，均采用304不锈钢材质，箱机及机架:箱体用2.0mm不锈钢板，机架用40*60方管。排湿风机功率1.5kw</t>
  </si>
  <si>
    <t>(1)设备匹配整部机体采用食品级优质不锈钢材料安全可靠、无污染。加工规格:小号(中25-中32)、大号(中32-中38);
工作效率:25200 颗/h;去核率:100%;切片数量:2片-4片;切片厚度:5mm-10mm(厚度可调)电机功率:1.5kw电压:380V/50Hz;外形尺寸:4000*950**1200mm;板材类:厚度1.0mm/304 不锈钢;管材类:厚度1.5mm/304不锈钢:</t>
  </si>
  <si>
    <t>1.规格尺寸:长3mx带宽1m.,2、装机功率:6kw3.材料说明:除减速机，电器件等标准件外，均采用304不锈钢材质，箱机及机架:箱体用2.0mm不锈钢板，机架用40*80方管RV无极调速减速机1台功率1.5KW 2高压漩涡风机功率3KW，循环泵功率1.5KW，设备上方需配有喷淋装置和二次净水装置。</t>
  </si>
  <si>
    <t>主要技术参数:
1、外形尺寸:950mm(长)x950m(宽)X1200mm(高);备注:(外形大约尺寸)
2、工作室尺寸:710mm(长)X510m(宽)X130mm(高);
3、电 源:三相四线 50HZ4、总功10.0KW(真空泵380/2.2KW，加热板220V/7.8KW)平均运行功率5-6KW(加热板断续加热)第三条、配置:
1、采用信捷PLC，和信捷0P-325-A触屏,
2、采用四维温控器，精密控制温度，
3、配德国原装BUSCHRA-0100型真空泵(内置泵)可以选配国产和合资
4、食用薄膜宽度:760mm;
5、包装物品的高度:最大不超过130mm;
6、整机重量:350kg
7、上盖、架体 304不锈钢制作，工作台铝合金铸造8、随机配件如下:硅胶密封垫2条，保险管2个，机器说明书1份，真空泵说明1份，直径10的pvc管3米，2套模具，质保壹年。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</si>
</sst>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Tahoma"/>
      <charset val="134"/>
    </font>
    <font>
      <sz val="11"/>
      <color indexed="8"/>
      <name val="Tahoma"/>
      <charset val="134"/>
    </font>
    <font>
      <b/>
      <sz val="22"/>
      <name val="宋体"/>
      <charset val="134"/>
    </font>
    <font>
      <sz val="22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0"/>
      <color rgb="FF000000"/>
      <name val="宋体"/>
      <charset val="134"/>
    </font>
    <font>
      <b/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4"/>
      <color indexed="8"/>
      <name val="宋体"/>
      <charset val="134"/>
    </font>
    <font>
      <sz val="9"/>
      <color indexed="8"/>
      <name val="宋体"/>
      <charset val="134"/>
    </font>
    <font>
      <b/>
      <sz val="16"/>
      <color theme="1"/>
      <name val="宋体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5" borderId="9" applyNumberFormat="0" applyAlignment="0" applyProtection="0">
      <alignment vertical="center"/>
    </xf>
    <xf numFmtId="0" fontId="33" fillId="6" borderId="11" applyNumberFormat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14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7" fillId="0" borderId="5" xfId="0" applyFont="1" applyFill="1" applyBorder="1" applyAlignment="1"/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C6" sqref="C6"/>
    </sheetView>
  </sheetViews>
  <sheetFormatPr defaultColWidth="7" defaultRowHeight="11.25" outlineLevelCol="2"/>
  <cols>
    <col min="1" max="1" width="14.5" style="39" customWidth="1"/>
    <col min="2" max="2" width="21.125" style="39" customWidth="1"/>
    <col min="3" max="3" width="43.25" style="39" customWidth="1"/>
    <col min="4" max="16384" width="7" style="39"/>
  </cols>
  <sheetData>
    <row r="1" s="39" customFormat="1" ht="53" customHeight="1" spans="1:3">
      <c r="A1" s="40" t="s">
        <v>0</v>
      </c>
      <c r="B1" s="41"/>
      <c r="C1" s="41"/>
    </row>
    <row r="2" s="39" customFormat="1" ht="31" customHeight="1" spans="1:3">
      <c r="A2" s="42" t="s">
        <v>1</v>
      </c>
      <c r="B2" s="42"/>
      <c r="C2" s="42"/>
    </row>
    <row r="3" s="39" customFormat="1" ht="31" customHeight="1" spans="1:3">
      <c r="A3" s="43" t="s">
        <v>2</v>
      </c>
      <c r="B3" s="43"/>
      <c r="C3" s="43"/>
    </row>
    <row r="4" s="39" customFormat="1" ht="44" customHeight="1" spans="1:3">
      <c r="A4" s="44" t="s">
        <v>3</v>
      </c>
      <c r="B4" s="45" t="s">
        <v>4</v>
      </c>
      <c r="C4" s="46">
        <f>汇总表!G12</f>
        <v>491000</v>
      </c>
    </row>
    <row r="5" s="39" customFormat="1" ht="44" customHeight="1" spans="1:3">
      <c r="A5" s="44"/>
      <c r="B5" s="45" t="s">
        <v>5</v>
      </c>
      <c r="C5" s="47">
        <f>C4</f>
        <v>491000</v>
      </c>
    </row>
    <row r="6" s="39" customFormat="1" ht="115" customHeight="1" spans="1:3">
      <c r="A6" s="44" t="s">
        <v>6</v>
      </c>
      <c r="B6" s="48"/>
      <c r="C6" s="49" t="s">
        <v>7</v>
      </c>
    </row>
    <row r="7" s="39" customFormat="1" ht="115" customHeight="1" spans="1:3">
      <c r="A7" s="44" t="s">
        <v>8</v>
      </c>
      <c r="B7" s="48"/>
      <c r="C7" s="49" t="s">
        <v>7</v>
      </c>
    </row>
    <row r="8" s="39" customFormat="1" ht="115" customHeight="1" spans="1:3">
      <c r="A8" s="44" t="s">
        <v>9</v>
      </c>
      <c r="B8" s="48"/>
      <c r="C8" s="49" t="s">
        <v>7</v>
      </c>
    </row>
    <row r="9" s="39" customFormat="1" ht="112" customHeight="1" spans="1:3">
      <c r="A9" s="44" t="s">
        <v>10</v>
      </c>
      <c r="B9" s="48"/>
      <c r="C9" s="48"/>
    </row>
  </sheetData>
  <mergeCells count="5">
    <mergeCell ref="A1:C1"/>
    <mergeCell ref="A2:C2"/>
    <mergeCell ref="A3:C3"/>
    <mergeCell ref="B9:C9"/>
    <mergeCell ref="A4:A5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0"/>
  <sheetViews>
    <sheetView workbookViewId="0">
      <selection activeCell="A2" sqref="A2:E2"/>
    </sheetView>
  </sheetViews>
  <sheetFormatPr defaultColWidth="9" defaultRowHeight="14.25"/>
  <cols>
    <col min="1" max="1" width="6.125" style="19" customWidth="1"/>
    <col min="2" max="2" width="11.5" style="22" customWidth="1"/>
    <col min="3" max="3" width="79.7333333333333" style="20" customWidth="1"/>
    <col min="4" max="5" width="7.625" style="20" customWidth="1"/>
    <col min="6" max="6" width="11.5" style="19" customWidth="1"/>
    <col min="7" max="7" width="11.5" style="20" customWidth="1"/>
    <col min="8" max="248" width="9" style="19"/>
    <col min="249" max="249" width="9" style="23"/>
    <col min="250" max="16384" width="9" style="19"/>
  </cols>
  <sheetData>
    <row r="1" s="19" customFormat="1" ht="36" customHeight="1" spans="1:249">
      <c r="A1" s="24" t="s">
        <v>11</v>
      </c>
      <c r="B1" s="24"/>
      <c r="C1" s="24"/>
      <c r="D1" s="24"/>
      <c r="E1" s="24"/>
      <c r="F1" s="24"/>
      <c r="G1" s="25"/>
      <c r="IO1" s="23"/>
    </row>
    <row r="2" s="19" customFormat="1" ht="20" customHeight="1" spans="1:249">
      <c r="A2" s="26" t="s">
        <v>12</v>
      </c>
      <c r="B2" s="20"/>
      <c r="C2" s="20"/>
      <c r="D2" s="20"/>
      <c r="E2" s="20"/>
      <c r="G2" s="20"/>
      <c r="IO2" s="23"/>
    </row>
    <row r="3" s="19" customFormat="1" ht="15.95" customHeight="1" spans="1:249">
      <c r="A3" s="27"/>
      <c r="B3" s="22"/>
      <c r="C3" s="20"/>
      <c r="D3" s="20"/>
      <c r="E3" s="20"/>
      <c r="F3" s="28" t="s">
        <v>13</v>
      </c>
      <c r="G3" s="29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</row>
    <row r="4" s="20" customFormat="1" ht="15" customHeight="1" spans="1:7">
      <c r="A4" s="30" t="s">
        <v>14</v>
      </c>
      <c r="B4" s="30" t="s">
        <v>15</v>
      </c>
      <c r="C4" s="30" t="s">
        <v>16</v>
      </c>
      <c r="D4" s="30" t="s">
        <v>17</v>
      </c>
      <c r="E4" s="30" t="s">
        <v>18</v>
      </c>
      <c r="F4" s="31" t="s">
        <v>19</v>
      </c>
      <c r="G4" s="32" t="s">
        <v>20</v>
      </c>
    </row>
    <row r="5" s="20" customFormat="1" ht="15" customHeight="1" spans="1:7">
      <c r="A5" s="30"/>
      <c r="B5" s="30"/>
      <c r="C5" s="30"/>
      <c r="D5" s="30"/>
      <c r="E5" s="30"/>
      <c r="F5" s="31"/>
      <c r="G5" s="32"/>
    </row>
    <row r="6" s="21" customFormat="1" ht="54" customHeight="1" spans="1:248">
      <c r="A6" s="12">
        <v>1</v>
      </c>
      <c r="B6" s="13" t="s">
        <v>21</v>
      </c>
      <c r="C6" s="14" t="s">
        <v>22</v>
      </c>
      <c r="D6" s="13" t="s">
        <v>23</v>
      </c>
      <c r="E6" s="13">
        <v>1</v>
      </c>
      <c r="F6" s="12">
        <v>60000</v>
      </c>
      <c r="G6" s="33">
        <f t="shared" ref="G6:G11" si="0">E6*F6</f>
        <v>60000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</row>
    <row r="7" s="19" customFormat="1" ht="56" customHeight="1" spans="1:249">
      <c r="A7" s="12">
        <v>2</v>
      </c>
      <c r="B7" s="16" t="s">
        <v>24</v>
      </c>
      <c r="C7" s="14" t="s">
        <v>25</v>
      </c>
      <c r="D7" s="13" t="s">
        <v>23</v>
      </c>
      <c r="E7" s="13">
        <v>1</v>
      </c>
      <c r="F7" s="12">
        <v>20000</v>
      </c>
      <c r="G7" s="33">
        <f t="shared" si="0"/>
        <v>20000</v>
      </c>
      <c r="IO7" s="23"/>
    </row>
    <row r="8" s="19" customFormat="1" ht="38" customHeight="1" spans="1:249">
      <c r="A8" s="12">
        <v>3</v>
      </c>
      <c r="B8" s="16" t="s">
        <v>26</v>
      </c>
      <c r="C8" s="14" t="s">
        <v>27</v>
      </c>
      <c r="D8" s="13" t="s">
        <v>28</v>
      </c>
      <c r="E8" s="13">
        <v>2</v>
      </c>
      <c r="F8" s="12">
        <v>80000</v>
      </c>
      <c r="G8" s="33">
        <f t="shared" si="0"/>
        <v>160000</v>
      </c>
      <c r="IO8" s="23"/>
    </row>
    <row r="9" s="19" customFormat="1" ht="60" customHeight="1" spans="1:249">
      <c r="A9" s="12">
        <v>4</v>
      </c>
      <c r="B9" s="13" t="s">
        <v>29</v>
      </c>
      <c r="C9" s="14" t="s">
        <v>30</v>
      </c>
      <c r="D9" s="13" t="s">
        <v>23</v>
      </c>
      <c r="E9" s="13">
        <v>1</v>
      </c>
      <c r="F9" s="12">
        <v>106666.67</v>
      </c>
      <c r="G9" s="33">
        <f t="shared" si="0"/>
        <v>106666.67</v>
      </c>
      <c r="IO9" s="23"/>
    </row>
    <row r="10" s="19" customFormat="1" ht="59" customHeight="1" spans="1:249">
      <c r="A10" s="12">
        <v>5</v>
      </c>
      <c r="B10" s="16" t="s">
        <v>31</v>
      </c>
      <c r="C10" s="14" t="s">
        <v>32</v>
      </c>
      <c r="D10" s="13" t="s">
        <v>23</v>
      </c>
      <c r="E10" s="13">
        <v>1</v>
      </c>
      <c r="F10" s="12">
        <v>44333.33</v>
      </c>
      <c r="G10" s="33">
        <f t="shared" si="0"/>
        <v>44333.33</v>
      </c>
      <c r="IO10" s="23"/>
    </row>
    <row r="11" s="19" customFormat="1" ht="118" customHeight="1" spans="1:249">
      <c r="A11" s="12">
        <v>6</v>
      </c>
      <c r="B11" s="16" t="s">
        <v>33</v>
      </c>
      <c r="C11" s="14" t="s">
        <v>34</v>
      </c>
      <c r="D11" s="13" t="s">
        <v>23</v>
      </c>
      <c r="E11" s="13">
        <v>1</v>
      </c>
      <c r="F11" s="12">
        <v>100000</v>
      </c>
      <c r="G11" s="33">
        <f t="shared" si="0"/>
        <v>100000</v>
      </c>
      <c r="IO11" s="23"/>
    </row>
    <row r="12" s="19" customFormat="1" ht="38" customHeight="1" spans="1:249">
      <c r="A12" s="35" t="s">
        <v>35</v>
      </c>
      <c r="B12" s="36"/>
      <c r="C12" s="36"/>
      <c r="D12" s="36"/>
      <c r="E12" s="36"/>
      <c r="F12" s="13"/>
      <c r="G12" s="32">
        <f>SUM(G6:G11)</f>
        <v>491000</v>
      </c>
      <c r="IO12" s="23"/>
    </row>
    <row r="13" s="19" customFormat="1" ht="240" customHeight="1" spans="1:249">
      <c r="A13" s="37"/>
      <c r="B13" s="37"/>
      <c r="C13" s="37"/>
      <c r="D13" s="37"/>
      <c r="E13" s="37"/>
      <c r="G13" s="20"/>
      <c r="IO13" s="23"/>
    </row>
    <row r="14" s="19" customFormat="1" ht="18.75" spans="1:249">
      <c r="A14" s="37"/>
      <c r="B14" s="37"/>
      <c r="C14" s="37"/>
      <c r="D14" s="37"/>
      <c r="E14" s="37"/>
      <c r="G14" s="20"/>
      <c r="IO14" s="23"/>
    </row>
    <row r="15" s="19" customFormat="1" ht="36.95" customHeight="1" spans="1:249">
      <c r="A15" s="38"/>
      <c r="B15" s="38"/>
      <c r="C15" s="38"/>
      <c r="D15" s="38"/>
      <c r="E15" s="38"/>
      <c r="G15" s="20"/>
      <c r="IO15" s="23"/>
    </row>
    <row r="16" s="1" customFormat="1" spans="1:249">
      <c r="A16" s="19"/>
      <c r="B16" s="22"/>
      <c r="C16" s="20"/>
      <c r="D16" s="20"/>
      <c r="E16" s="20"/>
      <c r="F16" s="19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23"/>
    </row>
    <row r="17" s="2" customFormat="1" spans="1:249">
      <c r="A17" s="19"/>
      <c r="B17" s="22"/>
      <c r="C17" s="20"/>
      <c r="D17" s="20"/>
      <c r="E17" s="20"/>
      <c r="F17" s="19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23"/>
    </row>
    <row r="18" s="2" customFormat="1" spans="1:249">
      <c r="A18" s="19"/>
      <c r="B18" s="22"/>
      <c r="C18" s="20"/>
      <c r="D18" s="20"/>
      <c r="E18" s="20"/>
      <c r="F18" s="19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23"/>
    </row>
    <row r="19" s="2" customFormat="1" spans="1:249">
      <c r="A19" s="19"/>
      <c r="B19" s="22"/>
      <c r="C19" s="20"/>
      <c r="D19" s="20"/>
      <c r="E19" s="20"/>
      <c r="F19" s="19"/>
      <c r="G19" s="20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23"/>
    </row>
    <row r="20" s="2" customFormat="1" spans="1:249">
      <c r="A20" s="19"/>
      <c r="B20" s="22"/>
      <c r="C20" s="20"/>
      <c r="D20" s="20"/>
      <c r="E20" s="20"/>
      <c r="F20" s="19"/>
      <c r="G20" s="2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23"/>
    </row>
  </sheetData>
  <mergeCells count="11">
    <mergeCell ref="A1:G1"/>
    <mergeCell ref="A2:E2"/>
    <mergeCell ref="A12:E12"/>
    <mergeCell ref="A13:E13"/>
    <mergeCell ref="A4:A5"/>
    <mergeCell ref="B4:B5"/>
    <mergeCell ref="C4:C5"/>
    <mergeCell ref="D4:D5"/>
    <mergeCell ref="E4:E5"/>
    <mergeCell ref="F4:F5"/>
    <mergeCell ref="G4:G5"/>
  </mergeCells>
  <pageMargins left="0.511805555555556" right="0.629861111111111" top="0.432638888888889" bottom="0.354166666666667" header="0.314583333333333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topLeftCell="A7" workbookViewId="0">
      <selection activeCell="O5" sqref="O5"/>
    </sheetView>
  </sheetViews>
  <sheetFormatPr defaultColWidth="10" defaultRowHeight="13.5" outlineLevelCol="7"/>
  <cols>
    <col min="1" max="1" width="7.75" style="3" customWidth="1"/>
    <col min="2" max="2" width="8.75" style="3" customWidth="1"/>
    <col min="3" max="3" width="14.375" style="3" customWidth="1"/>
    <col min="4" max="4" width="9.75" style="3" customWidth="1"/>
    <col min="5" max="5" width="33.75" style="3" customWidth="1"/>
    <col min="6" max="6" width="9.75" style="3" customWidth="1"/>
    <col min="7" max="7" width="14.75" style="3" customWidth="1"/>
    <col min="8" max="16384" width="10" style="3"/>
  </cols>
  <sheetData>
    <row r="1" ht="33.75" customHeight="1" spans="1:8">
      <c r="A1" s="4" t="s">
        <v>36</v>
      </c>
      <c r="B1" s="4"/>
      <c r="C1" s="4"/>
      <c r="D1" s="4"/>
      <c r="E1" s="4"/>
      <c r="F1" s="4"/>
      <c r="G1" s="4"/>
      <c r="H1" s="4"/>
    </row>
    <row r="2" customFormat="1" ht="32" customHeight="1" spans="1:8">
      <c r="A2" s="5" t="s">
        <v>37</v>
      </c>
      <c r="B2" s="5"/>
      <c r="C2" s="5"/>
      <c r="D2" s="5"/>
      <c r="E2" s="5"/>
      <c r="F2" s="5"/>
      <c r="G2" s="6"/>
      <c r="H2" s="6"/>
    </row>
    <row r="3" customFormat="1" ht="33" customHeight="1" spans="1:8">
      <c r="A3" s="7" t="s">
        <v>14</v>
      </c>
      <c r="B3" s="8" t="s">
        <v>38</v>
      </c>
      <c r="C3" s="7" t="s">
        <v>39</v>
      </c>
      <c r="D3" s="7" t="s">
        <v>40</v>
      </c>
      <c r="E3" s="7" t="s">
        <v>41</v>
      </c>
      <c r="F3" s="9" t="s">
        <v>42</v>
      </c>
      <c r="G3" s="10" t="s">
        <v>43</v>
      </c>
      <c r="H3" s="11" t="s">
        <v>44</v>
      </c>
    </row>
    <row r="4" s="1" customFormat="1" ht="104" customHeight="1" spans="1:8">
      <c r="A4" s="12">
        <v>1</v>
      </c>
      <c r="B4" s="12"/>
      <c r="C4" s="13" t="s">
        <v>21</v>
      </c>
      <c r="D4" s="13" t="s">
        <v>23</v>
      </c>
      <c r="E4" s="14" t="s">
        <v>45</v>
      </c>
      <c r="F4" s="15">
        <v>1</v>
      </c>
      <c r="G4" s="12"/>
      <c r="H4" s="12"/>
    </row>
    <row r="5" s="2" customFormat="1" ht="127" customHeight="1" spans="1:8">
      <c r="A5" s="12">
        <v>2</v>
      </c>
      <c r="B5" s="12"/>
      <c r="C5" s="16" t="s">
        <v>24</v>
      </c>
      <c r="D5" s="13" t="s">
        <v>23</v>
      </c>
      <c r="E5" s="14" t="s">
        <v>46</v>
      </c>
      <c r="F5" s="15">
        <v>1</v>
      </c>
      <c r="G5" s="13"/>
      <c r="H5" s="13"/>
    </row>
    <row r="6" s="2" customFormat="1" ht="63" customHeight="1" spans="1:8">
      <c r="A6" s="12">
        <v>3</v>
      </c>
      <c r="B6" s="12"/>
      <c r="C6" s="16" t="s">
        <v>26</v>
      </c>
      <c r="D6" s="13" t="s">
        <v>28</v>
      </c>
      <c r="E6" s="14" t="s">
        <v>47</v>
      </c>
      <c r="F6" s="15">
        <v>2</v>
      </c>
      <c r="G6" s="13"/>
      <c r="H6" s="13"/>
    </row>
    <row r="7" s="2" customFormat="1" ht="113" customHeight="1" spans="1:8">
      <c r="A7" s="12">
        <v>4</v>
      </c>
      <c r="B7" s="12"/>
      <c r="C7" s="13" t="s">
        <v>29</v>
      </c>
      <c r="D7" s="13" t="s">
        <v>23</v>
      </c>
      <c r="E7" s="14" t="s">
        <v>48</v>
      </c>
      <c r="F7" s="15">
        <v>1</v>
      </c>
      <c r="G7" s="13"/>
      <c r="H7" s="13"/>
    </row>
    <row r="8" s="2" customFormat="1" ht="111" customHeight="1" spans="1:8">
      <c r="A8" s="12">
        <v>5</v>
      </c>
      <c r="B8" s="12"/>
      <c r="C8" s="16" t="s">
        <v>31</v>
      </c>
      <c r="D8" s="13" t="s">
        <v>23</v>
      </c>
      <c r="E8" s="14" t="s">
        <v>49</v>
      </c>
      <c r="F8" s="15">
        <v>1</v>
      </c>
      <c r="G8" s="13"/>
      <c r="H8" s="13"/>
    </row>
    <row r="9" s="2" customFormat="1" ht="253" customHeight="1" spans="1:8">
      <c r="A9" s="12">
        <v>6</v>
      </c>
      <c r="B9" s="12"/>
      <c r="C9" s="16" t="s">
        <v>33</v>
      </c>
      <c r="D9" s="13" t="s">
        <v>23</v>
      </c>
      <c r="E9" s="14" t="s">
        <v>50</v>
      </c>
      <c r="F9" s="15">
        <v>1</v>
      </c>
      <c r="G9" s="13"/>
      <c r="H9" s="13"/>
    </row>
    <row r="10" s="2" customFormat="1" ht="42.6" customHeight="1" spans="1:8">
      <c r="A10" s="13"/>
      <c r="B10" s="17"/>
      <c r="C10" s="17" t="s">
        <v>35</v>
      </c>
      <c r="D10" s="17"/>
      <c r="E10" s="17"/>
      <c r="F10" s="17"/>
      <c r="G10" s="18"/>
      <c r="H10" s="18"/>
    </row>
  </sheetData>
  <mergeCells count="2">
    <mergeCell ref="A1:H1"/>
    <mergeCell ref="A2:F2"/>
  </mergeCells>
  <printOptions horizontalCentered="1"/>
  <pageMargins left="0.314583333333333" right="0.275" top="0.550694444444444" bottom="0.472222222222222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签署页</vt:lpstr>
      <vt:lpstr>汇总表</vt:lpstr>
      <vt:lpstr>设备报价明细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bc</cp:lastModifiedBy>
  <dcterms:created xsi:type="dcterms:W3CDTF">2023-05-11T07:05:00Z</dcterms:created>
  <cp:lastPrinted>2023-05-15T01:51:00Z</cp:lastPrinted>
  <dcterms:modified xsi:type="dcterms:W3CDTF">2025-07-11T07:30:36Z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356DCD15584048DC98A5E44FE5F772DC_13</vt:lpwstr>
  </property>
  <property fmtid="{D5CDD505-2E9C-101B-9397-08002B2CF9AE}" pid="3" name="KSOProductBuildVer">
    <vt:lpwstr>2052-12.1.0.21915</vt:lpwstr>
  </property>
</Properties>
</file>