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175" activeTab="2"/>
  </bookViews>
  <sheets>
    <sheet name="Sheet2" sheetId="2" r:id="rId1"/>
    <sheet name="Sheet3" sheetId="3" r:id="rId2"/>
    <sheet name="Sheet4" sheetId="4" r:id="rId3"/>
    <sheet name="Sheet5" sheetId="5" r:id="rId4"/>
    <sheet name="Sheet6" sheetId="6" r:id="rId5"/>
    <sheet name="Sheet7" sheetId="7" r:id="rId6"/>
    <sheet name="Sheet8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<sst xmlns="http://schemas.openxmlformats.org/spreadsheetml/2006/main" count="264" uniqueCount="152">
  <si>
    <r>
      <rPr>
        <sz val="19"/>
        <rFont val="SimSun"/>
        <charset val="134"/>
      </rPr>
      <t>单位工程招标控制价汇总表</t>
    </r>
  </si>
  <si>
    <r>
      <rPr>
        <sz val="8"/>
        <rFont val="SimSun"/>
        <charset val="134"/>
      </rPr>
      <t>工程名称：多伦县第三小学-室外操场地面改造工程</t>
    </r>
  </si>
  <si>
    <r>
      <rPr>
        <sz val="8"/>
        <rFont val="SimSun"/>
        <charset val="134"/>
      </rPr>
      <t xml:space="preserve">标段：多伦县第三小学-室外
</t>
    </r>
    <r>
      <rPr>
        <sz val="8"/>
        <rFont val="SimSun"/>
        <charset val="134"/>
      </rPr>
      <t>操场地面改造工程</t>
    </r>
  </si>
  <si>
    <r>
      <rPr>
        <sz val="8"/>
        <rFont val="SimSun"/>
        <charset val="134"/>
      </rPr>
      <t>第  1  页  共  1  页</t>
    </r>
  </si>
  <si>
    <r>
      <rPr>
        <sz val="8"/>
        <rFont val="SimSun"/>
        <charset val="134"/>
      </rPr>
      <t>序号</t>
    </r>
  </si>
  <si>
    <r>
      <rPr>
        <sz val="8"/>
        <rFont val="SimSun"/>
        <charset val="134"/>
      </rPr>
      <t>汇总内容</t>
    </r>
  </si>
  <si>
    <r>
      <rPr>
        <sz val="8"/>
        <rFont val="SimSun"/>
        <charset val="134"/>
      </rPr>
      <t>金额(元)</t>
    </r>
  </si>
  <si>
    <r>
      <rPr>
        <sz val="8"/>
        <rFont val="SimSun"/>
        <charset val="134"/>
      </rPr>
      <t xml:space="preserve">其中：暂估价(
</t>
    </r>
    <r>
      <rPr>
        <sz val="8"/>
        <rFont val="SimSun"/>
        <charset val="134"/>
      </rPr>
      <t>元）</t>
    </r>
  </si>
  <si>
    <r>
      <rPr>
        <sz val="8"/>
        <rFont val="SimSun"/>
        <charset val="134"/>
      </rPr>
      <t>分部分项工程</t>
    </r>
  </si>
  <si>
    <r>
      <rPr>
        <sz val="8"/>
        <rFont val="SimSun"/>
        <charset val="134"/>
      </rPr>
      <t>田径场地面</t>
    </r>
  </si>
  <si>
    <r>
      <rPr>
        <sz val="8"/>
        <rFont val="SimSun"/>
        <charset val="134"/>
      </rPr>
      <t>篮球场地面</t>
    </r>
  </si>
  <si>
    <r>
      <rPr>
        <sz val="8"/>
        <rFont val="SimSun"/>
        <charset val="134"/>
      </rPr>
      <t>足球场人造草坪</t>
    </r>
  </si>
  <si>
    <r>
      <rPr>
        <sz val="8"/>
        <rFont val="SimSun"/>
        <charset val="134"/>
      </rPr>
      <t>新建排水沟</t>
    </r>
  </si>
  <si>
    <r>
      <rPr>
        <sz val="8"/>
        <rFont val="SimSun"/>
        <charset val="134"/>
      </rPr>
      <t>更换看台座椅</t>
    </r>
  </si>
  <si>
    <r>
      <rPr>
        <sz val="8"/>
        <rFont val="SimSun"/>
        <charset val="134"/>
      </rPr>
      <t>看台及通道面层翻新</t>
    </r>
  </si>
  <si>
    <r>
      <rPr>
        <sz val="8"/>
        <rFont val="SimSun"/>
        <charset val="134"/>
      </rPr>
      <t>安装工程</t>
    </r>
  </si>
  <si>
    <r>
      <rPr>
        <sz val="8"/>
        <rFont val="SimSun"/>
        <charset val="134"/>
      </rPr>
      <t>措施项目</t>
    </r>
  </si>
  <si>
    <r>
      <rPr>
        <sz val="8"/>
        <rFont val="SimSun"/>
        <charset val="134"/>
      </rPr>
      <t>其中：安全文明施工费</t>
    </r>
  </si>
  <si>
    <r>
      <rPr>
        <sz val="8"/>
        <rFont val="SimSun"/>
        <charset val="134"/>
      </rPr>
      <t>其他项目</t>
    </r>
  </si>
  <si>
    <r>
      <rPr>
        <sz val="8"/>
        <rFont val="SimSun"/>
        <charset val="134"/>
      </rPr>
      <t>其中：暂列金额</t>
    </r>
  </si>
  <si>
    <r>
      <rPr>
        <sz val="8"/>
        <rFont val="SimSun"/>
        <charset val="134"/>
      </rPr>
      <t>其中：专业工程暂估价</t>
    </r>
  </si>
  <si>
    <r>
      <rPr>
        <sz val="8"/>
        <rFont val="SimSun"/>
        <charset val="134"/>
      </rPr>
      <t>其中：计日工</t>
    </r>
  </si>
  <si>
    <r>
      <rPr>
        <sz val="8"/>
        <rFont val="SimSun"/>
        <charset val="134"/>
      </rPr>
      <t>其中：总承包服务费</t>
    </r>
  </si>
  <si>
    <r>
      <rPr>
        <sz val="8"/>
        <rFont val="SimSun"/>
        <charset val="134"/>
      </rPr>
      <t>规费</t>
    </r>
  </si>
  <si>
    <r>
      <rPr>
        <sz val="8"/>
        <rFont val="SimSun"/>
        <charset val="134"/>
      </rPr>
      <t>税金</t>
    </r>
  </si>
  <si>
    <r>
      <rPr>
        <sz val="8"/>
        <rFont val="SimSun"/>
        <charset val="134"/>
      </rPr>
      <t>招标控制价合计=1+2+3+4+5</t>
    </r>
  </si>
  <si>
    <r>
      <rPr>
        <sz val="8"/>
        <rFont val="SimSun"/>
        <charset val="134"/>
      </rPr>
      <t xml:space="preserve">注：本表适用于单位工程招标控制价或投标报价的汇总，如无单位工程划分，单项工程也使用本表汇总
</t>
    </r>
    <r>
      <rPr>
        <sz val="8"/>
        <rFont val="SimSun"/>
        <charset val="134"/>
      </rPr>
      <t xml:space="preserve">                                                                                                            表— 04</t>
    </r>
  </si>
  <si>
    <r>
      <rPr>
        <sz val="19"/>
        <rFont val="SimSun"/>
        <charset val="134"/>
      </rPr>
      <t>分部分项工程和单价措施项目清单与计价表</t>
    </r>
  </si>
  <si>
    <r>
      <rPr>
        <sz val="8"/>
        <rFont val="SimSun"/>
        <charset val="134"/>
      </rPr>
      <t xml:space="preserve">标段：多伦县第三小学-室外操场地面改
</t>
    </r>
    <r>
      <rPr>
        <sz val="8"/>
        <rFont val="SimSun"/>
        <charset val="134"/>
      </rPr>
      <t>造工程</t>
    </r>
  </si>
  <si>
    <r>
      <rPr>
        <sz val="8"/>
        <rFont val="SimSun"/>
        <charset val="134"/>
      </rPr>
      <t>第  1  页  共  3  页</t>
    </r>
  </si>
  <si>
    <r>
      <rPr>
        <sz val="8"/>
        <rFont val="SimSun"/>
        <charset val="134"/>
      </rPr>
      <t>项目编码</t>
    </r>
  </si>
  <si>
    <r>
      <rPr>
        <sz val="8"/>
        <rFont val="SimSun"/>
        <charset val="134"/>
      </rPr>
      <t>项目名称</t>
    </r>
  </si>
  <si>
    <r>
      <rPr>
        <sz val="8"/>
        <rFont val="SimSun"/>
        <charset val="134"/>
      </rPr>
      <t>项目特征描述</t>
    </r>
  </si>
  <si>
    <r>
      <rPr>
        <sz val="8"/>
        <rFont val="SimSun"/>
        <charset val="134"/>
      </rPr>
      <t xml:space="preserve">计量
</t>
    </r>
    <r>
      <rPr>
        <sz val="8"/>
        <rFont val="SimSun"/>
        <charset val="134"/>
      </rPr>
      <t>单位</t>
    </r>
  </si>
  <si>
    <r>
      <rPr>
        <sz val="8"/>
        <rFont val="SimSun"/>
        <charset val="134"/>
      </rPr>
      <t>工程量</t>
    </r>
  </si>
  <si>
    <r>
      <rPr>
        <sz val="8"/>
        <rFont val="SimSun"/>
        <charset val="134"/>
      </rPr>
      <t>金额（元）</t>
    </r>
  </si>
  <si>
    <r>
      <rPr>
        <sz val="8"/>
        <rFont val="SimSun"/>
        <charset val="134"/>
      </rPr>
      <t>综合单价</t>
    </r>
  </si>
  <si>
    <r>
      <rPr>
        <sz val="8"/>
        <rFont val="SimSun"/>
        <charset val="134"/>
      </rPr>
      <t>合价</t>
    </r>
  </si>
  <si>
    <r>
      <rPr>
        <sz val="8"/>
        <rFont val="SimSun"/>
        <charset val="134"/>
      </rPr>
      <t>其中</t>
    </r>
  </si>
  <si>
    <r>
      <rPr>
        <sz val="8"/>
        <rFont val="SimSun"/>
        <charset val="134"/>
      </rPr>
      <t>暂估价</t>
    </r>
  </si>
  <si>
    <r>
      <rPr>
        <sz val="8"/>
        <rFont val="SimSun"/>
        <charset val="134"/>
      </rPr>
      <t xml:space="preserve">拆除原田径场地
</t>
    </r>
    <r>
      <rPr>
        <sz val="8"/>
        <rFont val="SimSun"/>
        <charset val="134"/>
      </rPr>
      <t>面层</t>
    </r>
  </si>
  <si>
    <r>
      <rPr>
        <sz val="8"/>
        <rFont val="SimSun"/>
        <charset val="134"/>
      </rPr>
      <t xml:space="preserve">1.材质:聚氨酯（PU）+橡
</t>
    </r>
    <r>
      <rPr>
        <sz val="8"/>
        <rFont val="SimSun"/>
        <charset val="134"/>
      </rPr>
      <t xml:space="preserve">胶颗粒
</t>
    </r>
    <r>
      <rPr>
        <sz val="8"/>
        <rFont val="SimSun"/>
        <charset val="134"/>
      </rPr>
      <t>2.厚度 :13mm</t>
    </r>
  </si>
  <si>
    <r>
      <rPr>
        <sz val="8"/>
        <rFont val="SimSun"/>
        <charset val="134"/>
      </rPr>
      <t>m2</t>
    </r>
  </si>
  <si>
    <t>清洗原混凝土</t>
  </si>
  <si>
    <t>1.材质:原混凝土
2.高压清洗，清扫</t>
  </si>
  <si>
    <t>m2</t>
  </si>
  <si>
    <r>
      <rPr>
        <sz val="8"/>
        <rFont val="SimSun"/>
        <charset val="134"/>
      </rPr>
      <t>余方弃置</t>
    </r>
  </si>
  <si>
    <r>
      <rPr>
        <sz val="8"/>
        <rFont val="SimSun"/>
        <charset val="134"/>
      </rPr>
      <t xml:space="preserve">1.废弃料品种:旧路材料
</t>
    </r>
    <r>
      <rPr>
        <sz val="8"/>
        <rFont val="SimSun"/>
        <charset val="134"/>
      </rPr>
      <t>2.运距:暂按10km</t>
    </r>
  </si>
  <si>
    <r>
      <rPr>
        <sz val="8"/>
        <rFont val="SimSun"/>
        <charset val="134"/>
      </rPr>
      <t>m3</t>
    </r>
  </si>
  <si>
    <t>粘结层</t>
  </si>
  <si>
    <t xml:space="preserve">1.材料品种:胶凝材料
</t>
  </si>
  <si>
    <r>
      <rPr>
        <sz val="8"/>
        <rFont val="SimSun"/>
        <charset val="134"/>
      </rPr>
      <t>弹性面层</t>
    </r>
  </si>
  <si>
    <r>
      <rPr>
        <sz val="8"/>
        <rFont val="SimSun"/>
        <charset val="134"/>
      </rPr>
      <t xml:space="preserve">1.材料品种:聚氨酯（PU
</t>
    </r>
    <r>
      <rPr>
        <sz val="8"/>
        <rFont val="SimSun"/>
        <charset val="134"/>
      </rPr>
      <t xml:space="preserve">) +橡胶颗粒
</t>
    </r>
    <r>
      <rPr>
        <sz val="8"/>
        <rFont val="SimSun"/>
        <charset val="134"/>
      </rPr>
      <t>2.厚度:13mm厚</t>
    </r>
  </si>
  <si>
    <r>
      <rPr>
        <sz val="8"/>
        <rFont val="SimSun"/>
        <charset val="134"/>
      </rPr>
      <t>标线</t>
    </r>
  </si>
  <si>
    <r>
      <rPr>
        <sz val="8"/>
        <rFont val="SimSun"/>
        <charset val="134"/>
      </rPr>
      <t xml:space="preserve">1.材料品种:专用场地划
</t>
    </r>
    <r>
      <rPr>
        <sz val="8"/>
        <rFont val="SimSun"/>
        <charset val="134"/>
      </rPr>
      <t>线漆</t>
    </r>
  </si>
  <si>
    <r>
      <rPr>
        <sz val="8"/>
        <rFont val="SimSun"/>
        <charset val="134"/>
      </rPr>
      <t>分部小计</t>
    </r>
  </si>
  <si>
    <r>
      <rPr>
        <sz val="8"/>
        <rFont val="SimSun"/>
        <charset val="134"/>
      </rPr>
      <t xml:space="preserve">拆除原篮球场面
</t>
    </r>
    <r>
      <rPr>
        <sz val="8"/>
        <rFont val="SimSun"/>
        <charset val="134"/>
      </rPr>
      <t>层</t>
    </r>
  </si>
  <si>
    <r>
      <rPr>
        <sz val="8"/>
        <rFont val="SimSun"/>
        <charset val="134"/>
      </rPr>
      <t xml:space="preserve">1.材质:聚氨酯（PU）复
</t>
    </r>
    <r>
      <rPr>
        <sz val="8"/>
        <rFont val="SimSun"/>
        <charset val="134"/>
      </rPr>
      <t xml:space="preserve">合型面层
</t>
    </r>
    <r>
      <rPr>
        <sz val="8"/>
        <rFont val="SimSun"/>
        <charset val="134"/>
      </rPr>
      <t>2.厚度 :8mm</t>
    </r>
  </si>
  <si>
    <r>
      <rPr>
        <sz val="8"/>
        <rFont val="SimSun"/>
        <charset val="134"/>
      </rPr>
      <t xml:space="preserve">1.材料品种:聚氨酯（PU
</t>
    </r>
    <r>
      <rPr>
        <sz val="8"/>
        <rFont val="SimSun"/>
        <charset val="134"/>
      </rPr>
      <t xml:space="preserve">)复合型面层
</t>
    </r>
    <r>
      <rPr>
        <sz val="8"/>
        <rFont val="SimSun"/>
        <charset val="134"/>
      </rPr>
      <t>2.厚度:8mm厚</t>
    </r>
  </si>
  <si>
    <r>
      <rPr>
        <sz val="8"/>
        <rFont val="SimSun"/>
        <charset val="134"/>
      </rPr>
      <t>拆除原足球场人</t>
    </r>
  </si>
  <si>
    <r>
      <rPr>
        <sz val="8"/>
        <rFont val="SimSun"/>
        <charset val="134"/>
      </rPr>
      <t>1.材质:50mm高人工草坪</t>
    </r>
  </si>
  <si>
    <r>
      <rPr>
        <sz val="8"/>
        <rFont val="SimSun"/>
        <charset val="134"/>
      </rPr>
      <t>本页小计</t>
    </r>
  </si>
  <si>
    <r>
      <rPr>
        <sz val="8"/>
        <rFont val="SimSun"/>
        <charset val="134"/>
      </rPr>
      <t>注：为计取规费等的使用，可在表中增设其中：  “ 定额人工费”</t>
    </r>
  </si>
  <si>
    <r>
      <rPr>
        <sz val="8"/>
        <rFont val="SimSun"/>
        <charset val="134"/>
      </rPr>
      <t>表— 08</t>
    </r>
  </si>
  <si>
    <r>
      <rPr>
        <sz val="8"/>
        <rFont val="SimSun"/>
        <charset val="134"/>
      </rPr>
      <t>第  2  页  共  3  页</t>
    </r>
  </si>
  <si>
    <r>
      <rPr>
        <sz val="8"/>
        <rFont val="SimSun"/>
        <charset val="134"/>
      </rPr>
      <t>造草坪</t>
    </r>
  </si>
  <si>
    <r>
      <rPr>
        <sz val="8"/>
        <rFont val="SimSun"/>
        <charset val="134"/>
      </rPr>
      <t>人工草坪</t>
    </r>
  </si>
  <si>
    <r>
      <rPr>
        <sz val="8"/>
        <rFont val="SimSun"/>
        <charset val="134"/>
      </rPr>
      <t xml:space="preserve">1.材料品种:50mm高人工
</t>
    </r>
    <r>
      <rPr>
        <sz val="8"/>
        <rFont val="SimSun"/>
        <charset val="134"/>
      </rPr>
      <t xml:space="preserve">草坪
</t>
    </r>
    <r>
      <rPr>
        <sz val="8"/>
        <rFont val="SimSun"/>
        <charset val="134"/>
      </rPr>
      <t xml:space="preserve">2.填充砂为水洗石英砂
</t>
    </r>
    <r>
      <rPr>
        <sz val="8"/>
        <rFont val="SimSun"/>
        <charset val="134"/>
      </rPr>
      <t xml:space="preserve">3.合成材料填充颗粒要求
</t>
    </r>
    <r>
      <rPr>
        <sz val="8"/>
        <rFont val="SimSun"/>
        <charset val="134"/>
      </rPr>
      <t xml:space="preserve">详见设计文件
</t>
    </r>
    <r>
      <rPr>
        <sz val="8"/>
        <rFont val="SimSun"/>
        <charset val="134"/>
      </rPr>
      <t xml:space="preserve">4.缓冲垫厚度≥10mm.具
</t>
    </r>
    <r>
      <rPr>
        <sz val="8"/>
        <rFont val="SimSun"/>
        <charset val="134"/>
      </rPr>
      <t>体要求详见设计文件</t>
    </r>
  </si>
  <si>
    <r>
      <rPr>
        <sz val="8"/>
        <rFont val="SimSun"/>
        <charset val="134"/>
      </rPr>
      <t>排水沟</t>
    </r>
  </si>
  <si>
    <r>
      <rPr>
        <sz val="8"/>
        <rFont val="SimSun"/>
        <charset val="134"/>
      </rPr>
      <t xml:space="preserve">1.断面尺寸 :30cm*30cm
</t>
    </r>
    <r>
      <rPr>
        <sz val="8"/>
        <rFont val="SimSun"/>
        <charset val="134"/>
      </rPr>
      <t xml:space="preserve">2.垫层：材料品种、厚度
</t>
    </r>
    <r>
      <rPr>
        <sz val="8"/>
        <rFont val="SimSun"/>
        <charset val="134"/>
      </rPr>
      <t xml:space="preserve">:C20混凝土垫层，厚10cm
</t>
    </r>
    <r>
      <rPr>
        <sz val="8"/>
        <rFont val="SimSun"/>
        <charset val="134"/>
      </rPr>
      <t xml:space="preserve">宽62cm
</t>
    </r>
    <r>
      <rPr>
        <sz val="8"/>
        <rFont val="SimSun"/>
        <charset val="134"/>
      </rPr>
      <t xml:space="preserve">3.地沟材料:沟底及侧壁
</t>
    </r>
    <r>
      <rPr>
        <sz val="8"/>
        <rFont val="SimSun"/>
        <charset val="134"/>
      </rPr>
      <t xml:space="preserve">为60厚C20混凝土
</t>
    </r>
    <r>
      <rPr>
        <sz val="8"/>
        <rFont val="SimSun"/>
        <charset val="134"/>
      </rPr>
      <t xml:space="preserve">4.水泥砂浆面层厚度:20
</t>
    </r>
    <r>
      <rPr>
        <sz val="8"/>
        <rFont val="SimSun"/>
        <charset val="134"/>
      </rPr>
      <t xml:space="preserve">厚1：2水泥砂浆
</t>
    </r>
    <r>
      <rPr>
        <sz val="8"/>
        <rFont val="SimSun"/>
        <charset val="134"/>
      </rPr>
      <t xml:space="preserve">5.盖板材质、规格:混凝
</t>
    </r>
    <r>
      <rPr>
        <sz val="8"/>
        <rFont val="SimSun"/>
        <charset val="134"/>
      </rPr>
      <t xml:space="preserve">土盖板 尺寸： 500*500*8
</t>
    </r>
    <r>
      <rPr>
        <sz val="8"/>
        <rFont val="SimSun"/>
        <charset val="134"/>
      </rPr>
      <t xml:space="preserve">0 中间设有250mm长30mm
</t>
    </r>
    <r>
      <rPr>
        <sz val="8"/>
        <rFont val="SimSun"/>
        <charset val="134"/>
      </rPr>
      <t>宽流水槽</t>
    </r>
  </si>
  <si>
    <r>
      <rPr>
        <sz val="8"/>
        <rFont val="SimSun"/>
        <charset val="134"/>
      </rPr>
      <t>m</t>
    </r>
  </si>
  <si>
    <r>
      <rPr>
        <sz val="8"/>
        <rFont val="SimSun"/>
        <charset val="134"/>
      </rPr>
      <t>看台座椅</t>
    </r>
  </si>
  <si>
    <r>
      <rPr>
        <sz val="8"/>
        <rFont val="SimSun"/>
        <charset val="134"/>
      </rPr>
      <t>拆除原座椅，新座椅安装</t>
    </r>
  </si>
  <si>
    <r>
      <rPr>
        <sz val="8"/>
        <rFont val="SimSun"/>
        <charset val="134"/>
      </rPr>
      <t>个</t>
    </r>
  </si>
  <si>
    <r>
      <rPr>
        <sz val="8"/>
        <rFont val="SimSun"/>
        <charset val="134"/>
      </rPr>
      <t xml:space="preserve">看台及通道面层
</t>
    </r>
    <r>
      <rPr>
        <sz val="8"/>
        <rFont val="SimSun"/>
        <charset val="134"/>
      </rPr>
      <t>翻新</t>
    </r>
  </si>
  <si>
    <r>
      <rPr>
        <sz val="8"/>
        <rFont val="SimSun"/>
        <charset val="134"/>
      </rPr>
      <t>铲除油漆面</t>
    </r>
  </si>
  <si>
    <r>
      <rPr>
        <sz val="8"/>
        <rFont val="SimSun"/>
        <charset val="134"/>
      </rPr>
      <t xml:space="preserve">1.铲除部位名称:看台及
</t>
    </r>
    <r>
      <rPr>
        <sz val="8"/>
        <rFont val="SimSun"/>
        <charset val="134"/>
      </rPr>
      <t>通道面层</t>
    </r>
  </si>
  <si>
    <r>
      <rPr>
        <sz val="8"/>
        <rFont val="SimSun"/>
        <charset val="134"/>
      </rPr>
      <t xml:space="preserve">看台及过道喷刷
</t>
    </r>
    <r>
      <rPr>
        <sz val="8"/>
        <rFont val="SimSun"/>
        <charset val="134"/>
      </rPr>
      <t>涂料</t>
    </r>
  </si>
  <si>
    <r>
      <rPr>
        <sz val="8"/>
        <rFont val="SimSun"/>
        <charset val="134"/>
      </rPr>
      <t xml:space="preserve">1.喷刷涂料部位:看台及
</t>
    </r>
    <r>
      <rPr>
        <sz val="8"/>
        <rFont val="SimSun"/>
        <charset val="134"/>
      </rPr>
      <t xml:space="preserve">过道
</t>
    </r>
    <r>
      <rPr>
        <sz val="8"/>
        <rFont val="SimSun"/>
        <charset val="134"/>
      </rPr>
      <t xml:space="preserve">2.涂料品种、喷刷遍数:1
</t>
    </r>
    <r>
      <rPr>
        <sz val="8"/>
        <rFont val="SimSun"/>
        <charset val="134"/>
      </rPr>
      <t>.5mm聚脲防水涂料</t>
    </r>
  </si>
  <si>
    <r>
      <rPr>
        <sz val="8"/>
        <rFont val="SimSun"/>
        <charset val="134"/>
      </rPr>
      <t>运动场基础盲排</t>
    </r>
  </si>
  <si>
    <r>
      <rPr>
        <sz val="8"/>
        <rFont val="SimSun"/>
        <charset val="134"/>
      </rPr>
      <t>1、运动场基础盲排管(扁</t>
    </r>
  </si>
  <si>
    <r>
      <rPr>
        <sz val="8"/>
        <rFont val="SimSun"/>
        <charset val="134"/>
      </rPr>
      <t>第  3  页  共  3  页</t>
    </r>
  </si>
  <si>
    <r>
      <rPr>
        <sz val="8"/>
        <rFont val="SimSun"/>
        <charset val="134"/>
      </rPr>
      <t>管(扁管)</t>
    </r>
  </si>
  <si>
    <r>
      <rPr>
        <sz val="8"/>
        <rFont val="SimSun"/>
        <charset val="134"/>
      </rPr>
      <t xml:space="preserve">管)
</t>
    </r>
    <r>
      <rPr>
        <sz val="8"/>
        <rFont val="SimSun"/>
        <charset val="134"/>
      </rPr>
      <t xml:space="preserve">2、材质 :HDPE
</t>
    </r>
    <r>
      <rPr>
        <sz val="8"/>
        <rFont val="SimSun"/>
        <charset val="134"/>
      </rPr>
      <t xml:space="preserve">3、宽度:158士1mm/高度 :
</t>
    </r>
    <r>
      <rPr>
        <sz val="8"/>
        <rFont val="SimSun"/>
        <charset val="134"/>
      </rPr>
      <t>40士1mm</t>
    </r>
  </si>
  <si>
    <r>
      <rPr>
        <sz val="8"/>
        <rFont val="SimSun"/>
        <charset val="134"/>
      </rPr>
      <t>配管</t>
    </r>
  </si>
  <si>
    <r>
      <rPr>
        <sz val="8"/>
        <rFont val="SimSun"/>
        <charset val="134"/>
      </rPr>
      <t xml:space="preserve">1.预留配管
</t>
    </r>
    <r>
      <rPr>
        <sz val="8"/>
        <rFont val="SimSun"/>
        <charset val="134"/>
      </rPr>
      <t xml:space="preserve">2.材质：镀锌钢管
</t>
    </r>
    <r>
      <rPr>
        <sz val="8"/>
        <rFont val="SimSun"/>
        <charset val="134"/>
      </rPr>
      <t>3.规格： DN100</t>
    </r>
  </si>
  <si>
    <r>
      <rPr>
        <sz val="8"/>
        <rFont val="SimSun"/>
        <charset val="134"/>
      </rPr>
      <t xml:space="preserve">大型机械设备进
</t>
    </r>
    <r>
      <rPr>
        <sz val="8"/>
        <rFont val="SimSun"/>
        <charset val="134"/>
      </rPr>
      <t>出场及安拆</t>
    </r>
  </si>
  <si>
    <r>
      <rPr>
        <sz val="8"/>
        <rFont val="SimSun"/>
        <charset val="134"/>
      </rPr>
      <t>1.机械设备名称:压路机</t>
    </r>
  </si>
  <si>
    <r>
      <rPr>
        <sz val="8"/>
        <rFont val="SimSun"/>
        <charset val="134"/>
      </rPr>
      <t>台次</t>
    </r>
  </si>
  <si>
    <r>
      <rPr>
        <sz val="8"/>
        <rFont val="SimSun"/>
        <charset val="134"/>
      </rPr>
      <t xml:space="preserve">1.机械设备名称:沥青摊
</t>
    </r>
    <r>
      <rPr>
        <sz val="8"/>
        <rFont val="SimSun"/>
        <charset val="134"/>
      </rPr>
      <t>铺机</t>
    </r>
  </si>
  <si>
    <r>
      <rPr>
        <sz val="8"/>
        <rFont val="SimSun"/>
        <charset val="134"/>
      </rPr>
      <t>合   计</t>
    </r>
  </si>
  <si>
    <r>
      <rPr>
        <sz val="19"/>
        <rFont val="SimSun"/>
        <charset val="134"/>
      </rPr>
      <t>总价措施项目清单与计价表</t>
    </r>
  </si>
  <si>
    <r>
      <rPr>
        <sz val="8"/>
        <rFont val="SimSun"/>
        <charset val="134"/>
      </rPr>
      <t xml:space="preserve">工程名称：多伦县第三小学-室外操场地面改造
</t>
    </r>
    <r>
      <rPr>
        <sz val="8"/>
        <rFont val="SimSun"/>
        <charset val="134"/>
      </rPr>
      <t>工程</t>
    </r>
  </si>
  <si>
    <r>
      <rPr>
        <sz val="8"/>
        <rFont val="SimSun"/>
        <charset val="134"/>
      </rPr>
      <t>标段：多伦县第三小学-室外操场地面改造工程</t>
    </r>
  </si>
  <si>
    <r>
      <rPr>
        <sz val="8"/>
        <rFont val="SimSun"/>
        <charset val="134"/>
      </rPr>
      <t>计算基础</t>
    </r>
  </si>
  <si>
    <r>
      <rPr>
        <sz val="8"/>
        <rFont val="SimSun"/>
        <charset val="134"/>
      </rPr>
      <t>费率(%)</t>
    </r>
  </si>
  <si>
    <r>
      <rPr>
        <sz val="8"/>
        <rFont val="SimSun"/>
        <charset val="134"/>
      </rPr>
      <t>调整费率(%)</t>
    </r>
  </si>
  <si>
    <r>
      <rPr>
        <sz val="8"/>
        <rFont val="SimSun"/>
        <charset val="134"/>
      </rPr>
      <t xml:space="preserve">调整后金额(
</t>
    </r>
    <r>
      <rPr>
        <sz val="8"/>
        <rFont val="SimSun"/>
        <charset val="134"/>
      </rPr>
      <t>元)</t>
    </r>
  </si>
  <si>
    <r>
      <rPr>
        <sz val="8"/>
        <rFont val="SimSun"/>
        <charset val="134"/>
      </rPr>
      <t>备注</t>
    </r>
  </si>
  <si>
    <r>
      <rPr>
        <sz val="8"/>
        <rFont val="SimSun"/>
        <charset val="134"/>
      </rPr>
      <t>安全文明施工费</t>
    </r>
  </si>
  <si>
    <r>
      <rPr>
        <sz val="8"/>
        <rFont val="SimSun"/>
        <charset val="134"/>
      </rPr>
      <t xml:space="preserve">安全文明施工与环境
</t>
    </r>
    <r>
      <rPr>
        <sz val="8"/>
        <rFont val="SimSun"/>
        <charset val="134"/>
      </rPr>
      <t>保护费</t>
    </r>
  </si>
  <si>
    <r>
      <rPr>
        <sz val="8"/>
        <rFont val="SimSun"/>
        <charset val="134"/>
      </rPr>
      <t xml:space="preserve">分部分项人工费+技
</t>
    </r>
    <r>
      <rPr>
        <sz val="8"/>
        <rFont val="SimSun"/>
        <charset val="134"/>
      </rPr>
      <t>术措施项目人工费</t>
    </r>
  </si>
  <si>
    <r>
      <rPr>
        <sz val="8"/>
        <rFont val="SimSun"/>
        <charset val="134"/>
      </rPr>
      <t>临时设施费</t>
    </r>
  </si>
  <si>
    <r>
      <rPr>
        <sz val="8"/>
        <rFont val="SimSun"/>
        <charset val="134"/>
      </rPr>
      <t>雨季施工增加费</t>
    </r>
  </si>
  <si>
    <r>
      <rPr>
        <sz val="8"/>
        <rFont val="SimSun"/>
        <charset val="134"/>
      </rPr>
      <t xml:space="preserve">已完工程及设备保护
</t>
    </r>
    <r>
      <rPr>
        <sz val="8"/>
        <rFont val="SimSun"/>
        <charset val="134"/>
      </rPr>
      <t>费</t>
    </r>
  </si>
  <si>
    <r>
      <rPr>
        <sz val="8"/>
        <rFont val="SimSun"/>
        <charset val="134"/>
      </rPr>
      <t>04B001</t>
    </r>
  </si>
  <si>
    <r>
      <rPr>
        <sz val="8"/>
        <rFont val="SimSun"/>
        <charset val="134"/>
      </rPr>
      <t>工程定位复测费</t>
    </r>
  </si>
  <si>
    <r>
      <rPr>
        <sz val="8"/>
        <rFont val="SimSun"/>
        <charset val="134"/>
      </rPr>
      <t>二次搬运费</t>
    </r>
  </si>
  <si>
    <r>
      <rPr>
        <sz val="8"/>
        <rFont val="SimSun"/>
        <charset val="134"/>
      </rPr>
      <t>04B002</t>
    </r>
  </si>
  <si>
    <r>
      <rPr>
        <sz val="8"/>
        <rFont val="SimSun"/>
        <charset val="134"/>
      </rPr>
      <t>特殊地区施工增加费</t>
    </r>
  </si>
  <si>
    <r>
      <rPr>
        <sz val="8"/>
        <rFont val="SimSun"/>
        <charset val="134"/>
      </rPr>
      <t>夜间施工增加费</t>
    </r>
  </si>
  <si>
    <r>
      <rPr>
        <sz val="8"/>
        <rFont val="SimSun"/>
        <charset val="134"/>
      </rPr>
      <t xml:space="preserve">白天在地下室施工增
</t>
    </r>
    <r>
      <rPr>
        <sz val="8"/>
        <rFont val="SimSun"/>
        <charset val="134"/>
      </rPr>
      <t>加费</t>
    </r>
  </si>
  <si>
    <r>
      <rPr>
        <sz val="8"/>
        <rFont val="SimSun"/>
        <charset val="134"/>
      </rPr>
      <t>冬季施工增加费</t>
    </r>
  </si>
  <si>
    <r>
      <rPr>
        <sz val="8"/>
        <rFont val="SimSun"/>
        <charset val="134"/>
      </rPr>
      <t>合    计</t>
    </r>
  </si>
  <si>
    <r>
      <rPr>
        <sz val="8"/>
        <rFont val="SimSun"/>
        <charset val="134"/>
      </rPr>
      <t>编制人（造价人员）：</t>
    </r>
  </si>
  <si>
    <r>
      <rPr>
        <sz val="8"/>
        <rFont val="SimSun"/>
        <charset val="134"/>
      </rPr>
      <t>复核人（造价工程师）：</t>
    </r>
  </si>
  <si>
    <r>
      <rPr>
        <sz val="8"/>
        <rFont val="SimSun"/>
        <charset val="134"/>
      </rPr>
      <t xml:space="preserve">注： 1.“ 计算基础 ” 中安全文明施工费可为“ 定额基价 ” 、  “ 定额人工费 ”或“ 定额人工费+定额机械费 ” ，其他项目可为“ 定
</t>
    </r>
    <r>
      <rPr>
        <sz val="8"/>
        <rFont val="SimSun"/>
        <charset val="134"/>
      </rPr>
      <t>额人工费 ”或“ 定额人工费+定额机械费 ”。</t>
    </r>
  </si>
  <si>
    <r>
      <rPr>
        <sz val="8"/>
        <rFont val="SimSun"/>
        <charset val="134"/>
      </rPr>
      <t xml:space="preserve">2.按施工方案计算的措施费，若无“ 计算基础 ”和“ 费率 ” 的数值，也可只填“ 金额 ”数值，但应在备注栏说明施工方案出
</t>
    </r>
    <r>
      <rPr>
        <sz val="8"/>
        <rFont val="SimSun"/>
        <charset val="134"/>
      </rPr>
      <t>处或计算方法。</t>
    </r>
  </si>
  <si>
    <r>
      <rPr>
        <sz val="8"/>
        <rFont val="SimSun"/>
        <charset val="134"/>
      </rPr>
      <t>表-11</t>
    </r>
  </si>
  <si>
    <r>
      <rPr>
        <sz val="19"/>
        <rFont val="SimSun"/>
        <charset val="134"/>
      </rPr>
      <t>其他项目清单与计价汇总表</t>
    </r>
  </si>
  <si>
    <r>
      <rPr>
        <sz val="8"/>
        <rFont val="SimSun"/>
        <charset val="134"/>
      </rPr>
      <t xml:space="preserve">工程名称：多伦县第三小学-室外操场地面改
</t>
    </r>
    <r>
      <rPr>
        <sz val="8"/>
        <rFont val="SimSun"/>
        <charset val="134"/>
      </rPr>
      <t>造工程</t>
    </r>
  </si>
  <si>
    <r>
      <rPr>
        <sz val="8"/>
        <rFont val="SimSun"/>
        <charset val="134"/>
      </rPr>
      <t>结算金额(元)</t>
    </r>
  </si>
  <si>
    <r>
      <rPr>
        <sz val="8"/>
        <rFont val="SimSun"/>
        <charset val="134"/>
      </rPr>
      <t>暂列金额</t>
    </r>
  </si>
  <si>
    <r>
      <rPr>
        <sz val="8"/>
        <rFont val="SimSun"/>
        <charset val="134"/>
      </rPr>
      <t>明细详见表-12-1</t>
    </r>
  </si>
  <si>
    <r>
      <rPr>
        <sz val="8"/>
        <rFont val="SimSun"/>
        <charset val="134"/>
      </rPr>
      <t>专业工程暂估价</t>
    </r>
  </si>
  <si>
    <r>
      <rPr>
        <sz val="8"/>
        <rFont val="SimSun"/>
        <charset val="134"/>
      </rPr>
      <t>明细详见表-12-3</t>
    </r>
  </si>
  <si>
    <r>
      <rPr>
        <sz val="8"/>
        <rFont val="SimSun"/>
        <charset val="134"/>
      </rPr>
      <t>材料暂估价</t>
    </r>
  </si>
  <si>
    <r>
      <rPr>
        <u/>
        <sz val="10"/>
        <rFont val="Arial"/>
        <charset val="134"/>
      </rPr>
      <t xml:space="preserve"> </t>
    </r>
  </si>
  <si>
    <r>
      <rPr>
        <sz val="8"/>
        <rFont val="SimSun"/>
        <charset val="134"/>
      </rPr>
      <t>明细详见表-12-2</t>
    </r>
  </si>
  <si>
    <r>
      <rPr>
        <sz val="8"/>
        <rFont val="SimSun"/>
        <charset val="134"/>
      </rPr>
      <t>计日工</t>
    </r>
  </si>
  <si>
    <r>
      <rPr>
        <sz val="8"/>
        <rFont val="SimSun"/>
        <charset val="134"/>
      </rPr>
      <t>明细详见表-12-4</t>
    </r>
  </si>
  <si>
    <r>
      <rPr>
        <sz val="8"/>
        <rFont val="SimSun"/>
        <charset val="134"/>
      </rPr>
      <t>总承包服务费</t>
    </r>
  </si>
  <si>
    <r>
      <rPr>
        <sz val="8"/>
        <rFont val="SimSun"/>
        <charset val="134"/>
      </rPr>
      <t>明细详见表-12-5</t>
    </r>
  </si>
  <si>
    <r>
      <rPr>
        <sz val="8"/>
        <rFont val="SimSun"/>
        <charset val="134"/>
      </rPr>
      <t>材料检验试验费</t>
    </r>
  </si>
  <si>
    <r>
      <rPr>
        <sz val="8"/>
        <rFont val="SimSun"/>
        <charset val="134"/>
      </rPr>
      <t>建筑工程能效测评费</t>
    </r>
  </si>
  <si>
    <r>
      <rPr>
        <sz val="8"/>
        <rFont val="SimSun"/>
        <charset val="134"/>
      </rPr>
      <t>工程变更及现场签证</t>
    </r>
  </si>
  <si>
    <r>
      <rPr>
        <sz val="8"/>
        <rFont val="SimSun"/>
        <charset val="134"/>
      </rPr>
      <t>提前竣工（赶工补偿）</t>
    </r>
  </si>
  <si>
    <r>
      <rPr>
        <sz val="8"/>
        <rFont val="SimSun"/>
        <charset val="134"/>
      </rPr>
      <t>无负荷联合试运转费</t>
    </r>
  </si>
  <si>
    <r>
      <rPr>
        <sz val="8"/>
        <rFont val="SimSun"/>
        <charset val="134"/>
      </rPr>
      <t>停窝工损失费</t>
    </r>
  </si>
  <si>
    <r>
      <rPr>
        <sz val="8"/>
        <rFont val="SimSun"/>
        <charset val="134"/>
      </rPr>
      <t>施工期间未完工程保护费</t>
    </r>
  </si>
  <si>
    <r>
      <rPr>
        <sz val="8"/>
        <rFont val="SimSun"/>
        <charset val="134"/>
      </rPr>
      <t>企业自有工人培训管理费</t>
    </r>
  </si>
  <si>
    <r>
      <rPr>
        <sz val="8"/>
        <rFont val="SimSun"/>
        <charset val="134"/>
      </rPr>
      <t>建筑工人实名制费</t>
    </r>
  </si>
  <si>
    <r>
      <rPr>
        <sz val="8"/>
        <rFont val="SimSun"/>
        <charset val="134"/>
      </rPr>
      <t>合计</t>
    </r>
  </si>
  <si>
    <r>
      <rPr>
        <sz val="8"/>
        <rFont val="SimSun"/>
        <charset val="134"/>
      </rPr>
      <t>—</t>
    </r>
  </si>
  <si>
    <r>
      <rPr>
        <sz val="3.5"/>
        <rFont val="Arial"/>
        <charset val="134"/>
      </rPr>
      <t xml:space="preserve">
</t>
    </r>
    <r>
      <rPr>
        <sz val="8"/>
        <rFont val="SimSun"/>
        <charset val="134"/>
      </rPr>
      <t>注：材料（工程设备）暂估单价进入清单项目综合单价，此处不汇总。</t>
    </r>
  </si>
  <si>
    <r>
      <rPr>
        <sz val="8"/>
        <rFont val="SimSun"/>
        <charset val="134"/>
      </rPr>
      <t>表-12</t>
    </r>
  </si>
  <si>
    <r>
      <rPr>
        <sz val="19"/>
        <rFont val="SimSun"/>
        <charset val="134"/>
      </rPr>
      <t>暂列金额明细表</t>
    </r>
  </si>
  <si>
    <r>
      <rPr>
        <sz val="8"/>
        <rFont val="SimSun"/>
        <charset val="134"/>
      </rPr>
      <t>计量单位</t>
    </r>
  </si>
  <si>
    <r>
      <rPr>
        <sz val="8"/>
        <rFont val="SimSun"/>
        <charset val="134"/>
      </rPr>
      <t>暂定金额(元)</t>
    </r>
  </si>
  <si>
    <r>
      <rPr>
        <sz val="8"/>
        <rFont val="SimSun"/>
        <charset val="134"/>
      </rPr>
      <t>项</t>
    </r>
  </si>
  <si>
    <r>
      <rPr>
        <sz val="3.5"/>
        <rFont val="Arial"/>
        <charset val="134"/>
      </rPr>
      <t xml:space="preserve">
</t>
    </r>
    <r>
      <rPr>
        <sz val="8"/>
        <rFont val="SimSun"/>
        <charset val="134"/>
      </rPr>
      <t>注：此表由招标人填写，如不能详列，也可只列暂列金额总额，投标人应将上述暂列金额计入投标总价中。</t>
    </r>
  </si>
  <si>
    <r>
      <rPr>
        <sz val="8"/>
        <rFont val="SimSun"/>
        <charset val="134"/>
      </rPr>
      <t>表— 12— 1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</si>
</sst>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 "/>
    <numFmt numFmtId="179" formatCode="\ @"/>
    <numFmt numFmtId="180" formatCode="000000000_ "/>
    <numFmt numFmtId="181" formatCode="000000000000_ "/>
    <numFmt numFmtId="182" formatCode="\ \ \ \ @"/>
    <numFmt numFmtId="183" formatCode="00000000000_ "/>
    <numFmt numFmtId="184" formatCode="\ \ @"/>
  </numFmts>
  <fonts count="34">
    <font>
      <sz val="11"/>
      <color rgb="FF000000"/>
      <name val="Arial"/>
      <charset val="204"/>
    </font>
    <font>
      <sz val="19"/>
      <color rgb="FF000000"/>
      <name val="SimSun"/>
      <charset val="134"/>
    </font>
    <font>
      <sz val="8"/>
      <color rgb="FF000000"/>
      <name val="SimSun"/>
      <charset val="134"/>
    </font>
    <font>
      <u/>
      <sz val="10"/>
      <color rgb="FF000000"/>
      <name val="Arial"/>
      <charset val="134"/>
    </font>
    <font>
      <sz val="8"/>
      <color rgb="FF000000"/>
      <name val="Arial"/>
      <charset val="134"/>
    </font>
    <font>
      <sz val="8"/>
      <name val="SimSun"/>
      <charset val="134"/>
    </font>
    <font>
      <sz val="8"/>
      <name val="Arial"/>
      <charset val="134"/>
    </font>
    <font>
      <sz val="11"/>
      <name val="Arial"/>
      <charset val="204"/>
    </font>
    <font>
      <sz val="10"/>
      <color rgb="FF000000"/>
      <name val="宋体"/>
      <charset val="204"/>
    </font>
    <font>
      <sz val="10"/>
      <color rgb="FF000000"/>
      <name val="Arial"/>
      <charset val="204"/>
    </font>
    <font>
      <sz val="9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SimSun"/>
      <charset val="134"/>
    </font>
    <font>
      <sz val="3.5"/>
      <name val="Arial"/>
      <charset val="134"/>
    </font>
    <font>
      <u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medium">
        <color rgb="FF000000"/>
      </top>
      <bottom style="thin">
        <color rgb="FFFFFF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2" applyNumberFormat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4" borderId="22" applyNumberFormat="0" applyAlignment="0" applyProtection="0">
      <alignment vertical="center"/>
    </xf>
    <xf numFmtId="0" fontId="23" fillId="5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91">
    <xf numFmtId="0" fontId="0" fillId="0" borderId="0" xfId="0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0" fillId="0" borderId="7" xfId="0" applyNumberForma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0" fontId="0" fillId="0" borderId="7" xfId="0" applyNumberFormat="1" applyFill="1" applyBorder="1" applyAlignment="1">
      <alignment horizontal="right" vertical="center" wrapText="1"/>
    </xf>
    <xf numFmtId="0" fontId="0" fillId="0" borderId="6" xfId="0" applyNumberFormat="1" applyFill="1" applyBorder="1" applyAlignment="1">
      <alignment horizontal="left" vertical="top" wrapText="1"/>
    </xf>
    <xf numFmtId="0" fontId="0" fillId="0" borderId="7" xfId="0" applyNumberFormat="1" applyFill="1" applyBorder="1" applyAlignment="1">
      <alignment horizontal="left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right" vertical="center" wrapText="1"/>
    </xf>
    <xf numFmtId="0" fontId="0" fillId="0" borderId="9" xfId="0" applyNumberFormat="1" applyFill="1" applyBorder="1" applyAlignment="1">
      <alignment horizontal="right" vertical="center" wrapText="1"/>
    </xf>
    <xf numFmtId="0" fontId="2" fillId="0" borderId="10" xfId="0" applyNumberFormat="1" applyFont="1" applyFill="1" applyBorder="1" applyAlignment="1">
      <alignment horizontal="left" vertical="top" wrapText="1"/>
    </xf>
    <xf numFmtId="0" fontId="0" fillId="0" borderId="10" xfId="0" applyNumberFormat="1" applyFill="1" applyBorder="1" applyAlignment="1">
      <alignment horizontal="left" vertical="top" wrapText="1"/>
    </xf>
    <xf numFmtId="0" fontId="0" fillId="0" borderId="1" xfId="0" applyNumberFormat="1" applyFill="1" applyBorder="1" applyAlignment="1">
      <alignment horizontal="left" vertical="top" wrapText="1"/>
    </xf>
    <xf numFmtId="0" fontId="0" fillId="0" borderId="11" xfId="0" applyNumberForma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 wrapText="1"/>
    </xf>
    <xf numFmtId="0" fontId="0" fillId="0" borderId="3" xfId="0" applyNumberForma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0" fontId="0" fillId="0" borderId="13" xfId="0" applyNumberFormat="1" applyFill="1" applyBorder="1" applyAlignment="1">
      <alignment horizontal="left" vertical="top" wrapText="1"/>
    </xf>
    <xf numFmtId="0" fontId="2" fillId="0" borderId="14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right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right" vertical="top" wrapText="1"/>
    </xf>
    <xf numFmtId="0" fontId="0" fillId="0" borderId="7" xfId="0" applyNumberFormat="1" applyFill="1" applyBorder="1" applyAlignment="1">
      <alignment horizontal="right" vertical="top" wrapText="1"/>
    </xf>
    <xf numFmtId="178" fontId="2" fillId="0" borderId="7" xfId="0" applyNumberFormat="1" applyFont="1" applyFill="1" applyBorder="1" applyAlignment="1">
      <alignment horizontal="right" vertical="center" wrapText="1"/>
    </xf>
    <xf numFmtId="178" fontId="2" fillId="0" borderId="9" xfId="0" applyNumberFormat="1" applyFont="1" applyFill="1" applyBorder="1" applyAlignment="1">
      <alignment horizontal="right" vertical="center" wrapText="1"/>
    </xf>
    <xf numFmtId="0" fontId="0" fillId="0" borderId="9" xfId="0" applyNumberFormat="1" applyFill="1" applyBorder="1" applyAlignment="1">
      <alignment horizontal="left" vertical="top" wrapText="1"/>
    </xf>
    <xf numFmtId="0" fontId="2" fillId="0" borderId="13" xfId="0" applyNumberFormat="1" applyFont="1" applyFill="1" applyBorder="1" applyAlignment="1">
      <alignment horizontal="left" vertical="center" wrapText="1"/>
    </xf>
    <xf numFmtId="179" fontId="2" fillId="0" borderId="5" xfId="0" applyNumberFormat="1" applyFont="1" applyFill="1" applyBorder="1" applyAlignment="1">
      <alignment horizontal="left" vertical="center" wrapText="1" indent="1"/>
    </xf>
    <xf numFmtId="0" fontId="2" fillId="0" borderId="5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 applyAlignment="1">
      <alignment horizontal="right" vertical="center" wrapText="1"/>
    </xf>
    <xf numFmtId="180" fontId="2" fillId="0" borderId="7" xfId="0" applyNumberFormat="1" applyFont="1" applyFill="1" applyBorder="1" applyAlignment="1">
      <alignment horizontal="left" vertical="center" wrapText="1"/>
    </xf>
    <xf numFmtId="181" fontId="2" fillId="0" borderId="7" xfId="0" applyNumberFormat="1" applyFont="1" applyFill="1" applyBorder="1" applyAlignment="1">
      <alignment horizontal="left" vertical="center" wrapText="1"/>
    </xf>
    <xf numFmtId="177" fontId="2" fillId="0" borderId="7" xfId="0" applyNumberFormat="1" applyFont="1" applyFill="1" applyBorder="1" applyAlignment="1">
      <alignment horizontal="right" vertical="center" wrapText="1"/>
    </xf>
    <xf numFmtId="0" fontId="0" fillId="0" borderId="15" xfId="0" applyNumberFormat="1" applyFill="1" applyBorder="1" applyAlignment="1">
      <alignment horizontal="left" vertical="top" wrapText="1"/>
    </xf>
    <xf numFmtId="0" fontId="2" fillId="0" borderId="15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182" fontId="2" fillId="0" borderId="0" xfId="0" applyNumberFormat="1" applyFont="1" applyFill="1" applyBorder="1" applyAlignment="1">
      <alignment horizontal="left" vertical="top" wrapText="1"/>
    </xf>
    <xf numFmtId="0" fontId="0" fillId="0" borderId="14" xfId="0" applyNumberForma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left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12" xfId="0" applyNumberForma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left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178" fontId="6" fillId="0" borderId="7" xfId="0" applyNumberFormat="1" applyFont="1" applyFill="1" applyBorder="1" applyAlignment="1">
      <alignment horizontal="right" vertical="center" wrapText="1"/>
    </xf>
    <xf numFmtId="183" fontId="2" fillId="0" borderId="7" xfId="0" applyNumberFormat="1" applyFont="1" applyFill="1" applyBorder="1" applyAlignment="1">
      <alignment horizontal="left" vertical="center" wrapText="1"/>
    </xf>
    <xf numFmtId="0" fontId="2" fillId="0" borderId="16" xfId="0" applyNumberFormat="1" applyFont="1" applyFill="1" applyBorder="1" applyAlignment="1">
      <alignment horizontal="left" vertical="top" wrapText="1"/>
    </xf>
    <xf numFmtId="0" fontId="0" fillId="0" borderId="16" xfId="0" applyNumberFormat="1" applyFill="1" applyBorder="1" applyAlignment="1">
      <alignment horizontal="left" vertical="top" wrapText="1"/>
    </xf>
    <xf numFmtId="0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NumberFormat="1" applyFont="1" applyFill="1" applyBorder="1" applyAlignment="1">
      <alignment horizontal="right" vertical="center" wrapText="1" indent="1"/>
    </xf>
    <xf numFmtId="0" fontId="7" fillId="0" borderId="7" xfId="0" applyNumberFormat="1" applyFont="1" applyFill="1" applyBorder="1" applyAlignment="1">
      <alignment horizontal="right" vertical="center" wrapText="1"/>
    </xf>
    <xf numFmtId="178" fontId="4" fillId="0" borderId="7" xfId="0" applyNumberFormat="1" applyFont="1" applyFill="1" applyBorder="1" applyAlignment="1">
      <alignment horizontal="right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181" fontId="5" fillId="0" borderId="7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7" fillId="0" borderId="13" xfId="0" applyNumberFormat="1" applyFont="1" applyFill="1" applyBorder="1" applyAlignment="1">
      <alignment horizontal="left" vertical="top" wrapText="1"/>
    </xf>
    <xf numFmtId="184" fontId="2" fillId="0" borderId="3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right" vertical="center" wrapText="1" indent="2"/>
    </xf>
    <xf numFmtId="176" fontId="2" fillId="0" borderId="13" xfId="0" applyNumberFormat="1" applyFont="1" applyFill="1" applyBorder="1" applyAlignment="1">
      <alignment horizontal="right" vertical="center" wrapText="1"/>
    </xf>
    <xf numFmtId="0" fontId="8" fillId="0" borderId="17" xfId="0" applyNumberFormat="1" applyFont="1" applyFill="1" applyBorder="1" applyAlignment="1">
      <alignment horizontal="center" vertical="top" wrapText="1"/>
    </xf>
    <xf numFmtId="0" fontId="9" fillId="0" borderId="18" xfId="0" applyNumberFormat="1" applyFont="1" applyFill="1" applyBorder="1" applyAlignment="1">
      <alignment horizontal="center" vertical="top" wrapText="1"/>
    </xf>
    <xf numFmtId="0" fontId="10" fillId="0" borderId="17" xfId="0" applyNumberFormat="1" applyFont="1" applyFill="1" applyBorder="1" applyAlignment="1">
      <alignment horizontal="center" vertical="top" wrapText="1"/>
    </xf>
    <xf numFmtId="184" fontId="2" fillId="0" borderId="7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0" fillId="0" borderId="8" xfId="0" applyNumberForma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176" fontId="2" fillId="0" borderId="14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opLeftCell="A6" workbookViewId="0">
      <selection activeCell="I16" sqref="I16"/>
    </sheetView>
  </sheetViews>
  <sheetFormatPr defaultColWidth="9" defaultRowHeight="14.25" outlineLevelCol="5"/>
  <cols>
    <col min="1" max="1" width="12.6916666666667" customWidth="1"/>
    <col min="2" max="2" width="30.5166666666667" customWidth="1"/>
    <col min="3" max="3" width="20" customWidth="1"/>
    <col min="4" max="4" width="4.14166666666667" customWidth="1"/>
    <col min="5" max="5" width="13.0916666666667" customWidth="1"/>
    <col min="6" max="6" width="13.15" customWidth="1"/>
    <col min="9" max="9" width="10.375"/>
    <col min="10" max="10" width="11.5"/>
  </cols>
  <sheetData>
    <row r="1" ht="30.5" customHeight="1" spans="1:6">
      <c r="A1" s="1" t="s">
        <v>0</v>
      </c>
      <c r="B1" s="2"/>
      <c r="C1" s="2"/>
      <c r="D1" s="2"/>
      <c r="E1" s="2"/>
      <c r="F1" s="2"/>
    </row>
    <row r="2" ht="26.2" customHeight="1" spans="1:6">
      <c r="A2" s="3" t="s">
        <v>1</v>
      </c>
      <c r="B2" s="4"/>
      <c r="C2" s="79" t="s">
        <v>2</v>
      </c>
      <c r="D2" s="6"/>
      <c r="E2" s="7" t="s">
        <v>3</v>
      </c>
      <c r="F2" s="29"/>
    </row>
    <row r="3" ht="28" customHeight="1" spans="1:6">
      <c r="A3" s="8" t="s">
        <v>4</v>
      </c>
      <c r="B3" s="9" t="s">
        <v>5</v>
      </c>
      <c r="C3" s="10"/>
      <c r="D3" s="80" t="s">
        <v>6</v>
      </c>
      <c r="E3" s="43"/>
      <c r="F3" s="30" t="s">
        <v>7</v>
      </c>
    </row>
    <row r="4" ht="18.7" customHeight="1" spans="1:6">
      <c r="A4" s="11">
        <v>1</v>
      </c>
      <c r="B4" s="12" t="s">
        <v>8</v>
      </c>
      <c r="C4" s="13"/>
      <c r="D4" s="37">
        <f>D5+D6+D7+D8+D9+D10+D11</f>
        <v>2539564.92</v>
      </c>
      <c r="E4" s="17"/>
      <c r="F4" s="81">
        <v>0</v>
      </c>
    </row>
    <row r="5" ht="23.35" customHeight="1" spans="1:6">
      <c r="A5" s="34">
        <v>1.1</v>
      </c>
      <c r="B5" s="12" t="s">
        <v>9</v>
      </c>
      <c r="C5" s="13"/>
      <c r="D5" s="37">
        <f>Sheet3!L13</f>
        <v>706440.845</v>
      </c>
      <c r="E5" s="17"/>
      <c r="F5" s="82"/>
    </row>
    <row r="6" ht="23.2" customHeight="1" spans="1:6">
      <c r="A6" s="34">
        <v>1.2</v>
      </c>
      <c r="B6" s="12" t="s">
        <v>10</v>
      </c>
      <c r="C6" s="13"/>
      <c r="D6" s="46">
        <f>Sheet3!L21</f>
        <v>553841.345</v>
      </c>
      <c r="E6" s="17"/>
      <c r="F6" s="83"/>
    </row>
    <row r="7" ht="23.2" customHeight="1" spans="1:6">
      <c r="A7" s="34">
        <v>1.3</v>
      </c>
      <c r="B7" s="12" t="s">
        <v>11</v>
      </c>
      <c r="C7" s="13"/>
      <c r="D7" s="37">
        <f>Sheet4!L10</f>
        <v>1041580.24</v>
      </c>
      <c r="E7" s="17"/>
      <c r="F7" s="31"/>
    </row>
    <row r="8" ht="23.2" customHeight="1" spans="1:6">
      <c r="A8" s="34">
        <v>1.4</v>
      </c>
      <c r="B8" s="12" t="s">
        <v>12</v>
      </c>
      <c r="C8" s="13"/>
      <c r="D8" s="37">
        <v>30224.04</v>
      </c>
      <c r="E8" s="17"/>
      <c r="F8" s="31"/>
    </row>
    <row r="9" ht="23.2" customHeight="1" spans="1:6">
      <c r="A9" s="34">
        <v>1.5</v>
      </c>
      <c r="B9" s="12" t="s">
        <v>13</v>
      </c>
      <c r="C9" s="13"/>
      <c r="D9" s="37">
        <v>63349.12</v>
      </c>
      <c r="E9" s="17"/>
      <c r="F9" s="31"/>
    </row>
    <row r="10" ht="23.2" customHeight="1" spans="1:6">
      <c r="A10" s="34">
        <v>1.6</v>
      </c>
      <c r="B10" s="12" t="s">
        <v>14</v>
      </c>
      <c r="C10" s="13"/>
      <c r="D10" s="37">
        <v>112669.33</v>
      </c>
      <c r="E10" s="17"/>
      <c r="F10" s="31"/>
    </row>
    <row r="11" ht="23.35" customHeight="1" spans="1:6">
      <c r="A11" s="34">
        <v>1.7</v>
      </c>
      <c r="B11" s="12" t="s">
        <v>15</v>
      </c>
      <c r="C11" s="13"/>
      <c r="D11" s="16">
        <v>31460</v>
      </c>
      <c r="E11" s="17"/>
      <c r="F11" s="31"/>
    </row>
    <row r="12" ht="18.7" customHeight="1" spans="1:6">
      <c r="A12" s="11">
        <v>2</v>
      </c>
      <c r="B12" s="12" t="s">
        <v>16</v>
      </c>
      <c r="C12" s="13"/>
      <c r="D12" s="46">
        <v>35024.87</v>
      </c>
      <c r="E12" s="17"/>
      <c r="F12" s="84"/>
    </row>
    <row r="13" ht="23.2" customHeight="1" spans="1:6">
      <c r="A13" s="34">
        <v>2.1</v>
      </c>
      <c r="B13" s="85" t="s">
        <v>17</v>
      </c>
      <c r="C13" s="13"/>
      <c r="D13" s="37">
        <v>24274.41</v>
      </c>
      <c r="E13" s="17"/>
      <c r="F13" s="86"/>
    </row>
    <row r="14" ht="18.7" customHeight="1" spans="1:6">
      <c r="A14" s="11">
        <v>3</v>
      </c>
      <c r="B14" s="12" t="s">
        <v>18</v>
      </c>
      <c r="C14" s="13"/>
      <c r="D14" s="37">
        <v>112550.98</v>
      </c>
      <c r="E14" s="17"/>
      <c r="F14" s="31"/>
    </row>
    <row r="15" ht="18.7" customHeight="1" spans="1:6">
      <c r="A15" s="34">
        <v>3.1</v>
      </c>
      <c r="B15" s="85" t="s">
        <v>19</v>
      </c>
      <c r="C15" s="13"/>
      <c r="D15" s="16">
        <v>108000</v>
      </c>
      <c r="E15" s="17"/>
      <c r="F15" s="31"/>
    </row>
    <row r="16" ht="18.7" customHeight="1" spans="1:6">
      <c r="A16" s="34">
        <v>3.2</v>
      </c>
      <c r="B16" s="85" t="s">
        <v>20</v>
      </c>
      <c r="C16" s="13"/>
      <c r="D16" s="19"/>
      <c r="E16" s="19"/>
      <c r="F16" s="31"/>
    </row>
    <row r="17" ht="18.8" customHeight="1" spans="1:6">
      <c r="A17" s="34">
        <v>3.3</v>
      </c>
      <c r="B17" s="85" t="s">
        <v>21</v>
      </c>
      <c r="C17" s="13"/>
      <c r="D17" s="19"/>
      <c r="E17" s="19"/>
      <c r="F17" s="31"/>
    </row>
    <row r="18" ht="18.7" customHeight="1" spans="1:6">
      <c r="A18" s="34">
        <v>3.4</v>
      </c>
      <c r="B18" s="85" t="s">
        <v>22</v>
      </c>
      <c r="C18" s="13"/>
      <c r="D18" s="19"/>
      <c r="E18" s="19"/>
      <c r="F18" s="31"/>
    </row>
    <row r="19" ht="23.2" customHeight="1" spans="1:6">
      <c r="A19" s="11">
        <v>4</v>
      </c>
      <c r="B19" s="12" t="s">
        <v>23</v>
      </c>
      <c r="C19" s="13"/>
      <c r="D19" s="37">
        <v>47644.4</v>
      </c>
      <c r="E19" s="17"/>
      <c r="F19" s="84"/>
    </row>
    <row r="20" ht="23.2" customHeight="1" spans="1:6">
      <c r="A20" s="11">
        <v>5</v>
      </c>
      <c r="B20" s="12" t="s">
        <v>24</v>
      </c>
      <c r="C20" s="13"/>
      <c r="D20" s="37">
        <v>226014.831</v>
      </c>
      <c r="E20" s="17"/>
      <c r="F20" s="86"/>
    </row>
    <row r="21" ht="23.7" customHeight="1" spans="1:6">
      <c r="A21" s="87" t="s">
        <v>25</v>
      </c>
      <c r="B21" s="88"/>
      <c r="C21" s="88"/>
      <c r="D21" s="89">
        <f>D4+D12+D14+D19+D20</f>
        <v>2960800.001</v>
      </c>
      <c r="E21" s="23"/>
      <c r="F21" s="90">
        <v>0</v>
      </c>
    </row>
    <row r="22" ht="25" customHeight="1" spans="1:1">
      <c r="A22" s="49" t="s">
        <v>26</v>
      </c>
    </row>
  </sheetData>
  <mergeCells count="46">
    <mergeCell ref="A1:F1"/>
    <mergeCell ref="A2:B2"/>
    <mergeCell ref="C2:D2"/>
    <mergeCell ref="E2:F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A21:C21"/>
    <mergeCell ref="D21:E21"/>
    <mergeCell ref="A22:F22"/>
    <mergeCell ref="F5:F6"/>
    <mergeCell ref="F12:F13"/>
    <mergeCell ref="F19:F20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opLeftCell="A13" workbookViewId="0">
      <selection activeCell="N27" sqref="N27"/>
    </sheetView>
  </sheetViews>
  <sheetFormatPr defaultColWidth="9" defaultRowHeight="14.25"/>
  <cols>
    <col min="1" max="1" width="5.125" customWidth="1"/>
    <col min="2" max="2" width="11.025" customWidth="1"/>
    <col min="3" max="3" width="8.48333333333333" customWidth="1"/>
    <col min="4" max="4" width="4.475" customWidth="1"/>
    <col min="5" max="5" width="8.58333333333333" customWidth="1"/>
    <col min="6" max="6" width="10.2666666666667" customWidth="1"/>
    <col min="7" max="7" width="5.00833333333333" customWidth="1"/>
    <col min="8" max="8" width="1.375" customWidth="1"/>
    <col min="9" max="9" width="6.14166666666667" customWidth="1"/>
    <col min="10" max="10" width="6.01666666666667" customWidth="1"/>
    <col min="11" max="11" width="3.30833333333333" customWidth="1"/>
    <col min="12" max="12" width="8.99166666666667" customWidth="1"/>
    <col min="13" max="13" width="10.875" customWidth="1"/>
    <col min="15" max="15" width="9.375"/>
  </cols>
  <sheetData>
    <row r="1" ht="30.4" customHeight="1" spans="1:1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15" customHeight="1" spans="1:13">
      <c r="A2" s="52" t="s">
        <v>1</v>
      </c>
      <c r="B2" s="53"/>
      <c r="C2" s="53"/>
      <c r="D2" s="53"/>
      <c r="E2" s="53"/>
      <c r="F2" s="5" t="s">
        <v>28</v>
      </c>
      <c r="G2" s="6"/>
      <c r="H2" s="6"/>
      <c r="I2" s="6"/>
      <c r="J2" s="6"/>
      <c r="K2" s="7" t="s">
        <v>29</v>
      </c>
      <c r="L2" s="29"/>
      <c r="M2" s="29"/>
    </row>
    <row r="3" ht="20.4" customHeight="1" spans="1:13">
      <c r="A3" s="8" t="s">
        <v>4</v>
      </c>
      <c r="B3" s="60" t="s">
        <v>30</v>
      </c>
      <c r="C3" s="60" t="s">
        <v>31</v>
      </c>
      <c r="D3" s="61"/>
      <c r="E3" s="9" t="s">
        <v>32</v>
      </c>
      <c r="F3" s="10"/>
      <c r="G3" s="9" t="s">
        <v>33</v>
      </c>
      <c r="H3" s="42" t="s">
        <v>34</v>
      </c>
      <c r="I3" s="43"/>
      <c r="J3" s="30" t="s">
        <v>35</v>
      </c>
      <c r="K3" s="58"/>
      <c r="L3" s="58"/>
      <c r="M3" s="58"/>
    </row>
    <row r="4" ht="18.8" customHeight="1" spans="1:13">
      <c r="A4" s="54"/>
      <c r="B4" s="61"/>
      <c r="C4" s="61"/>
      <c r="D4" s="61"/>
      <c r="E4" s="10"/>
      <c r="F4" s="10"/>
      <c r="G4" s="10"/>
      <c r="H4" s="43"/>
      <c r="I4" s="43"/>
      <c r="J4" s="69" t="s">
        <v>36</v>
      </c>
      <c r="K4" s="17"/>
      <c r="L4" s="70" t="s">
        <v>37</v>
      </c>
      <c r="M4" s="59" t="s">
        <v>38</v>
      </c>
    </row>
    <row r="5" ht="18.75" customHeight="1" spans="1:13">
      <c r="A5" s="54"/>
      <c r="B5" s="61"/>
      <c r="C5" s="61"/>
      <c r="D5" s="61"/>
      <c r="E5" s="10"/>
      <c r="F5" s="10"/>
      <c r="G5" s="10"/>
      <c r="H5" s="43"/>
      <c r="I5" s="43"/>
      <c r="J5" s="17"/>
      <c r="K5" s="17"/>
      <c r="L5" s="17"/>
      <c r="M5" s="59" t="s">
        <v>39</v>
      </c>
    </row>
    <row r="6" ht="18.7" customHeight="1" spans="1:13">
      <c r="A6" s="18"/>
      <c r="B6" s="19"/>
      <c r="C6" s="12" t="s">
        <v>9</v>
      </c>
      <c r="D6" s="13"/>
      <c r="E6" s="19"/>
      <c r="F6" s="19"/>
      <c r="G6" s="19"/>
      <c r="H6" s="19"/>
      <c r="I6" s="19"/>
      <c r="J6" s="19"/>
      <c r="K6" s="19"/>
      <c r="L6" s="19"/>
      <c r="M6" s="31"/>
    </row>
    <row r="7" ht="37.5" customHeight="1" spans="1:13">
      <c r="A7" s="11">
        <v>1</v>
      </c>
      <c r="B7" s="45">
        <v>41001002001</v>
      </c>
      <c r="C7" s="12" t="s">
        <v>40</v>
      </c>
      <c r="D7" s="13"/>
      <c r="E7" s="12" t="s">
        <v>41</v>
      </c>
      <c r="F7" s="13"/>
      <c r="G7" s="14" t="s">
        <v>42</v>
      </c>
      <c r="H7" s="37">
        <v>3222.51</v>
      </c>
      <c r="I7" s="17"/>
      <c r="J7" s="46">
        <v>6.1</v>
      </c>
      <c r="K7" s="17"/>
      <c r="L7" s="37">
        <v>19657.31</v>
      </c>
      <c r="M7" s="31"/>
    </row>
    <row r="8" ht="26.3" customHeight="1" spans="1:13">
      <c r="A8" s="73">
        <v>2</v>
      </c>
      <c r="B8" s="74">
        <v>41001001001</v>
      </c>
      <c r="C8" s="63" t="s">
        <v>43</v>
      </c>
      <c r="D8" s="75"/>
      <c r="E8" s="63" t="s">
        <v>44</v>
      </c>
      <c r="F8" s="75"/>
      <c r="G8" s="64" t="s">
        <v>45</v>
      </c>
      <c r="H8" s="76">
        <v>3222.51</v>
      </c>
      <c r="I8" s="71"/>
      <c r="J8" s="76">
        <v>1</v>
      </c>
      <c r="K8" s="71"/>
      <c r="L8" s="37">
        <f>H8*J8</f>
        <v>3222.51</v>
      </c>
      <c r="M8" s="78"/>
    </row>
    <row r="9" ht="26.2" customHeight="1" spans="1:13">
      <c r="A9" s="11">
        <v>3</v>
      </c>
      <c r="B9" s="45">
        <v>40103002001</v>
      </c>
      <c r="C9" s="12" t="s">
        <v>46</v>
      </c>
      <c r="D9" s="13"/>
      <c r="E9" s="12" t="s">
        <v>47</v>
      </c>
      <c r="F9" s="13"/>
      <c r="G9" s="14" t="s">
        <v>48</v>
      </c>
      <c r="H9" s="37">
        <v>42</v>
      </c>
      <c r="I9" s="17"/>
      <c r="J9" s="37">
        <v>18.59</v>
      </c>
      <c r="K9" s="17"/>
      <c r="L9" s="37">
        <f>H9*J9</f>
        <v>780.78</v>
      </c>
      <c r="M9" s="31"/>
    </row>
    <row r="10" ht="26.2" customHeight="1" spans="1:13">
      <c r="A10" s="11">
        <v>4</v>
      </c>
      <c r="B10" s="45">
        <v>40103002002</v>
      </c>
      <c r="C10" s="63" t="s">
        <v>49</v>
      </c>
      <c r="D10" s="13"/>
      <c r="E10" s="63" t="s">
        <v>50</v>
      </c>
      <c r="F10" s="13"/>
      <c r="G10" s="64" t="s">
        <v>45</v>
      </c>
      <c r="H10" s="65">
        <v>3222.51</v>
      </c>
      <c r="I10" s="71"/>
      <c r="J10" s="37">
        <v>9.5</v>
      </c>
      <c r="K10" s="17"/>
      <c r="L10" s="37">
        <f>H10*J10</f>
        <v>30613.845</v>
      </c>
      <c r="M10" s="31"/>
    </row>
    <row r="11" ht="37.5" customHeight="1" spans="1:13">
      <c r="A11" s="11">
        <v>6</v>
      </c>
      <c r="B11" s="45">
        <v>40203009001</v>
      </c>
      <c r="C11" s="12" t="s">
        <v>51</v>
      </c>
      <c r="D11" s="13"/>
      <c r="E11" s="12" t="s">
        <v>52</v>
      </c>
      <c r="F11" s="13"/>
      <c r="G11" s="14" t="s">
        <v>42</v>
      </c>
      <c r="H11" s="37">
        <v>3222.51</v>
      </c>
      <c r="I11" s="17"/>
      <c r="J11" s="37">
        <v>198.29</v>
      </c>
      <c r="K11" s="17"/>
      <c r="L11" s="37">
        <v>638991.5</v>
      </c>
      <c r="M11" s="31"/>
    </row>
    <row r="12" ht="26.2" customHeight="1" spans="1:13">
      <c r="A12" s="11">
        <v>7</v>
      </c>
      <c r="B12" s="45">
        <v>40205006002</v>
      </c>
      <c r="C12" s="12" t="s">
        <v>53</v>
      </c>
      <c r="D12" s="13"/>
      <c r="E12" s="12" t="s">
        <v>54</v>
      </c>
      <c r="F12" s="13"/>
      <c r="G12" s="14" t="s">
        <v>42</v>
      </c>
      <c r="H12" s="46">
        <v>138.8</v>
      </c>
      <c r="I12" s="17"/>
      <c r="J12" s="37">
        <v>94.92</v>
      </c>
      <c r="K12" s="17"/>
      <c r="L12" s="46">
        <v>13174.9</v>
      </c>
      <c r="M12" s="31"/>
    </row>
    <row r="13" ht="18.8" customHeight="1" spans="1:13">
      <c r="A13" s="18"/>
      <c r="B13" s="19"/>
      <c r="C13" s="12" t="s">
        <v>55</v>
      </c>
      <c r="D13" s="13"/>
      <c r="E13" s="19"/>
      <c r="F13" s="19"/>
      <c r="G13" s="19"/>
      <c r="H13" s="19"/>
      <c r="I13" s="19"/>
      <c r="J13" s="19"/>
      <c r="K13" s="19"/>
      <c r="L13" s="37">
        <f>SUM(L7:L12)</f>
        <v>706440.845</v>
      </c>
      <c r="M13" s="31"/>
    </row>
    <row r="14" ht="18.7" customHeight="1" spans="1:13">
      <c r="A14" s="18"/>
      <c r="B14" s="19"/>
      <c r="C14" s="12" t="s">
        <v>10</v>
      </c>
      <c r="D14" s="13"/>
      <c r="E14" s="19"/>
      <c r="F14" s="19"/>
      <c r="G14" s="19"/>
      <c r="H14" s="19"/>
      <c r="I14" s="19"/>
      <c r="J14" s="19"/>
      <c r="K14" s="19"/>
      <c r="L14" s="19"/>
      <c r="M14" s="31"/>
    </row>
    <row r="15" ht="37.5" customHeight="1" spans="1:13">
      <c r="A15" s="11">
        <v>8</v>
      </c>
      <c r="B15" s="45">
        <v>41001002002</v>
      </c>
      <c r="C15" s="12" t="s">
        <v>56</v>
      </c>
      <c r="D15" s="13"/>
      <c r="E15" s="12" t="s">
        <v>57</v>
      </c>
      <c r="F15" s="13"/>
      <c r="G15" s="14" t="s">
        <v>42</v>
      </c>
      <c r="H15" s="37">
        <v>2940.79</v>
      </c>
      <c r="I15" s="17"/>
      <c r="J15" s="46">
        <v>6.1</v>
      </c>
      <c r="K15" s="17"/>
      <c r="L15" s="37">
        <v>17938.82</v>
      </c>
      <c r="M15" s="31"/>
    </row>
    <row r="16" ht="26.25" customHeight="1" spans="1:13">
      <c r="A16" s="11">
        <v>9</v>
      </c>
      <c r="B16" s="45">
        <v>41001001004</v>
      </c>
      <c r="C16" s="63" t="s">
        <v>43</v>
      </c>
      <c r="D16" s="75"/>
      <c r="E16" s="63" t="s">
        <v>44</v>
      </c>
      <c r="F16" s="75"/>
      <c r="G16" s="14" t="s">
        <v>42</v>
      </c>
      <c r="H16" s="37">
        <v>2940.79</v>
      </c>
      <c r="I16" s="17"/>
      <c r="J16" s="65">
        <v>1</v>
      </c>
      <c r="K16" s="71"/>
      <c r="L16" s="72">
        <f t="shared" ref="L16:L18" si="0">H16*J16</f>
        <v>2940.79</v>
      </c>
      <c r="M16" s="31"/>
    </row>
    <row r="17" ht="26.2" customHeight="1" spans="1:13">
      <c r="A17" s="11">
        <v>10</v>
      </c>
      <c r="B17" s="45">
        <v>40103002002</v>
      </c>
      <c r="C17" s="77" t="s">
        <v>46</v>
      </c>
      <c r="D17" s="13"/>
      <c r="E17" s="77" t="s">
        <v>47</v>
      </c>
      <c r="F17" s="13"/>
      <c r="G17" s="14" t="s">
        <v>48</v>
      </c>
      <c r="H17" s="37">
        <v>24</v>
      </c>
      <c r="I17" s="17"/>
      <c r="J17" s="72">
        <v>18.59</v>
      </c>
      <c r="K17" s="17"/>
      <c r="L17" s="72">
        <f t="shared" si="0"/>
        <v>446.16</v>
      </c>
      <c r="M17" s="31"/>
    </row>
    <row r="18" ht="26.2" customHeight="1" spans="1:13">
      <c r="A18" s="62">
        <v>11</v>
      </c>
      <c r="B18" s="45">
        <v>40103002003</v>
      </c>
      <c r="C18" s="63" t="s">
        <v>49</v>
      </c>
      <c r="D18" s="13"/>
      <c r="E18" s="63" t="s">
        <v>50</v>
      </c>
      <c r="F18" s="13"/>
      <c r="G18" s="64" t="s">
        <v>45</v>
      </c>
      <c r="H18" s="65">
        <v>3222.51</v>
      </c>
      <c r="I18" s="71"/>
      <c r="J18" s="72">
        <v>9.5</v>
      </c>
      <c r="K18" s="17"/>
      <c r="L18" s="72">
        <f t="shared" si="0"/>
        <v>30613.845</v>
      </c>
      <c r="M18" s="31"/>
    </row>
    <row r="19" ht="37.5" customHeight="1" spans="1:13">
      <c r="A19" s="11">
        <v>12</v>
      </c>
      <c r="B19" s="45">
        <v>40203009002</v>
      </c>
      <c r="C19" s="12" t="s">
        <v>51</v>
      </c>
      <c r="D19" s="13"/>
      <c r="E19" s="12" t="s">
        <v>58</v>
      </c>
      <c r="F19" s="13"/>
      <c r="G19" s="14" t="s">
        <v>42</v>
      </c>
      <c r="H19" s="37">
        <v>2940.79</v>
      </c>
      <c r="I19" s="17"/>
      <c r="J19" s="46">
        <v>169.6</v>
      </c>
      <c r="K19" s="17"/>
      <c r="L19" s="37">
        <v>498757.98</v>
      </c>
      <c r="M19" s="31"/>
    </row>
    <row r="20" ht="26.2" customHeight="1" spans="1:13">
      <c r="A20" s="11">
        <v>13</v>
      </c>
      <c r="B20" s="45">
        <v>40205006001</v>
      </c>
      <c r="C20" s="12" t="s">
        <v>53</v>
      </c>
      <c r="D20" s="13"/>
      <c r="E20" s="12" t="s">
        <v>54</v>
      </c>
      <c r="F20" s="13"/>
      <c r="G20" s="14" t="s">
        <v>42</v>
      </c>
      <c r="H20" s="37">
        <v>33.12</v>
      </c>
      <c r="I20" s="17"/>
      <c r="J20" s="37">
        <v>94.92</v>
      </c>
      <c r="K20" s="17"/>
      <c r="L20" s="37">
        <v>3143.75</v>
      </c>
      <c r="M20" s="31"/>
    </row>
    <row r="21" ht="18.7" customHeight="1" spans="1:13">
      <c r="A21" s="18"/>
      <c r="B21" s="19"/>
      <c r="C21" s="12" t="s">
        <v>55</v>
      </c>
      <c r="D21" s="13"/>
      <c r="E21" s="19"/>
      <c r="F21" s="19"/>
      <c r="G21" s="19"/>
      <c r="H21" s="19"/>
      <c r="I21" s="19"/>
      <c r="J21" s="19"/>
      <c r="K21" s="19"/>
      <c r="L21" s="46">
        <f>SUM(L15:L20)</f>
        <v>553841.345</v>
      </c>
      <c r="M21" s="31"/>
    </row>
    <row r="22" ht="18.7" customHeight="1" spans="1:13">
      <c r="A22" s="18"/>
      <c r="B22" s="19"/>
      <c r="C22" s="12" t="s">
        <v>11</v>
      </c>
      <c r="D22" s="13"/>
      <c r="E22" s="19"/>
      <c r="F22" s="19"/>
      <c r="G22" s="19"/>
      <c r="H22" s="19"/>
      <c r="I22" s="19"/>
      <c r="J22" s="19"/>
      <c r="K22" s="19"/>
      <c r="L22" s="19"/>
      <c r="M22" s="31"/>
    </row>
    <row r="23" ht="25.5" customHeight="1" spans="1:13">
      <c r="A23" s="11">
        <v>14</v>
      </c>
      <c r="B23" s="45">
        <v>41001002003</v>
      </c>
      <c r="C23" s="12" t="s">
        <v>59</v>
      </c>
      <c r="D23" s="13"/>
      <c r="E23" s="12" t="s">
        <v>60</v>
      </c>
      <c r="F23" s="13"/>
      <c r="G23" s="14" t="s">
        <v>42</v>
      </c>
      <c r="H23" s="37">
        <v>5069.96</v>
      </c>
      <c r="I23" s="17"/>
      <c r="J23" s="37">
        <v>6.71</v>
      </c>
      <c r="K23" s="17"/>
      <c r="L23" s="37">
        <v>34019.43</v>
      </c>
      <c r="M23" s="31"/>
    </row>
    <row r="24" ht="14.35" customHeight="1" spans="1:13">
      <c r="A24" s="20" t="s">
        <v>61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38">
        <f>L21+L23+L13</f>
        <v>1294301.62</v>
      </c>
      <c r="M24" s="51"/>
    </row>
    <row r="25" ht="27.8" customHeight="1" spans="1:13">
      <c r="A25" s="67" t="s">
        <v>62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ht="19.55" customHeight="1" spans="1:13">
      <c r="A26" s="26"/>
      <c r="B26" s="26"/>
      <c r="C26" s="26"/>
      <c r="D26" s="27"/>
      <c r="E26" s="27"/>
      <c r="F26" s="27"/>
      <c r="G26" s="27"/>
      <c r="H26" s="27"/>
      <c r="I26" s="27"/>
      <c r="J26" s="27"/>
      <c r="K26" s="28" t="s">
        <v>63</v>
      </c>
      <c r="L26" s="33"/>
      <c r="M26" s="33"/>
    </row>
  </sheetData>
  <mergeCells count="92">
    <mergeCell ref="A1:M1"/>
    <mergeCell ref="A2:E2"/>
    <mergeCell ref="F2:J2"/>
    <mergeCell ref="K2:M2"/>
    <mergeCell ref="J3:M3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C11:D11"/>
    <mergeCell ref="E11:F11"/>
    <mergeCell ref="H11:I11"/>
    <mergeCell ref="J11:K11"/>
    <mergeCell ref="C12:D12"/>
    <mergeCell ref="E12:F12"/>
    <mergeCell ref="H12:I12"/>
    <mergeCell ref="J12:K12"/>
    <mergeCell ref="C13:D13"/>
    <mergeCell ref="E13:F13"/>
    <mergeCell ref="H13:I13"/>
    <mergeCell ref="J13:K13"/>
    <mergeCell ref="C14:D14"/>
    <mergeCell ref="E14:F14"/>
    <mergeCell ref="H14:I14"/>
    <mergeCell ref="J14:K14"/>
    <mergeCell ref="C15:D15"/>
    <mergeCell ref="E15:F15"/>
    <mergeCell ref="H15:I15"/>
    <mergeCell ref="J15:K15"/>
    <mergeCell ref="C16:D16"/>
    <mergeCell ref="E16:F16"/>
    <mergeCell ref="H16:I16"/>
    <mergeCell ref="J16:K16"/>
    <mergeCell ref="C17:D17"/>
    <mergeCell ref="E17:F17"/>
    <mergeCell ref="H17:I17"/>
    <mergeCell ref="J17:K17"/>
    <mergeCell ref="C18:D18"/>
    <mergeCell ref="E18:F18"/>
    <mergeCell ref="H18:I18"/>
    <mergeCell ref="J18:K18"/>
    <mergeCell ref="C19:D19"/>
    <mergeCell ref="E19:F19"/>
    <mergeCell ref="H19:I19"/>
    <mergeCell ref="J19:K19"/>
    <mergeCell ref="C20:D20"/>
    <mergeCell ref="E20:F20"/>
    <mergeCell ref="H20:I20"/>
    <mergeCell ref="J20:K20"/>
    <mergeCell ref="C21:D21"/>
    <mergeCell ref="E21:F21"/>
    <mergeCell ref="H21:I21"/>
    <mergeCell ref="J21:K21"/>
    <mergeCell ref="C22:D22"/>
    <mergeCell ref="E22:F22"/>
    <mergeCell ref="H22:I22"/>
    <mergeCell ref="J22:K22"/>
    <mergeCell ref="C23:D23"/>
    <mergeCell ref="E23:F23"/>
    <mergeCell ref="H23:I23"/>
    <mergeCell ref="J23:K23"/>
    <mergeCell ref="A24:K24"/>
    <mergeCell ref="A25:M25"/>
    <mergeCell ref="A26:C26"/>
    <mergeCell ref="D26:E26"/>
    <mergeCell ref="F26:H26"/>
    <mergeCell ref="I26:J26"/>
    <mergeCell ref="K26:M26"/>
    <mergeCell ref="A3:A5"/>
    <mergeCell ref="B3:B5"/>
    <mergeCell ref="G3:G5"/>
    <mergeCell ref="L4:L5"/>
    <mergeCell ref="C3:D5"/>
    <mergeCell ref="E3:F5"/>
    <mergeCell ref="H3:I5"/>
    <mergeCell ref="J4:K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O21" sqref="O21"/>
    </sheetView>
  </sheetViews>
  <sheetFormatPr defaultColWidth="9" defaultRowHeight="14.25"/>
  <cols>
    <col min="1" max="1" width="5.125" customWidth="1"/>
    <col min="2" max="2" width="11.025" customWidth="1"/>
    <col min="3" max="3" width="8.61666666666667" customWidth="1"/>
    <col min="4" max="4" width="4.54166666666667" customWidth="1"/>
    <col min="5" max="5" width="8.96666666666667" customWidth="1"/>
    <col min="6" max="6" width="10.5416666666667" customWidth="1"/>
    <col min="7" max="7" width="4.925" customWidth="1"/>
    <col min="8" max="8" width="1.35833333333333" customWidth="1"/>
    <col min="9" max="9" width="6.04166666666667" customWidth="1"/>
    <col min="10" max="10" width="5.93333333333333" customWidth="1"/>
    <col min="11" max="11" width="3.3" customWidth="1"/>
    <col min="12" max="12" width="8.99166666666667" customWidth="1"/>
    <col min="13" max="13" width="10.875" customWidth="1"/>
  </cols>
  <sheetData>
    <row r="1" ht="30.4" customHeight="1" spans="1:1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15" customHeight="1" spans="1:13">
      <c r="A2" s="52" t="s">
        <v>1</v>
      </c>
      <c r="B2" s="53"/>
      <c r="C2" s="53"/>
      <c r="D2" s="53"/>
      <c r="E2" s="53"/>
      <c r="F2" s="5" t="s">
        <v>28</v>
      </c>
      <c r="G2" s="6"/>
      <c r="H2" s="6"/>
      <c r="I2" s="6"/>
      <c r="J2" s="6"/>
      <c r="K2" s="7" t="s">
        <v>64</v>
      </c>
      <c r="L2" s="29"/>
      <c r="M2" s="29"/>
    </row>
    <row r="3" ht="20.4" customHeight="1" spans="1:13">
      <c r="A3" s="8" t="s">
        <v>4</v>
      </c>
      <c r="B3" s="60" t="s">
        <v>30</v>
      </c>
      <c r="C3" s="60" t="s">
        <v>31</v>
      </c>
      <c r="D3" s="61"/>
      <c r="E3" s="9" t="s">
        <v>32</v>
      </c>
      <c r="F3" s="10"/>
      <c r="G3" s="9" t="s">
        <v>33</v>
      </c>
      <c r="H3" s="42" t="s">
        <v>34</v>
      </c>
      <c r="I3" s="43"/>
      <c r="J3" s="30" t="s">
        <v>35</v>
      </c>
      <c r="K3" s="58"/>
      <c r="L3" s="58"/>
      <c r="M3" s="58"/>
    </row>
    <row r="4" ht="18.8" customHeight="1" spans="1:13">
      <c r="A4" s="54"/>
      <c r="B4" s="61"/>
      <c r="C4" s="61"/>
      <c r="D4" s="61"/>
      <c r="E4" s="10"/>
      <c r="F4" s="10"/>
      <c r="G4" s="10"/>
      <c r="H4" s="43"/>
      <c r="I4" s="43"/>
      <c r="J4" s="69" t="s">
        <v>36</v>
      </c>
      <c r="K4" s="17"/>
      <c r="L4" s="70" t="s">
        <v>37</v>
      </c>
      <c r="M4" s="59" t="s">
        <v>38</v>
      </c>
    </row>
    <row r="5" ht="18.75" customHeight="1" spans="1:13">
      <c r="A5" s="54"/>
      <c r="B5" s="61"/>
      <c r="C5" s="61"/>
      <c r="D5" s="61"/>
      <c r="E5" s="10"/>
      <c r="F5" s="10"/>
      <c r="G5" s="10"/>
      <c r="H5" s="43"/>
      <c r="I5" s="43"/>
      <c r="J5" s="17"/>
      <c r="K5" s="17"/>
      <c r="L5" s="17"/>
      <c r="M5" s="59" t="s">
        <v>39</v>
      </c>
    </row>
    <row r="6" ht="17.95" customHeight="1" spans="1:13">
      <c r="A6" s="18"/>
      <c r="B6" s="19"/>
      <c r="C6" s="12" t="s">
        <v>65</v>
      </c>
      <c r="D6" s="13"/>
      <c r="E6" s="19"/>
      <c r="F6" s="19"/>
      <c r="G6" s="19"/>
      <c r="H6" s="19"/>
      <c r="I6" s="19"/>
      <c r="J6" s="19"/>
      <c r="K6" s="19"/>
      <c r="L6" s="19"/>
      <c r="M6" s="31"/>
    </row>
    <row r="7" ht="26.2" customHeight="1" spans="1:13">
      <c r="A7" s="11">
        <v>15</v>
      </c>
      <c r="B7" s="45">
        <v>40103002003</v>
      </c>
      <c r="C7" s="12" t="s">
        <v>46</v>
      </c>
      <c r="D7" s="13"/>
      <c r="E7" s="12" t="s">
        <v>47</v>
      </c>
      <c r="F7" s="13"/>
      <c r="G7" s="14" t="s">
        <v>48</v>
      </c>
      <c r="H7" s="46">
        <v>304.2</v>
      </c>
      <c r="I7" s="17"/>
      <c r="J7" s="37">
        <v>18.59</v>
      </c>
      <c r="K7" s="17"/>
      <c r="L7" s="37">
        <v>5655.08</v>
      </c>
      <c r="M7" s="31"/>
    </row>
    <row r="8" ht="26.2" customHeight="1" spans="1:13">
      <c r="A8" s="62">
        <v>16</v>
      </c>
      <c r="B8" s="45">
        <v>40103002004</v>
      </c>
      <c r="C8" s="63" t="s">
        <v>49</v>
      </c>
      <c r="D8" s="13"/>
      <c r="E8" s="63" t="s">
        <v>50</v>
      </c>
      <c r="F8" s="13"/>
      <c r="G8" s="64" t="s">
        <v>45</v>
      </c>
      <c r="H8" s="65">
        <v>5069.86</v>
      </c>
      <c r="I8" s="71"/>
      <c r="J8" s="72">
        <v>9.5</v>
      </c>
      <c r="K8" s="17"/>
      <c r="L8" s="72">
        <f>H8*J8</f>
        <v>48163.67</v>
      </c>
      <c r="M8" s="31"/>
    </row>
    <row r="9" ht="82.55" customHeight="1" spans="1:13">
      <c r="A9" s="11">
        <v>17</v>
      </c>
      <c r="B9" s="45">
        <v>40203009003</v>
      </c>
      <c r="C9" s="12" t="s">
        <v>66</v>
      </c>
      <c r="D9" s="13"/>
      <c r="E9" s="12" t="s">
        <v>67</v>
      </c>
      <c r="F9" s="13"/>
      <c r="G9" s="14" t="s">
        <v>42</v>
      </c>
      <c r="H9" s="37">
        <v>5069.86</v>
      </c>
      <c r="I9" s="17"/>
      <c r="J9" s="37">
        <v>188.12</v>
      </c>
      <c r="K9" s="17"/>
      <c r="L9" s="37">
        <v>953742.06</v>
      </c>
      <c r="M9" s="31"/>
    </row>
    <row r="10" ht="18.7" customHeight="1" spans="1:13">
      <c r="A10" s="18"/>
      <c r="B10" s="19"/>
      <c r="C10" s="12" t="s">
        <v>55</v>
      </c>
      <c r="D10" s="13"/>
      <c r="E10" s="19"/>
      <c r="F10" s="19"/>
      <c r="G10" s="19"/>
      <c r="H10" s="19"/>
      <c r="I10" s="19"/>
      <c r="J10" s="19"/>
      <c r="K10" s="19"/>
      <c r="L10" s="37">
        <f>L9+L8+L7+Sheet3!L23</f>
        <v>1041580.24</v>
      </c>
      <c r="M10" s="31"/>
    </row>
    <row r="11" ht="18.7" customHeight="1" spans="1:13">
      <c r="A11" s="18"/>
      <c r="B11" s="19"/>
      <c r="C11" s="12" t="s">
        <v>12</v>
      </c>
      <c r="D11" s="13"/>
      <c r="E11" s="19"/>
      <c r="F11" s="19"/>
      <c r="G11" s="19"/>
      <c r="H11" s="19"/>
      <c r="I11" s="19"/>
      <c r="J11" s="19"/>
      <c r="K11" s="19"/>
      <c r="L11" s="19"/>
      <c r="M11" s="31"/>
    </row>
    <row r="12" ht="138.9" customHeight="1" spans="1:13">
      <c r="A12" s="11">
        <v>18</v>
      </c>
      <c r="B12" s="45">
        <v>40201022001</v>
      </c>
      <c r="C12" s="12" t="s">
        <v>68</v>
      </c>
      <c r="D12" s="13"/>
      <c r="E12" s="12" t="s">
        <v>69</v>
      </c>
      <c r="F12" s="13"/>
      <c r="G12" s="14" t="s">
        <v>70</v>
      </c>
      <c r="H12" s="46">
        <v>108.7</v>
      </c>
      <c r="I12" s="17"/>
      <c r="J12" s="37">
        <v>278.05</v>
      </c>
      <c r="K12" s="17"/>
      <c r="L12" s="37">
        <v>30224.04</v>
      </c>
      <c r="M12" s="31"/>
    </row>
    <row r="13" ht="18.7" customHeight="1" spans="1:13">
      <c r="A13" s="18"/>
      <c r="B13" s="19"/>
      <c r="C13" s="12" t="s">
        <v>55</v>
      </c>
      <c r="D13" s="13"/>
      <c r="E13" s="19"/>
      <c r="F13" s="19"/>
      <c r="G13" s="19"/>
      <c r="H13" s="19"/>
      <c r="I13" s="19"/>
      <c r="J13" s="19"/>
      <c r="K13" s="19"/>
      <c r="L13" s="37">
        <v>30224.04</v>
      </c>
      <c r="M13" s="31"/>
    </row>
    <row r="14" ht="18.8" customHeight="1" spans="1:13">
      <c r="A14" s="18"/>
      <c r="B14" s="19"/>
      <c r="C14" s="12" t="s">
        <v>13</v>
      </c>
      <c r="D14" s="13"/>
      <c r="E14" s="19"/>
      <c r="F14" s="19"/>
      <c r="G14" s="19"/>
      <c r="H14" s="19"/>
      <c r="I14" s="19"/>
      <c r="J14" s="19"/>
      <c r="K14" s="19"/>
      <c r="L14" s="19"/>
      <c r="M14" s="31"/>
    </row>
    <row r="15" ht="14.95" customHeight="1" spans="1:13">
      <c r="A15" s="11">
        <v>19</v>
      </c>
      <c r="B15" s="45">
        <v>50305010001</v>
      </c>
      <c r="C15" s="12" t="s">
        <v>71</v>
      </c>
      <c r="D15" s="13"/>
      <c r="E15" s="12" t="s">
        <v>72</v>
      </c>
      <c r="F15" s="13"/>
      <c r="G15" s="14" t="s">
        <v>73</v>
      </c>
      <c r="H15" s="16">
        <v>824</v>
      </c>
      <c r="I15" s="17"/>
      <c r="J15" s="37">
        <v>76.88</v>
      </c>
      <c r="K15" s="17"/>
      <c r="L15" s="37">
        <v>63349.12</v>
      </c>
      <c r="M15" s="31"/>
    </row>
    <row r="16" ht="18.7" customHeight="1" spans="1:13">
      <c r="A16" s="18"/>
      <c r="B16" s="19"/>
      <c r="C16" s="12" t="s">
        <v>55</v>
      </c>
      <c r="D16" s="13"/>
      <c r="E16" s="19"/>
      <c r="F16" s="19"/>
      <c r="G16" s="19"/>
      <c r="H16" s="19"/>
      <c r="I16" s="19"/>
      <c r="J16" s="19"/>
      <c r="K16" s="19"/>
      <c r="L16" s="37">
        <v>63349.12</v>
      </c>
      <c r="M16" s="31"/>
    </row>
    <row r="17" ht="26.2" customHeight="1" spans="1:13">
      <c r="A17" s="18"/>
      <c r="B17" s="19"/>
      <c r="C17" s="12" t="s">
        <v>74</v>
      </c>
      <c r="D17" s="13"/>
      <c r="E17" s="19"/>
      <c r="F17" s="19"/>
      <c r="G17" s="19"/>
      <c r="H17" s="19"/>
      <c r="I17" s="19"/>
      <c r="J17" s="19"/>
      <c r="K17" s="19"/>
      <c r="L17" s="19"/>
      <c r="M17" s="31"/>
    </row>
    <row r="18" ht="26.2" customHeight="1" spans="1:13">
      <c r="A18" s="11">
        <v>20</v>
      </c>
      <c r="B18" s="45">
        <v>11608001001</v>
      </c>
      <c r="C18" s="12" t="s">
        <v>75</v>
      </c>
      <c r="D18" s="13"/>
      <c r="E18" s="12" t="s">
        <v>76</v>
      </c>
      <c r="F18" s="13"/>
      <c r="G18" s="14" t="s">
        <v>42</v>
      </c>
      <c r="H18" s="16">
        <v>626</v>
      </c>
      <c r="I18" s="17"/>
      <c r="J18" s="37">
        <v>4.08</v>
      </c>
      <c r="K18" s="17"/>
      <c r="L18" s="37">
        <v>2554.08</v>
      </c>
      <c r="M18" s="31"/>
    </row>
    <row r="19" ht="26.2" customHeight="1" spans="1:13">
      <c r="A19" s="11">
        <v>21</v>
      </c>
      <c r="B19" s="45">
        <v>40103002004</v>
      </c>
      <c r="C19" s="12" t="s">
        <v>46</v>
      </c>
      <c r="D19" s="13"/>
      <c r="E19" s="12" t="s">
        <v>47</v>
      </c>
      <c r="F19" s="13"/>
      <c r="G19" s="14" t="s">
        <v>48</v>
      </c>
      <c r="H19" s="37">
        <v>3.13</v>
      </c>
      <c r="I19" s="17"/>
      <c r="J19" s="37">
        <v>18.59</v>
      </c>
      <c r="K19" s="17"/>
      <c r="L19" s="37">
        <v>58.19</v>
      </c>
      <c r="M19" s="31"/>
    </row>
    <row r="20" ht="48.75" customHeight="1" spans="1:13">
      <c r="A20" s="11">
        <v>22</v>
      </c>
      <c r="B20" s="45">
        <v>11407001001</v>
      </c>
      <c r="C20" s="12" t="s">
        <v>77</v>
      </c>
      <c r="D20" s="13"/>
      <c r="E20" s="12" t="s">
        <v>78</v>
      </c>
      <c r="F20" s="13"/>
      <c r="G20" s="14" t="s">
        <v>42</v>
      </c>
      <c r="H20" s="16">
        <v>626</v>
      </c>
      <c r="I20" s="17"/>
      <c r="J20" s="37">
        <v>175.81</v>
      </c>
      <c r="K20" s="17"/>
      <c r="L20" s="37">
        <v>110057.06</v>
      </c>
      <c r="M20" s="31"/>
    </row>
    <row r="21" ht="18.75" customHeight="1" spans="1:13">
      <c r="A21" s="18"/>
      <c r="B21" s="19"/>
      <c r="C21" s="12" t="s">
        <v>55</v>
      </c>
      <c r="D21" s="13"/>
      <c r="E21" s="19"/>
      <c r="F21" s="19"/>
      <c r="G21" s="19"/>
      <c r="H21" s="19"/>
      <c r="I21" s="19"/>
      <c r="J21" s="19"/>
      <c r="K21" s="19"/>
      <c r="L21" s="37">
        <v>112669.33</v>
      </c>
      <c r="M21" s="31"/>
    </row>
    <row r="22" ht="18.7" customHeight="1" spans="1:13">
      <c r="A22" s="18"/>
      <c r="B22" s="19"/>
      <c r="C22" s="12" t="s">
        <v>15</v>
      </c>
      <c r="D22" s="13"/>
      <c r="E22" s="19"/>
      <c r="F22" s="19"/>
      <c r="G22" s="19"/>
      <c r="H22" s="19"/>
      <c r="I22" s="19"/>
      <c r="J22" s="19"/>
      <c r="K22" s="19"/>
      <c r="L22" s="19"/>
      <c r="M22" s="31"/>
    </row>
    <row r="23" ht="14.95" customHeight="1" spans="1:13">
      <c r="A23" s="11">
        <v>23</v>
      </c>
      <c r="B23" s="66">
        <v>3100100600</v>
      </c>
      <c r="C23" s="12" t="s">
        <v>79</v>
      </c>
      <c r="D23" s="13"/>
      <c r="E23" s="12" t="s">
        <v>80</v>
      </c>
      <c r="F23" s="13"/>
      <c r="G23" s="14" t="s">
        <v>70</v>
      </c>
      <c r="H23" s="16">
        <v>100</v>
      </c>
      <c r="I23" s="17"/>
      <c r="J23" s="16">
        <v>123</v>
      </c>
      <c r="K23" s="17"/>
      <c r="L23" s="16">
        <v>12300</v>
      </c>
      <c r="M23" s="31"/>
    </row>
    <row r="24" ht="14.35" customHeight="1" spans="1:13">
      <c r="A24" s="20" t="s">
        <v>61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38">
        <v>1061332.85</v>
      </c>
      <c r="M24" s="51"/>
    </row>
    <row r="25" ht="27.8" customHeight="1" spans="1:13">
      <c r="A25" s="67" t="s">
        <v>62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ht="19.55" customHeight="1" spans="1:13">
      <c r="A26" s="26"/>
      <c r="B26" s="26"/>
      <c r="C26" s="26"/>
      <c r="D26" s="27"/>
      <c r="E26" s="27"/>
      <c r="F26" s="27"/>
      <c r="G26" s="27"/>
      <c r="H26" s="27"/>
      <c r="I26" s="27"/>
      <c r="J26" s="27"/>
      <c r="K26" s="28" t="s">
        <v>63</v>
      </c>
      <c r="L26" s="33"/>
      <c r="M26" s="33"/>
    </row>
  </sheetData>
  <mergeCells count="92">
    <mergeCell ref="A1:M1"/>
    <mergeCell ref="A2:E2"/>
    <mergeCell ref="F2:J2"/>
    <mergeCell ref="K2:M2"/>
    <mergeCell ref="J3:M3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C11:D11"/>
    <mergeCell ref="E11:F11"/>
    <mergeCell ref="H11:I11"/>
    <mergeCell ref="J11:K11"/>
    <mergeCell ref="C12:D12"/>
    <mergeCell ref="E12:F12"/>
    <mergeCell ref="H12:I12"/>
    <mergeCell ref="J12:K12"/>
    <mergeCell ref="C13:D13"/>
    <mergeCell ref="E13:F13"/>
    <mergeCell ref="H13:I13"/>
    <mergeCell ref="J13:K13"/>
    <mergeCell ref="C14:D14"/>
    <mergeCell ref="E14:F14"/>
    <mergeCell ref="H14:I14"/>
    <mergeCell ref="J14:K14"/>
    <mergeCell ref="C15:D15"/>
    <mergeCell ref="E15:F15"/>
    <mergeCell ref="H15:I15"/>
    <mergeCell ref="J15:K15"/>
    <mergeCell ref="C16:D16"/>
    <mergeCell ref="E16:F16"/>
    <mergeCell ref="H16:I16"/>
    <mergeCell ref="J16:K16"/>
    <mergeCell ref="C17:D17"/>
    <mergeCell ref="E17:F17"/>
    <mergeCell ref="H17:I17"/>
    <mergeCell ref="J17:K17"/>
    <mergeCell ref="C18:D18"/>
    <mergeCell ref="E18:F18"/>
    <mergeCell ref="H18:I18"/>
    <mergeCell ref="J18:K18"/>
    <mergeCell ref="C19:D19"/>
    <mergeCell ref="E19:F19"/>
    <mergeCell ref="H19:I19"/>
    <mergeCell ref="J19:K19"/>
    <mergeCell ref="C20:D20"/>
    <mergeCell ref="E20:F20"/>
    <mergeCell ref="H20:I20"/>
    <mergeCell ref="J20:K20"/>
    <mergeCell ref="C21:D21"/>
    <mergeCell ref="E21:F21"/>
    <mergeCell ref="H21:I21"/>
    <mergeCell ref="J21:K21"/>
    <mergeCell ref="C22:D22"/>
    <mergeCell ref="E22:F22"/>
    <mergeCell ref="H22:I22"/>
    <mergeCell ref="J22:K22"/>
    <mergeCell ref="C23:D23"/>
    <mergeCell ref="E23:F23"/>
    <mergeCell ref="H23:I23"/>
    <mergeCell ref="J23:K23"/>
    <mergeCell ref="A24:K24"/>
    <mergeCell ref="A25:M25"/>
    <mergeCell ref="A26:C26"/>
    <mergeCell ref="D26:E26"/>
    <mergeCell ref="F26:H26"/>
    <mergeCell ref="I26:J26"/>
    <mergeCell ref="K26:M26"/>
    <mergeCell ref="A3:A5"/>
    <mergeCell ref="B3:B5"/>
    <mergeCell ref="G3:G5"/>
    <mergeCell ref="L4:L5"/>
    <mergeCell ref="C3:D5"/>
    <mergeCell ref="E3:F5"/>
    <mergeCell ref="H3:I5"/>
    <mergeCell ref="J4:K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opLeftCell="A20" workbookViewId="0">
      <selection activeCell="O37" sqref="O37"/>
    </sheetView>
  </sheetViews>
  <sheetFormatPr defaultColWidth="9" defaultRowHeight="14.25"/>
  <cols>
    <col min="1" max="1" width="5.11666666666667" customWidth="1"/>
    <col min="2" max="2" width="10.8916666666667" customWidth="1"/>
    <col min="3" max="3" width="8.46666666666667" customWidth="1"/>
    <col min="4" max="4" width="4.5" customWidth="1"/>
    <col min="5" max="5" width="8.94166666666667" customWidth="1"/>
    <col min="6" max="6" width="10.575" customWidth="1"/>
    <col min="7" max="7" width="4.93333333333333" customWidth="1"/>
    <col min="8" max="8" width="1.30833333333333" customWidth="1"/>
    <col min="9" max="9" width="6.09166666666667" customWidth="1"/>
    <col min="10" max="10" width="5.89166666666667" customWidth="1"/>
    <col min="11" max="11" width="3.34166666666667" customWidth="1"/>
    <col min="12" max="12" width="8.99166666666667" customWidth="1"/>
    <col min="13" max="13" width="10.7416666666667" customWidth="1"/>
  </cols>
  <sheetData>
    <row r="1" ht="30.5" customHeight="1" spans="1:1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.2" customHeight="1" spans="1:13">
      <c r="A2" s="52" t="s">
        <v>1</v>
      </c>
      <c r="B2" s="53"/>
      <c r="C2" s="53"/>
      <c r="D2" s="53"/>
      <c r="E2" s="53"/>
      <c r="F2" s="5" t="s">
        <v>28</v>
      </c>
      <c r="G2" s="6"/>
      <c r="H2" s="6"/>
      <c r="I2" s="6"/>
      <c r="J2" s="6"/>
      <c r="K2" s="7" t="s">
        <v>81</v>
      </c>
      <c r="L2" s="29"/>
      <c r="M2" s="29"/>
    </row>
    <row r="3" ht="20.45" customHeight="1" spans="1:13">
      <c r="A3" s="8" t="s">
        <v>4</v>
      </c>
      <c r="B3" s="9" t="s">
        <v>30</v>
      </c>
      <c r="C3" s="9" t="s">
        <v>31</v>
      </c>
      <c r="D3" s="10"/>
      <c r="E3" s="9" t="s">
        <v>32</v>
      </c>
      <c r="F3" s="10"/>
      <c r="G3" s="9" t="s">
        <v>33</v>
      </c>
      <c r="H3" s="42" t="s">
        <v>34</v>
      </c>
      <c r="I3" s="43"/>
      <c r="J3" s="30" t="s">
        <v>35</v>
      </c>
      <c r="K3" s="58"/>
      <c r="L3" s="58"/>
      <c r="M3" s="58"/>
    </row>
    <row r="4" ht="18.8" customHeight="1" spans="1:13">
      <c r="A4" s="54"/>
      <c r="B4" s="10"/>
      <c r="C4" s="10"/>
      <c r="D4" s="10"/>
      <c r="E4" s="10"/>
      <c r="F4" s="10"/>
      <c r="G4" s="10"/>
      <c r="H4" s="43"/>
      <c r="I4" s="43"/>
      <c r="J4" s="14" t="s">
        <v>36</v>
      </c>
      <c r="K4" s="15"/>
      <c r="L4" s="14" t="s">
        <v>37</v>
      </c>
      <c r="M4" s="59" t="s">
        <v>38</v>
      </c>
    </row>
    <row r="5" ht="18.8" customHeight="1" spans="1:13">
      <c r="A5" s="54"/>
      <c r="B5" s="10"/>
      <c r="C5" s="10"/>
      <c r="D5" s="10"/>
      <c r="E5" s="10"/>
      <c r="F5" s="10"/>
      <c r="G5" s="10"/>
      <c r="H5" s="43"/>
      <c r="I5" s="43"/>
      <c r="J5" s="15"/>
      <c r="K5" s="15"/>
      <c r="L5" s="15"/>
      <c r="M5" s="59" t="s">
        <v>39</v>
      </c>
    </row>
    <row r="6" ht="51.85" customHeight="1" spans="1:13">
      <c r="A6" s="18"/>
      <c r="B6" s="55">
        <v>1</v>
      </c>
      <c r="C6" s="12" t="s">
        <v>82</v>
      </c>
      <c r="D6" s="13"/>
      <c r="E6" s="12" t="s">
        <v>83</v>
      </c>
      <c r="F6" s="13"/>
      <c r="G6" s="19"/>
      <c r="H6" s="19"/>
      <c r="I6" s="19"/>
      <c r="J6" s="19"/>
      <c r="K6" s="19"/>
      <c r="L6" s="19"/>
      <c r="M6" s="31"/>
    </row>
    <row r="7" ht="37.6" customHeight="1" spans="1:13">
      <c r="A7" s="11">
        <v>24</v>
      </c>
      <c r="B7" s="45">
        <v>30411001001</v>
      </c>
      <c r="C7" s="12" t="s">
        <v>84</v>
      </c>
      <c r="D7" s="13"/>
      <c r="E7" s="12" t="s">
        <v>85</v>
      </c>
      <c r="F7" s="13"/>
      <c r="G7" s="14" t="s">
        <v>70</v>
      </c>
      <c r="H7" s="16">
        <v>200</v>
      </c>
      <c r="I7" s="17"/>
      <c r="J7" s="46">
        <v>95.8</v>
      </c>
      <c r="K7" s="17"/>
      <c r="L7" s="16">
        <v>19160</v>
      </c>
      <c r="M7" s="31"/>
    </row>
    <row r="8" ht="18.75" customHeight="1" spans="1:13">
      <c r="A8" s="18"/>
      <c r="B8" s="19"/>
      <c r="C8" s="12" t="s">
        <v>55</v>
      </c>
      <c r="D8" s="13"/>
      <c r="E8" s="19"/>
      <c r="F8" s="19"/>
      <c r="G8" s="19"/>
      <c r="H8" s="19"/>
      <c r="I8" s="19"/>
      <c r="J8" s="19"/>
      <c r="K8" s="19"/>
      <c r="L8" s="16">
        <v>30360</v>
      </c>
      <c r="M8" s="31"/>
    </row>
    <row r="9" ht="18.75" customHeight="1" spans="1:13">
      <c r="A9" s="18"/>
      <c r="B9" s="19"/>
      <c r="C9" s="12" t="s">
        <v>16</v>
      </c>
      <c r="D9" s="13"/>
      <c r="E9" s="19"/>
      <c r="F9" s="19"/>
      <c r="G9" s="19"/>
      <c r="H9" s="19"/>
      <c r="I9" s="19"/>
      <c r="J9" s="19"/>
      <c r="K9" s="19"/>
      <c r="L9" s="19"/>
      <c r="M9" s="31"/>
    </row>
    <row r="10" ht="26.25" customHeight="1" spans="1:13">
      <c r="A10" s="11">
        <v>25</v>
      </c>
      <c r="B10" s="45">
        <v>11705001001</v>
      </c>
      <c r="C10" s="12" t="s">
        <v>86</v>
      </c>
      <c r="D10" s="13"/>
      <c r="E10" s="12" t="s">
        <v>87</v>
      </c>
      <c r="F10" s="13"/>
      <c r="G10" s="14" t="s">
        <v>88</v>
      </c>
      <c r="H10" s="16">
        <v>1</v>
      </c>
      <c r="I10" s="17"/>
      <c r="J10" s="16">
        <v>3070</v>
      </c>
      <c r="K10" s="17"/>
      <c r="L10" s="16">
        <v>3070</v>
      </c>
      <c r="M10" s="31"/>
    </row>
    <row r="11" ht="26.3" customHeight="1" spans="1:13">
      <c r="A11" s="11">
        <v>26</v>
      </c>
      <c r="B11" s="45">
        <v>11705001002</v>
      </c>
      <c r="C11" s="12" t="s">
        <v>86</v>
      </c>
      <c r="D11" s="13"/>
      <c r="E11" s="12" t="s">
        <v>89</v>
      </c>
      <c r="F11" s="13"/>
      <c r="G11" s="14" t="s">
        <v>88</v>
      </c>
      <c r="H11" s="16">
        <v>1</v>
      </c>
      <c r="I11" s="17"/>
      <c r="J11" s="37">
        <v>5066.26</v>
      </c>
      <c r="K11" s="17"/>
      <c r="L11" s="37">
        <v>5066.26</v>
      </c>
      <c r="M11" s="31"/>
    </row>
    <row r="12" ht="18.75" customHeight="1" spans="1:13">
      <c r="A12" s="18"/>
      <c r="B12" s="19"/>
      <c r="C12" s="12" t="s">
        <v>55</v>
      </c>
      <c r="D12" s="13"/>
      <c r="E12" s="19"/>
      <c r="F12" s="19"/>
      <c r="G12" s="19"/>
      <c r="H12" s="19"/>
      <c r="I12" s="19"/>
      <c r="J12" s="19"/>
      <c r="K12" s="19"/>
      <c r="L12" s="37">
        <v>8136.26</v>
      </c>
      <c r="M12" s="31"/>
    </row>
    <row r="13" customHeight="1" spans="1:1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31"/>
    </row>
    <row r="14" ht="14.2" customHeight="1" spans="1:1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1"/>
    </row>
    <row r="15" customHeight="1" spans="1:1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31"/>
    </row>
    <row r="16" ht="14.3" customHeight="1" spans="1:13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31"/>
    </row>
    <row r="17" ht="14.2" customHeight="1" spans="1:1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31"/>
    </row>
    <row r="18" customHeight="1" spans="1:1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31"/>
    </row>
    <row r="19" customHeight="1" spans="1:13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31"/>
    </row>
    <row r="20" ht="14.2" customHeight="1" spans="1:1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31"/>
    </row>
    <row r="21" customHeight="1" spans="1:13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1"/>
    </row>
    <row r="22" ht="14.3" customHeight="1" spans="1:13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1"/>
    </row>
    <row r="23" ht="14.2" customHeight="1" spans="1:13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1"/>
    </row>
    <row r="24" customHeight="1" spans="1:13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1"/>
    </row>
    <row r="25" ht="14.2" customHeight="1" spans="1:13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31"/>
    </row>
    <row r="26" customHeight="1" spans="1:13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31"/>
    </row>
    <row r="27" customHeight="1" spans="1:13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31"/>
    </row>
    <row r="28" ht="14.3" customHeight="1" spans="1:1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31"/>
    </row>
    <row r="29" customHeight="1" spans="1:13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31"/>
    </row>
    <row r="30" customHeight="1" spans="1:13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31"/>
    </row>
    <row r="31" ht="14.2" customHeight="1" spans="1:13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31"/>
    </row>
    <row r="32" customHeight="1" spans="1:13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31"/>
    </row>
    <row r="33" customHeight="1" spans="1:13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1"/>
    </row>
    <row r="34" ht="14.3" customHeight="1" spans="1:13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31"/>
    </row>
    <row r="35" customHeight="1" spans="1:13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1"/>
    </row>
    <row r="36" ht="14.45" customHeight="1" spans="1:13">
      <c r="A36" s="56" t="s">
        <v>61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37">
        <v>27296.26</v>
      </c>
      <c r="M36" s="31"/>
    </row>
    <row r="37" ht="20.15" customHeight="1" spans="1:13">
      <c r="A37" s="20" t="s">
        <v>90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38">
        <v>2650871.68</v>
      </c>
      <c r="M37" s="51"/>
    </row>
    <row r="38" ht="27" customHeight="1" spans="1:13">
      <c r="A38" s="24" t="s">
        <v>62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ht="19.5" customHeight="1" spans="1:13">
      <c r="A39" s="26"/>
      <c r="B39" s="26"/>
      <c r="C39" s="26"/>
      <c r="D39" s="27"/>
      <c r="E39" s="27"/>
      <c r="F39" s="27"/>
      <c r="G39" s="27"/>
      <c r="H39" s="27"/>
      <c r="I39" s="27"/>
      <c r="J39" s="27"/>
      <c r="K39" s="28" t="s">
        <v>63</v>
      </c>
      <c r="L39" s="33"/>
      <c r="M39" s="33"/>
    </row>
  </sheetData>
  <mergeCells count="141">
    <mergeCell ref="A1:M1"/>
    <mergeCell ref="A2:E2"/>
    <mergeCell ref="F2:J2"/>
    <mergeCell ref="K2:M2"/>
    <mergeCell ref="J3:M3"/>
    <mergeCell ref="C6:D6"/>
    <mergeCell ref="E6:F6"/>
    <mergeCell ref="H6:I6"/>
    <mergeCell ref="J6:K6"/>
    <mergeCell ref="C7:D7"/>
    <mergeCell ref="E7:F7"/>
    <mergeCell ref="H7:I7"/>
    <mergeCell ref="J7:K7"/>
    <mergeCell ref="C8:D8"/>
    <mergeCell ref="E8:F8"/>
    <mergeCell ref="H8:I8"/>
    <mergeCell ref="J8:K8"/>
    <mergeCell ref="C9:D9"/>
    <mergeCell ref="E9:F9"/>
    <mergeCell ref="H9:I9"/>
    <mergeCell ref="J9:K9"/>
    <mergeCell ref="C10:D10"/>
    <mergeCell ref="E10:F10"/>
    <mergeCell ref="H10:I10"/>
    <mergeCell ref="J10:K10"/>
    <mergeCell ref="C11:D11"/>
    <mergeCell ref="E11:F11"/>
    <mergeCell ref="H11:I11"/>
    <mergeCell ref="J11:K11"/>
    <mergeCell ref="C12:D12"/>
    <mergeCell ref="E12:F12"/>
    <mergeCell ref="H12:I12"/>
    <mergeCell ref="J12:K12"/>
    <mergeCell ref="C13:D13"/>
    <mergeCell ref="E13:F13"/>
    <mergeCell ref="H13:I13"/>
    <mergeCell ref="J13:K13"/>
    <mergeCell ref="C14:D14"/>
    <mergeCell ref="E14:F14"/>
    <mergeCell ref="H14:I14"/>
    <mergeCell ref="J14:K14"/>
    <mergeCell ref="C15:D15"/>
    <mergeCell ref="E15:F15"/>
    <mergeCell ref="H15:I15"/>
    <mergeCell ref="J15:K15"/>
    <mergeCell ref="C16:D16"/>
    <mergeCell ref="E16:F16"/>
    <mergeCell ref="H16:I16"/>
    <mergeCell ref="J16:K16"/>
    <mergeCell ref="C17:D17"/>
    <mergeCell ref="E17:F17"/>
    <mergeCell ref="H17:I17"/>
    <mergeCell ref="J17:K17"/>
    <mergeCell ref="C18:D18"/>
    <mergeCell ref="E18:F18"/>
    <mergeCell ref="H18:I18"/>
    <mergeCell ref="J18:K18"/>
    <mergeCell ref="C19:D19"/>
    <mergeCell ref="E19:F19"/>
    <mergeCell ref="H19:I19"/>
    <mergeCell ref="J19:K19"/>
    <mergeCell ref="C20:D20"/>
    <mergeCell ref="E20:F20"/>
    <mergeCell ref="H20:I20"/>
    <mergeCell ref="J20:K20"/>
    <mergeCell ref="C21:D21"/>
    <mergeCell ref="E21:F21"/>
    <mergeCell ref="H21:I21"/>
    <mergeCell ref="J21:K21"/>
    <mergeCell ref="C22:D22"/>
    <mergeCell ref="E22:F22"/>
    <mergeCell ref="H22:I22"/>
    <mergeCell ref="J22:K22"/>
    <mergeCell ref="C23:D23"/>
    <mergeCell ref="E23:F23"/>
    <mergeCell ref="H23:I23"/>
    <mergeCell ref="J23:K23"/>
    <mergeCell ref="C24:D24"/>
    <mergeCell ref="E24:F24"/>
    <mergeCell ref="H24:I24"/>
    <mergeCell ref="J24:K24"/>
    <mergeCell ref="C25:D25"/>
    <mergeCell ref="E25:F25"/>
    <mergeCell ref="H25:I25"/>
    <mergeCell ref="J25:K25"/>
    <mergeCell ref="C26:D26"/>
    <mergeCell ref="E26:F26"/>
    <mergeCell ref="H26:I26"/>
    <mergeCell ref="J26:K26"/>
    <mergeCell ref="C27:D27"/>
    <mergeCell ref="E27:F27"/>
    <mergeCell ref="H27:I27"/>
    <mergeCell ref="J27:K27"/>
    <mergeCell ref="C28:D28"/>
    <mergeCell ref="E28:F28"/>
    <mergeCell ref="H28:I28"/>
    <mergeCell ref="J28:K28"/>
    <mergeCell ref="C29:D29"/>
    <mergeCell ref="E29:F29"/>
    <mergeCell ref="H29:I29"/>
    <mergeCell ref="J29:K29"/>
    <mergeCell ref="C30:D30"/>
    <mergeCell ref="E30:F30"/>
    <mergeCell ref="H30:I30"/>
    <mergeCell ref="J30:K30"/>
    <mergeCell ref="C31:D31"/>
    <mergeCell ref="E31:F31"/>
    <mergeCell ref="H31:I31"/>
    <mergeCell ref="J31:K31"/>
    <mergeCell ref="C32:D32"/>
    <mergeCell ref="E32:F32"/>
    <mergeCell ref="H32:I32"/>
    <mergeCell ref="J32:K32"/>
    <mergeCell ref="C33:D33"/>
    <mergeCell ref="E33:F33"/>
    <mergeCell ref="H33:I33"/>
    <mergeCell ref="J33:K33"/>
    <mergeCell ref="C34:D34"/>
    <mergeCell ref="E34:F34"/>
    <mergeCell ref="H34:I34"/>
    <mergeCell ref="J34:K34"/>
    <mergeCell ref="C35:D35"/>
    <mergeCell ref="E35:F35"/>
    <mergeCell ref="H35:I35"/>
    <mergeCell ref="J35:K35"/>
    <mergeCell ref="A36:K36"/>
    <mergeCell ref="A37:K37"/>
    <mergeCell ref="A38:M38"/>
    <mergeCell ref="A39:C39"/>
    <mergeCell ref="D39:E39"/>
    <mergeCell ref="F39:H39"/>
    <mergeCell ref="I39:J39"/>
    <mergeCell ref="K39:M39"/>
    <mergeCell ref="A3:A5"/>
    <mergeCell ref="B3:B5"/>
    <mergeCell ref="G3:G5"/>
    <mergeCell ref="L4:L5"/>
    <mergeCell ref="C3:D5"/>
    <mergeCell ref="E3:F5"/>
    <mergeCell ref="H3:I5"/>
    <mergeCell ref="J4:K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G25" sqref="G25:H25"/>
    </sheetView>
  </sheetViews>
  <sheetFormatPr defaultColWidth="9" defaultRowHeight="14.25"/>
  <cols>
    <col min="1" max="1" width="6.6" customWidth="1"/>
    <col min="2" max="2" width="14.35" customWidth="1"/>
    <col min="3" max="3" width="7.20833333333333" customWidth="1"/>
    <col min="4" max="4" width="10.5416666666667" customWidth="1"/>
    <col min="5" max="5" width="16.3166666666667" customWidth="1"/>
    <col min="6" max="6" width="7.61666666666667" customWidth="1"/>
    <col min="7" max="7" width="1.78333333333333" customWidth="1"/>
    <col min="8" max="8" width="6.73333333333333" customWidth="1"/>
    <col min="9" max="9" width="9.925" customWidth="1"/>
    <col min="10" max="10" width="1.75833333333333" customWidth="1"/>
    <col min="11" max="11" width="11.7666666666667" customWidth="1"/>
    <col min="12" max="12" width="7.90833333333333" customWidth="1"/>
  </cols>
  <sheetData>
    <row r="1" ht="30.45" customHeight="1" spans="1:12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7.45" customHeight="1" spans="1:12">
      <c r="A2" s="3" t="s">
        <v>92</v>
      </c>
      <c r="B2" s="4"/>
      <c r="C2" s="4"/>
      <c r="D2" s="4"/>
      <c r="E2" s="5" t="s">
        <v>93</v>
      </c>
      <c r="F2" s="6"/>
      <c r="G2" s="6"/>
      <c r="H2" s="6"/>
      <c r="I2" s="6"/>
      <c r="J2" s="7" t="s">
        <v>3</v>
      </c>
      <c r="K2" s="29"/>
      <c r="L2" s="29"/>
    </row>
    <row r="3" ht="27.7" customHeight="1" spans="1:12">
      <c r="A3" s="8" t="s">
        <v>4</v>
      </c>
      <c r="B3" s="41" t="s">
        <v>30</v>
      </c>
      <c r="C3" s="9" t="s">
        <v>31</v>
      </c>
      <c r="D3" s="10"/>
      <c r="E3" s="9" t="s">
        <v>94</v>
      </c>
      <c r="F3" s="42" t="s">
        <v>95</v>
      </c>
      <c r="G3" s="42" t="s">
        <v>6</v>
      </c>
      <c r="H3" s="43"/>
      <c r="I3" s="9" t="s">
        <v>96</v>
      </c>
      <c r="J3" s="10"/>
      <c r="K3" s="9" t="s">
        <v>97</v>
      </c>
      <c r="L3" s="30" t="s">
        <v>98</v>
      </c>
    </row>
    <row r="4" ht="18.75" customHeight="1" spans="1:12">
      <c r="A4" s="11">
        <v>1</v>
      </c>
      <c r="B4" s="44">
        <v>41109001</v>
      </c>
      <c r="C4" s="12" t="s">
        <v>99</v>
      </c>
      <c r="D4" s="13"/>
      <c r="E4" s="19"/>
      <c r="F4" s="19"/>
      <c r="G4" s="37">
        <v>24274.41</v>
      </c>
      <c r="H4" s="17"/>
      <c r="I4" s="19"/>
      <c r="J4" s="19"/>
      <c r="K4" s="19"/>
      <c r="L4" s="31"/>
    </row>
    <row r="5" ht="37.5" customHeight="1" spans="1:12">
      <c r="A5" s="34">
        <v>1.1</v>
      </c>
      <c r="B5" s="45">
        <v>41109001001</v>
      </c>
      <c r="C5" s="12" t="s">
        <v>100</v>
      </c>
      <c r="D5" s="13"/>
      <c r="E5" s="14" t="s">
        <v>101</v>
      </c>
      <c r="F5" s="16">
        <v>5</v>
      </c>
      <c r="G5" s="37">
        <v>18672.62</v>
      </c>
      <c r="H5" s="17"/>
      <c r="I5" s="19"/>
      <c r="J5" s="19"/>
      <c r="K5" s="19"/>
      <c r="L5" s="31"/>
    </row>
    <row r="6" ht="37.5" customHeight="1" spans="1:12">
      <c r="A6" s="34">
        <v>1.2</v>
      </c>
      <c r="B6" s="45">
        <v>41109001002</v>
      </c>
      <c r="C6" s="12" t="s">
        <v>102</v>
      </c>
      <c r="D6" s="13"/>
      <c r="E6" s="14" t="s">
        <v>101</v>
      </c>
      <c r="F6" s="46">
        <v>1.5</v>
      </c>
      <c r="G6" s="37">
        <v>5601.79</v>
      </c>
      <c r="H6" s="17"/>
      <c r="I6" s="19"/>
      <c r="J6" s="19"/>
      <c r="K6" s="19"/>
      <c r="L6" s="31"/>
    </row>
    <row r="7" ht="37.5" customHeight="1" spans="1:12">
      <c r="A7" s="11">
        <v>2</v>
      </c>
      <c r="B7" s="45">
        <v>41109004001</v>
      </c>
      <c r="C7" s="12" t="s">
        <v>103</v>
      </c>
      <c r="D7" s="13"/>
      <c r="E7" s="14" t="s">
        <v>101</v>
      </c>
      <c r="F7" s="46">
        <v>0.5</v>
      </c>
      <c r="G7" s="37">
        <v>1867.28</v>
      </c>
      <c r="H7" s="17"/>
      <c r="I7" s="19"/>
      <c r="J7" s="19"/>
      <c r="K7" s="19"/>
      <c r="L7" s="31"/>
    </row>
    <row r="8" ht="37.5" customHeight="1" spans="1:12">
      <c r="A8" s="11">
        <v>3</v>
      </c>
      <c r="B8" s="45">
        <v>41109007001</v>
      </c>
      <c r="C8" s="12" t="s">
        <v>104</v>
      </c>
      <c r="D8" s="13"/>
      <c r="E8" s="14" t="s">
        <v>101</v>
      </c>
      <c r="F8" s="16">
        <v>0</v>
      </c>
      <c r="G8" s="19"/>
      <c r="H8" s="19"/>
      <c r="I8" s="19"/>
      <c r="J8" s="19"/>
      <c r="K8" s="19"/>
      <c r="L8" s="31"/>
    </row>
    <row r="9" ht="37.5" customHeight="1" spans="1:12">
      <c r="A9" s="11">
        <v>4</v>
      </c>
      <c r="B9" s="12" t="s">
        <v>105</v>
      </c>
      <c r="C9" s="12" t="s">
        <v>106</v>
      </c>
      <c r="D9" s="13"/>
      <c r="E9" s="14" t="s">
        <v>101</v>
      </c>
      <c r="F9" s="46">
        <v>0.1</v>
      </c>
      <c r="G9" s="37">
        <v>373.46</v>
      </c>
      <c r="H9" s="17"/>
      <c r="I9" s="19"/>
      <c r="J9" s="19"/>
      <c r="K9" s="19"/>
      <c r="L9" s="31"/>
    </row>
    <row r="10" ht="37.5" customHeight="1" spans="1:12">
      <c r="A10" s="11">
        <v>5</v>
      </c>
      <c r="B10" s="45">
        <v>41109003001</v>
      </c>
      <c r="C10" s="12" t="s">
        <v>107</v>
      </c>
      <c r="D10" s="13"/>
      <c r="E10" s="14" t="s">
        <v>101</v>
      </c>
      <c r="F10" s="46">
        <v>0.1</v>
      </c>
      <c r="G10" s="37">
        <v>373.46</v>
      </c>
      <c r="H10" s="17"/>
      <c r="I10" s="19"/>
      <c r="J10" s="19"/>
      <c r="K10" s="19"/>
      <c r="L10" s="31"/>
    </row>
    <row r="11" ht="37.5" customHeight="1" spans="1:12">
      <c r="A11" s="11">
        <v>6</v>
      </c>
      <c r="B11" s="12" t="s">
        <v>108</v>
      </c>
      <c r="C11" s="12" t="s">
        <v>109</v>
      </c>
      <c r="D11" s="13"/>
      <c r="E11" s="14" t="s">
        <v>101</v>
      </c>
      <c r="F11" s="16">
        <v>0</v>
      </c>
      <c r="G11" s="19"/>
      <c r="H11" s="19"/>
      <c r="I11" s="19"/>
      <c r="J11" s="19"/>
      <c r="K11" s="19"/>
      <c r="L11" s="31"/>
    </row>
    <row r="12" ht="18.7" customHeight="1" spans="1:12">
      <c r="A12" s="11">
        <v>7</v>
      </c>
      <c r="B12" s="45">
        <v>41109002001</v>
      </c>
      <c r="C12" s="12" t="s">
        <v>110</v>
      </c>
      <c r="D12" s="13"/>
      <c r="E12" s="19"/>
      <c r="F12" s="19"/>
      <c r="G12" s="19"/>
      <c r="H12" s="19"/>
      <c r="I12" s="19"/>
      <c r="J12" s="19"/>
      <c r="K12" s="19"/>
      <c r="L12" s="31"/>
    </row>
    <row r="13" ht="26.3" customHeight="1" spans="1:12">
      <c r="A13" s="11">
        <v>8</v>
      </c>
      <c r="B13" s="45">
        <v>41109002002</v>
      </c>
      <c r="C13" s="12" t="s">
        <v>111</v>
      </c>
      <c r="D13" s="13"/>
      <c r="E13" s="19"/>
      <c r="F13" s="19"/>
      <c r="G13" s="19"/>
      <c r="H13" s="19"/>
      <c r="I13" s="19"/>
      <c r="J13" s="19"/>
      <c r="K13" s="19"/>
      <c r="L13" s="31"/>
    </row>
    <row r="14" ht="18.7" customHeight="1" spans="1:12">
      <c r="A14" s="11">
        <v>9</v>
      </c>
      <c r="B14" s="45">
        <v>41109004002</v>
      </c>
      <c r="C14" s="12" t="s">
        <v>112</v>
      </c>
      <c r="D14" s="13"/>
      <c r="E14" s="19"/>
      <c r="F14" s="19"/>
      <c r="G14" s="19"/>
      <c r="H14" s="19"/>
      <c r="I14" s="19"/>
      <c r="J14" s="19"/>
      <c r="K14" s="19"/>
      <c r="L14" s="31"/>
    </row>
    <row r="15" ht="18.8" customHeight="1" spans="1:1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31"/>
    </row>
    <row r="16" ht="18.7" customHeight="1" spans="1:1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31"/>
    </row>
    <row r="17" ht="18.7" customHeight="1" spans="1:12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31"/>
    </row>
    <row r="18" ht="18.75" customHeight="1" spans="1:12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31"/>
    </row>
    <row r="19" ht="18.7" customHeight="1" spans="1:12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31"/>
    </row>
    <row r="20" ht="18.7" customHeight="1" spans="1:1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31"/>
    </row>
    <row r="21" ht="18.8" customHeight="1" spans="1:12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31"/>
    </row>
    <row r="22" ht="18.75" customHeight="1" spans="1:12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31"/>
    </row>
    <row r="23" ht="18.7" customHeight="1" spans="1:1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31"/>
    </row>
    <row r="24" ht="18.7" customHeight="1" spans="1:12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31"/>
    </row>
    <row r="25" ht="24.05" customHeight="1" spans="1:12">
      <c r="A25" s="20" t="s">
        <v>113</v>
      </c>
      <c r="B25" s="21"/>
      <c r="C25" s="21"/>
      <c r="D25" s="21"/>
      <c r="E25" s="21"/>
      <c r="F25" s="21"/>
      <c r="G25" s="38">
        <v>26888.61</v>
      </c>
      <c r="H25" s="23"/>
      <c r="I25" s="39"/>
      <c r="J25" s="39"/>
      <c r="K25" s="39"/>
      <c r="L25" s="51"/>
    </row>
    <row r="26" ht="15.4" customHeight="1" spans="1:12">
      <c r="A26" s="24" t="s">
        <v>114</v>
      </c>
      <c r="B26" s="25"/>
      <c r="C26" s="25"/>
      <c r="D26" s="47"/>
      <c r="E26" s="47"/>
      <c r="F26" s="47"/>
      <c r="G26" s="47"/>
      <c r="H26" s="48" t="s">
        <v>115</v>
      </c>
      <c r="I26" s="47"/>
      <c r="J26" s="47"/>
      <c r="K26" s="47"/>
      <c r="L26" s="47"/>
    </row>
    <row r="27" ht="21" customHeight="1" spans="1:1">
      <c r="A27" s="49" t="s">
        <v>116</v>
      </c>
    </row>
    <row r="28" ht="21" customHeight="1" spans="1:1">
      <c r="A28" s="50" t="s">
        <v>117</v>
      </c>
    </row>
    <row r="29" ht="15.35" customHeight="1" spans="1:12">
      <c r="A29" s="26"/>
      <c r="B29" s="26"/>
      <c r="C29" s="26"/>
      <c r="D29" s="27"/>
      <c r="E29" s="27"/>
      <c r="F29" s="27"/>
      <c r="G29" s="27"/>
      <c r="H29" s="27"/>
      <c r="I29" s="27"/>
      <c r="J29" s="28" t="s">
        <v>118</v>
      </c>
      <c r="K29" s="33"/>
      <c r="L29" s="33"/>
    </row>
  </sheetData>
  <mergeCells count="82">
    <mergeCell ref="A1:L1"/>
    <mergeCell ref="A2:D2"/>
    <mergeCell ref="E2:I2"/>
    <mergeCell ref="J2:L2"/>
    <mergeCell ref="C3:D3"/>
    <mergeCell ref="G3:H3"/>
    <mergeCell ref="I3:J3"/>
    <mergeCell ref="C4:D4"/>
    <mergeCell ref="G4:H4"/>
    <mergeCell ref="I4:J4"/>
    <mergeCell ref="C5:D5"/>
    <mergeCell ref="G5:H5"/>
    <mergeCell ref="I5:J5"/>
    <mergeCell ref="C6:D6"/>
    <mergeCell ref="G6:H6"/>
    <mergeCell ref="I6:J6"/>
    <mergeCell ref="C7:D7"/>
    <mergeCell ref="G7:H7"/>
    <mergeCell ref="I7:J7"/>
    <mergeCell ref="C8:D8"/>
    <mergeCell ref="G8:H8"/>
    <mergeCell ref="I8:J8"/>
    <mergeCell ref="C9:D9"/>
    <mergeCell ref="G9:H9"/>
    <mergeCell ref="I9:J9"/>
    <mergeCell ref="C10:D10"/>
    <mergeCell ref="G10:H10"/>
    <mergeCell ref="I10:J10"/>
    <mergeCell ref="C11:D11"/>
    <mergeCell ref="G11:H11"/>
    <mergeCell ref="I11:J11"/>
    <mergeCell ref="C12:D12"/>
    <mergeCell ref="G12:H12"/>
    <mergeCell ref="I12:J12"/>
    <mergeCell ref="C13:D13"/>
    <mergeCell ref="G13:H13"/>
    <mergeCell ref="I13:J13"/>
    <mergeCell ref="C14:D14"/>
    <mergeCell ref="G14:H14"/>
    <mergeCell ref="I14:J14"/>
    <mergeCell ref="C15:D15"/>
    <mergeCell ref="G15:H15"/>
    <mergeCell ref="I15:J15"/>
    <mergeCell ref="C16:D16"/>
    <mergeCell ref="G16:H16"/>
    <mergeCell ref="I16:J16"/>
    <mergeCell ref="C17:D17"/>
    <mergeCell ref="G17:H17"/>
    <mergeCell ref="I17:J17"/>
    <mergeCell ref="C18:D18"/>
    <mergeCell ref="G18:H18"/>
    <mergeCell ref="I18:J18"/>
    <mergeCell ref="C19:D19"/>
    <mergeCell ref="G19:H19"/>
    <mergeCell ref="I19:J19"/>
    <mergeCell ref="C20:D20"/>
    <mergeCell ref="G20:H20"/>
    <mergeCell ref="I20:J20"/>
    <mergeCell ref="C21:D21"/>
    <mergeCell ref="G21:H21"/>
    <mergeCell ref="I21:J21"/>
    <mergeCell ref="C22:D22"/>
    <mergeCell ref="G22:H22"/>
    <mergeCell ref="I22:J22"/>
    <mergeCell ref="C23:D23"/>
    <mergeCell ref="G23:H23"/>
    <mergeCell ref="I23:J23"/>
    <mergeCell ref="C24:D24"/>
    <mergeCell ref="G24:H24"/>
    <mergeCell ref="I24:J24"/>
    <mergeCell ref="A25:F25"/>
    <mergeCell ref="G25:H25"/>
    <mergeCell ref="I25:J25"/>
    <mergeCell ref="A26:C26"/>
    <mergeCell ref="E26:G26"/>
    <mergeCell ref="H26:L26"/>
    <mergeCell ref="A27:L27"/>
    <mergeCell ref="A28:L28"/>
    <mergeCell ref="A29:C29"/>
    <mergeCell ref="E29:G29"/>
    <mergeCell ref="H29:I29"/>
    <mergeCell ref="J29:L29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A1" sqref="A1:I1"/>
    </sheetView>
  </sheetViews>
  <sheetFormatPr defaultColWidth="9" defaultRowHeight="14.25"/>
  <cols>
    <col min="1" max="1" width="10.8" customWidth="1"/>
    <col min="2" max="2" width="15" customWidth="1"/>
    <col min="3" max="3" width="6.19166666666667" customWidth="1"/>
    <col min="4" max="4" width="15.3583333333333" customWidth="1"/>
    <col min="5" max="5" width="7.60833333333333" customWidth="1"/>
    <col min="6" max="6" width="4.125" customWidth="1"/>
    <col min="7" max="7" width="8.61666666666667" customWidth="1"/>
    <col min="8" max="8" width="3.49166666666667" customWidth="1"/>
    <col min="9" max="9" width="15.35" customWidth="1"/>
  </cols>
  <sheetData>
    <row r="1" ht="30.55" customHeight="1" spans="1:9">
      <c r="A1" s="1" t="s">
        <v>119</v>
      </c>
      <c r="B1" s="2"/>
      <c r="C1" s="2"/>
      <c r="D1" s="2"/>
      <c r="E1" s="2"/>
      <c r="F1" s="2"/>
      <c r="G1" s="2"/>
      <c r="H1" s="2"/>
      <c r="I1" s="2"/>
    </row>
    <row r="2" ht="37.55" customHeight="1" spans="1:9">
      <c r="A2" s="3" t="s">
        <v>120</v>
      </c>
      <c r="B2" s="4"/>
      <c r="C2" s="4"/>
      <c r="D2" s="5" t="s">
        <v>93</v>
      </c>
      <c r="E2" s="6"/>
      <c r="F2" s="6"/>
      <c r="G2" s="6"/>
      <c r="H2" s="7" t="s">
        <v>3</v>
      </c>
      <c r="I2" s="29"/>
    </row>
    <row r="3" ht="19.4" customHeight="1" spans="1:9">
      <c r="A3" s="8" t="s">
        <v>4</v>
      </c>
      <c r="B3" s="9" t="s">
        <v>31</v>
      </c>
      <c r="C3" s="10"/>
      <c r="D3" s="10"/>
      <c r="E3" s="9" t="s">
        <v>6</v>
      </c>
      <c r="F3" s="10"/>
      <c r="G3" s="9" t="s">
        <v>121</v>
      </c>
      <c r="H3" s="10"/>
      <c r="I3" s="30" t="s">
        <v>98</v>
      </c>
    </row>
    <row r="4" ht="16.5" customHeight="1" spans="1:9">
      <c r="A4" s="11">
        <v>1</v>
      </c>
      <c r="B4" s="12" t="s">
        <v>122</v>
      </c>
      <c r="C4" s="13"/>
      <c r="D4" s="13"/>
      <c r="E4" s="16">
        <v>108000</v>
      </c>
      <c r="F4" s="17"/>
      <c r="G4" s="19"/>
      <c r="H4" s="19"/>
      <c r="I4" s="40" t="s">
        <v>123</v>
      </c>
    </row>
    <row r="5" ht="16.5" customHeight="1" spans="1:9">
      <c r="A5" s="11">
        <v>2</v>
      </c>
      <c r="B5" s="12" t="s">
        <v>39</v>
      </c>
      <c r="C5" s="13"/>
      <c r="D5" s="13"/>
      <c r="E5" s="19"/>
      <c r="F5" s="19"/>
      <c r="G5" s="19"/>
      <c r="H5" s="19"/>
      <c r="I5" s="31"/>
    </row>
    <row r="6" ht="16.5" customHeight="1" spans="1:9">
      <c r="A6" s="34">
        <v>2.1</v>
      </c>
      <c r="B6" s="12" t="s">
        <v>124</v>
      </c>
      <c r="C6" s="13"/>
      <c r="D6" s="13"/>
      <c r="E6" s="19"/>
      <c r="F6" s="19"/>
      <c r="G6" s="19"/>
      <c r="H6" s="19"/>
      <c r="I6" s="40" t="s">
        <v>125</v>
      </c>
    </row>
    <row r="7" ht="18.35" customHeight="1" spans="1:9">
      <c r="A7" s="34">
        <v>2.2</v>
      </c>
      <c r="B7" s="12" t="s">
        <v>126</v>
      </c>
      <c r="C7" s="13"/>
      <c r="D7" s="13"/>
      <c r="E7" s="35" t="s">
        <v>127</v>
      </c>
      <c r="F7" s="36"/>
      <c r="G7" s="19"/>
      <c r="H7" s="19"/>
      <c r="I7" s="40" t="s">
        <v>128</v>
      </c>
    </row>
    <row r="8" ht="16.5" customHeight="1" spans="1:9">
      <c r="A8" s="11">
        <v>3</v>
      </c>
      <c r="B8" s="12" t="s">
        <v>129</v>
      </c>
      <c r="C8" s="13"/>
      <c r="D8" s="13"/>
      <c r="E8" s="19"/>
      <c r="F8" s="19"/>
      <c r="G8" s="19"/>
      <c r="H8" s="19"/>
      <c r="I8" s="40" t="s">
        <v>130</v>
      </c>
    </row>
    <row r="9" ht="16.5" customHeight="1" spans="1:9">
      <c r="A9" s="11">
        <v>4</v>
      </c>
      <c r="B9" s="12" t="s">
        <v>131</v>
      </c>
      <c r="C9" s="13"/>
      <c r="D9" s="13"/>
      <c r="E9" s="19"/>
      <c r="F9" s="19"/>
      <c r="G9" s="19"/>
      <c r="H9" s="19"/>
      <c r="I9" s="40" t="s">
        <v>132</v>
      </c>
    </row>
    <row r="10" ht="16.5" customHeight="1" spans="1:9">
      <c r="A10" s="11">
        <v>5</v>
      </c>
      <c r="B10" s="12" t="s">
        <v>133</v>
      </c>
      <c r="C10" s="13"/>
      <c r="D10" s="13"/>
      <c r="E10" s="37">
        <v>4550.98</v>
      </c>
      <c r="F10" s="17"/>
      <c r="G10" s="19"/>
      <c r="H10" s="19"/>
      <c r="I10" s="31"/>
    </row>
    <row r="11" ht="16.5" customHeight="1" spans="1:9">
      <c r="A11" s="11">
        <v>6</v>
      </c>
      <c r="B11" s="12" t="s">
        <v>134</v>
      </c>
      <c r="C11" s="13"/>
      <c r="D11" s="13"/>
      <c r="E11" s="19"/>
      <c r="F11" s="19"/>
      <c r="G11" s="19"/>
      <c r="H11" s="19"/>
      <c r="I11" s="31"/>
    </row>
    <row r="12" ht="16.5" customHeight="1" spans="1:9">
      <c r="A12" s="11">
        <v>7</v>
      </c>
      <c r="B12" s="12" t="s">
        <v>135</v>
      </c>
      <c r="C12" s="13"/>
      <c r="D12" s="13"/>
      <c r="E12" s="19"/>
      <c r="F12" s="19"/>
      <c r="G12" s="19"/>
      <c r="H12" s="19"/>
      <c r="I12" s="31"/>
    </row>
    <row r="13" ht="16.5" customHeight="1" spans="1:9">
      <c r="A13" s="11">
        <v>8</v>
      </c>
      <c r="B13" s="12" t="s">
        <v>136</v>
      </c>
      <c r="C13" s="13"/>
      <c r="D13" s="13"/>
      <c r="E13" s="19"/>
      <c r="F13" s="19"/>
      <c r="G13" s="19"/>
      <c r="H13" s="19"/>
      <c r="I13" s="31"/>
    </row>
    <row r="14" ht="16.5" customHeight="1" spans="1:9">
      <c r="A14" s="11">
        <v>9</v>
      </c>
      <c r="B14" s="12" t="s">
        <v>137</v>
      </c>
      <c r="C14" s="13"/>
      <c r="D14" s="13"/>
      <c r="E14" s="19"/>
      <c r="F14" s="19"/>
      <c r="G14" s="19"/>
      <c r="H14" s="19"/>
      <c r="I14" s="31"/>
    </row>
    <row r="15" ht="16.5" customHeight="1" spans="1:9">
      <c r="A15" s="11">
        <v>10</v>
      </c>
      <c r="B15" s="12" t="s">
        <v>138</v>
      </c>
      <c r="C15" s="13"/>
      <c r="D15" s="13"/>
      <c r="E15" s="19"/>
      <c r="F15" s="19"/>
      <c r="G15" s="19"/>
      <c r="H15" s="19"/>
      <c r="I15" s="31"/>
    </row>
    <row r="16" ht="16.5" customHeight="1" spans="1:9">
      <c r="A16" s="11">
        <v>11</v>
      </c>
      <c r="B16" s="12" t="s">
        <v>139</v>
      </c>
      <c r="C16" s="13"/>
      <c r="D16" s="13"/>
      <c r="E16" s="19"/>
      <c r="F16" s="19"/>
      <c r="G16" s="19"/>
      <c r="H16" s="19"/>
      <c r="I16" s="31"/>
    </row>
    <row r="17" ht="16.5" customHeight="1" spans="1:9">
      <c r="A17" s="11">
        <v>12</v>
      </c>
      <c r="B17" s="12" t="s">
        <v>140</v>
      </c>
      <c r="C17" s="13"/>
      <c r="D17" s="13"/>
      <c r="E17" s="19"/>
      <c r="F17" s="19"/>
      <c r="G17" s="19"/>
      <c r="H17" s="19"/>
      <c r="I17" s="31"/>
    </row>
    <row r="18" ht="16.5" customHeight="1" spans="1:9">
      <c r="A18" s="11">
        <v>13</v>
      </c>
      <c r="B18" s="12" t="s">
        <v>141</v>
      </c>
      <c r="C18" s="13"/>
      <c r="D18" s="13"/>
      <c r="E18" s="19"/>
      <c r="F18" s="19"/>
      <c r="G18" s="19"/>
      <c r="H18" s="19"/>
      <c r="I18" s="31"/>
    </row>
    <row r="19" ht="16.5" customHeight="1" spans="1:9">
      <c r="A19" s="18"/>
      <c r="B19" s="19"/>
      <c r="C19" s="19"/>
      <c r="D19" s="19"/>
      <c r="E19" s="19"/>
      <c r="F19" s="19"/>
      <c r="G19" s="19"/>
      <c r="H19" s="19"/>
      <c r="I19" s="31"/>
    </row>
    <row r="20" ht="16.5" customHeight="1" spans="1:9">
      <c r="A20" s="18"/>
      <c r="B20" s="19"/>
      <c r="C20" s="19"/>
      <c r="D20" s="19"/>
      <c r="E20" s="19"/>
      <c r="F20" s="19"/>
      <c r="G20" s="19"/>
      <c r="H20" s="19"/>
      <c r="I20" s="31"/>
    </row>
    <row r="21" ht="16.5" customHeight="1" spans="1:9">
      <c r="A21" s="18"/>
      <c r="B21" s="19"/>
      <c r="C21" s="19"/>
      <c r="D21" s="19"/>
      <c r="E21" s="19"/>
      <c r="F21" s="19"/>
      <c r="G21" s="19"/>
      <c r="H21" s="19"/>
      <c r="I21" s="31"/>
    </row>
    <row r="22" ht="16.5" customHeight="1" spans="1:9">
      <c r="A22" s="18"/>
      <c r="B22" s="19"/>
      <c r="C22" s="19"/>
      <c r="D22" s="19"/>
      <c r="E22" s="19"/>
      <c r="F22" s="19"/>
      <c r="G22" s="19"/>
      <c r="H22" s="19"/>
      <c r="I22" s="31"/>
    </row>
    <row r="23" ht="16.5" customHeight="1" spans="1:9">
      <c r="A23" s="18"/>
      <c r="B23" s="19"/>
      <c r="C23" s="19"/>
      <c r="D23" s="19"/>
      <c r="E23" s="19"/>
      <c r="F23" s="19"/>
      <c r="G23" s="19"/>
      <c r="H23" s="19"/>
      <c r="I23" s="31"/>
    </row>
    <row r="24" ht="16.5" customHeight="1" spans="1:9">
      <c r="A24" s="18"/>
      <c r="B24" s="19"/>
      <c r="C24" s="19"/>
      <c r="D24" s="19"/>
      <c r="E24" s="19"/>
      <c r="F24" s="19"/>
      <c r="G24" s="19"/>
      <c r="H24" s="19"/>
      <c r="I24" s="31"/>
    </row>
    <row r="25" ht="16.5" customHeight="1" spans="1:9">
      <c r="A25" s="18"/>
      <c r="B25" s="19"/>
      <c r="C25" s="19"/>
      <c r="D25" s="19"/>
      <c r="E25" s="19"/>
      <c r="F25" s="19"/>
      <c r="G25" s="19"/>
      <c r="H25" s="19"/>
      <c r="I25" s="31"/>
    </row>
    <row r="26" ht="16.5" customHeight="1" spans="1:9">
      <c r="A26" s="18"/>
      <c r="B26" s="19"/>
      <c r="C26" s="19"/>
      <c r="D26" s="19"/>
      <c r="E26" s="19"/>
      <c r="F26" s="19"/>
      <c r="G26" s="19"/>
      <c r="H26" s="19"/>
      <c r="I26" s="31"/>
    </row>
    <row r="27" ht="16.5" customHeight="1" spans="1:9">
      <c r="A27" s="18"/>
      <c r="B27" s="19"/>
      <c r="C27" s="19"/>
      <c r="D27" s="19"/>
      <c r="E27" s="19"/>
      <c r="F27" s="19"/>
      <c r="G27" s="19"/>
      <c r="H27" s="19"/>
      <c r="I27" s="31"/>
    </row>
    <row r="28" ht="16.5" customHeight="1" spans="1:9">
      <c r="A28" s="18"/>
      <c r="B28" s="19"/>
      <c r="C28" s="19"/>
      <c r="D28" s="19"/>
      <c r="E28" s="19"/>
      <c r="F28" s="19"/>
      <c r="G28" s="19"/>
      <c r="H28" s="19"/>
      <c r="I28" s="31"/>
    </row>
    <row r="29" ht="16.5" customHeight="1" spans="1:9">
      <c r="A29" s="18"/>
      <c r="B29" s="19"/>
      <c r="C29" s="19"/>
      <c r="D29" s="19"/>
      <c r="E29" s="19"/>
      <c r="F29" s="19"/>
      <c r="G29" s="19"/>
      <c r="H29" s="19"/>
      <c r="I29" s="31"/>
    </row>
    <row r="30" ht="16.5" customHeight="1" spans="1:9">
      <c r="A30" s="18"/>
      <c r="B30" s="19"/>
      <c r="C30" s="19"/>
      <c r="D30" s="19"/>
      <c r="E30" s="19"/>
      <c r="F30" s="19"/>
      <c r="G30" s="19"/>
      <c r="H30" s="19"/>
      <c r="I30" s="31"/>
    </row>
    <row r="31" ht="16.5" customHeight="1" spans="1:9">
      <c r="A31" s="18"/>
      <c r="B31" s="19"/>
      <c r="C31" s="19"/>
      <c r="D31" s="19"/>
      <c r="E31" s="19"/>
      <c r="F31" s="19"/>
      <c r="G31" s="19"/>
      <c r="H31" s="19"/>
      <c r="I31" s="31"/>
    </row>
    <row r="32" ht="16.5" customHeight="1" spans="1:9">
      <c r="A32" s="18"/>
      <c r="B32" s="19"/>
      <c r="C32" s="19"/>
      <c r="D32" s="19"/>
      <c r="E32" s="19"/>
      <c r="F32" s="19"/>
      <c r="G32" s="19"/>
      <c r="H32" s="19"/>
      <c r="I32" s="31"/>
    </row>
    <row r="33" ht="16.5" customHeight="1" spans="1:9">
      <c r="A33" s="18"/>
      <c r="B33" s="19"/>
      <c r="C33" s="19"/>
      <c r="D33" s="19"/>
      <c r="E33" s="19"/>
      <c r="F33" s="19"/>
      <c r="G33" s="19"/>
      <c r="H33" s="19"/>
      <c r="I33" s="31"/>
    </row>
    <row r="34" ht="16.5" customHeight="1" spans="1:9">
      <c r="A34" s="18"/>
      <c r="B34" s="19"/>
      <c r="C34" s="19"/>
      <c r="D34" s="19"/>
      <c r="E34" s="19"/>
      <c r="F34" s="19"/>
      <c r="G34" s="19"/>
      <c r="H34" s="19"/>
      <c r="I34" s="31"/>
    </row>
    <row r="35" ht="16.5" customHeight="1" spans="1:9">
      <c r="A35" s="18"/>
      <c r="B35" s="19"/>
      <c r="C35" s="19"/>
      <c r="D35" s="19"/>
      <c r="E35" s="19"/>
      <c r="F35" s="19"/>
      <c r="G35" s="19"/>
      <c r="H35" s="19"/>
      <c r="I35" s="31"/>
    </row>
    <row r="36" ht="16.5" customHeight="1" spans="1:9">
      <c r="A36" s="18"/>
      <c r="B36" s="19"/>
      <c r="C36" s="19"/>
      <c r="D36" s="19"/>
      <c r="E36" s="19"/>
      <c r="F36" s="19"/>
      <c r="G36" s="19"/>
      <c r="H36" s="19"/>
      <c r="I36" s="31"/>
    </row>
    <row r="37" ht="16.5" customHeight="1" spans="1:9">
      <c r="A37" s="18"/>
      <c r="B37" s="19"/>
      <c r="C37" s="19"/>
      <c r="D37" s="19"/>
      <c r="E37" s="19"/>
      <c r="F37" s="19"/>
      <c r="G37" s="19"/>
      <c r="H37" s="19"/>
      <c r="I37" s="31"/>
    </row>
    <row r="38" ht="16.5" customHeight="1" spans="1:9">
      <c r="A38" s="18"/>
      <c r="B38" s="19"/>
      <c r="C38" s="19"/>
      <c r="D38" s="19"/>
      <c r="E38" s="19"/>
      <c r="F38" s="19"/>
      <c r="G38" s="19"/>
      <c r="H38" s="19"/>
      <c r="I38" s="31"/>
    </row>
    <row r="39" ht="16.5" customHeight="1" spans="1:9">
      <c r="A39" s="18"/>
      <c r="B39" s="19"/>
      <c r="C39" s="19"/>
      <c r="D39" s="19"/>
      <c r="E39" s="19"/>
      <c r="F39" s="19"/>
      <c r="G39" s="19"/>
      <c r="H39" s="19"/>
      <c r="I39" s="31"/>
    </row>
    <row r="40" ht="22.25" customHeight="1" spans="1:9">
      <c r="A40" s="20" t="s">
        <v>142</v>
      </c>
      <c r="B40" s="21"/>
      <c r="C40" s="21"/>
      <c r="D40" s="21"/>
      <c r="E40" s="38">
        <v>112550.98</v>
      </c>
      <c r="F40" s="23"/>
      <c r="G40" s="39"/>
      <c r="H40" s="39"/>
      <c r="I40" s="32" t="s">
        <v>143</v>
      </c>
    </row>
    <row r="41" ht="17.25" customHeight="1" spans="1:9">
      <c r="A41" s="24" t="s">
        <v>144</v>
      </c>
      <c r="B41" s="25"/>
      <c r="C41" s="25"/>
      <c r="D41" s="25"/>
      <c r="E41" s="25"/>
      <c r="F41" s="25"/>
      <c r="G41" s="25"/>
      <c r="H41" s="25"/>
      <c r="I41" s="25"/>
    </row>
    <row r="42" ht="19.5" customHeight="1" spans="1:9">
      <c r="A42" s="26"/>
      <c r="B42" s="26"/>
      <c r="C42" s="27"/>
      <c r="D42" s="27"/>
      <c r="E42" s="27"/>
      <c r="F42" s="27"/>
      <c r="G42" s="27"/>
      <c r="H42" s="28" t="s">
        <v>145</v>
      </c>
      <c r="I42" s="33"/>
    </row>
  </sheetData>
  <mergeCells count="123">
    <mergeCell ref="A1:I1"/>
    <mergeCell ref="A2:C2"/>
    <mergeCell ref="D2:G2"/>
    <mergeCell ref="H2:I2"/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  <mergeCell ref="B39:D39"/>
    <mergeCell ref="E39:F39"/>
    <mergeCell ref="G39:H39"/>
    <mergeCell ref="A40:D40"/>
    <mergeCell ref="E40:F40"/>
    <mergeCell ref="G40:H40"/>
    <mergeCell ref="A41:I41"/>
    <mergeCell ref="A42:B42"/>
    <mergeCell ref="D42:E42"/>
    <mergeCell ref="F42:G42"/>
    <mergeCell ref="H42:I4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workbookViewId="0">
      <selection activeCell="A1" sqref="A1:I1"/>
    </sheetView>
  </sheetViews>
  <sheetFormatPr defaultColWidth="9" defaultRowHeight="14.25"/>
  <cols>
    <col min="1" max="1" width="11.0583333333333" customWidth="1"/>
    <col min="2" max="2" width="14.7416666666667" customWidth="1"/>
    <col min="3" max="3" width="6.19166666666667" customWidth="1"/>
    <col min="4" max="4" width="16.725" customWidth="1"/>
    <col min="5" max="5" width="6.24166666666667" customWidth="1"/>
    <col min="6" max="6" width="3.375" customWidth="1"/>
    <col min="7" max="7" width="9.36666666666667" customWidth="1"/>
    <col min="8" max="8" width="2.86666666666667" customWidth="1"/>
    <col min="9" max="9" width="15.9833333333333" customWidth="1"/>
  </cols>
  <sheetData>
    <row r="1" ht="30.55" customHeight="1" spans="1:9">
      <c r="A1" s="1" t="s">
        <v>146</v>
      </c>
      <c r="B1" s="2"/>
      <c r="C1" s="2"/>
      <c r="D1" s="2"/>
      <c r="E1" s="2"/>
      <c r="F1" s="2"/>
      <c r="G1" s="2"/>
      <c r="H1" s="2"/>
      <c r="I1" s="2"/>
    </row>
    <row r="2" ht="37.6" customHeight="1" spans="1:9">
      <c r="A2" s="3" t="s">
        <v>120</v>
      </c>
      <c r="B2" s="4"/>
      <c r="C2" s="4"/>
      <c r="D2" s="5" t="s">
        <v>93</v>
      </c>
      <c r="E2" s="6"/>
      <c r="F2" s="6"/>
      <c r="G2" s="6"/>
      <c r="H2" s="7" t="s">
        <v>3</v>
      </c>
      <c r="I2" s="29"/>
    </row>
    <row r="3" ht="19.4" customHeight="1" spans="1:9">
      <c r="A3" s="8" t="s">
        <v>4</v>
      </c>
      <c r="B3" s="9" t="s">
        <v>31</v>
      </c>
      <c r="C3" s="10"/>
      <c r="D3" s="10"/>
      <c r="E3" s="9" t="s">
        <v>147</v>
      </c>
      <c r="F3" s="10"/>
      <c r="G3" s="9" t="s">
        <v>148</v>
      </c>
      <c r="H3" s="10"/>
      <c r="I3" s="30" t="s">
        <v>98</v>
      </c>
    </row>
    <row r="4" ht="16.5" customHeight="1" spans="1:9">
      <c r="A4" s="11">
        <v>1</v>
      </c>
      <c r="B4" s="12" t="s">
        <v>122</v>
      </c>
      <c r="C4" s="13"/>
      <c r="D4" s="13"/>
      <c r="E4" s="14" t="s">
        <v>149</v>
      </c>
      <c r="F4" s="15"/>
      <c r="G4" s="16">
        <v>108000</v>
      </c>
      <c r="H4" s="17"/>
      <c r="I4" s="31"/>
    </row>
    <row r="5" ht="16.5" customHeight="1" spans="1:9">
      <c r="A5" s="18"/>
      <c r="B5" s="19"/>
      <c r="C5" s="19"/>
      <c r="D5" s="19"/>
      <c r="E5" s="19"/>
      <c r="F5" s="19"/>
      <c r="G5" s="19"/>
      <c r="H5" s="19"/>
      <c r="I5" s="31"/>
    </row>
    <row r="6" ht="16.5" customHeight="1" spans="1:9">
      <c r="A6" s="18"/>
      <c r="B6" s="19"/>
      <c r="C6" s="19"/>
      <c r="D6" s="19"/>
      <c r="E6" s="19"/>
      <c r="F6" s="19"/>
      <c r="G6" s="19"/>
      <c r="H6" s="19"/>
      <c r="I6" s="31"/>
    </row>
    <row r="7" ht="16.5" customHeight="1" spans="1:9">
      <c r="A7" s="18"/>
      <c r="B7" s="19"/>
      <c r="C7" s="19"/>
      <c r="D7" s="19"/>
      <c r="E7" s="19"/>
      <c r="F7" s="19"/>
      <c r="G7" s="19"/>
      <c r="H7" s="19"/>
      <c r="I7" s="31"/>
    </row>
    <row r="8" ht="16.5" customHeight="1" spans="1:9">
      <c r="A8" s="18"/>
      <c r="B8" s="19"/>
      <c r="C8" s="19"/>
      <c r="D8" s="19"/>
      <c r="E8" s="19"/>
      <c r="F8" s="19"/>
      <c r="G8" s="19"/>
      <c r="H8" s="19"/>
      <c r="I8" s="31"/>
    </row>
    <row r="9" ht="16.5" customHeight="1" spans="1:9">
      <c r="A9" s="18"/>
      <c r="B9" s="19"/>
      <c r="C9" s="19"/>
      <c r="D9" s="19"/>
      <c r="E9" s="19"/>
      <c r="F9" s="19"/>
      <c r="G9" s="19"/>
      <c r="H9" s="19"/>
      <c r="I9" s="31"/>
    </row>
    <row r="10" ht="16.5" customHeight="1" spans="1:9">
      <c r="A10" s="18"/>
      <c r="B10" s="19"/>
      <c r="C10" s="19"/>
      <c r="D10" s="19"/>
      <c r="E10" s="19"/>
      <c r="F10" s="19"/>
      <c r="G10" s="19"/>
      <c r="H10" s="19"/>
      <c r="I10" s="31"/>
    </row>
    <row r="11" ht="16.5" customHeight="1" spans="1:9">
      <c r="A11" s="18"/>
      <c r="B11" s="19"/>
      <c r="C11" s="19"/>
      <c r="D11" s="19"/>
      <c r="E11" s="19"/>
      <c r="F11" s="19"/>
      <c r="G11" s="19"/>
      <c r="H11" s="19"/>
      <c r="I11" s="31"/>
    </row>
    <row r="12" ht="16.5" customHeight="1" spans="1:9">
      <c r="A12" s="18"/>
      <c r="B12" s="19"/>
      <c r="C12" s="19"/>
      <c r="D12" s="19"/>
      <c r="E12" s="19"/>
      <c r="F12" s="19"/>
      <c r="G12" s="19"/>
      <c r="H12" s="19"/>
      <c r="I12" s="31"/>
    </row>
    <row r="13" ht="16.5" customHeight="1" spans="1:9">
      <c r="A13" s="18"/>
      <c r="B13" s="19"/>
      <c r="C13" s="19"/>
      <c r="D13" s="19"/>
      <c r="E13" s="19"/>
      <c r="F13" s="19"/>
      <c r="G13" s="19"/>
      <c r="H13" s="19"/>
      <c r="I13" s="31"/>
    </row>
    <row r="14" ht="16.5" customHeight="1" spans="1:9">
      <c r="A14" s="18"/>
      <c r="B14" s="19"/>
      <c r="C14" s="19"/>
      <c r="D14" s="19"/>
      <c r="E14" s="19"/>
      <c r="F14" s="19"/>
      <c r="G14" s="19"/>
      <c r="H14" s="19"/>
      <c r="I14" s="31"/>
    </row>
    <row r="15" ht="16.5" customHeight="1" spans="1:9">
      <c r="A15" s="18"/>
      <c r="B15" s="19"/>
      <c r="C15" s="19"/>
      <c r="D15" s="19"/>
      <c r="E15" s="19"/>
      <c r="F15" s="19"/>
      <c r="G15" s="19"/>
      <c r="H15" s="19"/>
      <c r="I15" s="31"/>
    </row>
    <row r="16" ht="16.5" customHeight="1" spans="1:9">
      <c r="A16" s="18"/>
      <c r="B16" s="19"/>
      <c r="C16" s="19"/>
      <c r="D16" s="19"/>
      <c r="E16" s="19"/>
      <c r="F16" s="19"/>
      <c r="G16" s="19"/>
      <c r="H16" s="19"/>
      <c r="I16" s="31"/>
    </row>
    <row r="17" ht="16.5" customHeight="1" spans="1:9">
      <c r="A17" s="18"/>
      <c r="B17" s="19"/>
      <c r="C17" s="19"/>
      <c r="D17" s="19"/>
      <c r="E17" s="19"/>
      <c r="F17" s="19"/>
      <c r="G17" s="19"/>
      <c r="H17" s="19"/>
      <c r="I17" s="31"/>
    </row>
    <row r="18" ht="16.5" customHeight="1" spans="1:9">
      <c r="A18" s="18"/>
      <c r="B18" s="19"/>
      <c r="C18" s="19"/>
      <c r="D18" s="19"/>
      <c r="E18" s="19"/>
      <c r="F18" s="19"/>
      <c r="G18" s="19"/>
      <c r="H18" s="19"/>
      <c r="I18" s="31"/>
    </row>
    <row r="19" ht="16.5" customHeight="1" spans="1:9">
      <c r="A19" s="18"/>
      <c r="B19" s="19"/>
      <c r="C19" s="19"/>
      <c r="D19" s="19"/>
      <c r="E19" s="19"/>
      <c r="F19" s="19"/>
      <c r="G19" s="19"/>
      <c r="H19" s="19"/>
      <c r="I19" s="31"/>
    </row>
    <row r="20" ht="16.5" customHeight="1" spans="1:9">
      <c r="A20" s="18"/>
      <c r="B20" s="19"/>
      <c r="C20" s="19"/>
      <c r="D20" s="19"/>
      <c r="E20" s="19"/>
      <c r="F20" s="19"/>
      <c r="G20" s="19"/>
      <c r="H20" s="19"/>
      <c r="I20" s="31"/>
    </row>
    <row r="21" ht="16.5" customHeight="1" spans="1:9">
      <c r="A21" s="18"/>
      <c r="B21" s="19"/>
      <c r="C21" s="19"/>
      <c r="D21" s="19"/>
      <c r="E21" s="19"/>
      <c r="F21" s="19"/>
      <c r="G21" s="19"/>
      <c r="H21" s="19"/>
      <c r="I21" s="31"/>
    </row>
    <row r="22" ht="16.5" customHeight="1" spans="1:9">
      <c r="A22" s="18"/>
      <c r="B22" s="19"/>
      <c r="C22" s="19"/>
      <c r="D22" s="19"/>
      <c r="E22" s="19"/>
      <c r="F22" s="19"/>
      <c r="G22" s="19"/>
      <c r="H22" s="19"/>
      <c r="I22" s="31"/>
    </row>
    <row r="23" ht="16.5" customHeight="1" spans="1:9">
      <c r="A23" s="18"/>
      <c r="B23" s="19"/>
      <c r="C23" s="19"/>
      <c r="D23" s="19"/>
      <c r="E23" s="19"/>
      <c r="F23" s="19"/>
      <c r="G23" s="19"/>
      <c r="H23" s="19"/>
      <c r="I23" s="31"/>
    </row>
    <row r="24" ht="16.5" customHeight="1" spans="1:9">
      <c r="A24" s="18"/>
      <c r="B24" s="19"/>
      <c r="C24" s="19"/>
      <c r="D24" s="19"/>
      <c r="E24" s="19"/>
      <c r="F24" s="19"/>
      <c r="G24" s="19"/>
      <c r="H24" s="19"/>
      <c r="I24" s="31"/>
    </row>
    <row r="25" ht="16.5" customHeight="1" spans="1:9">
      <c r="A25" s="18"/>
      <c r="B25" s="19"/>
      <c r="C25" s="19"/>
      <c r="D25" s="19"/>
      <c r="E25" s="19"/>
      <c r="F25" s="19"/>
      <c r="G25" s="19"/>
      <c r="H25" s="19"/>
      <c r="I25" s="31"/>
    </row>
    <row r="26" ht="16.5" customHeight="1" spans="1:9">
      <c r="A26" s="18"/>
      <c r="B26" s="19"/>
      <c r="C26" s="19"/>
      <c r="D26" s="19"/>
      <c r="E26" s="19"/>
      <c r="F26" s="19"/>
      <c r="G26" s="19"/>
      <c r="H26" s="19"/>
      <c r="I26" s="31"/>
    </row>
    <row r="27" ht="16.5" customHeight="1" spans="1:9">
      <c r="A27" s="18"/>
      <c r="B27" s="19"/>
      <c r="C27" s="19"/>
      <c r="D27" s="19"/>
      <c r="E27" s="19"/>
      <c r="F27" s="19"/>
      <c r="G27" s="19"/>
      <c r="H27" s="19"/>
      <c r="I27" s="31"/>
    </row>
    <row r="28" ht="16.5" customHeight="1" spans="1:9">
      <c r="A28" s="18"/>
      <c r="B28" s="19"/>
      <c r="C28" s="19"/>
      <c r="D28" s="19"/>
      <c r="E28" s="19"/>
      <c r="F28" s="19"/>
      <c r="G28" s="19"/>
      <c r="H28" s="19"/>
      <c r="I28" s="31"/>
    </row>
    <row r="29" ht="16.5" customHeight="1" spans="1:9">
      <c r="A29" s="18"/>
      <c r="B29" s="19"/>
      <c r="C29" s="19"/>
      <c r="D29" s="19"/>
      <c r="E29" s="19"/>
      <c r="F29" s="19"/>
      <c r="G29" s="19"/>
      <c r="H29" s="19"/>
      <c r="I29" s="31"/>
    </row>
    <row r="30" ht="16.5" customHeight="1" spans="1:9">
      <c r="A30" s="18"/>
      <c r="B30" s="19"/>
      <c r="C30" s="19"/>
      <c r="D30" s="19"/>
      <c r="E30" s="19"/>
      <c r="F30" s="19"/>
      <c r="G30" s="19"/>
      <c r="H30" s="19"/>
      <c r="I30" s="31"/>
    </row>
    <row r="31" ht="16.5" customHeight="1" spans="1:9">
      <c r="A31" s="18"/>
      <c r="B31" s="19"/>
      <c r="C31" s="19"/>
      <c r="D31" s="19"/>
      <c r="E31" s="19"/>
      <c r="F31" s="19"/>
      <c r="G31" s="19"/>
      <c r="H31" s="19"/>
      <c r="I31" s="31"/>
    </row>
    <row r="32" ht="16.5" customHeight="1" spans="1:9">
      <c r="A32" s="18"/>
      <c r="B32" s="19"/>
      <c r="C32" s="19"/>
      <c r="D32" s="19"/>
      <c r="E32" s="19"/>
      <c r="F32" s="19"/>
      <c r="G32" s="19"/>
      <c r="H32" s="19"/>
      <c r="I32" s="31"/>
    </row>
    <row r="33" ht="16.5" customHeight="1" spans="1:9">
      <c r="A33" s="18"/>
      <c r="B33" s="19"/>
      <c r="C33" s="19"/>
      <c r="D33" s="19"/>
      <c r="E33" s="19"/>
      <c r="F33" s="19"/>
      <c r="G33" s="19"/>
      <c r="H33" s="19"/>
      <c r="I33" s="31"/>
    </row>
    <row r="34" ht="16.5" customHeight="1" spans="1:9">
      <c r="A34" s="18"/>
      <c r="B34" s="19"/>
      <c r="C34" s="19"/>
      <c r="D34" s="19"/>
      <c r="E34" s="19"/>
      <c r="F34" s="19"/>
      <c r="G34" s="19"/>
      <c r="H34" s="19"/>
      <c r="I34" s="31"/>
    </row>
    <row r="35" ht="16.5" customHeight="1" spans="1:9">
      <c r="A35" s="18"/>
      <c r="B35" s="19"/>
      <c r="C35" s="19"/>
      <c r="D35" s="19"/>
      <c r="E35" s="19"/>
      <c r="F35" s="19"/>
      <c r="G35" s="19"/>
      <c r="H35" s="19"/>
      <c r="I35" s="31"/>
    </row>
    <row r="36" ht="16.5" customHeight="1" spans="1:9">
      <c r="A36" s="18"/>
      <c r="B36" s="19"/>
      <c r="C36" s="19"/>
      <c r="D36" s="19"/>
      <c r="E36" s="19"/>
      <c r="F36" s="19"/>
      <c r="G36" s="19"/>
      <c r="H36" s="19"/>
      <c r="I36" s="31"/>
    </row>
    <row r="37" ht="16.5" customHeight="1" spans="1:9">
      <c r="A37" s="18"/>
      <c r="B37" s="19"/>
      <c r="C37" s="19"/>
      <c r="D37" s="19"/>
      <c r="E37" s="19"/>
      <c r="F37" s="19"/>
      <c r="G37" s="19"/>
      <c r="H37" s="19"/>
      <c r="I37" s="31"/>
    </row>
    <row r="38" ht="16.5" customHeight="1" spans="1:9">
      <c r="A38" s="18"/>
      <c r="B38" s="19"/>
      <c r="C38" s="19"/>
      <c r="D38" s="19"/>
      <c r="E38" s="19"/>
      <c r="F38" s="19"/>
      <c r="G38" s="19"/>
      <c r="H38" s="19"/>
      <c r="I38" s="31"/>
    </row>
    <row r="39" ht="16.5" customHeight="1" spans="1:9">
      <c r="A39" s="18"/>
      <c r="B39" s="19"/>
      <c r="C39" s="19"/>
      <c r="D39" s="19"/>
      <c r="E39" s="19"/>
      <c r="F39" s="19"/>
      <c r="G39" s="19"/>
      <c r="H39" s="19"/>
      <c r="I39" s="31"/>
    </row>
    <row r="40" ht="20.35" customHeight="1" spans="1:9">
      <c r="A40" s="20" t="s">
        <v>113</v>
      </c>
      <c r="B40" s="21"/>
      <c r="C40" s="21"/>
      <c r="D40" s="21"/>
      <c r="E40" s="21"/>
      <c r="F40" s="21"/>
      <c r="G40" s="22">
        <v>108000</v>
      </c>
      <c r="H40" s="23"/>
      <c r="I40" s="32" t="s">
        <v>143</v>
      </c>
    </row>
    <row r="41" ht="17.25" customHeight="1" spans="1:9">
      <c r="A41" s="24" t="s">
        <v>150</v>
      </c>
      <c r="B41" s="25"/>
      <c r="C41" s="25"/>
      <c r="D41" s="25"/>
      <c r="E41" s="25"/>
      <c r="F41" s="25"/>
      <c r="G41" s="25"/>
      <c r="H41" s="25"/>
      <c r="I41" s="25"/>
    </row>
    <row r="42" ht="19.5" customHeight="1" spans="1:9">
      <c r="A42" s="26"/>
      <c r="B42" s="26"/>
      <c r="C42" s="27"/>
      <c r="D42" s="27"/>
      <c r="E42" s="27"/>
      <c r="F42" s="27"/>
      <c r="G42" s="27"/>
      <c r="H42" s="28" t="s">
        <v>151</v>
      </c>
      <c r="I42" s="33"/>
    </row>
  </sheetData>
  <mergeCells count="122">
    <mergeCell ref="A1:I1"/>
    <mergeCell ref="A2:C2"/>
    <mergeCell ref="D2:G2"/>
    <mergeCell ref="H2:I2"/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  <mergeCell ref="B25:D25"/>
    <mergeCell ref="E25:F25"/>
    <mergeCell ref="G25:H25"/>
    <mergeCell ref="B26:D26"/>
    <mergeCell ref="E26:F26"/>
    <mergeCell ref="G26:H26"/>
    <mergeCell ref="B27:D27"/>
    <mergeCell ref="E27:F27"/>
    <mergeCell ref="G27:H27"/>
    <mergeCell ref="B28:D28"/>
    <mergeCell ref="E28:F28"/>
    <mergeCell ref="G28:H28"/>
    <mergeCell ref="B29:D29"/>
    <mergeCell ref="E29:F29"/>
    <mergeCell ref="G29:H29"/>
    <mergeCell ref="B30:D30"/>
    <mergeCell ref="E30:F30"/>
    <mergeCell ref="G30:H30"/>
    <mergeCell ref="B31:D31"/>
    <mergeCell ref="E31:F31"/>
    <mergeCell ref="G31:H31"/>
    <mergeCell ref="B32:D32"/>
    <mergeCell ref="E32:F32"/>
    <mergeCell ref="G32:H32"/>
    <mergeCell ref="B33:D33"/>
    <mergeCell ref="E33:F33"/>
    <mergeCell ref="G33:H33"/>
    <mergeCell ref="B34:D34"/>
    <mergeCell ref="E34:F34"/>
    <mergeCell ref="G34:H34"/>
    <mergeCell ref="B35:D35"/>
    <mergeCell ref="E35:F35"/>
    <mergeCell ref="G35:H35"/>
    <mergeCell ref="B36:D36"/>
    <mergeCell ref="E36:F36"/>
    <mergeCell ref="G36:H36"/>
    <mergeCell ref="B37:D37"/>
    <mergeCell ref="E37:F37"/>
    <mergeCell ref="G37:H37"/>
    <mergeCell ref="B38:D38"/>
    <mergeCell ref="E38:F38"/>
    <mergeCell ref="G38:H38"/>
    <mergeCell ref="B39:D39"/>
    <mergeCell ref="E39:F39"/>
    <mergeCell ref="G39:H39"/>
    <mergeCell ref="A40:F40"/>
    <mergeCell ref="G40:H40"/>
    <mergeCell ref="A41:I41"/>
    <mergeCell ref="A42:B42"/>
    <mergeCell ref="D42:E42"/>
    <mergeCell ref="F42:G42"/>
    <mergeCell ref="H42:I4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GrandReport 3.0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Sheet4</vt:lpstr>
      <vt:lpstr>Sheet5</vt:lpstr>
      <vt:lpstr>Sheet6</vt:lpstr>
      <vt:lpstr>Sheet7</vt:lpstr>
      <vt:lpstr>Sheet8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GrandReport</dc:title>
  <dc:subject>None</dc:subject>
  <dc:creator>Administrator</dc:creator>
  <cp:keywords>GrandReport</cp:keywords>
  <cp:lastModifiedBy> 冬虫夏草</cp:lastModifiedBy>
  <dcterms:created xsi:type="dcterms:W3CDTF">2025-06-08T18:06:00Z</dcterms:created>
  <dcterms:modified xsi:type="dcterms:W3CDTF">2025-07-11T08:48:19Z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2025-06-11T10:47:52Z</vt:filetime>
  </property>
  <property fmtid="{D5CDD505-2E9C-101B-9397-08002B2CF9AE}" pid="4" name="KSOProductBuildVer">
    <vt:lpwstr>2052-12.1.0.21915</vt:lpwstr>
  </property>
  <property fmtid="{D5CDD505-2E9C-101B-9397-08002B2CF9AE}" pid="5" name="ICV">
    <vt:lpwstr>EA43F09951EA4E4699F8BBC7939D8E8A_12</vt:lpwstr>
  </property>
</Properties>
</file>