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activeTab="2"/>
  </bookViews>
  <sheets>
    <sheet name="Sheet1" sheetId="3" r:id="rId1"/>
    <sheet name="投标报价汇总表" sheetId="2" r:id="rId2"/>
    <sheet name="工程量清单" sheetId="1" r:id="rId3"/>
  </sheets>
  <definedNames>
    <definedName name="_xlnm.Print_Titles" localSheetId="2">工程量清单!$1:$2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<sst xmlns="http://schemas.openxmlformats.org/spreadsheetml/2006/main" count="284" uniqueCount="185">
  <si>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</si>
  <si>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</si>
  <si>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</si>
  <si>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</si>
  <si>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</si>
  <si>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</si>
  <si>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</si>
  <si>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</si>
  <si>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</si>
  <si>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</si>
  <si>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</si>
  <si>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</si>
  <si>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</si>
  <si>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</si>
  <si>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</si>
  <si>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</si>
  <si>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sz val="12"/>
        <rFont val="Arial"/>
        <charset val="134"/>
      </rPr>
      <t xml:space="preserve">0 </t>
    </r>
    <r>
      <rPr>
        <sz val="12"/>
        <rFont val="宋体"/>
        <charset val="134"/>
      </rPr>
      <t>元。</t>
    </r>
    <r>
      <rPr>
        <sz val="12"/>
        <rFont val="Arial"/>
        <charset val="134"/>
      </rPr>
      <t xml:space="preserve"> </t>
    </r>
  </si>
  <si>
    <r>
      <rPr>
        <sz val="12"/>
        <rFont val="Arial"/>
        <charset val="134"/>
      </rPr>
      <t xml:space="preserve">    2.8</t>
    </r>
    <r>
      <rPr>
        <sz val="12"/>
        <rFont val="宋体"/>
        <charset val="134"/>
      </rPr>
      <t>报价中应包含试验检测（自检）中间施工资料和竣工资料整理的所有内容。</t>
    </r>
  </si>
  <si>
    <r>
      <rPr>
        <sz val="12"/>
        <rFont val="Arial"/>
        <charset val="134"/>
      </rPr>
      <t xml:space="preserve">    2.9</t>
    </r>
    <r>
      <rPr>
        <sz val="12"/>
        <rFont val="宋体"/>
        <charset val="134"/>
      </rPr>
      <t>施工便道的征地费用、小型混凝土拌合站和预制厂的临时占地、便道、临时设施搭设等费用均包含在相关子目单价之中，均不单独计量与支付。</t>
    </r>
  </si>
  <si>
    <r>
      <rPr>
        <sz val="12"/>
        <rFont val="Arial"/>
        <charset val="134"/>
      </rPr>
      <t xml:space="preserve">   2.10 </t>
    </r>
    <r>
      <rPr>
        <sz val="12"/>
        <rFont val="宋体"/>
        <charset val="134"/>
      </rPr>
      <t>临时标志、水马等临时安全设施已包含在安全生产费中不单独列项。</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</si>
  <si>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</si>
  <si>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</si>
  <si>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</si>
  <si>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[2012]16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章中（安全生产费用为招标人公布的最高投标限价的</t>
    </r>
    <r>
      <rPr>
        <sz val="12"/>
        <rFont val="Arial"/>
        <charset val="134"/>
      </rPr>
      <t>1.5</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</si>
  <si>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24"/>
        <rFont val="smartSimSun"/>
        <charset val="134"/>
      </rPr>
      <t>投标报价汇总表</t>
    </r>
  </si>
  <si>
    <t>标段：鄂尔多斯市自动化公路交通情况调查站点建设项目</t>
  </si>
  <si>
    <r>
      <rPr>
        <sz val="9"/>
        <rFont val="smartSimSun"/>
        <charset val="134"/>
      </rPr>
      <t>序号</t>
    </r>
  </si>
  <si>
    <r>
      <rPr>
        <sz val="9"/>
        <rFont val="smartSimSun"/>
        <charset val="134"/>
      </rPr>
      <t>章次</t>
    </r>
  </si>
  <si>
    <r>
      <rPr>
        <sz val="9"/>
        <rFont val="smartSimSun"/>
        <charset val="134"/>
      </rPr>
      <t>科 目 名 称</t>
    </r>
  </si>
  <si>
    <r>
      <rPr>
        <sz val="9"/>
        <rFont val="smartSimSun"/>
        <charset val="134"/>
      </rPr>
      <t>金额（元）</t>
    </r>
  </si>
  <si>
    <t>清单 第100章  总则</t>
  </si>
  <si>
    <r>
      <rPr>
        <sz val="9"/>
        <color rgb="FF000000"/>
        <rFont val="宋体"/>
        <charset val="134"/>
      </rPr>
      <t>清单</t>
    </r>
    <r>
      <rPr>
        <sz val="9"/>
        <color rgb="FF000000"/>
        <rFont val="Arial"/>
        <charset val="134"/>
      </rPr>
      <t xml:space="preserve">  </t>
    </r>
    <r>
      <rPr>
        <sz val="9"/>
        <color rgb="FF000000"/>
        <rFont val="宋体"/>
        <charset val="134"/>
      </rPr>
      <t>第</t>
    </r>
    <r>
      <rPr>
        <sz val="9"/>
        <rFont val="宋体"/>
        <charset val="134"/>
      </rPr>
      <t>2</t>
    </r>
    <r>
      <rPr>
        <sz val="9"/>
        <rFont val="smartSimSun"/>
        <charset val="134"/>
      </rPr>
      <t>00章  路基</t>
    </r>
  </si>
  <si>
    <r>
      <rPr>
        <sz val="9"/>
        <rFont val="smartSimSun"/>
        <charset val="134"/>
      </rPr>
      <t>清单 第300章  路面</t>
    </r>
  </si>
  <si>
    <r>
      <rPr>
        <sz val="9"/>
        <rFont val="smartSimSun"/>
        <charset val="134"/>
      </rPr>
      <t>清单 第600章  安全设施及预埋管线</t>
    </r>
  </si>
  <si>
    <r>
      <rPr>
        <sz val="9"/>
        <rFont val="smartSimSun"/>
        <charset val="134"/>
      </rPr>
      <t>第100章至700章清单合计</t>
    </r>
  </si>
  <si>
    <r>
      <rPr>
        <sz val="9"/>
        <rFont val="smartSimSun"/>
        <charset val="134"/>
      </rPr>
      <t>已包含在清单合计中的材料、工程设备、专业工程暂估价合计</t>
    </r>
  </si>
  <si>
    <r>
      <rPr>
        <sz val="9"/>
        <rFont val="smartSimSun"/>
        <charset val="134"/>
      </rPr>
      <t>清单合计减去材料、工程设备、专业工程暂估价合计(即4-5)=6</t>
    </r>
  </si>
  <si>
    <r>
      <rPr>
        <sz val="9"/>
        <rFont val="smartSimSun"/>
        <charset val="134"/>
      </rPr>
      <t>计日工合计</t>
    </r>
  </si>
  <si>
    <r>
      <rPr>
        <sz val="9"/>
        <rFont val="smartSimSun"/>
        <charset val="134"/>
      </rPr>
      <t>暂列金额(不含计日工总额)</t>
    </r>
  </si>
  <si>
    <r>
      <rPr>
        <sz val="9"/>
        <rFont val="smartSimSun"/>
        <charset val="134"/>
      </rPr>
      <t>投标报价(4+7+8)=9</t>
    </r>
  </si>
  <si>
    <t>工程量清单</t>
  </si>
  <si>
    <t>标 段：鄂尔多斯市自动化公路交通情况调查站点建设项目                      货币单位：人民币 元</t>
  </si>
  <si>
    <t>子目号</t>
  </si>
  <si>
    <t>子 目 名 称</t>
  </si>
  <si>
    <t>规格型号/技术参数与性能指标</t>
  </si>
  <si>
    <t>品牌</t>
  </si>
  <si>
    <t>是否进口</t>
  </si>
  <si>
    <t>产地</t>
  </si>
  <si>
    <t>制造商名称</t>
  </si>
  <si>
    <t>单位</t>
  </si>
  <si>
    <t>数量</t>
  </si>
  <si>
    <t>单价</t>
  </si>
  <si>
    <t>合价</t>
  </si>
  <si>
    <t>通则</t>
  </si>
  <si>
    <t>101-1</t>
  </si>
  <si>
    <t>保险费</t>
  </si>
  <si>
    <t>-a</t>
  </si>
  <si>
    <t>按合同条款规定，提供建筑工程一切险</t>
  </si>
  <si>
    <t>总额</t>
  </si>
  <si>
    <t>-b</t>
  </si>
  <si>
    <t>按合同条款规定，提供第三者责任险</t>
  </si>
  <si>
    <t>工程管理</t>
  </si>
  <si>
    <t>102-3</t>
  </si>
  <si>
    <t>安全生产费</t>
  </si>
  <si>
    <t>清单 第100章 合计 人民币</t>
  </si>
  <si>
    <t>清单 第600章  安全设施及预埋管线</t>
  </si>
  <si>
    <t>护栏</t>
  </si>
  <si>
    <t>602-3</t>
  </si>
  <si>
    <t>波形护栏更换</t>
  </si>
  <si>
    <t>Gr-SB-2E</t>
  </si>
  <si>
    <t>m</t>
  </si>
  <si>
    <t>AT1-2</t>
  </si>
  <si>
    <t>AT2</t>
  </si>
  <si>
    <t>Gr-A-4E</t>
  </si>
  <si>
    <t>Gr-SA-3E</t>
  </si>
  <si>
    <t>SA级高强型低变形量护栏</t>
  </si>
  <si>
    <t>做法详见设计图纸</t>
  </si>
  <si>
    <t>护栏端头反光膜</t>
  </si>
  <si>
    <t>㎡</t>
  </si>
  <si>
    <t>过渡板</t>
  </si>
  <si>
    <t>拆除护栏</t>
  </si>
  <si>
    <t>轮廓标更换</t>
  </si>
  <si>
    <t>VG-De(Rbw)-At1</t>
  </si>
  <si>
    <t>个</t>
  </si>
  <si>
    <t>交通里调查站</t>
  </si>
  <si>
    <t>608-1</t>
  </si>
  <si>
    <t>激光雷达系统</t>
  </si>
  <si>
    <t>激光雷达</t>
  </si>
  <si>
    <t>激光雷达:
类型:高速扫描:
扫描角度:180°:
扫描频率:100HZ;
角度分辨率:0.5°;
测距范围:30米(10%反射率物体):
测距误差:≤3CM:
电源电压:DC 24±4V:
通讯接口:Ethernet;端口内置网络/数据防雷器
激光等级:I级人眼安全:
防护等级:IP68。类型:高速扫描</t>
  </si>
  <si>
    <t>只</t>
  </si>
  <si>
    <t>双激光安装支架</t>
  </si>
  <si>
    <t>套</t>
  </si>
  <si>
    <t>高清网络摄像机</t>
  </si>
  <si>
    <t>传感器类型:1/3”Progressive Scan CMOS
最低照度:彩色:0.005 Lux @(F1.2，AGC ON)，0Lux with IR
快门:1/3 s~1/100,000 s
慢快门:支持
P/N制:P制
宽动态:120 dB
日夜切换模式:ICR红外滤片式
镜头接口尺寸:M16
光圈类型:固定光圈
最大光圈数:F1.6
补光灯类型:红外灯
防补光过曝:支持
红外波长范围:850nm
最大图像尺寸:2688X1520(默认2560X 1440)
主码流帧率分辨率:50Hz:25fps (2688 X 1520，2560X 1440，1920X 1080，1280X720)
第三码流帧率分辨率:50Hz:1 fps (1280X 720，640X 360)
视频压缩码率:32 Kbps~8 Mbps
各端口内置网络/数据防雷器</t>
  </si>
  <si>
    <t>算能工控机</t>
  </si>
  <si>
    <t>处理器:TPU BM1684，17.6TOPS(INT8)，2.2TFLOPS(FP32)
CPU:8 核 A53@2.3Ghz
视频解码:H.264/H.265:1080P @960fps
视频编码:1080P @50fps
图片编码:1080P 480张/秒
内存:DDR4 4GB
存储:EMMC 32GB，SSD 480GB
无线网络:4G模块
外部接口:网口2路，10Mbps/100Mbps/1000Mbps自适应，USB3.0*2 / MicroSD*l/ HDMI*l/RS-232*l/RS-485*1/
I/0*4，各端口内置网络/数据防雷器
供电:直流12V/5A 适配器
功耗:≤20W
工作温度:-20℃~60℃
存储温度:-40℃~70℃
湿度:工作/存储10%~90%无凝结</t>
  </si>
  <si>
    <t>操作系统</t>
  </si>
  <si>
    <t>银河麒麟或Ubuntu18</t>
  </si>
  <si>
    <t>多功能交调检测系统</t>
  </si>
  <si>
    <t>交通情况调查系统软件</t>
  </si>
  <si>
    <t>电源防雷</t>
  </si>
  <si>
    <t>最大持续工作电压(AC):开关型Uc≥250V，限压型Uc≥270V:保护电平:开关型≤1.0kV:限压型≤1.5kV:
雷电冲击电流:开关型的Iimp(10/350us)为35KA:限压型的In(8/20us)为20KA，Imax(8/20us)为40KA:
响应时间≤25ns;工作温度:-40~60℃;满足IEC529/EN60529的防护等级:IP20</t>
  </si>
  <si>
    <t>抱杆机柜</t>
  </si>
  <si>
    <t>内含不低于双路220V电源，市电供电点位设置双路6A空气开关一个(太阳能供电点位设置自动重合闸开关，参数:24V/5A/DG-
120-24)，3芯插座一个，抱杆安装
整体结构采用拼焊结构，牢固、钢性好、牢固可靠
机柜采用主体焊接、部分拼装的结构
专用户外柜锁，具有良好的防水、防盗性能
环境适应性好，能最大限度地降低设备对环境的要求接地系统安全可靠
底部进出线缆，有效实现防水、防尘
采用抱杆安装方式，具有防虫、防鼠功效
采用1.0厚度热度锌板制作
工作温度:温度-40℃~70℃
工作湿度:湿度5%~95%@40℃，无凝结
防护等级不低于IP55</t>
  </si>
  <si>
    <t>608-2</t>
  </si>
  <si>
    <t>车牌识别系统</t>
  </si>
  <si>
    <t>高清车牌抓拍揖像机</t>
  </si>
  <si>
    <t>像素:900W
分辨率:最大支持4096*2160
帧率:25fps
感光器件:1"GMOS
照度:彩色:0.01Lux
视频压缩标准:H.265/H.264/MPEG
图像输出格式:JPEG
输出:电平量信号
通讯接口:2个RJ45100M/1000M自适应网口，3个RS485接口，1个RS232接口，各端口内置网络/数据防雷器
外部接口:4路外部触发输入，6路(5VTTL电平量)输出，可作为闪光灯同步输出控制:
存储支持:最大支持64G TF卡
自动光圈镜头:支持
工作电压:220VAC士20%;频率:50HZ±2%;
功耗:&lt;20W
支持智能识别功能:内置视频识别功能，支持车牌识别、视频触发、车身颜色识别、车型识别，通行车辆信息捕获和违章检测功能</t>
  </si>
  <si>
    <t>车牌抓拍LED频闪灯</t>
  </si>
  <si>
    <t>产品采用自主专利设计的灯具散热结构和恒流驱动控制方式:
光源类型:16颗优质大功率LED
发光角度:10°
覆盖范围:单车道环境补光灯
最佳补光范围:16米~25米
触发方式:4V~6V电平量触发(高电平有效)(可选配开关量触发)
触发信号:频率15~250HZ，占空比1%~39%，响应时间小于20US
外壳材质:金属铝
工作温度:温度-30℃~70℃
工作湿度:湿度5%~95%@40℃，无凝结
电源:220VAC±10%
功耗:35W MAX
防护等级:IP66
各端口内置网络/数据防雷器</t>
  </si>
  <si>
    <t>工业以太网8口全千兆交换机</t>
  </si>
  <si>
    <t>8路千兆电、即插即用导轨式、DC12-48V，各端口内置网络/数据防雷器</t>
  </si>
  <si>
    <t>台</t>
  </si>
  <si>
    <t>路由器</t>
  </si>
  <si>
    <t>网络制式:4G/5G全网通
前面板接口:2个SIM卡座，9个状态指示灯
后面板接口:4个天线接口，1个RESET按键，1个WAN接口，4个LAN接口，1个DC电源插座，1个接地螺柱，各端口内置网络/数据防
雷器
供电电源:+5V~+36V DC
待机功耗:约200mA@12V DC
工作功耗:约400mA@12V DC
尺寸:176X105X25 mm
重量:约540g
工作温度:-30℃~+75℃
储存温度:-40℃~+85℃
相对湿度:≤95%(无凝结)</t>
  </si>
  <si>
    <t>交调站m型门架(16.5+16.5)</t>
  </si>
  <si>
    <t>净高6.5米;所有钢构件都进行热镀锌防腐处理，镀锌量不小于600g/m2，横粱长度不大于16.5+16.5米。</t>
  </si>
  <si>
    <t>交调站m型门架(19.25+19.25)</t>
  </si>
  <si>
    <t>净高6.5米;所有钢构件都进行热镀锌防腐处理，镀锌量不小于600g/m2，横粱长度不大于19.25+19.25米。</t>
  </si>
  <si>
    <t>交调设备8米L型立杆</t>
  </si>
  <si>
    <t>净高6.5米;所有钢构件都进行热镀锌防腐处理，镀锌量不小于600g/m2，横粱长度8米。</t>
  </si>
  <si>
    <t>交调设备10米L型立杆</t>
  </si>
  <si>
    <t>净高6.5米;所有钢构件都进行热镀锌防腐处理，镀锌量不小于600g/m2，横粱长度10米。</t>
  </si>
  <si>
    <t>交调设备14米L型立杆</t>
  </si>
  <si>
    <t>净高6.5米;所有钢构件都进行热镀锌防腐处理，镀锌量不小于600g/m2，横粱长度14米。</t>
  </si>
  <si>
    <t>传输系统</t>
  </si>
  <si>
    <t>607-1</t>
  </si>
  <si>
    <t>人(手)孔</t>
  </si>
  <si>
    <t>607-3</t>
  </si>
  <si>
    <t>φ60*3.0镀锌钢管</t>
  </si>
  <si>
    <t>607-4</t>
  </si>
  <si>
    <t>网络线-UTP-6</t>
  </si>
  <si>
    <t>UTP-6</t>
  </si>
  <si>
    <t>供配电系统</t>
  </si>
  <si>
    <t>电力电缆YJV22-3*4m2</t>
  </si>
  <si>
    <t>YJV22-3*4m2</t>
  </si>
  <si>
    <t>接地线BVR 1*4m2</t>
  </si>
  <si>
    <t>BVR 1*4m2</t>
  </si>
  <si>
    <t>双向2车道太阳能供电系统</t>
  </si>
  <si>
    <t>太阳能电池组件</t>
  </si>
  <si>
    <t>规格:350W:单晶硅，使用寿命不小于25年</t>
  </si>
  <si>
    <t>块</t>
  </si>
  <si>
    <t>太阳能电池板支架</t>
  </si>
  <si>
    <t>落地支架，材质:国标4#角钢，5#槽钢，热镀锌防腐、防锈处理</t>
  </si>
  <si>
    <t>胶体蓄电池</t>
  </si>
  <si>
    <t>规格:48V200AH;使用寿命不小于5年，免维护</t>
  </si>
  <si>
    <t>蓄电池地埋箱</t>
  </si>
  <si>
    <t>专业蓄电池地埋箱</t>
  </si>
  <si>
    <t>控制器</t>
  </si>
  <si>
    <t>规格:60A48V:含通讯功能</t>
  </si>
  <si>
    <t>逆变器</t>
  </si>
  <si>
    <t>规格:48V1000</t>
  </si>
  <si>
    <t>防雷器</t>
  </si>
  <si>
    <t>太阳能控制箱防雷系统</t>
  </si>
  <si>
    <t>无线传输管理模块</t>
  </si>
  <si>
    <t>4G在线远程诊断系统模块含2年流量卡</t>
  </si>
  <si>
    <t>系统诊断系统</t>
  </si>
  <si>
    <t>太阳能专用数据接收，平台诊断，系统控制</t>
  </si>
  <si>
    <t>配电柜</t>
  </si>
  <si>
    <t>不锈钢喷塑配电柜，尺寸定制,含所有控制设备厂内装配</t>
  </si>
  <si>
    <t>蓄电池井</t>
  </si>
  <si>
    <t>蓄电池井内部尺寸应能容纳所有蓄电池地埋箱:电池井采用砖混结构，基础做防水处理，井底部垫渗水沙:电池箱安装完后，
应在电池坑上压0.1m厚混凝土预制板，再回填约1.5m土壤</t>
  </si>
  <si>
    <t>座</t>
  </si>
  <si>
    <t>双向4车道太阳能供电系统</t>
  </si>
  <si>
    <t>规格:48V250AH:使用寿命不小于5年，免维护</t>
  </si>
  <si>
    <t>规格:80A48V:含通讯功能</t>
  </si>
  <si>
    <t>蓄电池井内部尺寸应能容纳所有蓄电池地埋箱:电池井采用砖混结构，基础做防水处理，井底部垫渗水沙;电池箱安装完后，应在电池坑上压0.1m厚混凝土预制板，再回填约1.5m土壤</t>
  </si>
  <si>
    <t>设备基础</t>
  </si>
  <si>
    <t>交调设备8米L型杆件基础</t>
  </si>
  <si>
    <t>含基础开挖、预埋件放置、支模、混凝土浇筑等</t>
  </si>
  <si>
    <t>交调设备10米L型杆件基础</t>
  </si>
  <si>
    <t>交调设备14米L型杆件基础</t>
  </si>
  <si>
    <t>交调站型门架(16.5+16.5)基 础</t>
  </si>
  <si>
    <t>交调站型门架(19.25+19.25) 基础</t>
  </si>
  <si>
    <t>接地系统制作</t>
  </si>
  <si>
    <t>接地网制作包括:交调设备:采用40*40*2镀锌扁钢(长度根据现场情况定制)、镀锌角钢∠63*6，长度2m(长度根据现场情况定制)</t>
  </si>
  <si>
    <t>其他</t>
  </si>
  <si>
    <t>运营商光纤链路专线</t>
  </si>
  <si>
    <t>1年</t>
  </si>
  <si>
    <t>项</t>
  </si>
  <si>
    <t>其他传输线缆及辅材</t>
  </si>
  <si>
    <t>包含本项目激光检测单元、视频传感器、车牌抓拍等系统内部及系统间互联所需要的相关线缆及辅材</t>
  </si>
  <si>
    <t>电网初装费</t>
  </si>
  <si>
    <t>适用于路侧电杆取电的交调点位，单项表</t>
  </si>
  <si>
    <t>清单 第600章 合计       人民币</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</si>
</sst>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 @"/>
    <numFmt numFmtId="177" formatCode="0_ "/>
    <numFmt numFmtId="178" formatCode="yyyy/m;@"/>
    <numFmt numFmtId="179" formatCode="0.00_ "/>
  </numFmts>
  <fonts count="39">
    <font>
      <sz val="11"/>
      <color rgb="FF000000"/>
      <name val="Arial"/>
      <charset val="204"/>
    </font>
    <font>
      <sz val="11"/>
      <color rgb="FF000000"/>
      <name val="宋体"/>
      <charset val="204"/>
    </font>
    <font>
      <sz val="24"/>
      <name val="宋体"/>
      <charset val="134"/>
    </font>
    <font>
      <sz val="9"/>
      <name val="宋体"/>
      <charset val="134"/>
    </font>
    <font>
      <sz val="13"/>
      <name val="宋体"/>
      <charset val="134"/>
    </font>
    <font>
      <sz val="9"/>
      <color rgb="FF000000"/>
      <name val="宋体"/>
      <charset val="134"/>
    </font>
    <font>
      <sz val="9"/>
      <color rgb="FF000000"/>
      <name val="宋体"/>
      <charset val="204"/>
    </font>
    <font>
      <sz val="24"/>
      <color rgb="FF000000"/>
      <name val="Arial"/>
      <charset val="134"/>
    </font>
    <font>
      <sz val="9"/>
      <name val="smartSimSun"/>
      <charset val="134"/>
    </font>
    <font>
      <sz val="9"/>
      <color rgb="FF000000"/>
      <name val="Arial"/>
      <charset val="134"/>
    </font>
    <font>
      <sz val="11"/>
      <color indexed="8"/>
      <name val="宋体"/>
      <charset val="134"/>
    </font>
    <font>
      <b/>
      <sz val="15"/>
      <name val="Arial"/>
      <charset val="134"/>
    </font>
    <font>
      <b/>
      <sz val="15"/>
      <name val="黑体"/>
      <charset val="134"/>
    </font>
    <font>
      <b/>
      <sz val="12"/>
      <name val="Arial"/>
      <charset val="134"/>
    </font>
    <font>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12"/>
      <name val="宋体"/>
      <charset val="134"/>
    </font>
    <font>
      <sz val="24"/>
      <name val="smartSimSun"/>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36">
    <border>
      <left/>
      <right/>
      <top/>
      <bottom/>
      <diagonal/>
    </border>
    <border>
      <left style="medium">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style="medium">
        <color auto="1"/>
      </left>
      <right style="medium">
        <color rgb="FF000000"/>
      </right>
      <top style="medium">
        <color rgb="FF000000"/>
      </top>
      <bottom style="thin">
        <color rgb="FF000000"/>
      </bottom>
      <diagonal/>
    </border>
    <border>
      <left style="medium">
        <color auto="1"/>
      </left>
      <right style="thin">
        <color rgb="FF000000"/>
      </right>
      <top style="thin">
        <color rgb="FF000000"/>
      </top>
      <bottom style="thin">
        <color rgb="FF000000"/>
      </bottom>
      <diagonal/>
    </border>
    <border>
      <left style="medium">
        <color auto="1"/>
      </left>
      <right style="thin">
        <color auto="1"/>
      </right>
      <top style="thin">
        <color rgb="FF000000"/>
      </top>
      <bottom style="thin">
        <color auto="1"/>
      </bottom>
      <diagonal/>
    </border>
    <border>
      <left style="thin">
        <color auto="1"/>
      </left>
      <right style="thin">
        <color auto="1"/>
      </right>
      <top style="thin">
        <color rgb="FF000000"/>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000000"/>
      </left>
      <right style="medium">
        <color rgb="FF000000"/>
      </right>
      <top style="thin">
        <color rgb="FF000000"/>
      </top>
      <bottom style="thin">
        <color rgb="FF000000"/>
      </bottom>
      <diagonal/>
    </border>
    <border>
      <left style="thin">
        <color auto="1"/>
      </left>
      <right style="medium">
        <color rgb="FF000000"/>
      </right>
      <top style="thin">
        <color rgb="FF000000"/>
      </top>
      <bottom style="thin">
        <color rgb="FF000000"/>
      </bottom>
      <diagonal/>
    </border>
    <border>
      <left style="medium">
        <color rgb="FF000000"/>
      </left>
      <right style="medium">
        <color auto="1"/>
      </right>
      <top style="medium">
        <color rgb="FF000000"/>
      </top>
      <bottom style="thin">
        <color rgb="FF000000"/>
      </bottom>
      <diagonal/>
    </border>
    <border>
      <left style="thin">
        <color rgb="FF000000"/>
      </left>
      <right style="medium">
        <color auto="1"/>
      </right>
      <top style="thin">
        <color rgb="FF000000"/>
      </top>
      <bottom style="thin">
        <color rgb="FF000000"/>
      </bottom>
      <diagonal/>
    </border>
    <border>
      <left style="thin">
        <color auto="1"/>
      </left>
      <right style="thin">
        <color rgb="FF000000"/>
      </right>
      <top style="thin">
        <color rgb="FF000000"/>
      </top>
      <bottom style="thin">
        <color auto="1"/>
      </bottom>
      <diagonal/>
    </border>
    <border>
      <left style="thin">
        <color auto="1"/>
      </left>
      <right style="thin">
        <color rgb="FF000000"/>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rgb="FF000000"/>
      </top>
      <bottom style="medium">
        <color auto="1"/>
      </bottom>
      <diagonal/>
    </border>
    <border>
      <left/>
      <right/>
      <top style="thin">
        <color rgb="FF000000"/>
      </top>
      <bottom style="medium">
        <color auto="1"/>
      </bottom>
      <diagonal/>
    </border>
    <border>
      <left style="thin">
        <color auto="1"/>
      </left>
      <right style="medium">
        <color auto="1"/>
      </right>
      <top style="thin">
        <color rgb="FF000000"/>
      </top>
      <bottom style="medium">
        <color auto="1"/>
      </bottom>
      <diagonal/>
    </border>
    <border>
      <left style="medium">
        <color auto="1"/>
      </left>
      <right style="thin">
        <color rgb="FF000000"/>
      </right>
      <top style="medium">
        <color auto="1"/>
      </top>
      <bottom style="thin">
        <color rgb="FF000000"/>
      </bottom>
      <diagonal/>
    </border>
    <border>
      <left style="thin">
        <color rgb="FF000000"/>
      </left>
      <right style="thin">
        <color rgb="FF000000"/>
      </right>
      <top style="medium">
        <color auto="1"/>
      </top>
      <bottom style="thin">
        <color rgb="FF000000"/>
      </bottom>
      <diagonal/>
    </border>
    <border>
      <left style="thin">
        <color rgb="FF000000"/>
      </left>
      <right style="medium">
        <color auto="1"/>
      </right>
      <top style="medium">
        <color auto="1"/>
      </top>
      <bottom style="thin">
        <color rgb="FF000000"/>
      </bottom>
      <diagonal/>
    </border>
    <border>
      <left style="medium">
        <color auto="1"/>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auto="1"/>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2" borderId="2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29" applyNumberFormat="0" applyFill="0" applyAlignment="0" applyProtection="0">
      <alignment vertical="center"/>
    </xf>
    <xf numFmtId="0" fontId="23" fillId="0" borderId="29" applyNumberFormat="0" applyFill="0" applyAlignment="0" applyProtection="0">
      <alignment vertical="center"/>
    </xf>
    <xf numFmtId="0" fontId="24" fillId="0" borderId="30" applyNumberFormat="0" applyFill="0" applyAlignment="0" applyProtection="0">
      <alignment vertical="center"/>
    </xf>
    <xf numFmtId="0" fontId="24" fillId="0" borderId="0" applyNumberFormat="0" applyFill="0" applyBorder="0" applyAlignment="0" applyProtection="0">
      <alignment vertical="center"/>
    </xf>
    <xf numFmtId="0" fontId="25" fillId="3" borderId="31" applyNumberFormat="0" applyAlignment="0" applyProtection="0">
      <alignment vertical="center"/>
    </xf>
    <xf numFmtId="0" fontId="26" fillId="4" borderId="32" applyNumberFormat="0" applyAlignment="0" applyProtection="0">
      <alignment vertical="center"/>
    </xf>
    <xf numFmtId="0" fontId="27" fillId="4" borderId="31" applyNumberFormat="0" applyAlignment="0" applyProtection="0">
      <alignment vertical="center"/>
    </xf>
    <xf numFmtId="0" fontId="28" fillId="5" borderId="33" applyNumberFormat="0" applyAlignment="0" applyProtection="0">
      <alignment vertical="center"/>
    </xf>
    <xf numFmtId="0" fontId="29" fillId="0" borderId="34" applyNumberFormat="0" applyFill="0" applyAlignment="0" applyProtection="0">
      <alignment vertical="center"/>
    </xf>
    <xf numFmtId="0" fontId="30" fillId="0" borderId="3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75">
    <xf numFmtId="0" fontId="0" fillId="0" borderId="0" xfId="0" applyFill="1" applyBorder="1" applyAlignment="1">
      <alignment horizontal="left" vertical="top" wrapText="1"/>
    </xf>
    <xf numFmtId="0" fontId="1" fillId="0" borderId="0" xfId="0" applyFont="1" applyFill="1" applyBorder="1" applyAlignment="1">
      <alignment horizontal="left" vertical="top" wrapText="1"/>
    </xf>
    <xf numFmtId="0" fontId="1" fillId="0" borderId="0" xfId="0" applyFont="1" applyFill="1" applyBorder="1" applyAlignment="1">
      <alignment horizontal="center" vertical="top" wrapText="1"/>
    </xf>
    <xf numFmtId="176" fontId="2" fillId="0" borderId="0" xfId="0" applyNumberFormat="1" applyFont="1" applyFill="1" applyBorder="1" applyAlignment="1">
      <alignment horizontal="left" vertical="center" wrapText="1" indent="9"/>
    </xf>
    <xf numFmtId="0" fontId="3" fillId="0" borderId="0" xfId="0" applyNumberFormat="1" applyFont="1" applyFill="1" applyBorder="1" applyAlignment="1">
      <alignment horizontal="left" vertical="top" wrapText="1"/>
    </xf>
    <xf numFmtId="0" fontId="4"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center" vertical="center" wrapText="1"/>
    </xf>
    <xf numFmtId="177" fontId="5" fillId="0" borderId="2" xfId="0" applyNumberFormat="1" applyFont="1" applyFill="1" applyBorder="1" applyAlignment="1">
      <alignment horizontal="center" vertical="center" wrapText="1"/>
    </xf>
    <xf numFmtId="0" fontId="3" fillId="0" borderId="3" xfId="0" applyNumberFormat="1" applyFont="1" applyFill="1" applyBorder="1" applyAlignment="1">
      <alignment horizontal="left" vertical="center" wrapText="1"/>
    </xf>
    <xf numFmtId="0" fontId="1" fillId="0" borderId="3" xfId="0" applyNumberFormat="1" applyFont="1" applyFill="1" applyBorder="1" applyAlignment="1">
      <alignment horizontal="center" vertical="top" wrapText="1"/>
    </xf>
    <xf numFmtId="178" fontId="5" fillId="0" borderId="2"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3" fillId="0" borderId="4" xfId="0" applyNumberFormat="1" applyFont="1" applyFill="1" applyBorder="1" applyAlignment="1">
      <alignment horizontal="center" vertical="center" wrapText="1"/>
    </xf>
    <xf numFmtId="0" fontId="3" fillId="0" borderId="5" xfId="0" applyNumberFormat="1" applyFont="1" applyFill="1" applyBorder="1" applyAlignment="1">
      <alignment horizontal="center" vertical="center" wrapText="1"/>
    </xf>
    <xf numFmtId="0" fontId="4" fillId="0" borderId="6" xfId="0" applyNumberFormat="1" applyFont="1" applyFill="1" applyBorder="1" applyAlignment="1">
      <alignment horizontal="center" vertical="center" wrapText="1"/>
    </xf>
    <xf numFmtId="0" fontId="3" fillId="0" borderId="7" xfId="0" applyNumberFormat="1" applyFont="1" applyFill="1" applyBorder="1" applyAlignment="1">
      <alignment horizontal="left" vertical="center" wrapText="1"/>
    </xf>
    <xf numFmtId="0" fontId="3" fillId="0" borderId="8" xfId="0" applyNumberFormat="1" applyFont="1" applyFill="1" applyBorder="1" applyAlignment="1">
      <alignment horizontal="left" vertical="center" wrapText="1"/>
    </xf>
    <xf numFmtId="0" fontId="3" fillId="0" borderId="9" xfId="0" applyNumberFormat="1" applyFont="1" applyFill="1" applyBorder="1" applyAlignment="1">
      <alignment horizontal="left" vertical="center" wrapText="1"/>
    </xf>
    <xf numFmtId="0" fontId="3" fillId="0" borderId="9" xfId="0" applyNumberFormat="1" applyFont="1" applyFill="1" applyBorder="1" applyAlignment="1">
      <alignment horizontal="center" vertical="center" wrapText="1"/>
    </xf>
    <xf numFmtId="0" fontId="3" fillId="0" borderId="10" xfId="0" applyNumberFormat="1" applyFont="1" applyFill="1" applyBorder="1" applyAlignment="1">
      <alignment horizontal="left" vertical="center" wrapText="1"/>
    </xf>
    <xf numFmtId="0" fontId="3" fillId="0" borderId="11" xfId="0" applyNumberFormat="1" applyFont="1" applyFill="1" applyBorder="1" applyAlignment="1">
      <alignment horizontal="left" vertical="center" wrapText="1"/>
    </xf>
    <xf numFmtId="0" fontId="3" fillId="0" borderId="11" xfId="0" applyNumberFormat="1" applyFont="1" applyFill="1" applyBorder="1" applyAlignment="1">
      <alignment horizontal="center" vertical="center" wrapText="1"/>
    </xf>
    <xf numFmtId="0" fontId="3" fillId="0" borderId="12" xfId="0" applyNumberFormat="1" applyFont="1" applyFill="1" applyBorder="1" applyAlignment="1">
      <alignment horizontal="center" vertical="center" wrapText="1"/>
    </xf>
    <xf numFmtId="177" fontId="5" fillId="0" borderId="12" xfId="0" applyNumberFormat="1" applyFont="1" applyFill="1" applyBorder="1" applyAlignment="1">
      <alignment horizontal="right" vertical="center" wrapText="1"/>
    </xf>
    <xf numFmtId="177" fontId="5" fillId="0" borderId="3" xfId="0" applyNumberFormat="1" applyFont="1" applyFill="1" applyBorder="1" applyAlignment="1">
      <alignment horizontal="center" vertical="center" wrapText="1"/>
    </xf>
    <xf numFmtId="179" fontId="5" fillId="0" borderId="3" xfId="0" applyNumberFormat="1" applyFont="1" applyFill="1" applyBorder="1" applyAlignment="1">
      <alignment horizontal="right" vertical="center" wrapText="1"/>
    </xf>
    <xf numFmtId="177" fontId="5" fillId="0" borderId="3" xfId="0" applyNumberFormat="1" applyFont="1" applyFill="1" applyBorder="1" applyAlignment="1">
      <alignment horizontal="right" vertical="center" wrapText="1"/>
    </xf>
    <xf numFmtId="0" fontId="1" fillId="0" borderId="12" xfId="0" applyNumberFormat="1" applyFont="1" applyFill="1" applyBorder="1" applyAlignment="1">
      <alignment horizontal="left" vertical="top" wrapText="1"/>
    </xf>
    <xf numFmtId="0" fontId="1" fillId="0" borderId="13" xfId="0" applyNumberFormat="1" applyFont="1" applyFill="1" applyBorder="1" applyAlignment="1">
      <alignment horizontal="center" vertical="top" wrapText="1"/>
    </xf>
    <xf numFmtId="0" fontId="1" fillId="0" borderId="14" xfId="0" applyNumberFormat="1" applyFont="1" applyFill="1" applyBorder="1" applyAlignment="1">
      <alignment horizontal="center" vertical="center" wrapText="1"/>
    </xf>
    <xf numFmtId="0" fontId="3" fillId="0" borderId="15" xfId="0" applyNumberFormat="1" applyFont="1" applyFill="1" applyBorder="1" applyAlignment="1">
      <alignment horizontal="center" vertical="center" wrapText="1"/>
    </xf>
    <xf numFmtId="0" fontId="3" fillId="0" borderId="16" xfId="0" applyNumberFormat="1" applyFont="1" applyFill="1" applyBorder="1" applyAlignment="1">
      <alignment horizontal="center" vertical="center" wrapText="1"/>
    </xf>
    <xf numFmtId="177" fontId="5" fillId="0" borderId="15" xfId="0" applyNumberFormat="1" applyFont="1" applyFill="1" applyBorder="1" applyAlignment="1">
      <alignment horizontal="right" vertical="center" wrapText="1"/>
    </xf>
    <xf numFmtId="0" fontId="3" fillId="0" borderId="17" xfId="0" applyNumberFormat="1" applyFont="1" applyFill="1" applyBorder="1" applyAlignment="1">
      <alignment horizontal="center" vertical="center" wrapText="1"/>
    </xf>
    <xf numFmtId="0" fontId="1" fillId="0" borderId="15" xfId="0" applyNumberFormat="1" applyFont="1" applyFill="1" applyBorder="1" applyAlignment="1">
      <alignment horizontal="left" vertical="top" wrapText="1"/>
    </xf>
    <xf numFmtId="0" fontId="3" fillId="0" borderId="0" xfId="0" applyNumberFormat="1" applyFont="1" applyFill="1" applyBorder="1" applyAlignment="1">
      <alignment horizontal="left" vertical="center" wrapText="1"/>
    </xf>
    <xf numFmtId="0" fontId="6" fillId="0" borderId="11" xfId="0" applyFont="1" applyBorder="1" applyAlignment="1">
      <alignment horizontal="justify"/>
    </xf>
    <xf numFmtId="0" fontId="3" fillId="0" borderId="18" xfId="0" applyNumberFormat="1" applyFont="1" applyFill="1" applyBorder="1" applyAlignment="1">
      <alignment horizontal="left" vertical="center" wrapText="1"/>
    </xf>
    <xf numFmtId="0" fontId="1" fillId="0" borderId="7" xfId="0" applyNumberFormat="1" applyFont="1" applyFill="1" applyBorder="1" applyAlignment="1">
      <alignment horizontal="left" vertical="top" wrapText="1"/>
    </xf>
    <xf numFmtId="0" fontId="3" fillId="0" borderId="19" xfId="0" applyNumberFormat="1" applyFont="1" applyFill="1" applyBorder="1" applyAlignment="1">
      <alignment horizontal="center" vertical="center" wrapText="1"/>
    </xf>
    <xf numFmtId="0" fontId="3" fillId="0" borderId="20" xfId="0" applyNumberFormat="1" applyFont="1" applyFill="1" applyBorder="1" applyAlignment="1">
      <alignment horizontal="center" vertical="center" wrapText="1"/>
    </xf>
    <xf numFmtId="0" fontId="3" fillId="0" borderId="21" xfId="0" applyNumberFormat="1" applyFont="1" applyFill="1" applyBorder="1" applyAlignment="1">
      <alignment vertical="center" wrapText="1"/>
    </xf>
    <xf numFmtId="0" fontId="7" fillId="0" borderId="0" xfId="0" applyNumberFormat="1" applyFont="1" applyFill="1" applyAlignment="1">
      <alignment horizontal="center" vertical="center" wrapText="1"/>
    </xf>
    <xf numFmtId="0" fontId="7" fillId="0" borderId="0" xfId="0" applyNumberFormat="1" applyFont="1" applyFill="1" applyBorder="1" applyAlignment="1">
      <alignment horizontal="center" vertical="center" wrapText="1"/>
    </xf>
    <xf numFmtId="0" fontId="8" fillId="0" borderId="0" xfId="0" applyNumberFormat="1" applyFont="1" applyFill="1" applyBorder="1" applyAlignment="1">
      <alignment horizontal="left" vertical="center" wrapText="1"/>
    </xf>
    <xf numFmtId="0" fontId="0" fillId="0" borderId="0" xfId="0" applyFill="1" applyBorder="1" applyAlignment="1">
      <alignment horizontal="left" vertical="center" wrapText="1"/>
    </xf>
    <xf numFmtId="0" fontId="9" fillId="0" borderId="22" xfId="0" applyNumberFormat="1" applyFont="1" applyFill="1" applyBorder="1" applyAlignment="1">
      <alignment horizontal="center" vertical="center" wrapText="1"/>
    </xf>
    <xf numFmtId="0" fontId="9" fillId="0" borderId="23" xfId="0" applyNumberFormat="1" applyFont="1" applyFill="1" applyBorder="1" applyAlignment="1">
      <alignment horizontal="center" vertical="center" wrapText="1"/>
    </xf>
    <xf numFmtId="0" fontId="0" fillId="0" borderId="23" xfId="0" applyNumberFormat="1" applyFill="1" applyBorder="1" applyAlignment="1">
      <alignment horizontal="center" vertical="center" wrapText="1"/>
    </xf>
    <xf numFmtId="0" fontId="9" fillId="0" borderId="24" xfId="0" applyNumberFormat="1" applyFont="1" applyFill="1" applyBorder="1" applyAlignment="1">
      <alignment horizontal="center" vertical="center" wrapText="1"/>
    </xf>
    <xf numFmtId="177" fontId="9" fillId="0" borderId="7" xfId="0" applyNumberFormat="1" applyFont="1" applyFill="1" applyBorder="1" applyAlignment="1">
      <alignment horizontal="center" vertical="center" wrapText="1"/>
    </xf>
    <xf numFmtId="177" fontId="9" fillId="0" borderId="3" xfId="0" applyNumberFormat="1" applyFont="1" applyFill="1" applyBorder="1" applyAlignment="1">
      <alignment horizontal="center" vertical="center" wrapText="1"/>
    </xf>
    <xf numFmtId="0" fontId="0" fillId="0" borderId="3" xfId="0" applyNumberFormat="1" applyFill="1" applyBorder="1" applyAlignment="1">
      <alignment horizontal="center" vertical="center" wrapText="1"/>
    </xf>
    <xf numFmtId="0" fontId="8" fillId="0" borderId="3" xfId="0" applyNumberFormat="1" applyFont="1" applyFill="1" applyBorder="1" applyAlignment="1">
      <alignment horizontal="left" vertical="center" wrapText="1"/>
    </xf>
    <xf numFmtId="177" fontId="9" fillId="0" borderId="15" xfId="0" applyNumberFormat="1" applyFont="1" applyFill="1" applyBorder="1" applyAlignment="1">
      <alignment horizontal="right" vertical="center" wrapText="1"/>
    </xf>
    <xf numFmtId="0" fontId="5"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left" vertical="center" wrapText="1"/>
    </xf>
    <xf numFmtId="0" fontId="9" fillId="0" borderId="3" xfId="0" applyNumberFormat="1" applyFont="1" applyFill="1" applyBorder="1" applyAlignment="1">
      <alignment horizontal="center" vertical="center" wrapText="1"/>
    </xf>
    <xf numFmtId="0" fontId="0" fillId="0" borderId="15" xfId="0" applyNumberFormat="1" applyFill="1" applyBorder="1" applyAlignment="1">
      <alignment horizontal="left" vertical="top" wrapText="1"/>
    </xf>
    <xf numFmtId="177" fontId="9" fillId="0" borderId="25" xfId="0" applyNumberFormat="1" applyFont="1" applyFill="1" applyBorder="1" applyAlignment="1">
      <alignment horizontal="center" vertical="center" wrapText="1"/>
    </xf>
    <xf numFmtId="0" fontId="9" fillId="0" borderId="26" xfId="0" applyNumberFormat="1" applyFont="1" applyFill="1" applyBorder="1" applyAlignment="1">
      <alignment horizontal="center" vertical="center" wrapText="1"/>
    </xf>
    <xf numFmtId="0" fontId="0" fillId="0" borderId="26" xfId="0" applyNumberFormat="1" applyFill="1" applyBorder="1" applyAlignment="1">
      <alignment horizontal="center" vertical="center" wrapText="1"/>
    </xf>
    <xf numFmtId="177" fontId="9" fillId="0" borderId="27" xfId="0" applyNumberFormat="1" applyFont="1" applyFill="1" applyBorder="1" applyAlignment="1">
      <alignment horizontal="right" vertical="center" wrapText="1"/>
    </xf>
    <xf numFmtId="0" fontId="0" fillId="0" borderId="0" xfId="0" applyNumberFormat="1" applyFill="1" applyBorder="1" applyAlignment="1">
      <alignment horizontal="left" vertical="top" wrapText="1"/>
    </xf>
    <xf numFmtId="0" fontId="10" fillId="0" borderId="0" xfId="0" applyFont="1" applyFill="1" applyAlignment="1">
      <alignment horizontal="left" vertical="center" wrapText="1"/>
    </xf>
    <xf numFmtId="0" fontId="11" fillId="0" borderId="0" xfId="0" applyNumberFormat="1" applyFont="1" applyFill="1" applyBorder="1" applyAlignment="1" applyProtection="1">
      <alignment horizontal="center" vertical="center" wrapText="1"/>
    </xf>
    <xf numFmtId="0" fontId="12" fillId="0" borderId="0" xfId="0" applyNumberFormat="1" applyFont="1" applyFill="1" applyBorder="1" applyAlignment="1">
      <alignment horizontal="left" vertical="center" wrapText="1"/>
    </xf>
    <xf numFmtId="0" fontId="13" fillId="0" borderId="0" xfId="0" applyNumberFormat="1" applyFont="1" applyFill="1" applyBorder="1" applyAlignment="1" applyProtection="1">
      <alignment horizontal="left" vertical="center" wrapText="1"/>
    </xf>
    <xf numFmtId="0" fontId="13" fillId="0" borderId="0" xfId="0" applyNumberFormat="1" applyFont="1" applyFill="1" applyBorder="1" applyAlignment="1">
      <alignment horizontal="left" vertical="center" wrapText="1"/>
    </xf>
    <xf numFmtId="0" fontId="14" fillId="0" borderId="0" xfId="0" applyNumberFormat="1" applyFont="1" applyFill="1" applyBorder="1" applyAlignment="1" applyProtection="1">
      <alignment horizontal="left" vertical="center" wrapText="1"/>
    </xf>
    <xf numFmtId="0" fontId="15" fillId="0" borderId="0" xfId="0" applyFont="1" applyFill="1" applyAlignment="1" applyProtection="1">
      <alignment horizontal="justify" vertical="center"/>
      <protection hidden="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tyles" Target="styles.xml"/><Relationship Id="rId6" Type="http://schemas.openxmlformats.org/officeDocument/2006/relationships/sharedStrings" Target="sharedString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opLeftCell="A14" workbookViewId="0">
      <selection activeCell="B4" sqref="B4"/>
    </sheetView>
  </sheetViews>
  <sheetFormatPr defaultColWidth="72" defaultRowHeight="13.5" outlineLevelCol="7"/>
  <cols>
    <col min="1" max="1" width="83.8833333333333" style="68" customWidth="1"/>
    <col min="2" max="16384" width="72" style="68"/>
  </cols>
  <sheetData>
    <row r="1" s="68" customFormat="1" ht="37.5" customHeight="1" spans="1:8">
      <c r="A1" s="69" t="s">
        <v>0</v>
      </c>
      <c r="B1" s="70"/>
      <c r="C1" s="70"/>
      <c r="D1" s="70"/>
      <c r="E1" s="70"/>
      <c r="F1" s="70"/>
      <c r="G1" s="70"/>
      <c r="H1" s="70"/>
    </row>
    <row r="2" s="68" customFormat="1" ht="17.25" customHeight="1" spans="1:8">
      <c r="A2" s="71" t="s">
        <v>1</v>
      </c>
      <c r="B2" s="72"/>
      <c r="C2" s="72"/>
      <c r="D2" s="72"/>
      <c r="E2" s="72"/>
      <c r="F2" s="72"/>
      <c r="G2" s="72"/>
      <c r="H2" s="72"/>
    </row>
    <row r="3" s="68" customFormat="1" ht="63.75" customHeight="1" spans="1:8">
      <c r="A3" s="73" t="s">
        <v>2</v>
      </c>
      <c r="B3" s="72"/>
      <c r="C3" s="72"/>
      <c r="D3" s="72"/>
      <c r="E3" s="72"/>
      <c r="F3" s="72"/>
      <c r="G3" s="72"/>
      <c r="H3" s="72"/>
    </row>
    <row r="4" s="68" customFormat="1" ht="30.75" customHeight="1" spans="1:8">
      <c r="A4" s="73" t="s">
        <v>3</v>
      </c>
      <c r="B4" s="72"/>
      <c r="C4" s="72"/>
      <c r="D4" s="72"/>
      <c r="E4" s="72"/>
      <c r="F4" s="72"/>
      <c r="G4" s="72"/>
      <c r="H4" s="72"/>
    </row>
    <row r="5" s="68" customFormat="1" ht="78" customHeight="1" spans="1:8">
      <c r="A5" s="73" t="s">
        <v>4</v>
      </c>
      <c r="B5" s="72"/>
      <c r="C5" s="72"/>
      <c r="D5" s="72"/>
      <c r="E5" s="72"/>
      <c r="F5" s="72"/>
      <c r="G5" s="72"/>
      <c r="H5" s="72"/>
    </row>
    <row r="6" s="68" customFormat="1" ht="48" customHeight="1" spans="1:8">
      <c r="A6" s="73" t="s">
        <v>5</v>
      </c>
      <c r="B6" s="72"/>
      <c r="C6" s="72"/>
      <c r="D6" s="72"/>
      <c r="E6" s="72"/>
      <c r="F6" s="72"/>
      <c r="G6" s="72"/>
      <c r="H6" s="72"/>
    </row>
    <row r="7" s="68" customFormat="1" ht="32.25" customHeight="1" spans="1:8">
      <c r="A7" s="73" t="s">
        <v>6</v>
      </c>
      <c r="B7" s="72"/>
      <c r="C7" s="72"/>
      <c r="D7" s="72"/>
      <c r="E7" s="72"/>
      <c r="F7" s="72"/>
      <c r="G7" s="72"/>
      <c r="H7" s="72"/>
    </row>
    <row r="8" s="68" customFormat="1" ht="32.25" customHeight="1" spans="1:8">
      <c r="A8" s="73" t="s">
        <v>7</v>
      </c>
      <c r="B8" s="72"/>
      <c r="C8" s="72"/>
      <c r="D8" s="72"/>
      <c r="E8" s="72"/>
      <c r="F8" s="72"/>
      <c r="G8" s="72"/>
      <c r="H8" s="72"/>
    </row>
    <row r="9" s="68" customFormat="1" ht="45" customHeight="1" spans="1:8">
      <c r="A9" s="73" t="s">
        <v>8</v>
      </c>
      <c r="B9" s="72"/>
      <c r="C9" s="72"/>
      <c r="D9" s="72"/>
      <c r="E9" s="72"/>
      <c r="F9" s="72"/>
      <c r="G9" s="72"/>
      <c r="H9" s="72"/>
    </row>
    <row r="10" s="68" customFormat="1" ht="19.5" customHeight="1" spans="1:8">
      <c r="A10" s="71" t="s">
        <v>9</v>
      </c>
      <c r="B10" s="72"/>
      <c r="C10" s="72"/>
      <c r="D10" s="72"/>
      <c r="E10" s="72"/>
      <c r="F10" s="72"/>
      <c r="G10" s="72"/>
      <c r="H10" s="72"/>
    </row>
    <row r="11" s="68" customFormat="1" ht="23.1" customHeight="1" spans="1:8">
      <c r="A11" s="73" t="s">
        <v>10</v>
      </c>
      <c r="B11" s="72"/>
      <c r="C11" s="72"/>
      <c r="D11" s="72"/>
      <c r="E11" s="72"/>
      <c r="F11" s="72"/>
      <c r="G11" s="72"/>
      <c r="H11" s="72"/>
    </row>
    <row r="12" s="68" customFormat="1" ht="51" customHeight="1" spans="1:8">
      <c r="A12" s="73" t="s">
        <v>11</v>
      </c>
      <c r="B12" s="72"/>
      <c r="C12" s="72"/>
      <c r="D12" s="72"/>
      <c r="E12" s="72"/>
      <c r="F12" s="72"/>
      <c r="G12" s="72"/>
      <c r="H12" s="72"/>
    </row>
    <row r="13" s="68" customFormat="1" ht="46.5" customHeight="1" spans="1:8">
      <c r="A13" s="73" t="s">
        <v>12</v>
      </c>
      <c r="B13" s="72"/>
      <c r="C13" s="72"/>
      <c r="D13" s="72"/>
      <c r="E13" s="72"/>
      <c r="F13" s="72"/>
      <c r="G13" s="72"/>
      <c r="H13" s="72"/>
    </row>
    <row r="14" s="68" customFormat="1" ht="57" customHeight="1" spans="1:8">
      <c r="A14" s="73" t="s">
        <v>13</v>
      </c>
      <c r="B14" s="72"/>
      <c r="C14" s="72"/>
      <c r="D14" s="72"/>
      <c r="E14" s="72"/>
      <c r="F14" s="72"/>
      <c r="G14" s="72"/>
      <c r="H14" s="72"/>
    </row>
    <row r="15" s="68" customFormat="1" ht="30.75" customHeight="1" spans="1:8">
      <c r="A15" s="73" t="s">
        <v>14</v>
      </c>
      <c r="B15" s="72"/>
      <c r="C15" s="72"/>
      <c r="D15" s="72"/>
      <c r="E15" s="72"/>
      <c r="F15" s="72"/>
      <c r="G15" s="72"/>
      <c r="H15" s="72"/>
    </row>
    <row r="16" s="68" customFormat="1" ht="16.5" customHeight="1" spans="1:8">
      <c r="A16" s="73" t="s">
        <v>15</v>
      </c>
      <c r="B16" s="72"/>
      <c r="C16" s="72"/>
      <c r="D16" s="72"/>
      <c r="E16" s="72"/>
      <c r="F16" s="72"/>
      <c r="G16" s="72"/>
      <c r="H16" s="72"/>
    </row>
    <row r="17" s="68" customFormat="1" ht="26" customHeight="1" spans="1:8">
      <c r="A17" s="73" t="s">
        <v>16</v>
      </c>
      <c r="B17" s="72"/>
      <c r="C17" s="72"/>
      <c r="D17" s="72"/>
      <c r="E17" s="72"/>
      <c r="F17" s="72"/>
      <c r="G17" s="72"/>
      <c r="H17" s="72"/>
    </row>
    <row r="18" s="68" customFormat="1" ht="26" customHeight="1" spans="1:8">
      <c r="A18" s="73" t="s">
        <v>17</v>
      </c>
      <c r="B18" s="72"/>
      <c r="C18" s="72"/>
      <c r="D18" s="72"/>
      <c r="E18" s="72"/>
      <c r="F18" s="72"/>
      <c r="G18" s="72"/>
      <c r="H18" s="72"/>
    </row>
    <row r="19" s="68" customFormat="1" ht="30.75" customHeight="1" spans="1:8">
      <c r="A19" s="73" t="s">
        <v>18</v>
      </c>
      <c r="B19" s="72"/>
      <c r="C19" s="72"/>
      <c r="D19" s="72"/>
      <c r="E19" s="72"/>
      <c r="F19" s="72"/>
      <c r="G19" s="72"/>
      <c r="H19" s="72"/>
    </row>
    <row r="20" s="68" customFormat="1" ht="30.75" customHeight="1" spans="1:8">
      <c r="A20" s="73" t="s">
        <v>19</v>
      </c>
      <c r="B20" s="72"/>
      <c r="C20" s="72"/>
      <c r="D20" s="72"/>
      <c r="E20" s="72"/>
      <c r="F20" s="72"/>
      <c r="G20" s="72"/>
      <c r="H20" s="72"/>
    </row>
    <row r="21" s="68" customFormat="1" ht="17.25" customHeight="1" spans="1:8">
      <c r="A21" s="71" t="s">
        <v>20</v>
      </c>
      <c r="B21" s="72"/>
      <c r="C21" s="72"/>
      <c r="D21" s="72"/>
      <c r="E21" s="72"/>
      <c r="F21" s="72"/>
      <c r="G21" s="72"/>
      <c r="H21" s="72"/>
    </row>
    <row r="22" s="68" customFormat="1" ht="17.25" customHeight="1" spans="1:8">
      <c r="A22" s="71" t="s">
        <v>21</v>
      </c>
      <c r="B22" s="72"/>
      <c r="C22" s="72"/>
      <c r="D22" s="72"/>
      <c r="E22" s="72"/>
      <c r="F22" s="72"/>
      <c r="G22" s="72"/>
      <c r="H22" s="72"/>
    </row>
    <row r="23" s="68" customFormat="1" ht="91.5" customHeight="1" spans="1:8">
      <c r="A23" s="74" t="s">
        <v>22</v>
      </c>
      <c r="B23" s="72"/>
      <c r="C23" s="72"/>
      <c r="D23" s="72"/>
      <c r="E23" s="72"/>
      <c r="F23" s="72"/>
      <c r="G23" s="72"/>
      <c r="H23" s="72"/>
    </row>
    <row r="24" s="68" customFormat="1" ht="128" customHeight="1" spans="1:8">
      <c r="A24" s="73" t="s">
        <v>23</v>
      </c>
      <c r="B24" s="72"/>
      <c r="C24" s="72"/>
      <c r="D24" s="72"/>
      <c r="E24" s="72"/>
      <c r="F24" s="72"/>
      <c r="G24" s="72"/>
      <c r="H24" s="72"/>
    </row>
    <row r="25" s="68" customFormat="1" ht="32.1" customHeight="1" spans="1:8">
      <c r="A25" s="73"/>
      <c r="B25" s="72"/>
      <c r="C25" s="72"/>
      <c r="D25" s="72"/>
      <c r="E25" s="72"/>
      <c r="F25" s="72"/>
      <c r="G25" s="72"/>
      <c r="H25" s="72"/>
    </row>
    <row r="26" s="68" customFormat="1" ht="31.5" customHeight="1" spans="1:8">
      <c r="A26" s="73"/>
      <c r="B26" s="72"/>
      <c r="C26" s="72"/>
      <c r="D26" s="72"/>
      <c r="E26" s="72"/>
      <c r="F26" s="72"/>
      <c r="G26" s="72"/>
      <c r="H26" s="72"/>
    </row>
    <row r="27" s="68" customFormat="1" ht="45.75" customHeight="1" spans="1:8">
      <c r="A27" s="73"/>
      <c r="B27" s="72"/>
      <c r="C27" s="72"/>
      <c r="D27" s="72"/>
      <c r="E27" s="72"/>
      <c r="F27" s="72"/>
      <c r="G27" s="72"/>
      <c r="H27" s="72"/>
    </row>
  </sheetData>
  <sheetProtection algorithmName="SHA-512" hashValue="ITCum/kUL/1ttunBiszClABOeEx45mUThu9ReXhwx/yoMF/TuDzl+fAPqaoWj0dO+S2qk5KSoAwKRSqhV1j3sg==" saltValue="hagwF288k+trtquw3s4sxg==" spinCount="100000" sheet="1" objects="1"/>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4"/>
  <sheetViews>
    <sheetView showZeros="0" workbookViewId="0">
      <selection activeCell="K12" sqref="K12"/>
    </sheetView>
  </sheetViews>
  <sheetFormatPr defaultColWidth="10.2833333333333" defaultRowHeight="14.25" outlineLevelCol="4"/>
  <cols>
    <col min="1" max="1" width="8.625" customWidth="1"/>
    <col min="2" max="2" width="9.03333333333333" customWidth="1"/>
    <col min="3" max="3" width="5.36666666666667" customWidth="1"/>
    <col min="4" max="4" width="36.1166666666667" customWidth="1"/>
    <col min="5" max="5" width="17.2916666666667" customWidth="1"/>
  </cols>
  <sheetData>
    <row r="1" customFormat="1" ht="35.25" customHeight="1" spans="1:5">
      <c r="A1" s="46" t="s">
        <v>24</v>
      </c>
      <c r="B1" s="46"/>
      <c r="C1" s="47"/>
      <c r="D1" s="46"/>
      <c r="E1" s="46"/>
    </row>
    <row r="2" customFormat="1" ht="16.5" customHeight="1" spans="1:5">
      <c r="A2" s="48" t="s">
        <v>25</v>
      </c>
      <c r="B2" s="49"/>
      <c r="C2" s="49"/>
      <c r="D2" s="49"/>
      <c r="E2" s="49"/>
    </row>
    <row r="3" ht="33.25" customHeight="1" spans="1:5">
      <c r="A3" s="50" t="s">
        <v>26</v>
      </c>
      <c r="B3" s="51" t="s">
        <v>27</v>
      </c>
      <c r="C3" s="52"/>
      <c r="D3" s="51" t="s">
        <v>28</v>
      </c>
      <c r="E3" s="53" t="s">
        <v>29</v>
      </c>
    </row>
    <row r="4" ht="30" customHeight="1" spans="1:5">
      <c r="A4" s="54">
        <v>1</v>
      </c>
      <c r="B4" s="55">
        <v>100</v>
      </c>
      <c r="C4" s="56"/>
      <c r="D4" s="57" t="s">
        <v>30</v>
      </c>
      <c r="E4" s="58">
        <f>工程量清单!K36</f>
        <v>0</v>
      </c>
    </row>
    <row r="5" ht="30" customHeight="1" spans="1:5">
      <c r="A5" s="54">
        <v>2</v>
      </c>
      <c r="B5" s="55">
        <v>200</v>
      </c>
      <c r="C5" s="56"/>
      <c r="D5" s="59" t="s">
        <v>31</v>
      </c>
      <c r="E5" s="58"/>
    </row>
    <row r="6" ht="29.25" customHeight="1" spans="1:5">
      <c r="A6" s="54">
        <v>3</v>
      </c>
      <c r="B6" s="55">
        <v>300</v>
      </c>
      <c r="C6" s="56"/>
      <c r="D6" s="60" t="s">
        <v>32</v>
      </c>
      <c r="E6" s="58"/>
    </row>
    <row r="7" ht="30" customHeight="1" spans="1:5">
      <c r="A7" s="54">
        <v>4</v>
      </c>
      <c r="B7" s="55">
        <v>600</v>
      </c>
      <c r="C7" s="56"/>
      <c r="D7" s="60" t="s">
        <v>33</v>
      </c>
      <c r="E7" s="58">
        <f>工程量清单!K121</f>
        <v>0</v>
      </c>
    </row>
    <row r="8" ht="29.25" customHeight="1" spans="1:5">
      <c r="A8" s="54">
        <v>5</v>
      </c>
      <c r="B8" s="61" t="s">
        <v>34</v>
      </c>
      <c r="C8" s="56"/>
      <c r="D8" s="56"/>
      <c r="E8" s="58">
        <f>SUM(E4:E7)</f>
        <v>0</v>
      </c>
    </row>
    <row r="9" ht="30" customHeight="1" spans="1:5">
      <c r="A9" s="54">
        <v>6</v>
      </c>
      <c r="B9" s="61" t="s">
        <v>35</v>
      </c>
      <c r="C9" s="56"/>
      <c r="D9" s="56"/>
      <c r="E9" s="62"/>
    </row>
    <row r="10" ht="29.25" customHeight="1" spans="1:5">
      <c r="A10" s="54">
        <v>7</v>
      </c>
      <c r="B10" s="61" t="s">
        <v>36</v>
      </c>
      <c r="C10" s="56"/>
      <c r="D10" s="56"/>
      <c r="E10" s="58"/>
    </row>
    <row r="11" ht="30" customHeight="1" spans="1:5">
      <c r="A11" s="54">
        <v>8</v>
      </c>
      <c r="B11" s="61" t="s">
        <v>37</v>
      </c>
      <c r="C11" s="56"/>
      <c r="D11" s="56"/>
      <c r="E11" s="62"/>
    </row>
    <row r="12" ht="29.25" customHeight="1" spans="1:5">
      <c r="A12" s="54">
        <v>9</v>
      </c>
      <c r="B12" s="61" t="s">
        <v>38</v>
      </c>
      <c r="C12" s="56"/>
      <c r="D12" s="56"/>
      <c r="E12" s="62"/>
    </row>
    <row r="13" ht="29.25" customHeight="1" spans="1:5">
      <c r="A13" s="63">
        <v>10</v>
      </c>
      <c r="B13" s="64" t="s">
        <v>39</v>
      </c>
      <c r="C13" s="65"/>
      <c r="D13" s="65"/>
      <c r="E13" s="66">
        <f>E8</f>
        <v>0</v>
      </c>
    </row>
    <row r="14" ht="356.5" customHeight="1" spans="1:5">
      <c r="A14" s="67"/>
      <c r="B14" s="67"/>
      <c r="C14" s="67"/>
      <c r="D14" s="67"/>
      <c r="E14" s="67"/>
    </row>
  </sheetData>
  <mergeCells count="14">
    <mergeCell ref="A1:E1"/>
    <mergeCell ref="A2:E2"/>
    <mergeCell ref="B3:C3"/>
    <mergeCell ref="B4:C4"/>
    <mergeCell ref="B5:C5"/>
    <mergeCell ref="B6:C6"/>
    <mergeCell ref="B7:C7"/>
    <mergeCell ref="B8:D8"/>
    <mergeCell ref="B9:D9"/>
    <mergeCell ref="B10:D10"/>
    <mergeCell ref="B11:D11"/>
    <mergeCell ref="B12:D12"/>
    <mergeCell ref="B13:D13"/>
    <mergeCell ref="A14:E14"/>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1"/>
  <sheetViews>
    <sheetView showZeros="0" tabSelected="1" workbookViewId="0">
      <selection activeCell="N11" sqref="N11"/>
    </sheetView>
  </sheetViews>
  <sheetFormatPr defaultColWidth="10.2833333333333" defaultRowHeight="13.5"/>
  <cols>
    <col min="1" max="1" width="8.45833333333333" style="1" customWidth="1"/>
    <col min="2" max="2" width="20.375" style="1" customWidth="1"/>
    <col min="3" max="3" width="22.875" style="1" customWidth="1"/>
    <col min="4" max="4" width="8.125" style="1" customWidth="1"/>
    <col min="5" max="5" width="9.25" style="1" customWidth="1"/>
    <col min="6" max="6" width="8.125" style="1" customWidth="1"/>
    <col min="7" max="7" width="10.75" style="1" customWidth="1"/>
    <col min="8" max="8" width="10.4833333333333" style="2" customWidth="1"/>
    <col min="9" max="9" width="12.8416666666667" style="2" customWidth="1"/>
    <col min="10" max="10" width="14.4666666666667" style="1" customWidth="1"/>
    <col min="11" max="11" width="13.625" style="1" customWidth="1"/>
    <col min="12" max="16384" width="10.2833333333333" style="1"/>
  </cols>
  <sheetData>
    <row r="1" ht="35.25" customHeight="1" spans="2:7">
      <c r="B1" s="3" t="s">
        <v>40</v>
      </c>
      <c r="C1" s="3"/>
      <c r="D1" s="3"/>
      <c r="E1" s="3"/>
      <c r="F1" s="3"/>
      <c r="G1" s="3"/>
    </row>
    <row r="2" ht="17.75" customHeight="1" spans="1:1">
      <c r="A2" s="4" t="s">
        <v>41</v>
      </c>
    </row>
    <row r="3" ht="25" customHeight="1" spans="1:11">
      <c r="A3" s="5" t="s">
        <v>30</v>
      </c>
      <c r="B3" s="6"/>
      <c r="C3" s="6"/>
      <c r="D3" s="6"/>
      <c r="E3" s="6"/>
      <c r="F3" s="6"/>
      <c r="G3" s="6"/>
      <c r="H3" s="6"/>
      <c r="I3" s="6"/>
      <c r="J3" s="6"/>
      <c r="K3" s="6"/>
    </row>
    <row r="4" ht="23.25" customHeight="1" spans="1:11">
      <c r="A4" s="7" t="s">
        <v>42</v>
      </c>
      <c r="B4" s="8" t="s">
        <v>43</v>
      </c>
      <c r="C4" s="8" t="s">
        <v>44</v>
      </c>
      <c r="D4" s="8" t="s">
        <v>45</v>
      </c>
      <c r="E4" s="8" t="s">
        <v>46</v>
      </c>
      <c r="F4" s="8" t="s">
        <v>47</v>
      </c>
      <c r="G4" s="8" t="s">
        <v>48</v>
      </c>
      <c r="H4" s="8" t="s">
        <v>49</v>
      </c>
      <c r="I4" s="8" t="s">
        <v>50</v>
      </c>
      <c r="J4" s="8" t="s">
        <v>51</v>
      </c>
      <c r="K4" s="26" t="s">
        <v>52</v>
      </c>
    </row>
    <row r="5" ht="20" customHeight="1" spans="1:11">
      <c r="A5" s="9">
        <v>101</v>
      </c>
      <c r="B5" s="10" t="s">
        <v>53</v>
      </c>
      <c r="C5" s="10"/>
      <c r="D5" s="10"/>
      <c r="E5" s="10"/>
      <c r="F5" s="10"/>
      <c r="G5" s="10"/>
      <c r="H5" s="11"/>
      <c r="I5" s="11"/>
      <c r="J5" s="15"/>
      <c r="K5" s="27"/>
    </row>
    <row r="6" ht="20" customHeight="1" spans="1:11">
      <c r="A6" s="12" t="s">
        <v>54</v>
      </c>
      <c r="B6" s="10" t="s">
        <v>55</v>
      </c>
      <c r="C6" s="10"/>
      <c r="D6" s="10"/>
      <c r="E6" s="10"/>
      <c r="F6" s="10"/>
      <c r="G6" s="10"/>
      <c r="H6" s="11"/>
      <c r="I6" s="11"/>
      <c r="J6" s="15"/>
      <c r="K6" s="27"/>
    </row>
    <row r="7" ht="23" customHeight="1" spans="1:11">
      <c r="A7" s="13" t="s">
        <v>56</v>
      </c>
      <c r="B7" s="10" t="s">
        <v>57</v>
      </c>
      <c r="C7" s="10"/>
      <c r="D7" s="10"/>
      <c r="E7" s="10"/>
      <c r="F7" s="10"/>
      <c r="G7" s="10"/>
      <c r="H7" s="8" t="s">
        <v>58</v>
      </c>
      <c r="I7" s="28">
        <v>1</v>
      </c>
      <c r="J7" s="29"/>
      <c r="K7" s="27">
        <f t="shared" ref="K7:K10" si="0">I7*J7</f>
        <v>0</v>
      </c>
    </row>
    <row r="8" ht="24" customHeight="1" spans="1:11">
      <c r="A8" s="13" t="s">
        <v>59</v>
      </c>
      <c r="B8" s="10" t="s">
        <v>60</v>
      </c>
      <c r="C8" s="10"/>
      <c r="D8" s="10"/>
      <c r="E8" s="10"/>
      <c r="F8" s="10"/>
      <c r="G8" s="10"/>
      <c r="H8" s="8" t="s">
        <v>58</v>
      </c>
      <c r="I8" s="28">
        <v>1</v>
      </c>
      <c r="J8" s="29"/>
      <c r="K8" s="27">
        <f t="shared" si="0"/>
        <v>0</v>
      </c>
    </row>
    <row r="9" ht="20" customHeight="1" spans="1:11">
      <c r="A9" s="9">
        <v>102</v>
      </c>
      <c r="B9" s="10" t="s">
        <v>61</v>
      </c>
      <c r="C9" s="10"/>
      <c r="D9" s="10"/>
      <c r="E9" s="10"/>
      <c r="F9" s="10"/>
      <c r="G9" s="10"/>
      <c r="H9" s="11"/>
      <c r="I9" s="11"/>
      <c r="J9" s="15"/>
      <c r="K9" s="27"/>
    </row>
    <row r="10" ht="20" customHeight="1" spans="1:11">
      <c r="A10" s="12" t="s">
        <v>62</v>
      </c>
      <c r="B10" s="10" t="s">
        <v>63</v>
      </c>
      <c r="C10" s="10"/>
      <c r="D10" s="10"/>
      <c r="E10" s="10"/>
      <c r="F10" s="10"/>
      <c r="G10" s="10"/>
      <c r="H10" s="8" t="s">
        <v>58</v>
      </c>
      <c r="I10" s="28">
        <v>1</v>
      </c>
      <c r="J10" s="30"/>
      <c r="K10" s="27">
        <f>I10*J10</f>
        <v>0</v>
      </c>
    </row>
    <row r="11" ht="20" customHeight="1" spans="1:11">
      <c r="A11" s="12"/>
      <c r="B11" s="10"/>
      <c r="C11" s="10"/>
      <c r="D11" s="10"/>
      <c r="E11" s="10"/>
      <c r="F11" s="10"/>
      <c r="G11" s="10"/>
      <c r="H11" s="8"/>
      <c r="I11" s="28"/>
      <c r="J11" s="29"/>
      <c r="K11" s="27"/>
    </row>
    <row r="12" ht="20" customHeight="1" spans="1:11">
      <c r="A12" s="9"/>
      <c r="B12" s="10"/>
      <c r="C12" s="10"/>
      <c r="D12" s="10"/>
      <c r="E12" s="10"/>
      <c r="F12" s="10"/>
      <c r="G12" s="10"/>
      <c r="H12" s="8"/>
      <c r="I12" s="28"/>
      <c r="J12" s="29"/>
      <c r="K12" s="27"/>
    </row>
    <row r="13" ht="20" customHeight="1" spans="1:11">
      <c r="A13" s="9"/>
      <c r="B13" s="10"/>
      <c r="C13" s="10"/>
      <c r="D13" s="10"/>
      <c r="E13" s="10"/>
      <c r="F13" s="10"/>
      <c r="G13" s="10"/>
      <c r="H13" s="8"/>
      <c r="I13" s="28"/>
      <c r="J13" s="29"/>
      <c r="K13" s="27"/>
    </row>
    <row r="14" ht="20" customHeight="1" spans="1:11">
      <c r="A14" s="14"/>
      <c r="B14" s="15"/>
      <c r="C14" s="15"/>
      <c r="D14" s="15"/>
      <c r="E14" s="15"/>
      <c r="F14" s="15"/>
      <c r="G14" s="15"/>
      <c r="H14" s="11"/>
      <c r="I14" s="11"/>
      <c r="J14" s="15"/>
      <c r="K14" s="31"/>
    </row>
    <row r="15" ht="20" customHeight="1" spans="1:11">
      <c r="A15" s="14"/>
      <c r="B15" s="15"/>
      <c r="C15" s="15"/>
      <c r="D15" s="15"/>
      <c r="E15" s="15"/>
      <c r="F15" s="15"/>
      <c r="G15" s="15"/>
      <c r="H15" s="11"/>
      <c r="I15" s="11"/>
      <c r="J15" s="15"/>
      <c r="K15" s="31"/>
    </row>
    <row r="16" ht="20" customHeight="1" spans="1:11">
      <c r="A16" s="14"/>
      <c r="B16" s="15"/>
      <c r="C16" s="15"/>
      <c r="D16" s="15"/>
      <c r="E16" s="15"/>
      <c r="F16" s="15"/>
      <c r="G16" s="15"/>
      <c r="H16" s="11"/>
      <c r="I16" s="11"/>
      <c r="J16" s="15"/>
      <c r="K16" s="31"/>
    </row>
    <row r="17" ht="20" customHeight="1" spans="1:11">
      <c r="A17" s="14"/>
      <c r="B17" s="15"/>
      <c r="C17" s="15"/>
      <c r="D17" s="15"/>
      <c r="E17" s="15"/>
      <c r="F17" s="15"/>
      <c r="G17" s="15"/>
      <c r="H17" s="11"/>
      <c r="I17" s="11"/>
      <c r="J17" s="15"/>
      <c r="K17" s="31"/>
    </row>
    <row r="18" ht="20" customHeight="1" spans="1:11">
      <c r="A18" s="14"/>
      <c r="B18" s="15"/>
      <c r="C18" s="15"/>
      <c r="D18" s="15"/>
      <c r="E18" s="15"/>
      <c r="F18" s="15"/>
      <c r="G18" s="15"/>
      <c r="H18" s="11"/>
      <c r="I18" s="11"/>
      <c r="J18" s="15"/>
      <c r="K18" s="31"/>
    </row>
    <row r="19" ht="20" customHeight="1" spans="1:11">
      <c r="A19" s="14"/>
      <c r="B19" s="15"/>
      <c r="C19" s="15"/>
      <c r="D19" s="15"/>
      <c r="E19" s="15"/>
      <c r="F19" s="15"/>
      <c r="G19" s="15"/>
      <c r="H19" s="11"/>
      <c r="I19" s="11"/>
      <c r="J19" s="15"/>
      <c r="K19" s="31"/>
    </row>
    <row r="20" ht="20" customHeight="1" spans="1:11">
      <c r="A20" s="14"/>
      <c r="B20" s="15"/>
      <c r="C20" s="15"/>
      <c r="D20" s="15"/>
      <c r="E20" s="15"/>
      <c r="F20" s="15"/>
      <c r="G20" s="15"/>
      <c r="H20" s="11"/>
      <c r="I20" s="11"/>
      <c r="J20" s="15"/>
      <c r="K20" s="31"/>
    </row>
    <row r="21" ht="20" customHeight="1" spans="1:11">
      <c r="A21" s="14"/>
      <c r="B21" s="15"/>
      <c r="C21" s="15"/>
      <c r="D21" s="15"/>
      <c r="E21" s="15"/>
      <c r="F21" s="15"/>
      <c r="G21" s="15"/>
      <c r="H21" s="11"/>
      <c r="I21" s="11"/>
      <c r="J21" s="15"/>
      <c r="K21" s="31"/>
    </row>
    <row r="22" ht="20" customHeight="1" spans="1:11">
      <c r="A22" s="14"/>
      <c r="B22" s="15"/>
      <c r="C22" s="15"/>
      <c r="D22" s="15"/>
      <c r="E22" s="15"/>
      <c r="F22" s="15"/>
      <c r="G22" s="15"/>
      <c r="H22" s="11"/>
      <c r="I22" s="11"/>
      <c r="J22" s="15"/>
      <c r="K22" s="31"/>
    </row>
    <row r="23" ht="20" customHeight="1" spans="1:11">
      <c r="A23" s="14"/>
      <c r="B23" s="15"/>
      <c r="C23" s="15"/>
      <c r="D23" s="15"/>
      <c r="E23" s="15"/>
      <c r="F23" s="15"/>
      <c r="G23" s="15"/>
      <c r="H23" s="11"/>
      <c r="I23" s="11"/>
      <c r="J23" s="15"/>
      <c r="K23" s="31"/>
    </row>
    <row r="24" ht="20" customHeight="1" spans="1:11">
      <c r="A24" s="14"/>
      <c r="B24" s="15"/>
      <c r="C24" s="15"/>
      <c r="D24" s="15"/>
      <c r="E24" s="15"/>
      <c r="F24" s="15"/>
      <c r="G24" s="15"/>
      <c r="H24" s="11"/>
      <c r="I24" s="11"/>
      <c r="J24" s="15"/>
      <c r="K24" s="31"/>
    </row>
    <row r="25" ht="20" customHeight="1" spans="1:11">
      <c r="A25" s="14"/>
      <c r="B25" s="15"/>
      <c r="C25" s="15"/>
      <c r="D25" s="15"/>
      <c r="E25" s="15"/>
      <c r="F25" s="15"/>
      <c r="G25" s="15"/>
      <c r="H25" s="11"/>
      <c r="I25" s="11"/>
      <c r="J25" s="15"/>
      <c r="K25" s="31"/>
    </row>
    <row r="26" ht="20" customHeight="1" spans="1:11">
      <c r="A26" s="14"/>
      <c r="B26" s="15"/>
      <c r="C26" s="15"/>
      <c r="D26" s="15"/>
      <c r="E26" s="15"/>
      <c r="F26" s="15"/>
      <c r="G26" s="15"/>
      <c r="H26" s="11"/>
      <c r="I26" s="11"/>
      <c r="J26" s="15"/>
      <c r="K26" s="31"/>
    </row>
    <row r="27" ht="20" customHeight="1" spans="1:11">
      <c r="A27" s="14"/>
      <c r="B27" s="15"/>
      <c r="C27" s="15"/>
      <c r="D27" s="15"/>
      <c r="E27" s="15"/>
      <c r="F27" s="15"/>
      <c r="G27" s="15"/>
      <c r="H27" s="11"/>
      <c r="I27" s="11"/>
      <c r="J27" s="15"/>
      <c r="K27" s="31"/>
    </row>
    <row r="28" ht="20" customHeight="1" spans="1:11">
      <c r="A28" s="14"/>
      <c r="B28" s="15"/>
      <c r="C28" s="15"/>
      <c r="D28" s="15"/>
      <c r="E28" s="15"/>
      <c r="F28" s="15"/>
      <c r="G28" s="15"/>
      <c r="H28" s="11"/>
      <c r="I28" s="11"/>
      <c r="J28" s="15"/>
      <c r="K28" s="31"/>
    </row>
    <row r="29" ht="20" customHeight="1" spans="1:11">
      <c r="A29" s="14"/>
      <c r="B29" s="15"/>
      <c r="C29" s="15"/>
      <c r="D29" s="15"/>
      <c r="E29" s="15"/>
      <c r="F29" s="15"/>
      <c r="G29" s="15"/>
      <c r="H29" s="11"/>
      <c r="I29" s="11"/>
      <c r="J29" s="15"/>
      <c r="K29" s="31"/>
    </row>
    <row r="30" ht="20" customHeight="1" spans="1:11">
      <c r="A30" s="14"/>
      <c r="B30" s="15"/>
      <c r="C30" s="15"/>
      <c r="D30" s="15"/>
      <c r="E30" s="15"/>
      <c r="F30" s="15"/>
      <c r="G30" s="15"/>
      <c r="H30" s="11"/>
      <c r="I30" s="11"/>
      <c r="J30" s="15"/>
      <c r="K30" s="31"/>
    </row>
    <row r="31" ht="20" customHeight="1" spans="1:11">
      <c r="A31" s="14"/>
      <c r="B31" s="15"/>
      <c r="C31" s="15"/>
      <c r="D31" s="15"/>
      <c r="E31" s="15"/>
      <c r="F31" s="15"/>
      <c r="G31" s="15"/>
      <c r="H31" s="11"/>
      <c r="I31" s="11"/>
      <c r="J31" s="15"/>
      <c r="K31" s="31"/>
    </row>
    <row r="32" ht="20" customHeight="1" spans="1:11">
      <c r="A32" s="14"/>
      <c r="B32" s="15"/>
      <c r="C32" s="15"/>
      <c r="D32" s="15"/>
      <c r="E32" s="15"/>
      <c r="F32" s="15"/>
      <c r="G32" s="15"/>
      <c r="H32" s="11"/>
      <c r="I32" s="11"/>
      <c r="J32" s="15"/>
      <c r="K32" s="31"/>
    </row>
    <row r="33" ht="20" customHeight="1" spans="1:11">
      <c r="A33" s="14"/>
      <c r="B33" s="15"/>
      <c r="C33" s="15"/>
      <c r="D33" s="15"/>
      <c r="E33" s="15"/>
      <c r="F33" s="15"/>
      <c r="G33" s="15"/>
      <c r="H33" s="11"/>
      <c r="I33" s="11"/>
      <c r="J33" s="15"/>
      <c r="K33" s="31"/>
    </row>
    <row r="34" ht="20" customHeight="1" spans="1:11">
      <c r="A34" s="14"/>
      <c r="B34" s="15"/>
      <c r="C34" s="15"/>
      <c r="D34" s="15"/>
      <c r="E34" s="15"/>
      <c r="F34" s="15"/>
      <c r="G34" s="15"/>
      <c r="H34" s="11"/>
      <c r="I34" s="11"/>
      <c r="J34" s="15"/>
      <c r="K34" s="31"/>
    </row>
    <row r="35" ht="20" customHeight="1" spans="1:11">
      <c r="A35" s="14"/>
      <c r="B35" s="15"/>
      <c r="C35" s="15"/>
      <c r="D35" s="15"/>
      <c r="E35" s="15"/>
      <c r="F35" s="15"/>
      <c r="G35" s="15"/>
      <c r="H35" s="11"/>
      <c r="I35" s="11"/>
      <c r="J35" s="15"/>
      <c r="K35" s="31"/>
    </row>
    <row r="36" ht="20.75" customHeight="1" spans="1:11">
      <c r="A36" s="16" t="s">
        <v>64</v>
      </c>
      <c r="B36" s="17"/>
      <c r="C36" s="17"/>
      <c r="D36" s="17"/>
      <c r="E36" s="17"/>
      <c r="F36" s="17"/>
      <c r="G36" s="17"/>
      <c r="H36" s="17"/>
      <c r="I36" s="17"/>
      <c r="J36" s="17"/>
      <c r="K36" s="32">
        <f>SUM(K5:K35)</f>
        <v>0</v>
      </c>
    </row>
    <row r="37" ht="25" customHeight="1" spans="1:11">
      <c r="A37" s="18" t="s">
        <v>65</v>
      </c>
      <c r="B37" s="6"/>
      <c r="C37" s="6"/>
      <c r="D37" s="6"/>
      <c r="E37" s="6"/>
      <c r="F37" s="6"/>
      <c r="G37" s="6"/>
      <c r="H37" s="6"/>
      <c r="I37" s="6"/>
      <c r="J37" s="6"/>
      <c r="K37" s="33"/>
    </row>
    <row r="38" ht="23.25" customHeight="1" spans="1:11">
      <c r="A38" s="19" t="s">
        <v>42</v>
      </c>
      <c r="B38" s="8" t="s">
        <v>43</v>
      </c>
      <c r="C38" s="8" t="s">
        <v>44</v>
      </c>
      <c r="D38" s="8" t="s">
        <v>45</v>
      </c>
      <c r="E38" s="8" t="s">
        <v>46</v>
      </c>
      <c r="F38" s="8" t="s">
        <v>47</v>
      </c>
      <c r="G38" s="8" t="s">
        <v>48</v>
      </c>
      <c r="H38" s="8" t="s">
        <v>49</v>
      </c>
      <c r="I38" s="8" t="s">
        <v>50</v>
      </c>
      <c r="J38" s="8" t="s">
        <v>51</v>
      </c>
      <c r="K38" s="34" t="s">
        <v>52</v>
      </c>
    </row>
    <row r="39" ht="23" customHeight="1" spans="1:11">
      <c r="A39" s="20">
        <v>602</v>
      </c>
      <c r="B39" s="21" t="s">
        <v>66</v>
      </c>
      <c r="C39" s="21"/>
      <c r="D39" s="21"/>
      <c r="E39" s="21"/>
      <c r="F39" s="21"/>
      <c r="G39" s="21"/>
      <c r="H39" s="22"/>
      <c r="I39" s="35"/>
      <c r="J39" s="15"/>
      <c r="K39" s="36"/>
    </row>
    <row r="40" ht="24.5" customHeight="1" spans="1:11">
      <c r="A40" s="23" t="s">
        <v>67</v>
      </c>
      <c r="B40" s="24" t="s">
        <v>68</v>
      </c>
      <c r="C40" s="24"/>
      <c r="D40" s="24"/>
      <c r="E40" s="24"/>
      <c r="F40" s="24"/>
      <c r="G40" s="24"/>
      <c r="H40" s="25"/>
      <c r="I40" s="37"/>
      <c r="J40" s="29"/>
      <c r="K40" s="36"/>
    </row>
    <row r="41" ht="23" customHeight="1" spans="1:11">
      <c r="A41" s="23">
        <v>1</v>
      </c>
      <c r="B41" s="24" t="s">
        <v>69</v>
      </c>
      <c r="C41" s="24" t="s">
        <v>69</v>
      </c>
      <c r="D41" s="24"/>
      <c r="E41" s="24"/>
      <c r="F41" s="24"/>
      <c r="G41" s="24"/>
      <c r="H41" s="25" t="s">
        <v>70</v>
      </c>
      <c r="I41" s="37">
        <v>108</v>
      </c>
      <c r="J41" s="29"/>
      <c r="K41" s="27">
        <f>I41*J41</f>
        <v>0</v>
      </c>
    </row>
    <row r="42" ht="24.5" customHeight="1" spans="1:11">
      <c r="A42" s="23">
        <v>2</v>
      </c>
      <c r="B42" s="24" t="s">
        <v>71</v>
      </c>
      <c r="C42" s="24" t="s">
        <v>71</v>
      </c>
      <c r="D42" s="24"/>
      <c r="E42" s="24"/>
      <c r="F42" s="24"/>
      <c r="G42" s="24"/>
      <c r="H42" s="25" t="s">
        <v>70</v>
      </c>
      <c r="I42" s="37">
        <v>36</v>
      </c>
      <c r="J42" s="29"/>
      <c r="K42" s="27">
        <f t="shared" ref="K42:K49" si="1">I42*J42</f>
        <v>0</v>
      </c>
    </row>
    <row r="43" ht="23" customHeight="1" spans="1:11">
      <c r="A43" s="23">
        <v>3</v>
      </c>
      <c r="B43" s="24" t="s">
        <v>72</v>
      </c>
      <c r="C43" s="24" t="s">
        <v>72</v>
      </c>
      <c r="D43" s="24"/>
      <c r="E43" s="24"/>
      <c r="F43" s="24"/>
      <c r="G43" s="24"/>
      <c r="H43" s="25" t="s">
        <v>70</v>
      </c>
      <c r="I43" s="37">
        <v>36</v>
      </c>
      <c r="J43" s="15"/>
      <c r="K43" s="27">
        <f t="shared" si="1"/>
        <v>0</v>
      </c>
    </row>
    <row r="44" ht="23" customHeight="1" spans="1:11">
      <c r="A44" s="23">
        <v>4</v>
      </c>
      <c r="B44" s="24" t="s">
        <v>73</v>
      </c>
      <c r="C44" s="24" t="s">
        <v>73</v>
      </c>
      <c r="D44" s="24"/>
      <c r="E44" s="24"/>
      <c r="F44" s="24"/>
      <c r="G44" s="24"/>
      <c r="H44" s="25" t="s">
        <v>70</v>
      </c>
      <c r="I44" s="37">
        <v>306</v>
      </c>
      <c r="J44" s="15"/>
      <c r="K44" s="27">
        <f t="shared" si="1"/>
        <v>0</v>
      </c>
    </row>
    <row r="45" ht="23" customHeight="1" spans="1:11">
      <c r="A45" s="23">
        <v>5</v>
      </c>
      <c r="B45" s="24" t="s">
        <v>74</v>
      </c>
      <c r="C45" s="24" t="s">
        <v>74</v>
      </c>
      <c r="D45" s="24"/>
      <c r="E45" s="24"/>
      <c r="F45" s="24"/>
      <c r="G45" s="24"/>
      <c r="H45" s="25" t="s">
        <v>70</v>
      </c>
      <c r="I45" s="37">
        <v>324</v>
      </c>
      <c r="J45" s="15"/>
      <c r="K45" s="27">
        <f t="shared" si="1"/>
        <v>0</v>
      </c>
    </row>
    <row r="46" ht="23" customHeight="1" spans="1:11">
      <c r="A46" s="23">
        <v>6</v>
      </c>
      <c r="B46" s="24" t="s">
        <v>75</v>
      </c>
      <c r="C46" s="24" t="s">
        <v>76</v>
      </c>
      <c r="D46" s="24"/>
      <c r="E46" s="24"/>
      <c r="F46" s="24"/>
      <c r="G46" s="24"/>
      <c r="H46" s="25" t="s">
        <v>70</v>
      </c>
      <c r="I46" s="37">
        <v>252</v>
      </c>
      <c r="J46" s="15"/>
      <c r="K46" s="27">
        <f t="shared" si="1"/>
        <v>0</v>
      </c>
    </row>
    <row r="47" ht="23" customHeight="1" spans="1:11">
      <c r="A47" s="23">
        <v>7</v>
      </c>
      <c r="B47" s="24" t="s">
        <v>77</v>
      </c>
      <c r="C47" s="24" t="s">
        <v>76</v>
      </c>
      <c r="D47" s="24"/>
      <c r="E47" s="24"/>
      <c r="F47" s="24"/>
      <c r="G47" s="24"/>
      <c r="H47" s="25" t="s">
        <v>78</v>
      </c>
      <c r="I47" s="37">
        <v>12</v>
      </c>
      <c r="J47" s="15"/>
      <c r="K47" s="27">
        <f t="shared" si="1"/>
        <v>0</v>
      </c>
    </row>
    <row r="48" ht="23" customHeight="1" spans="1:11">
      <c r="A48" s="23">
        <v>8</v>
      </c>
      <c r="B48" s="24" t="s">
        <v>79</v>
      </c>
      <c r="C48" s="24" t="s">
        <v>76</v>
      </c>
      <c r="D48" s="24"/>
      <c r="E48" s="24"/>
      <c r="F48" s="24"/>
      <c r="G48" s="24"/>
      <c r="H48" s="25" t="s">
        <v>70</v>
      </c>
      <c r="I48" s="37">
        <v>44</v>
      </c>
      <c r="J48" s="15"/>
      <c r="K48" s="27">
        <f t="shared" si="1"/>
        <v>0</v>
      </c>
    </row>
    <row r="49" ht="23" customHeight="1" spans="1:11">
      <c r="A49" s="23">
        <v>9</v>
      </c>
      <c r="B49" s="24" t="s">
        <v>80</v>
      </c>
      <c r="C49" s="24" t="s">
        <v>76</v>
      </c>
      <c r="D49" s="24"/>
      <c r="E49" s="24"/>
      <c r="F49" s="24"/>
      <c r="G49" s="24"/>
      <c r="H49" s="25" t="s">
        <v>70</v>
      </c>
      <c r="I49" s="37">
        <v>620</v>
      </c>
      <c r="J49" s="15"/>
      <c r="K49" s="27">
        <f t="shared" si="1"/>
        <v>0</v>
      </c>
    </row>
    <row r="50" ht="23" customHeight="1" spans="1:11">
      <c r="A50" s="23">
        <v>605</v>
      </c>
      <c r="B50" s="24" t="s">
        <v>81</v>
      </c>
      <c r="C50" s="24" t="s">
        <v>82</v>
      </c>
      <c r="D50" s="24"/>
      <c r="E50" s="24"/>
      <c r="F50" s="24"/>
      <c r="G50" s="24"/>
      <c r="H50" s="25" t="s">
        <v>83</v>
      </c>
      <c r="I50" s="37">
        <v>39</v>
      </c>
      <c r="J50" s="15"/>
      <c r="K50" s="38"/>
    </row>
    <row r="51" ht="23" customHeight="1" spans="1:11">
      <c r="A51" s="23">
        <v>608</v>
      </c>
      <c r="B51" s="24" t="s">
        <v>84</v>
      </c>
      <c r="C51" s="24"/>
      <c r="D51" s="24"/>
      <c r="E51" s="24"/>
      <c r="F51" s="24"/>
      <c r="G51" s="24"/>
      <c r="H51" s="25"/>
      <c r="I51" s="37"/>
      <c r="J51" s="15"/>
      <c r="K51" s="38"/>
    </row>
    <row r="52" ht="23" customHeight="1" spans="1:11">
      <c r="A52" s="23" t="s">
        <v>85</v>
      </c>
      <c r="B52" s="24" t="s">
        <v>86</v>
      </c>
      <c r="C52" s="24"/>
      <c r="D52" s="24"/>
      <c r="E52" s="24"/>
      <c r="F52" s="24"/>
      <c r="G52" s="24"/>
      <c r="H52" s="25"/>
      <c r="I52" s="37"/>
      <c r="J52" s="15"/>
      <c r="K52" s="38"/>
    </row>
    <row r="53" ht="156" customHeight="1" spans="1:11">
      <c r="A53" s="23">
        <v>1</v>
      </c>
      <c r="B53" s="24" t="s">
        <v>87</v>
      </c>
      <c r="C53" s="24" t="s">
        <v>88</v>
      </c>
      <c r="D53" s="24"/>
      <c r="E53" s="24"/>
      <c r="F53" s="24"/>
      <c r="G53" s="24"/>
      <c r="H53" s="25" t="s">
        <v>89</v>
      </c>
      <c r="I53" s="37">
        <v>46</v>
      </c>
      <c r="J53" s="15"/>
      <c r="K53" s="27">
        <f t="shared" ref="K51:K60" si="2">I53*J53</f>
        <v>0</v>
      </c>
    </row>
    <row r="54" ht="23" customHeight="1" spans="1:11">
      <c r="A54" s="23">
        <v>2</v>
      </c>
      <c r="B54" s="24" t="s">
        <v>90</v>
      </c>
      <c r="C54" s="24"/>
      <c r="D54" s="24"/>
      <c r="E54" s="24"/>
      <c r="F54" s="24"/>
      <c r="G54" s="24"/>
      <c r="H54" s="25" t="s">
        <v>91</v>
      </c>
      <c r="I54" s="37">
        <v>23</v>
      </c>
      <c r="J54" s="15"/>
      <c r="K54" s="27">
        <f t="shared" si="2"/>
        <v>0</v>
      </c>
    </row>
    <row r="55" ht="296" customHeight="1" spans="1:11">
      <c r="A55" s="23">
        <v>3</v>
      </c>
      <c r="B55" s="24" t="s">
        <v>92</v>
      </c>
      <c r="C55" s="24" t="s">
        <v>93</v>
      </c>
      <c r="D55" s="24"/>
      <c r="E55" s="24"/>
      <c r="F55" s="24"/>
      <c r="G55" s="24"/>
      <c r="H55" s="25" t="s">
        <v>91</v>
      </c>
      <c r="I55" s="37">
        <v>23</v>
      </c>
      <c r="J55" s="15"/>
      <c r="K55" s="27">
        <f t="shared" si="2"/>
        <v>0</v>
      </c>
    </row>
    <row r="56" ht="257" customHeight="1" spans="1:11">
      <c r="A56" s="23">
        <v>4</v>
      </c>
      <c r="B56" s="24" t="s">
        <v>94</v>
      </c>
      <c r="C56" s="24" t="s">
        <v>95</v>
      </c>
      <c r="D56" s="24"/>
      <c r="E56" s="24"/>
      <c r="F56" s="24"/>
      <c r="G56" s="24"/>
      <c r="H56" s="25" t="s">
        <v>91</v>
      </c>
      <c r="I56" s="37">
        <v>23</v>
      </c>
      <c r="J56" s="15"/>
      <c r="K56" s="27">
        <f t="shared" si="2"/>
        <v>0</v>
      </c>
    </row>
    <row r="57" ht="23" customHeight="1" spans="1:11">
      <c r="A57" s="23">
        <v>5</v>
      </c>
      <c r="B57" s="24" t="s">
        <v>96</v>
      </c>
      <c r="C57" s="24" t="s">
        <v>97</v>
      </c>
      <c r="D57" s="24"/>
      <c r="E57" s="24"/>
      <c r="F57" s="24"/>
      <c r="G57" s="24"/>
      <c r="H57" s="25" t="s">
        <v>91</v>
      </c>
      <c r="I57" s="37">
        <v>23</v>
      </c>
      <c r="J57" s="15"/>
      <c r="K57" s="27">
        <f t="shared" si="2"/>
        <v>0</v>
      </c>
    </row>
    <row r="58" ht="23" customHeight="1" spans="1:11">
      <c r="A58" s="23">
        <v>6</v>
      </c>
      <c r="B58" s="24" t="s">
        <v>98</v>
      </c>
      <c r="C58" s="24" t="s">
        <v>99</v>
      </c>
      <c r="D58" s="24"/>
      <c r="E58" s="24"/>
      <c r="F58" s="24"/>
      <c r="G58" s="24"/>
      <c r="H58" s="25" t="s">
        <v>91</v>
      </c>
      <c r="I58" s="37">
        <v>23</v>
      </c>
      <c r="J58" s="15"/>
      <c r="K58" s="27">
        <f t="shared" si="2"/>
        <v>0</v>
      </c>
    </row>
    <row r="59" ht="143" customHeight="1" spans="1:11">
      <c r="A59" s="23">
        <v>7</v>
      </c>
      <c r="B59" s="24" t="s">
        <v>100</v>
      </c>
      <c r="C59" s="24" t="s">
        <v>101</v>
      </c>
      <c r="D59" s="24"/>
      <c r="E59" s="24"/>
      <c r="F59" s="24"/>
      <c r="G59" s="24"/>
      <c r="H59" s="25" t="s">
        <v>91</v>
      </c>
      <c r="I59" s="37">
        <v>23</v>
      </c>
      <c r="J59" s="15"/>
      <c r="K59" s="27">
        <f t="shared" si="2"/>
        <v>0</v>
      </c>
    </row>
    <row r="60" ht="291" customHeight="1" spans="1:11">
      <c r="A60" s="23">
        <v>8</v>
      </c>
      <c r="B60" s="24" t="s">
        <v>102</v>
      </c>
      <c r="C60" s="24" t="s">
        <v>103</v>
      </c>
      <c r="D60" s="24"/>
      <c r="E60" s="24"/>
      <c r="F60" s="24"/>
      <c r="G60" s="24"/>
      <c r="H60" s="25" t="s">
        <v>91</v>
      </c>
      <c r="I60" s="37">
        <v>23</v>
      </c>
      <c r="J60" s="15"/>
      <c r="K60" s="27">
        <f t="shared" si="2"/>
        <v>0</v>
      </c>
    </row>
    <row r="61" ht="23" customHeight="1" spans="1:11">
      <c r="A61" s="23" t="s">
        <v>104</v>
      </c>
      <c r="B61" s="24" t="s">
        <v>105</v>
      </c>
      <c r="C61" s="24"/>
      <c r="D61" s="24"/>
      <c r="E61" s="24"/>
      <c r="F61" s="24"/>
      <c r="G61" s="24"/>
      <c r="H61" s="25"/>
      <c r="I61" s="37"/>
      <c r="J61" s="15"/>
      <c r="K61" s="38"/>
    </row>
    <row r="62" ht="290" customHeight="1" spans="1:11">
      <c r="A62" s="23">
        <v>1</v>
      </c>
      <c r="B62" s="24" t="s">
        <v>106</v>
      </c>
      <c r="C62" s="24" t="s">
        <v>107</v>
      </c>
      <c r="D62" s="24"/>
      <c r="E62" s="24"/>
      <c r="F62" s="24"/>
      <c r="G62" s="24"/>
      <c r="H62" s="25" t="s">
        <v>91</v>
      </c>
      <c r="I62" s="37">
        <v>46</v>
      </c>
      <c r="J62" s="15"/>
      <c r="K62" s="27">
        <f t="shared" ref="K62:K70" si="3">I62*J62</f>
        <v>0</v>
      </c>
    </row>
    <row r="63" ht="222" customHeight="1" spans="1:11">
      <c r="A63" s="23">
        <v>2</v>
      </c>
      <c r="B63" s="24" t="s">
        <v>108</v>
      </c>
      <c r="C63" s="24" t="s">
        <v>109</v>
      </c>
      <c r="D63" s="24"/>
      <c r="E63" s="24"/>
      <c r="F63" s="24"/>
      <c r="G63" s="24"/>
      <c r="H63" s="25" t="s">
        <v>91</v>
      </c>
      <c r="I63" s="37">
        <v>60</v>
      </c>
      <c r="J63" s="15"/>
      <c r="K63" s="27">
        <f t="shared" si="3"/>
        <v>0</v>
      </c>
    </row>
    <row r="64" ht="43" customHeight="1" spans="1:11">
      <c r="A64" s="23">
        <v>3</v>
      </c>
      <c r="B64" s="24" t="s">
        <v>110</v>
      </c>
      <c r="C64" s="24" t="s">
        <v>111</v>
      </c>
      <c r="D64" s="24"/>
      <c r="E64" s="24"/>
      <c r="F64" s="24"/>
      <c r="G64" s="24"/>
      <c r="H64" s="25" t="s">
        <v>112</v>
      </c>
      <c r="I64" s="37">
        <v>23</v>
      </c>
      <c r="J64" s="15"/>
      <c r="K64" s="27">
        <f t="shared" si="3"/>
        <v>0</v>
      </c>
    </row>
    <row r="65" ht="199" customHeight="1" spans="1:11">
      <c r="A65" s="23">
        <v>4</v>
      </c>
      <c r="B65" s="24" t="s">
        <v>113</v>
      </c>
      <c r="C65" s="24" t="s">
        <v>114</v>
      </c>
      <c r="D65" s="24"/>
      <c r="E65" s="24"/>
      <c r="F65" s="24"/>
      <c r="G65" s="24"/>
      <c r="H65" s="25" t="s">
        <v>91</v>
      </c>
      <c r="I65" s="37">
        <v>23</v>
      </c>
      <c r="J65" s="15"/>
      <c r="K65" s="27">
        <f t="shared" si="3"/>
        <v>0</v>
      </c>
    </row>
    <row r="66" ht="57" customHeight="1" spans="1:11">
      <c r="A66" s="23">
        <v>5</v>
      </c>
      <c r="B66" s="24" t="s">
        <v>115</v>
      </c>
      <c r="C66" s="24" t="s">
        <v>116</v>
      </c>
      <c r="D66" s="24"/>
      <c r="E66" s="24"/>
      <c r="F66" s="24"/>
      <c r="G66" s="24"/>
      <c r="H66" s="25" t="s">
        <v>91</v>
      </c>
      <c r="I66" s="37">
        <v>4</v>
      </c>
      <c r="J66" s="15"/>
      <c r="K66" s="27">
        <f t="shared" si="3"/>
        <v>0</v>
      </c>
    </row>
    <row r="67" ht="51" customHeight="1" spans="1:11">
      <c r="A67" s="23">
        <v>6</v>
      </c>
      <c r="B67" s="24" t="s">
        <v>117</v>
      </c>
      <c r="C67" s="24" t="s">
        <v>118</v>
      </c>
      <c r="D67" s="24"/>
      <c r="E67" s="24"/>
      <c r="F67" s="24"/>
      <c r="G67" s="24"/>
      <c r="H67" s="25" t="s">
        <v>91</v>
      </c>
      <c r="I67" s="37">
        <v>2</v>
      </c>
      <c r="J67" s="15"/>
      <c r="K67" s="27">
        <f t="shared" si="3"/>
        <v>0</v>
      </c>
    </row>
    <row r="68" ht="42" customHeight="1" spans="1:11">
      <c r="A68" s="23">
        <v>7</v>
      </c>
      <c r="B68" s="24" t="s">
        <v>119</v>
      </c>
      <c r="C68" s="24" t="s">
        <v>120</v>
      </c>
      <c r="D68" s="24"/>
      <c r="E68" s="24"/>
      <c r="F68" s="24"/>
      <c r="G68" s="24"/>
      <c r="H68" s="25" t="s">
        <v>91</v>
      </c>
      <c r="I68" s="37">
        <v>6</v>
      </c>
      <c r="J68" s="15"/>
      <c r="K68" s="27">
        <f t="shared" si="3"/>
        <v>0</v>
      </c>
    </row>
    <row r="69" ht="42" customHeight="1" spans="1:11">
      <c r="A69" s="23">
        <v>8</v>
      </c>
      <c r="B69" s="24" t="s">
        <v>121</v>
      </c>
      <c r="C69" s="24" t="s">
        <v>122</v>
      </c>
      <c r="D69" s="24"/>
      <c r="E69" s="24"/>
      <c r="F69" s="24"/>
      <c r="G69" s="24"/>
      <c r="H69" s="25" t="s">
        <v>91</v>
      </c>
      <c r="I69" s="37">
        <v>11</v>
      </c>
      <c r="J69" s="15"/>
      <c r="K69" s="27">
        <f t="shared" si="3"/>
        <v>0</v>
      </c>
    </row>
    <row r="70" ht="39" customHeight="1" spans="1:11">
      <c r="A70" s="23">
        <v>9</v>
      </c>
      <c r="B70" s="24" t="s">
        <v>123</v>
      </c>
      <c r="C70" s="24" t="s">
        <v>124</v>
      </c>
      <c r="D70" s="24"/>
      <c r="E70" s="24"/>
      <c r="F70" s="24"/>
      <c r="G70" s="24"/>
      <c r="H70" s="25" t="s">
        <v>91</v>
      </c>
      <c r="I70" s="37">
        <v>1</v>
      </c>
      <c r="J70" s="15"/>
      <c r="K70" s="27">
        <f t="shared" si="3"/>
        <v>0</v>
      </c>
    </row>
    <row r="71" ht="23" customHeight="1" spans="1:11">
      <c r="A71" s="23">
        <v>607</v>
      </c>
      <c r="B71" s="24" t="s">
        <v>125</v>
      </c>
      <c r="C71" s="24"/>
      <c r="D71" s="24"/>
      <c r="E71" s="24"/>
      <c r="F71" s="24"/>
      <c r="G71" s="24"/>
      <c r="H71" s="25"/>
      <c r="I71" s="37"/>
      <c r="J71" s="15"/>
      <c r="K71" s="38"/>
    </row>
    <row r="72" ht="23" customHeight="1" spans="1:11">
      <c r="A72" s="23" t="s">
        <v>126</v>
      </c>
      <c r="B72" s="24" t="s">
        <v>127</v>
      </c>
      <c r="C72" s="24"/>
      <c r="D72" s="24"/>
      <c r="E72" s="24"/>
      <c r="F72" s="24"/>
      <c r="G72" s="24"/>
      <c r="H72" s="25" t="s">
        <v>83</v>
      </c>
      <c r="I72" s="37">
        <v>23</v>
      </c>
      <c r="J72" s="15"/>
      <c r="K72" s="27">
        <f t="shared" ref="K72:K74" si="4">I72*J72</f>
        <v>0</v>
      </c>
    </row>
    <row r="73" ht="23" customHeight="1" spans="1:11">
      <c r="A73" s="23" t="s">
        <v>128</v>
      </c>
      <c r="B73" s="24" t="s">
        <v>129</v>
      </c>
      <c r="C73" s="24"/>
      <c r="D73" s="24"/>
      <c r="E73" s="24"/>
      <c r="F73" s="24"/>
      <c r="G73" s="24"/>
      <c r="H73" s="25" t="s">
        <v>70</v>
      </c>
      <c r="I73" s="37">
        <v>230</v>
      </c>
      <c r="J73" s="15"/>
      <c r="K73" s="27">
        <f t="shared" si="4"/>
        <v>0</v>
      </c>
    </row>
    <row r="74" ht="23" customHeight="1" spans="1:11">
      <c r="A74" s="23" t="s">
        <v>130</v>
      </c>
      <c r="B74" s="24" t="s">
        <v>131</v>
      </c>
      <c r="C74" s="24" t="s">
        <v>132</v>
      </c>
      <c r="D74" s="24"/>
      <c r="E74" s="24"/>
      <c r="F74" s="24"/>
      <c r="G74" s="24"/>
      <c r="H74" s="25" t="s">
        <v>70</v>
      </c>
      <c r="I74" s="37">
        <v>800</v>
      </c>
      <c r="J74" s="15"/>
      <c r="K74" s="27">
        <f t="shared" si="4"/>
        <v>0</v>
      </c>
    </row>
    <row r="75" ht="23" customHeight="1" spans="1:11">
      <c r="A75" s="23">
        <v>609</v>
      </c>
      <c r="B75" s="24" t="s">
        <v>133</v>
      </c>
      <c r="C75" s="24"/>
      <c r="D75" s="24"/>
      <c r="E75" s="24"/>
      <c r="F75" s="24"/>
      <c r="G75" s="24"/>
      <c r="H75" s="25"/>
      <c r="I75" s="37"/>
      <c r="J75" s="15"/>
      <c r="K75" s="38"/>
    </row>
    <row r="76" ht="23" customHeight="1" spans="1:11">
      <c r="A76" s="23">
        <v>1</v>
      </c>
      <c r="B76" s="24" t="s">
        <v>134</v>
      </c>
      <c r="C76" s="24" t="s">
        <v>135</v>
      </c>
      <c r="D76" s="24"/>
      <c r="E76" s="24"/>
      <c r="F76" s="24"/>
      <c r="G76" s="24"/>
      <c r="H76" s="25" t="s">
        <v>70</v>
      </c>
      <c r="I76" s="37">
        <v>4285</v>
      </c>
      <c r="J76" s="15"/>
      <c r="K76" s="27">
        <f t="shared" ref="K76:K89" si="5">I76*J76</f>
        <v>0</v>
      </c>
    </row>
    <row r="77" ht="23" customHeight="1" spans="1:11">
      <c r="A77" s="23">
        <v>2</v>
      </c>
      <c r="B77" s="24" t="s">
        <v>136</v>
      </c>
      <c r="C77" s="24" t="s">
        <v>137</v>
      </c>
      <c r="D77" s="24"/>
      <c r="E77" s="24"/>
      <c r="F77" s="24"/>
      <c r="G77" s="24"/>
      <c r="H77" s="25" t="s">
        <v>70</v>
      </c>
      <c r="I77" s="37">
        <v>460</v>
      </c>
      <c r="J77" s="15"/>
      <c r="K77" s="27">
        <f t="shared" si="5"/>
        <v>0</v>
      </c>
    </row>
    <row r="78" ht="23" customHeight="1" spans="1:11">
      <c r="A78" s="23"/>
      <c r="B78" s="24" t="s">
        <v>138</v>
      </c>
      <c r="C78" s="24"/>
      <c r="D78" s="24"/>
      <c r="E78" s="24"/>
      <c r="F78" s="24"/>
      <c r="G78" s="24"/>
      <c r="H78" s="25"/>
      <c r="I78" s="37"/>
      <c r="J78" s="15"/>
      <c r="K78" s="38"/>
    </row>
    <row r="79" ht="23" customHeight="1" spans="1:11">
      <c r="A79" s="23">
        <v>1</v>
      </c>
      <c r="B79" s="24" t="s">
        <v>139</v>
      </c>
      <c r="C79" s="24" t="s">
        <v>140</v>
      </c>
      <c r="D79" s="24"/>
      <c r="E79" s="24"/>
      <c r="F79" s="24"/>
      <c r="G79" s="24"/>
      <c r="H79" s="25" t="s">
        <v>141</v>
      </c>
      <c r="I79" s="37">
        <v>40</v>
      </c>
      <c r="J79" s="15"/>
      <c r="K79" s="27">
        <f t="shared" si="5"/>
        <v>0</v>
      </c>
    </row>
    <row r="80" ht="30" customHeight="1" spans="1:11">
      <c r="A80" s="23">
        <v>2</v>
      </c>
      <c r="B80" s="24" t="s">
        <v>142</v>
      </c>
      <c r="C80" s="24" t="s">
        <v>143</v>
      </c>
      <c r="D80" s="24"/>
      <c r="E80" s="24"/>
      <c r="F80" s="24"/>
      <c r="G80" s="24"/>
      <c r="H80" s="25" t="s">
        <v>91</v>
      </c>
      <c r="I80" s="37">
        <v>5</v>
      </c>
      <c r="J80" s="15"/>
      <c r="K80" s="27">
        <f t="shared" si="5"/>
        <v>0</v>
      </c>
    </row>
    <row r="81" ht="23" customHeight="1" spans="1:11">
      <c r="A81" s="23">
        <v>3</v>
      </c>
      <c r="B81" s="24" t="s">
        <v>144</v>
      </c>
      <c r="C81" s="24" t="s">
        <v>145</v>
      </c>
      <c r="D81" s="24"/>
      <c r="E81" s="24"/>
      <c r="F81" s="24"/>
      <c r="G81" s="24"/>
      <c r="H81" s="25" t="s">
        <v>89</v>
      </c>
      <c r="I81" s="37">
        <v>80</v>
      </c>
      <c r="J81" s="15"/>
      <c r="K81" s="27">
        <f t="shared" si="5"/>
        <v>0</v>
      </c>
    </row>
    <row r="82" ht="23" customHeight="1" spans="1:11">
      <c r="A82" s="23">
        <v>4</v>
      </c>
      <c r="B82" s="24" t="s">
        <v>146</v>
      </c>
      <c r="C82" s="24" t="s">
        <v>147</v>
      </c>
      <c r="D82" s="24"/>
      <c r="E82" s="24"/>
      <c r="F82" s="24"/>
      <c r="G82" s="24"/>
      <c r="H82" s="25" t="s">
        <v>83</v>
      </c>
      <c r="I82" s="37">
        <v>40</v>
      </c>
      <c r="J82" s="15"/>
      <c r="K82" s="27">
        <f t="shared" si="5"/>
        <v>0</v>
      </c>
    </row>
    <row r="83" ht="23" customHeight="1" spans="1:11">
      <c r="A83" s="23">
        <v>5</v>
      </c>
      <c r="B83" s="24" t="s">
        <v>148</v>
      </c>
      <c r="C83" s="24" t="s">
        <v>149</v>
      </c>
      <c r="D83" s="24"/>
      <c r="E83" s="24"/>
      <c r="F83" s="24"/>
      <c r="G83" s="24"/>
      <c r="H83" s="25" t="s">
        <v>91</v>
      </c>
      <c r="I83" s="37">
        <v>5</v>
      </c>
      <c r="J83" s="15"/>
      <c r="K83" s="27">
        <f t="shared" si="5"/>
        <v>0</v>
      </c>
    </row>
    <row r="84" ht="23" customHeight="1" spans="1:11">
      <c r="A84" s="23">
        <v>6</v>
      </c>
      <c r="B84" s="24" t="s">
        <v>150</v>
      </c>
      <c r="C84" s="24" t="s">
        <v>151</v>
      </c>
      <c r="D84" s="24"/>
      <c r="E84" s="24"/>
      <c r="F84" s="24"/>
      <c r="G84" s="24"/>
      <c r="H84" s="25" t="s">
        <v>91</v>
      </c>
      <c r="I84" s="37">
        <v>5</v>
      </c>
      <c r="J84" s="15"/>
      <c r="K84" s="27">
        <f t="shared" si="5"/>
        <v>0</v>
      </c>
    </row>
    <row r="85" ht="23" customHeight="1" spans="1:11">
      <c r="A85" s="23">
        <v>7</v>
      </c>
      <c r="B85" s="24" t="s">
        <v>152</v>
      </c>
      <c r="C85" s="24" t="s">
        <v>153</v>
      </c>
      <c r="D85" s="24"/>
      <c r="E85" s="24"/>
      <c r="F85" s="24"/>
      <c r="G85" s="24"/>
      <c r="H85" s="25" t="s">
        <v>91</v>
      </c>
      <c r="I85" s="37">
        <v>5</v>
      </c>
      <c r="J85" s="15"/>
      <c r="K85" s="27">
        <f t="shared" si="5"/>
        <v>0</v>
      </c>
    </row>
    <row r="86" ht="27" customHeight="1" spans="1:11">
      <c r="A86" s="23">
        <v>8</v>
      </c>
      <c r="B86" s="24" t="s">
        <v>154</v>
      </c>
      <c r="C86" s="24" t="s">
        <v>155</v>
      </c>
      <c r="D86" s="24"/>
      <c r="E86" s="24"/>
      <c r="F86" s="24"/>
      <c r="G86" s="24"/>
      <c r="H86" s="25" t="s">
        <v>91</v>
      </c>
      <c r="I86" s="37">
        <v>5</v>
      </c>
      <c r="J86" s="15"/>
      <c r="K86" s="27">
        <f t="shared" si="5"/>
        <v>0</v>
      </c>
    </row>
    <row r="87" ht="27" customHeight="1" spans="1:11">
      <c r="A87" s="23">
        <v>9</v>
      </c>
      <c r="B87" s="24" t="s">
        <v>156</v>
      </c>
      <c r="C87" s="24" t="s">
        <v>157</v>
      </c>
      <c r="D87" s="24"/>
      <c r="E87" s="24"/>
      <c r="F87" s="24"/>
      <c r="G87" s="24"/>
      <c r="H87" s="25" t="s">
        <v>91</v>
      </c>
      <c r="I87" s="37">
        <v>5</v>
      </c>
      <c r="J87" s="15"/>
      <c r="K87" s="27">
        <f t="shared" si="5"/>
        <v>0</v>
      </c>
    </row>
    <row r="88" ht="31" customHeight="1" spans="1:11">
      <c r="A88" s="23">
        <v>10</v>
      </c>
      <c r="B88" s="24" t="s">
        <v>158</v>
      </c>
      <c r="C88" s="24" t="s">
        <v>159</v>
      </c>
      <c r="D88" s="24"/>
      <c r="E88" s="24"/>
      <c r="F88" s="24"/>
      <c r="G88" s="24"/>
      <c r="H88" s="25" t="s">
        <v>91</v>
      </c>
      <c r="I88" s="37">
        <v>5</v>
      </c>
      <c r="J88" s="15"/>
      <c r="K88" s="27">
        <f t="shared" si="5"/>
        <v>0</v>
      </c>
    </row>
    <row r="89" ht="72" customHeight="1" spans="1:11">
      <c r="A89" s="23">
        <v>11</v>
      </c>
      <c r="B89" s="24" t="s">
        <v>160</v>
      </c>
      <c r="C89" s="24" t="s">
        <v>161</v>
      </c>
      <c r="D89" s="24"/>
      <c r="E89" s="24"/>
      <c r="F89" s="24"/>
      <c r="G89" s="24"/>
      <c r="H89" s="25" t="s">
        <v>162</v>
      </c>
      <c r="I89" s="37">
        <v>5</v>
      </c>
      <c r="J89" s="15"/>
      <c r="K89" s="27">
        <f t="shared" si="5"/>
        <v>0</v>
      </c>
    </row>
    <row r="90" ht="23" customHeight="1" spans="1:11">
      <c r="A90" s="23"/>
      <c r="B90" s="24" t="s">
        <v>163</v>
      </c>
      <c r="C90" s="24"/>
      <c r="D90" s="24"/>
      <c r="E90" s="24"/>
      <c r="F90" s="24"/>
      <c r="G90" s="24"/>
      <c r="H90" s="25"/>
      <c r="I90" s="37"/>
      <c r="J90" s="15"/>
      <c r="K90" s="38"/>
    </row>
    <row r="91" ht="23" customHeight="1" spans="1:11">
      <c r="A91" s="23">
        <v>1</v>
      </c>
      <c r="B91" s="24" t="s">
        <v>139</v>
      </c>
      <c r="C91" s="24" t="s">
        <v>140</v>
      </c>
      <c r="D91" s="24"/>
      <c r="E91" s="24"/>
      <c r="F91" s="24"/>
      <c r="G91" s="24"/>
      <c r="H91" s="25" t="s">
        <v>141</v>
      </c>
      <c r="I91" s="37">
        <v>20</v>
      </c>
      <c r="J91" s="15"/>
      <c r="K91" s="27">
        <f t="shared" ref="K91:K101" si="6">I91*J91</f>
        <v>0</v>
      </c>
    </row>
    <row r="92" ht="23" customHeight="1" spans="1:11">
      <c r="A92" s="23">
        <v>2</v>
      </c>
      <c r="B92" s="24" t="s">
        <v>142</v>
      </c>
      <c r="C92" s="24" t="s">
        <v>143</v>
      </c>
      <c r="D92" s="24"/>
      <c r="E92" s="24"/>
      <c r="F92" s="24"/>
      <c r="G92" s="24"/>
      <c r="H92" s="25" t="s">
        <v>91</v>
      </c>
      <c r="I92" s="37">
        <v>2</v>
      </c>
      <c r="J92" s="15"/>
      <c r="K92" s="27">
        <f t="shared" si="6"/>
        <v>0</v>
      </c>
    </row>
    <row r="93" ht="23" customHeight="1" spans="1:11">
      <c r="A93" s="23">
        <v>3</v>
      </c>
      <c r="B93" s="24" t="s">
        <v>144</v>
      </c>
      <c r="C93" s="24" t="s">
        <v>164</v>
      </c>
      <c r="D93" s="24"/>
      <c r="E93" s="24"/>
      <c r="F93" s="24"/>
      <c r="G93" s="24"/>
      <c r="H93" s="25" t="s">
        <v>89</v>
      </c>
      <c r="I93" s="37">
        <v>32</v>
      </c>
      <c r="J93" s="15"/>
      <c r="K93" s="27">
        <f t="shared" si="6"/>
        <v>0</v>
      </c>
    </row>
    <row r="94" ht="23" customHeight="1" spans="1:11">
      <c r="A94" s="23">
        <v>4</v>
      </c>
      <c r="B94" s="24" t="s">
        <v>146</v>
      </c>
      <c r="C94" s="24" t="s">
        <v>147</v>
      </c>
      <c r="D94" s="24"/>
      <c r="E94" s="24"/>
      <c r="F94" s="24"/>
      <c r="G94" s="24"/>
      <c r="H94" s="25" t="s">
        <v>83</v>
      </c>
      <c r="I94" s="37">
        <v>16</v>
      </c>
      <c r="J94" s="15"/>
      <c r="K94" s="27">
        <f t="shared" si="6"/>
        <v>0</v>
      </c>
    </row>
    <row r="95" ht="23" customHeight="1" spans="1:11">
      <c r="A95" s="23">
        <v>5</v>
      </c>
      <c r="B95" s="24" t="s">
        <v>148</v>
      </c>
      <c r="C95" s="24" t="s">
        <v>165</v>
      </c>
      <c r="D95" s="24"/>
      <c r="E95" s="24"/>
      <c r="F95" s="24"/>
      <c r="G95" s="24"/>
      <c r="H95" s="25" t="s">
        <v>91</v>
      </c>
      <c r="I95" s="37">
        <v>2</v>
      </c>
      <c r="J95" s="15"/>
      <c r="K95" s="27">
        <f t="shared" si="6"/>
        <v>0</v>
      </c>
    </row>
    <row r="96" ht="23" customHeight="1" spans="1:11">
      <c r="A96" s="23">
        <v>6</v>
      </c>
      <c r="B96" s="24" t="s">
        <v>150</v>
      </c>
      <c r="C96" s="24" t="s">
        <v>151</v>
      </c>
      <c r="D96" s="24"/>
      <c r="E96" s="24"/>
      <c r="F96" s="24"/>
      <c r="G96" s="24"/>
      <c r="H96" s="25" t="s">
        <v>91</v>
      </c>
      <c r="I96" s="37">
        <v>2</v>
      </c>
      <c r="J96" s="15"/>
      <c r="K96" s="27">
        <f t="shared" si="6"/>
        <v>0</v>
      </c>
    </row>
    <row r="97" ht="23" customHeight="1" spans="1:11">
      <c r="A97" s="23">
        <v>7</v>
      </c>
      <c r="B97" s="24" t="s">
        <v>152</v>
      </c>
      <c r="C97" s="24" t="s">
        <v>153</v>
      </c>
      <c r="D97" s="24"/>
      <c r="E97" s="24"/>
      <c r="F97" s="24"/>
      <c r="G97" s="24"/>
      <c r="H97" s="25" t="s">
        <v>91</v>
      </c>
      <c r="I97" s="37">
        <v>2</v>
      </c>
      <c r="J97" s="15"/>
      <c r="K97" s="27">
        <f t="shared" si="6"/>
        <v>0</v>
      </c>
    </row>
    <row r="98" ht="23" customHeight="1" spans="1:11">
      <c r="A98" s="23">
        <v>8</v>
      </c>
      <c r="B98" s="24" t="s">
        <v>154</v>
      </c>
      <c r="C98" s="24" t="s">
        <v>155</v>
      </c>
      <c r="D98" s="24"/>
      <c r="E98" s="24"/>
      <c r="F98" s="24"/>
      <c r="G98" s="24"/>
      <c r="H98" s="25" t="s">
        <v>91</v>
      </c>
      <c r="I98" s="37">
        <v>2</v>
      </c>
      <c r="J98" s="15"/>
      <c r="K98" s="27">
        <f t="shared" si="6"/>
        <v>0</v>
      </c>
    </row>
    <row r="99" ht="23" customHeight="1" spans="1:11">
      <c r="A99" s="23">
        <v>9</v>
      </c>
      <c r="B99" s="24" t="s">
        <v>156</v>
      </c>
      <c r="C99" s="24" t="s">
        <v>157</v>
      </c>
      <c r="D99" s="24"/>
      <c r="E99" s="24"/>
      <c r="F99" s="24"/>
      <c r="G99" s="24"/>
      <c r="H99" s="25" t="s">
        <v>91</v>
      </c>
      <c r="I99" s="37">
        <v>2</v>
      </c>
      <c r="J99" s="15"/>
      <c r="K99" s="27">
        <f t="shared" si="6"/>
        <v>0</v>
      </c>
    </row>
    <row r="100" ht="24" customHeight="1" spans="1:11">
      <c r="A100" s="23">
        <v>10</v>
      </c>
      <c r="B100" s="24" t="s">
        <v>158</v>
      </c>
      <c r="C100" s="24" t="s">
        <v>159</v>
      </c>
      <c r="D100" s="24"/>
      <c r="E100" s="24"/>
      <c r="F100" s="24"/>
      <c r="G100" s="24"/>
      <c r="H100" s="25" t="s">
        <v>91</v>
      </c>
      <c r="I100" s="37">
        <v>2</v>
      </c>
      <c r="J100" s="15"/>
      <c r="K100" s="27">
        <f t="shared" si="6"/>
        <v>0</v>
      </c>
    </row>
    <row r="101" ht="75" customHeight="1" spans="1:11">
      <c r="A101" s="23">
        <v>11</v>
      </c>
      <c r="B101" s="24" t="s">
        <v>160</v>
      </c>
      <c r="C101" s="24" t="s">
        <v>166</v>
      </c>
      <c r="D101" s="24"/>
      <c r="E101" s="24"/>
      <c r="F101" s="24"/>
      <c r="G101" s="24"/>
      <c r="H101" s="25" t="s">
        <v>162</v>
      </c>
      <c r="I101" s="37">
        <v>2</v>
      </c>
      <c r="J101" s="15"/>
      <c r="K101" s="27">
        <f t="shared" si="6"/>
        <v>0</v>
      </c>
    </row>
    <row r="102" ht="23" customHeight="1" spans="1:11">
      <c r="A102" s="23">
        <v>610</v>
      </c>
      <c r="B102" s="24" t="s">
        <v>167</v>
      </c>
      <c r="C102" s="24"/>
      <c r="D102" s="39"/>
      <c r="E102" s="39"/>
      <c r="F102" s="39"/>
      <c r="G102" s="39"/>
      <c r="I102" s="37"/>
      <c r="J102" s="15"/>
      <c r="K102" s="38"/>
    </row>
    <row r="103" ht="30" customHeight="1" spans="1:11">
      <c r="A103" s="23">
        <v>1</v>
      </c>
      <c r="B103" s="24" t="s">
        <v>168</v>
      </c>
      <c r="C103" s="40" t="s">
        <v>169</v>
      </c>
      <c r="D103" s="41"/>
      <c r="E103" s="24"/>
      <c r="F103" s="24"/>
      <c r="G103" s="24"/>
      <c r="H103" s="25" t="s">
        <v>83</v>
      </c>
      <c r="I103" s="37">
        <v>6</v>
      </c>
      <c r="J103" s="15"/>
      <c r="K103" s="27">
        <f t="shared" ref="K103:K112" si="7">I103*J103</f>
        <v>0</v>
      </c>
    </row>
    <row r="104" ht="30" customHeight="1" spans="1:11">
      <c r="A104" s="23">
        <v>2</v>
      </c>
      <c r="B104" s="24" t="s">
        <v>170</v>
      </c>
      <c r="C104" s="40" t="s">
        <v>169</v>
      </c>
      <c r="D104" s="41"/>
      <c r="E104" s="24"/>
      <c r="F104" s="24"/>
      <c r="G104" s="24"/>
      <c r="H104" s="25" t="s">
        <v>83</v>
      </c>
      <c r="I104" s="37">
        <v>11</v>
      </c>
      <c r="J104" s="15"/>
      <c r="K104" s="27">
        <f t="shared" si="7"/>
        <v>0</v>
      </c>
    </row>
    <row r="105" ht="30" customHeight="1" spans="1:11">
      <c r="A105" s="23">
        <v>3</v>
      </c>
      <c r="B105" s="24" t="s">
        <v>171</v>
      </c>
      <c r="C105" s="40" t="s">
        <v>169</v>
      </c>
      <c r="D105" s="41"/>
      <c r="E105" s="24"/>
      <c r="F105" s="24"/>
      <c r="G105" s="24"/>
      <c r="H105" s="25" t="s">
        <v>83</v>
      </c>
      <c r="I105" s="37">
        <v>1</v>
      </c>
      <c r="J105" s="15"/>
      <c r="K105" s="27">
        <f t="shared" si="7"/>
        <v>0</v>
      </c>
    </row>
    <row r="106" ht="30" customHeight="1" spans="1:11">
      <c r="A106" s="23">
        <v>4</v>
      </c>
      <c r="B106" s="24" t="s">
        <v>172</v>
      </c>
      <c r="C106" s="40" t="s">
        <v>169</v>
      </c>
      <c r="D106" s="41"/>
      <c r="E106" s="24"/>
      <c r="F106" s="24"/>
      <c r="G106" s="24"/>
      <c r="H106" s="25" t="s">
        <v>83</v>
      </c>
      <c r="I106" s="37">
        <v>12</v>
      </c>
      <c r="J106" s="15"/>
      <c r="K106" s="27">
        <f t="shared" si="7"/>
        <v>0</v>
      </c>
    </row>
    <row r="107" ht="30" customHeight="1" spans="1:11">
      <c r="A107" s="23">
        <v>5</v>
      </c>
      <c r="B107" s="24" t="s">
        <v>173</v>
      </c>
      <c r="C107" s="40" t="s">
        <v>169</v>
      </c>
      <c r="D107" s="41"/>
      <c r="E107" s="24"/>
      <c r="F107" s="24"/>
      <c r="G107" s="24"/>
      <c r="H107" s="25" t="s">
        <v>83</v>
      </c>
      <c r="I107" s="37">
        <v>6</v>
      </c>
      <c r="J107" s="15"/>
      <c r="K107" s="27">
        <f t="shared" si="7"/>
        <v>0</v>
      </c>
    </row>
    <row r="108" ht="60" customHeight="1" spans="1:11">
      <c r="A108" s="23">
        <v>6</v>
      </c>
      <c r="B108" s="24" t="s">
        <v>174</v>
      </c>
      <c r="C108" s="24" t="s">
        <v>175</v>
      </c>
      <c r="D108" s="41"/>
      <c r="E108" s="24"/>
      <c r="F108" s="24"/>
      <c r="G108" s="24"/>
      <c r="H108" s="25" t="s">
        <v>83</v>
      </c>
      <c r="I108" s="37">
        <v>23</v>
      </c>
      <c r="J108" s="15"/>
      <c r="K108" s="27">
        <f t="shared" si="7"/>
        <v>0</v>
      </c>
    </row>
    <row r="109" ht="23" customHeight="1" spans="1:11">
      <c r="A109" s="23">
        <v>611</v>
      </c>
      <c r="B109" s="24" t="s">
        <v>176</v>
      </c>
      <c r="C109" s="24"/>
      <c r="D109" s="24"/>
      <c r="E109" s="24"/>
      <c r="F109" s="24"/>
      <c r="G109" s="24"/>
      <c r="H109" s="25"/>
      <c r="I109" s="37"/>
      <c r="J109" s="15"/>
      <c r="K109" s="27">
        <f t="shared" si="7"/>
        <v>0</v>
      </c>
    </row>
    <row r="110" ht="23" customHeight="1" spans="1:11">
      <c r="A110" s="23">
        <v>1</v>
      </c>
      <c r="B110" s="24" t="s">
        <v>177</v>
      </c>
      <c r="C110" s="24" t="s">
        <v>178</v>
      </c>
      <c r="D110" s="24"/>
      <c r="E110" s="24"/>
      <c r="F110" s="24"/>
      <c r="G110" s="24"/>
      <c r="H110" s="25" t="s">
        <v>179</v>
      </c>
      <c r="I110" s="37">
        <v>23</v>
      </c>
      <c r="J110" s="15"/>
      <c r="K110" s="27">
        <f t="shared" si="7"/>
        <v>0</v>
      </c>
    </row>
    <row r="111" ht="60" customHeight="1" spans="1:11">
      <c r="A111" s="23">
        <v>2</v>
      </c>
      <c r="B111" s="24" t="s">
        <v>180</v>
      </c>
      <c r="C111" s="24" t="s">
        <v>181</v>
      </c>
      <c r="D111" s="24"/>
      <c r="E111" s="24"/>
      <c r="F111" s="24"/>
      <c r="G111" s="24"/>
      <c r="H111" s="25" t="s">
        <v>179</v>
      </c>
      <c r="I111" s="37">
        <v>23</v>
      </c>
      <c r="J111" s="15"/>
      <c r="K111" s="27">
        <f t="shared" si="7"/>
        <v>0</v>
      </c>
    </row>
    <row r="112" ht="23" customHeight="1" spans="1:11">
      <c r="A112" s="23">
        <v>3</v>
      </c>
      <c r="B112" s="24" t="s">
        <v>182</v>
      </c>
      <c r="C112" s="24" t="s">
        <v>183</v>
      </c>
      <c r="D112" s="24"/>
      <c r="E112" s="24"/>
      <c r="F112" s="24"/>
      <c r="G112" s="24"/>
      <c r="H112" s="25" t="s">
        <v>179</v>
      </c>
      <c r="I112" s="37">
        <v>16</v>
      </c>
      <c r="J112" s="15"/>
      <c r="K112" s="27">
        <f t="shared" si="7"/>
        <v>0</v>
      </c>
    </row>
    <row r="113" ht="23" customHeight="1" spans="1:11">
      <c r="A113" s="23"/>
      <c r="B113" s="24"/>
      <c r="C113" s="24"/>
      <c r="D113" s="24"/>
      <c r="E113" s="24"/>
      <c r="F113" s="24"/>
      <c r="G113" s="24"/>
      <c r="H113" s="25"/>
      <c r="I113" s="37"/>
      <c r="J113" s="15"/>
      <c r="K113" s="38"/>
    </row>
    <row r="114" ht="23" customHeight="1" spans="1:11">
      <c r="A114" s="23"/>
      <c r="B114" s="24"/>
      <c r="C114" s="24"/>
      <c r="D114" s="24"/>
      <c r="E114" s="24"/>
      <c r="F114" s="24"/>
      <c r="G114" s="24"/>
      <c r="H114" s="25"/>
      <c r="I114" s="37"/>
      <c r="J114" s="15"/>
      <c r="K114" s="38"/>
    </row>
    <row r="115" ht="23" customHeight="1" spans="1:11">
      <c r="A115" s="23"/>
      <c r="B115" s="24"/>
      <c r="C115" s="24"/>
      <c r="D115" s="24"/>
      <c r="E115" s="24"/>
      <c r="F115" s="24"/>
      <c r="G115" s="24"/>
      <c r="H115" s="25"/>
      <c r="I115" s="37"/>
      <c r="J115" s="15"/>
      <c r="K115" s="38"/>
    </row>
    <row r="116" ht="23" customHeight="1" spans="1:11">
      <c r="A116" s="23"/>
      <c r="B116" s="24"/>
      <c r="C116" s="24"/>
      <c r="D116" s="24"/>
      <c r="E116" s="24"/>
      <c r="F116" s="24"/>
      <c r="G116" s="24"/>
      <c r="H116" s="25"/>
      <c r="I116" s="37"/>
      <c r="J116" s="15"/>
      <c r="K116" s="38"/>
    </row>
    <row r="117" ht="23" customHeight="1" spans="1:11">
      <c r="A117" s="23"/>
      <c r="B117" s="24"/>
      <c r="C117" s="24"/>
      <c r="D117" s="24"/>
      <c r="E117" s="24"/>
      <c r="F117" s="24"/>
      <c r="G117" s="24"/>
      <c r="H117" s="25"/>
      <c r="I117" s="37"/>
      <c r="J117" s="15"/>
      <c r="K117" s="38"/>
    </row>
    <row r="118" ht="23" customHeight="1" spans="1:11">
      <c r="A118" s="23"/>
      <c r="B118" s="24"/>
      <c r="C118" s="24"/>
      <c r="D118" s="24"/>
      <c r="E118" s="24"/>
      <c r="F118" s="24"/>
      <c r="G118" s="24"/>
      <c r="H118" s="25"/>
      <c r="I118" s="37"/>
      <c r="J118" s="15"/>
      <c r="K118" s="38"/>
    </row>
    <row r="119" ht="23" customHeight="1" spans="1:11">
      <c r="A119" s="23"/>
      <c r="B119" s="24"/>
      <c r="C119" s="24"/>
      <c r="D119" s="24"/>
      <c r="E119" s="24"/>
      <c r="F119" s="24"/>
      <c r="G119" s="24"/>
      <c r="H119" s="25"/>
      <c r="I119" s="37"/>
      <c r="J119" s="15"/>
      <c r="K119" s="38"/>
    </row>
    <row r="120" ht="23" customHeight="1" spans="1:11">
      <c r="A120" s="42"/>
      <c r="B120" s="15"/>
      <c r="C120" s="15"/>
      <c r="D120" s="15"/>
      <c r="E120" s="15"/>
      <c r="F120" s="15"/>
      <c r="G120" s="15"/>
      <c r="H120" s="11"/>
      <c r="I120" s="11"/>
      <c r="J120" s="15"/>
      <c r="K120" s="38"/>
    </row>
    <row r="121" ht="23.5" customHeight="1" spans="1:11">
      <c r="A121" s="43" t="s">
        <v>184</v>
      </c>
      <c r="B121" s="44"/>
      <c r="C121" s="44"/>
      <c r="D121" s="44"/>
      <c r="E121" s="44"/>
      <c r="F121" s="44"/>
      <c r="G121" s="44"/>
      <c r="H121" s="44"/>
      <c r="I121" s="44"/>
      <c r="J121" s="44"/>
      <c r="K121" s="45">
        <f>SUM(K39:K120)</f>
        <v>0</v>
      </c>
    </row>
  </sheetData>
  <protectedRanges>
    <protectedRange sqref="K39:K120" name="区域2"/>
    <protectedRange sqref="J5:J35" name="区域1"/>
  </protectedRanges>
  <mergeCells count="6">
    <mergeCell ref="B1:K1"/>
    <mergeCell ref="A2:K2"/>
    <mergeCell ref="A3:K3"/>
    <mergeCell ref="A36:J36"/>
    <mergeCell ref="A37:K37"/>
    <mergeCell ref="A121:J121"/>
  </mergeCells>
  <pageMargins left="0.700694444444445" right="0.700694444444445" top="0.751388888888889" bottom="0.751388888888889" header="0.298611111111111" footer="0.298611111111111"/>
  <pageSetup paperSize="9" orientation="portrait"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3" master="" otherUserPermission="visible"/>
  <rangeList sheetStid="2" master="" otherUserPermission="visible"/>
  <rangeList sheetStid="1" master="" otherUserPermission="visible">
    <arrUserId title="区域2" rangeCreator="" othersAccessPermission="edit"/>
    <arrUserId title="区域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投标报价汇总表</vt:lpstr>
      <vt:lpstr>工程量清单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戈慧</cp:lastModifiedBy>
  <dcterms:created xsi:type="dcterms:W3CDTF">2024-08-02T15:56:00Z</dcterms:created>
  <dcterms:modified xsi:type="dcterms:W3CDTF">2025-08-15T00:59:59Z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O">
    <vt:lpwstr>wqlLaW5nc29mdCBQREYgdG8gV1BTIDEwMA</vt:lpwstr>
  </property>
  <property fmtid="{D5CDD505-2E9C-101B-9397-08002B2CF9AE}" pid="3" name="Created">
    <vt:filetime>2024-08-12T00:55:46Z</vt:filetime>
  </property>
  <property fmtid="{D5CDD505-2E9C-101B-9397-08002B2CF9AE}" pid="4" name="ICV">
    <vt:lpwstr>73821FAD790D41DCAC0BFE941DA174BD_12</vt:lpwstr>
  </property>
  <property fmtid="{D5CDD505-2E9C-101B-9397-08002B2CF9AE}" pid="5" name="KSOProductBuildVer">
    <vt:lpwstr>2052-12.1.0.21915</vt:lpwstr>
  </property>
</Properties>
</file>