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26"/>
  </bookViews>
  <sheets>
    <sheet name="工程量清单" sheetId="29" r:id="rId1"/>
    <sheet name="Sheet2" sheetId="25" state="hidden" r:id="rId2"/>
    <sheet name="总概算表" sheetId="1" state="hidden" r:id="rId3"/>
    <sheet name="总概算表 (2)" sheetId="28" state="hidden" r:id="rId4"/>
    <sheet name="建筑工程概算表" sheetId="2" state="hidden" r:id="rId5"/>
    <sheet name="输水管线设备及安装工程概算表" sheetId="4" state="hidden" r:id="rId6"/>
    <sheet name="施工临时工程概算表" sheetId="5" state="hidden" r:id="rId7"/>
    <sheet name="独立费用概算表" sheetId="6" state="hidden" r:id="rId8"/>
    <sheet name="建筑工程单价汇总表" sheetId="7" state="hidden" r:id="rId9"/>
    <sheet name="主要材料预算价格汇总表" sheetId="8" state="hidden" r:id="rId10"/>
    <sheet name="次要材料预算价格汇总表" sheetId="9" state="hidden" r:id="rId11"/>
    <sheet name="施工机械台(组)班(时)费计算表" sheetId="10" state="hidden" r:id="rId12"/>
    <sheet name="主要工程量汇总表" sheetId="11" state="hidden" r:id="rId13"/>
    <sheet name="主要材料量汇总表" sheetId="12" state="hidden" r:id="rId14"/>
    <sheet name="工时数量汇总表" sheetId="13" state="hidden" r:id="rId15"/>
    <sheet name="附件" sheetId="26" state="hidden" r:id="rId16"/>
    <sheet name="人工" sheetId="27" state="hidden" r:id="rId17"/>
    <sheet name="三材" sheetId="14" state="hidden" r:id="rId18"/>
    <sheet name="砂" sheetId="15" state="hidden" r:id="rId19"/>
    <sheet name="块石" sheetId="16" state="hidden" r:id="rId20"/>
    <sheet name="碎石" sheetId="17" state="hidden" r:id="rId21"/>
    <sheet name="主材计算表" sheetId="24" state="hidden" r:id="rId22"/>
    <sheet name="施工用电价格计算书" sheetId="19" state="hidden" r:id="rId23"/>
    <sheet name="施工用水价格计算书" sheetId="20" state="hidden" r:id="rId24"/>
    <sheet name="风价计算表" sheetId="21" state="hidden" r:id="rId25"/>
    <sheet name="单价分析表" sheetId="22" state="hidden" r:id="rId26"/>
    <sheet name="混凝土及砂浆配合比计算表" sheetId="18" state="hidden" r:id="rId27"/>
    <sheet name="单价分析表1" sheetId="23" state="hidden" r:id="rId28"/>
  </sheets>
  <definedNames>
    <definedName name="_xlnm.Print_Area" localSheetId="4">建筑工程概算表!$A$1:$F$225</definedName>
    <definedName name="_xlnm.Print_Area" localSheetId="5">输水管线设备及安装工程概算表!$A$1:$H$48</definedName>
    <definedName name="_xlnm.Print_Area" localSheetId="6">施工临时工程概算表!$A$1:$F$9</definedName>
    <definedName name="_xlnm.Print_Area" localSheetId="7">独立费用概算表!$A$1:$F$13</definedName>
    <definedName name="_xlnm.Print_Area" localSheetId="2">总概算表!$A$1:$G$10</definedName>
    <definedName name="_xlnm.Print_Area" localSheetId="8">建筑工程单价汇总表!$A$1:$N$28</definedName>
    <definedName name="_xlnm.Print_Area" localSheetId="9">主要材料预算价格汇总表!$A$1:$H$13</definedName>
    <definedName name="_xlnm.Print_Area" localSheetId="10">次要材料预算价格汇总表!$A$1:$F$27</definedName>
    <definedName name="_xlnm.Print_Area" localSheetId="11">'施工机械台(组)班(时)费计算表'!$A$1:$N$40</definedName>
    <definedName name="_xlnm.Print_Area" localSheetId="12">主要工程量汇总表!$A$1:$G$160</definedName>
    <definedName name="_xlnm.Print_Area" localSheetId="13">主要材料量汇总表!$A$1:$K$167</definedName>
    <definedName name="_xlnm.Print_Area" localSheetId="14">工时数量汇总表!$A$1:$C$167</definedName>
    <definedName name="_xlnm.Print_Area" localSheetId="17">三材!$A$1:$K$12</definedName>
    <definedName name="_xlnm.Print_Area" localSheetId="18">砂!$A$1:$K$12</definedName>
    <definedName name="_xlnm.Print_Area" localSheetId="19">块石!$A$1:$K$12</definedName>
    <definedName name="_xlnm.Print_Area" localSheetId="20">碎石!$A$1:$K$12</definedName>
    <definedName name="_xlnm.Print_Area" localSheetId="21">主材计算表!$A$1:$N$13</definedName>
    <definedName name="_xlnm.Print_Area" localSheetId="26">混凝土及砂浆配合比计算表!$A$1:$G$10</definedName>
    <definedName name="_xlnm.Print_Area" localSheetId="22">施工用电价格计算书!$A$1:$E$20</definedName>
    <definedName name="_xlnm.Print_Area" localSheetId="23">施工用水价格计算书!$A$1:$G$12</definedName>
    <definedName name="_xlnm.Print_Area" localSheetId="24">风价计算表!$A$1:$G$20</definedName>
    <definedName name="_xlnm.Print_Area" localSheetId="27">单价分析表1!$A$1:$F$817</definedName>
    <definedName name="_xlnm.Print_Area" localSheetId="0">工程量清单!$A$1:$F$211</definedName>
    <definedName name="_xlnm.Print_Titles" localSheetId="0">工程量清单!$1:$2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<sst xmlns="http://schemas.openxmlformats.org/spreadsheetml/2006/main" count="6319" uniqueCount="884">
  <si>
    <t>乌拉特后旗呼和温都尔镇城镇供水管网延伸工程工程量清单</t>
  </si>
  <si>
    <r>
      <rPr>
        <sz val="11"/>
        <color indexed="8"/>
        <rFont val="方正书宋简体"/>
        <charset val="134"/>
      </rPr>
      <t>编号</t>
    </r>
  </si>
  <si>
    <r>
      <rPr>
        <sz val="11"/>
        <color indexed="8"/>
        <rFont val="方正书宋简体"/>
        <charset val="134"/>
      </rPr>
      <t>工程或费用名称</t>
    </r>
  </si>
  <si>
    <r>
      <rPr>
        <sz val="11"/>
        <color indexed="8"/>
        <rFont val="方正书宋简体"/>
        <charset val="134"/>
      </rPr>
      <t>单位</t>
    </r>
  </si>
  <si>
    <r>
      <rPr>
        <sz val="11"/>
        <color indexed="8"/>
        <rFont val="方正书宋简体"/>
        <charset val="134"/>
      </rPr>
      <t>数量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</si>
  <si>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</si>
  <si>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合计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元</t>
    </r>
    <r>
      <rPr>
        <sz val="11"/>
        <color indexed="8"/>
        <rFont val="Times New Roman"/>
        <charset val="134"/>
      </rPr>
      <t>)</t>
    </r>
  </si>
  <si>
    <t/>
  </si>
  <si>
    <r>
      <rPr>
        <b/>
        <sz val="11"/>
        <color indexed="8"/>
        <rFont val="宋体"/>
        <charset val="134"/>
      </rPr>
      <t>第一部分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建筑工程</t>
    </r>
  </si>
  <si>
    <r>
      <rPr>
        <sz val="11"/>
        <color indexed="8"/>
        <rFont val="宋体"/>
        <charset val="134"/>
      </rPr>
      <t>一</t>
    </r>
  </si>
  <si>
    <r>
      <rPr>
        <sz val="11"/>
        <color indexed="8"/>
        <rFont val="宋体"/>
        <charset val="134"/>
      </rPr>
      <t>红旗村项目区</t>
    </r>
  </si>
  <si>
    <t xml:space="preserve">                                 </t>
  </si>
  <si>
    <t>1</t>
  </si>
  <si>
    <r>
      <rPr>
        <sz val="11"/>
        <color indexed="8"/>
        <rFont val="宋体"/>
        <charset val="134"/>
      </rPr>
      <t>输水管道土方工程</t>
    </r>
    <r>
      <rPr>
        <sz val="11"/>
        <color indexed="8"/>
        <rFont val="Times New Roman"/>
        <charset val="134"/>
      </rPr>
      <t xml:space="preserve"> 8914m</t>
    </r>
  </si>
  <si>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 xml:space="preserve">) </t>
    </r>
  </si>
  <si>
    <t>m³</t>
  </si>
  <si>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 xml:space="preserve">) </t>
    </r>
  </si>
  <si>
    <t>2</t>
  </si>
  <si>
    <r>
      <rPr>
        <sz val="11"/>
        <color indexed="8"/>
        <rFont val="宋体"/>
        <charset val="134"/>
      </rPr>
      <t>管道附属设施</t>
    </r>
  </si>
  <si>
    <t>2.1</t>
  </si>
  <si>
    <r>
      <rPr>
        <sz val="11"/>
        <color indexed="8"/>
        <rFont val="宋体"/>
        <charset val="134"/>
      </rPr>
      <t>阀门井</t>
    </r>
  </si>
  <si>
    <t>2.1.1</t>
  </si>
  <si>
    <r>
      <rPr>
        <sz val="11"/>
        <color indexed="8"/>
        <rFont val="宋体"/>
        <charset val="134"/>
      </rPr>
      <t>钢筋混凝土矩形立式蝶阀井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</si>
  <si>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</si>
  <si>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</si>
  <si>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钢筋砼底板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</si>
  <si>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钢筋砼井壁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</si>
  <si>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钢筋砼预制盖板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</si>
  <si>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钢筋砼预制井圈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</si>
  <si>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C15F200W6</t>
    </r>
    <r>
      <rPr>
        <sz val="11"/>
        <color indexed="8"/>
        <rFont val="宋体"/>
        <charset val="134"/>
      </rPr>
      <t>砼垫层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</si>
  <si>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1:2</t>
    </r>
    <r>
      <rPr>
        <sz val="11"/>
        <color indexed="8"/>
        <rFont val="宋体"/>
        <charset val="134"/>
      </rPr>
      <t>防水水泥砂浆抹面</t>
    </r>
    <r>
      <rPr>
        <sz val="11"/>
        <color indexed="8"/>
        <rFont val="Times New Roman"/>
        <charset val="134"/>
      </rPr>
      <t xml:space="preserve"> </t>
    </r>
  </si>
  <si>
    <t>m²</t>
  </si>
  <si>
    <r>
      <rPr>
        <sz val="11"/>
        <color indexed="8"/>
        <rFont val="Times New Roman"/>
        <charset val="134"/>
      </rPr>
      <t>DN800</t>
    </r>
    <r>
      <rPr>
        <sz val="11"/>
        <color indexed="8"/>
        <rFont val="宋体"/>
        <charset val="134"/>
      </rPr>
      <t>铸铁井盖及支座购置及安装</t>
    </r>
  </si>
  <si>
    <r>
      <rPr>
        <sz val="11"/>
        <color indexed="8"/>
        <rFont val="宋体"/>
        <charset val="134"/>
      </rPr>
      <t>套</t>
    </r>
  </si>
  <si>
    <r>
      <rPr>
        <sz val="11"/>
        <color indexed="8"/>
        <rFont val="宋体"/>
        <charset val="134"/>
      </rPr>
      <t>∮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塑钢踏步购置及安装</t>
    </r>
  </si>
  <si>
    <r>
      <rPr>
        <sz val="11"/>
        <color indexed="8"/>
        <rFont val="宋体"/>
        <charset val="134"/>
      </rPr>
      <t>个</t>
    </r>
  </si>
  <si>
    <r>
      <rPr>
        <sz val="11"/>
        <color indexed="8"/>
        <rFont val="宋体"/>
        <charset val="134"/>
      </rPr>
      <t>钢筋制安</t>
    </r>
    <r>
      <rPr>
        <sz val="11"/>
        <color indexed="8"/>
        <rFont val="Times New Roman"/>
        <charset val="134"/>
      </rPr>
      <t xml:space="preserve"> </t>
    </r>
  </si>
  <si>
    <t>t</t>
  </si>
  <si>
    <r>
      <rPr>
        <sz val="11"/>
        <color indexed="8"/>
        <rFont val="宋体"/>
        <charset val="134"/>
      </rPr>
      <t>钢模板制安</t>
    </r>
    <r>
      <rPr>
        <sz val="11"/>
        <color indexed="8"/>
        <rFont val="Times New Roman"/>
        <charset val="134"/>
      </rPr>
      <t xml:space="preserve"> </t>
    </r>
  </si>
  <si>
    <t>2.1.2</t>
  </si>
  <si>
    <r>
      <rPr>
        <sz val="11"/>
        <color indexed="8"/>
        <rFont val="宋体"/>
        <charset val="134"/>
      </rPr>
      <t>钢筋混凝土矩形排气阀井</t>
    </r>
    <r>
      <rPr>
        <sz val="11"/>
        <color indexed="8"/>
        <rFont val="Times New Roman"/>
        <charset val="134"/>
      </rPr>
      <t>1200*1200*1500mm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座）</t>
    </r>
  </si>
  <si>
    <t>2.1.3</t>
  </si>
  <si>
    <r>
      <rPr>
        <sz val="11"/>
        <color rgb="FF000000"/>
        <rFont val="宋体"/>
        <charset val="134"/>
      </rPr>
      <t>钢筋混凝土矩形立式闸阀井</t>
    </r>
    <r>
      <rPr>
        <sz val="11"/>
        <color rgb="FF000000"/>
        <rFont val="Times New Roman"/>
        <charset val="134"/>
      </rPr>
      <t>1100*1100*1200mm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座）</t>
    </r>
  </si>
  <si>
    <t>2.1.4</t>
  </si>
  <si>
    <r>
      <rPr>
        <sz val="11"/>
        <color indexed="8"/>
        <rFont val="宋体"/>
        <charset val="134"/>
      </rPr>
      <t>砖砌圆形排泥湿井</t>
    </r>
    <r>
      <rPr>
        <sz val="11"/>
        <color indexed="8"/>
        <rFont val="Times New Roman"/>
        <charset val="134"/>
      </rPr>
      <t>D1200mm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</si>
  <si>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砼底板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</si>
  <si>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宋体"/>
        <charset val="134"/>
      </rPr>
      <t>砖砌体</t>
    </r>
    <r>
      <rPr>
        <sz val="11"/>
        <color indexed="8"/>
        <rFont val="Times New Roman"/>
        <charset val="134"/>
      </rPr>
      <t>MU10</t>
    </r>
    <r>
      <rPr>
        <sz val="11"/>
        <color indexed="8"/>
        <rFont val="宋体"/>
        <charset val="134"/>
      </rPr>
      <t>级</t>
    </r>
    <r>
      <rPr>
        <sz val="11"/>
        <color indexed="8"/>
        <rFont val="Times New Roman"/>
        <charset val="134"/>
      </rPr>
      <t xml:space="preserve"> </t>
    </r>
  </si>
  <si>
    <t>2.1.5</t>
  </si>
  <si>
    <r>
      <rPr>
        <sz val="11"/>
        <color indexed="8"/>
        <rFont val="宋体"/>
        <charset val="134"/>
      </rPr>
      <t>钢筋混凝土矩形水表井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座）</t>
    </r>
  </si>
  <si>
    <t>2.2</t>
  </si>
  <si>
    <r>
      <rPr>
        <sz val="11"/>
        <color indexed="8"/>
        <rFont val="宋体"/>
        <charset val="134"/>
      </rPr>
      <t>管道支护（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处）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</si>
  <si>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砼支墩</t>
    </r>
  </si>
  <si>
    <t>2.3</t>
  </si>
  <si>
    <r>
      <rPr>
        <sz val="11"/>
        <color indexed="8"/>
        <rFont val="Times New Roman"/>
        <charset val="134"/>
      </rPr>
      <t>C30</t>
    </r>
    <r>
      <rPr>
        <sz val="11"/>
        <color indexed="8"/>
        <rFont val="宋体"/>
        <charset val="134"/>
      </rPr>
      <t>混凝土标志桩预制及安装（</t>
    </r>
    <r>
      <rPr>
        <sz val="11"/>
        <color indexed="8"/>
        <rFont val="Times New Roman"/>
        <charset val="134"/>
      </rPr>
      <t>16*16*80cm</t>
    </r>
    <r>
      <rPr>
        <sz val="11"/>
        <color indexed="8"/>
        <rFont val="宋体"/>
        <charset val="134"/>
      </rPr>
      <t>）</t>
    </r>
  </si>
  <si>
    <t>3</t>
  </si>
  <si>
    <r>
      <rPr>
        <sz val="11"/>
        <color indexed="8"/>
        <rFont val="宋体"/>
        <charset val="134"/>
      </rPr>
      <t>交叉建筑物工程</t>
    </r>
  </si>
  <si>
    <t>3.1</t>
  </si>
  <si>
    <r>
      <rPr>
        <sz val="11"/>
        <color indexed="8"/>
        <rFont val="宋体"/>
        <charset val="134"/>
      </rPr>
      <t>管道过公路顶管</t>
    </r>
    <r>
      <rPr>
        <sz val="11"/>
        <color indexed="8"/>
        <rFont val="Times New Roman"/>
        <charset val="134"/>
      </rPr>
      <t xml:space="preserve"> 7</t>
    </r>
    <r>
      <rPr>
        <sz val="11"/>
        <color indexed="8"/>
        <rFont val="宋体"/>
        <charset val="134"/>
      </rPr>
      <t>处</t>
    </r>
  </si>
  <si>
    <r>
      <rPr>
        <sz val="11"/>
        <color rgb="FF000000"/>
        <rFont val="Times New Roman"/>
        <charset val="134"/>
      </rPr>
      <t>DN110</t>
    </r>
    <r>
      <rPr>
        <sz val="11"/>
        <color rgb="FF000000"/>
        <rFont val="宋体"/>
        <charset val="134"/>
      </rPr>
      <t>管道拉管（</t>
    </r>
    <r>
      <rPr>
        <sz val="11"/>
        <color rgb="FF000000"/>
        <rFont val="Times New Roman"/>
        <charset val="134"/>
      </rPr>
      <t>DN200</t>
    </r>
    <r>
      <rPr>
        <sz val="11"/>
        <color rgb="FF000000"/>
        <rFont val="宋体"/>
        <charset val="134"/>
      </rPr>
      <t>钢套管）</t>
    </r>
  </si>
  <si>
    <t>m</t>
  </si>
  <si>
    <t>3.2</t>
  </si>
  <si>
    <r>
      <rPr>
        <sz val="11"/>
        <color indexed="8"/>
        <rFont val="宋体"/>
        <charset val="134"/>
      </rPr>
      <t>管道开挖穿越山洪沟</t>
    </r>
    <r>
      <rPr>
        <sz val="11"/>
        <color indexed="8"/>
        <rFont val="Times New Roman"/>
        <charset val="134"/>
      </rPr>
      <t xml:space="preserve"> 284m</t>
    </r>
  </si>
  <si>
    <r>
      <rPr>
        <sz val="11"/>
        <color indexed="8"/>
        <rFont val="宋体"/>
        <charset val="134"/>
      </rPr>
      <t>格宾石笼（</t>
    </r>
    <r>
      <rPr>
        <sz val="11"/>
        <color indexed="8"/>
        <rFont val="Times New Roman"/>
        <charset val="134"/>
      </rPr>
      <t>3m*1m*0.4m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</si>
  <si>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宋体"/>
        <charset val="134"/>
      </rPr>
      <t>土工布</t>
    </r>
    <r>
      <rPr>
        <sz val="11"/>
        <color indexed="8"/>
        <rFont val="Times New Roman"/>
        <charset val="134"/>
      </rPr>
      <t>300g/</t>
    </r>
    <r>
      <rPr>
        <sz val="11"/>
        <color indexed="8"/>
        <rFont val="宋体"/>
        <charset val="134"/>
      </rPr>
      <t>㎡铺设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</si>
  <si>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宋体"/>
        <charset val="134"/>
      </rPr>
      <t>砂垫层</t>
    </r>
  </si>
  <si>
    <r>
      <rPr>
        <sz val="11"/>
        <color indexed="8"/>
        <rFont val="宋体"/>
        <charset val="134"/>
      </rPr>
      <t>二</t>
    </r>
  </si>
  <si>
    <r>
      <rPr>
        <sz val="11"/>
        <color indexed="8"/>
        <rFont val="宋体"/>
        <charset val="134"/>
      </rPr>
      <t>大树湾村项目区</t>
    </r>
  </si>
  <si>
    <r>
      <rPr>
        <sz val="11"/>
        <color indexed="8"/>
        <rFont val="宋体"/>
        <charset val="134"/>
      </rPr>
      <t>输水管道土方工程</t>
    </r>
    <r>
      <rPr>
        <sz val="11"/>
        <color indexed="8"/>
        <rFont val="Times New Roman"/>
        <charset val="134"/>
      </rPr>
      <t xml:space="preserve"> 1661m</t>
    </r>
  </si>
  <si>
    <r>
      <rPr>
        <sz val="11"/>
        <color indexed="8"/>
        <rFont val="宋体"/>
        <charset val="134"/>
      </rPr>
      <t>钢筋混凝土矩形立式蝶阀井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</si>
  <si>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钢筋混凝土矩形排气阀井</t>
    </r>
    <r>
      <rPr>
        <sz val="11"/>
        <color indexed="8"/>
        <rFont val="Times New Roman"/>
        <charset val="134"/>
      </rPr>
      <t>1200*1200*1500mm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</si>
  <si>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钢筋混凝土矩形立式闸阀井</t>
    </r>
    <r>
      <rPr>
        <sz val="11"/>
        <color indexed="8"/>
        <rFont val="Times New Roman"/>
        <charset val="134"/>
      </rPr>
      <t>1100*1100*1200mm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</si>
  <si>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砖砌圆形排泥湿井</t>
    </r>
    <r>
      <rPr>
        <sz val="11"/>
        <color indexed="8"/>
        <rFont val="Times New Roman"/>
        <charset val="134"/>
      </rPr>
      <t>D1200mm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</si>
  <si>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钢筋混凝土矩形水表井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座）</t>
    </r>
  </si>
  <si>
    <r>
      <rPr>
        <sz val="11"/>
        <color indexed="8"/>
        <rFont val="宋体"/>
        <charset val="134"/>
      </rPr>
      <t>管道支护（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处）</t>
    </r>
  </si>
  <si>
    <r>
      <rPr>
        <sz val="11"/>
        <color indexed="8"/>
        <rFont val="宋体"/>
        <charset val="134"/>
      </rPr>
      <t>管道过公路顶管</t>
    </r>
    <r>
      <rPr>
        <sz val="11"/>
        <color indexed="8"/>
        <rFont val="Times New Roman"/>
        <charset val="134"/>
      </rPr>
      <t xml:space="preserve"> 2</t>
    </r>
    <r>
      <rPr>
        <sz val="11"/>
        <color indexed="8"/>
        <rFont val="宋体"/>
        <charset val="134"/>
      </rPr>
      <t>处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</si>
  <si>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</si>
  <si>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工程概算表</t>
  </si>
  <si>
    <r>
      <rPr>
        <b/>
        <sz val="16"/>
        <color indexed="8"/>
        <rFont val="宋体"/>
        <charset val="134"/>
      </rPr>
      <t>总概算表</t>
    </r>
  </si>
  <si>
    <t>单位：万元</t>
  </si>
  <si>
    <r>
      <rPr>
        <sz val="11"/>
        <color indexed="8"/>
        <rFont val="宋体"/>
        <charset val="134"/>
      </rPr>
      <t>编号</t>
    </r>
  </si>
  <si>
    <r>
      <rPr>
        <sz val="11"/>
        <color indexed="8"/>
        <rFont val="宋体"/>
        <charset val="134"/>
      </rPr>
      <t>工程或费用名称</t>
    </r>
  </si>
  <si>
    <r>
      <rPr>
        <sz val="11"/>
        <color indexed="8"/>
        <rFont val="宋体"/>
        <charset val="134"/>
      </rPr>
      <t>建筑安装工程费</t>
    </r>
  </si>
  <si>
    <r>
      <rPr>
        <sz val="11"/>
        <color indexed="8"/>
        <rFont val="宋体"/>
        <charset val="134"/>
      </rPr>
      <t>设备购置费</t>
    </r>
  </si>
  <si>
    <r>
      <rPr>
        <sz val="11"/>
        <color indexed="8"/>
        <rFont val="宋体"/>
        <charset val="134"/>
      </rPr>
      <t>独立费用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</si>
  <si>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计</t>
    </r>
    <r>
      <rPr>
        <sz val="11"/>
        <color indexed="8"/>
        <rFont val="Times New Roman"/>
        <charset val="134"/>
      </rPr>
      <t xml:space="preserve">  </t>
    </r>
  </si>
  <si>
    <r>
      <rPr>
        <sz val="11"/>
        <color rgb="FF000000"/>
        <rFont val="宋体"/>
        <charset val="134"/>
      </rPr>
      <t>占一至六部分投资</t>
    </r>
    <r>
      <rPr>
        <sz val="11"/>
        <color rgb="FF000000"/>
        <rFont val="Times New Roman"/>
        <charset val="134"/>
      </rPr>
      <t>%</t>
    </r>
  </si>
  <si>
    <r>
      <rPr>
        <sz val="11"/>
        <color indexed="8"/>
        <rFont val="方正书宋简体"/>
        <charset val="134"/>
      </rPr>
      <t>第一部分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方正书宋简体"/>
        <charset val="134"/>
      </rPr>
      <t>建筑工程</t>
    </r>
  </si>
  <si>
    <r>
      <rPr>
        <sz val="11"/>
        <color rgb="FF000000"/>
        <rFont val="方正书宋简体"/>
        <charset val="134"/>
      </rPr>
      <t>第四部分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方正书宋简体"/>
        <charset val="134"/>
      </rPr>
      <t>输水管线设备及安装工程</t>
    </r>
  </si>
  <si>
    <r>
      <rPr>
        <sz val="11"/>
        <color rgb="FF000000"/>
        <rFont val="方正书宋简体"/>
        <charset val="134"/>
      </rPr>
      <t>第五部分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方正书宋简体"/>
        <charset val="134"/>
      </rPr>
      <t>施工临时工程</t>
    </r>
  </si>
  <si>
    <r>
      <rPr>
        <sz val="11"/>
        <color rgb="FF000000"/>
        <rFont val="方正书宋简体"/>
        <charset val="134"/>
      </rPr>
      <t>第六部分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方正书宋简体"/>
        <charset val="134"/>
      </rPr>
      <t>独立费用</t>
    </r>
  </si>
  <si>
    <t>一至六部分合计</t>
  </si>
  <si>
    <r>
      <rPr>
        <sz val="11"/>
        <color indexed="8"/>
        <rFont val="方正书宋简体"/>
        <charset val="134"/>
      </rPr>
      <t>基本预备费</t>
    </r>
  </si>
  <si>
    <t>总投资</t>
  </si>
  <si>
    <t>总概算表</t>
  </si>
  <si>
    <t>单位（元）</t>
  </si>
  <si>
    <t>编号</t>
  </si>
  <si>
    <t>工程或费用名称</t>
  </si>
  <si>
    <t>建筑安装工程费</t>
  </si>
  <si>
    <t>设备购置费</t>
  </si>
  <si>
    <t>独立费用</t>
  </si>
  <si>
    <t xml:space="preserve">  合  计  </t>
  </si>
  <si>
    <t>占一至五部分投资%</t>
  </si>
  <si>
    <t>第一部分  建筑工程</t>
  </si>
  <si>
    <t>第三部分  金属结构设备及安装工程</t>
  </si>
  <si>
    <t>第四部分  施工临时工程</t>
  </si>
  <si>
    <t>第五部分  独立费用</t>
  </si>
  <si>
    <t>一至五部分合计</t>
  </si>
  <si>
    <t>基本预备费</t>
  </si>
  <si>
    <t>乌拉特后旗呼和温都尔镇城镇供水管网延伸工程概算审定表</t>
  </si>
  <si>
    <r>
      <rPr>
        <sz val="11"/>
        <color indexed="8"/>
        <rFont val="宋体"/>
        <charset val="134"/>
      </rPr>
      <t>钢筋混凝土矩形立式闸阀井</t>
    </r>
    <r>
      <rPr>
        <sz val="11"/>
        <color indexed="8"/>
        <rFont val="Times New Roman"/>
        <charset val="134"/>
      </rPr>
      <t>1100*1100*1200mm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座）</t>
    </r>
  </si>
  <si>
    <t>输水管线设备及安装工程概算表</t>
  </si>
  <si>
    <r>
      <rPr>
        <sz val="11"/>
        <color indexed="8"/>
        <rFont val="方正书宋简体"/>
        <charset val="134"/>
      </rPr>
      <t>名称及规格</t>
    </r>
  </si>
  <si>
    <r>
      <rPr>
        <sz val="11"/>
        <color indexed="8"/>
        <rFont val="方正书宋简体"/>
        <charset val="134"/>
      </rPr>
      <t>合价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</si>
  <si>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设备费</t>
    </r>
  </si>
  <si>
    <r>
      <rPr>
        <sz val="11"/>
        <color indexed="8"/>
        <rFont val="方正书宋简体"/>
        <charset val="134"/>
      </rPr>
      <t>安装费</t>
    </r>
  </si>
  <si>
    <r>
      <rPr>
        <sz val="11"/>
        <color rgb="FF000000"/>
        <rFont val="宋体"/>
        <charset val="134"/>
      </rPr>
      <t>第四部分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输水管线设备及安装工程</t>
    </r>
  </si>
  <si>
    <r>
      <rPr>
        <sz val="11"/>
        <color indexed="8"/>
        <rFont val="宋体"/>
        <charset val="134"/>
      </rPr>
      <t>管材</t>
    </r>
  </si>
  <si>
    <r>
      <rPr>
        <sz val="11"/>
        <color indexed="8"/>
        <rFont val="Times New Roman"/>
        <charset val="134"/>
      </rPr>
      <t>PE100</t>
    </r>
    <r>
      <rPr>
        <sz val="11"/>
        <color indexed="8"/>
        <rFont val="宋体"/>
        <charset val="134"/>
      </rPr>
      <t>级管材</t>
    </r>
    <r>
      <rPr>
        <sz val="11"/>
        <color indexed="8"/>
        <rFont val="Times New Roman"/>
        <charset val="134"/>
      </rPr>
      <t>φ110(1.0mpa)</t>
    </r>
  </si>
  <si>
    <r>
      <rPr>
        <sz val="11"/>
        <color indexed="8"/>
        <rFont val="宋体"/>
        <charset val="134"/>
      </rPr>
      <t>管件</t>
    </r>
  </si>
  <si>
    <r>
      <rPr>
        <sz val="11"/>
        <color indexed="8"/>
        <rFont val="宋体"/>
        <charset val="134"/>
      </rPr>
      <t>阀门</t>
    </r>
  </si>
  <si>
    <r>
      <rPr>
        <sz val="11"/>
        <color indexed="8"/>
        <rFont val="Times New Roman"/>
        <charset val="134"/>
      </rPr>
      <t>φ100</t>
    </r>
    <r>
      <rPr>
        <sz val="11"/>
        <color indexed="8"/>
        <rFont val="宋体"/>
        <charset val="134"/>
      </rPr>
      <t>检修蝶阀</t>
    </r>
  </si>
  <si>
    <r>
      <rPr>
        <sz val="11"/>
        <color indexed="8"/>
        <rFont val="Times New Roman"/>
        <charset val="134"/>
      </rPr>
      <t>φ63</t>
    </r>
    <r>
      <rPr>
        <sz val="11"/>
        <color indexed="8"/>
        <rFont val="宋体"/>
        <charset val="134"/>
      </rPr>
      <t>排水闸阀</t>
    </r>
  </si>
  <si>
    <r>
      <rPr>
        <sz val="11"/>
        <color indexed="8"/>
        <rFont val="Times New Roman"/>
        <charset val="134"/>
      </rPr>
      <t>φ50</t>
    </r>
    <r>
      <rPr>
        <sz val="11"/>
        <color indexed="8"/>
        <rFont val="宋体"/>
        <charset val="134"/>
      </rPr>
      <t>排气阀</t>
    </r>
  </si>
  <si>
    <r>
      <rPr>
        <sz val="11"/>
        <color indexed="8"/>
        <rFont val="Times New Roman"/>
        <charset val="134"/>
      </rPr>
      <t>φ100</t>
    </r>
    <r>
      <rPr>
        <sz val="11"/>
        <color indexed="8"/>
        <rFont val="宋体"/>
        <charset val="134"/>
      </rPr>
      <t>调流调压阀</t>
    </r>
  </si>
  <si>
    <r>
      <rPr>
        <sz val="11"/>
        <color indexed="8"/>
        <rFont val="Times New Roman"/>
        <charset val="134"/>
      </rPr>
      <t>φ100</t>
    </r>
    <r>
      <rPr>
        <sz val="11"/>
        <color indexed="8"/>
        <rFont val="宋体"/>
        <charset val="134"/>
      </rPr>
      <t>伸缩节</t>
    </r>
  </si>
  <si>
    <r>
      <rPr>
        <sz val="11"/>
        <color indexed="8"/>
        <rFont val="Times New Roman"/>
        <charset val="134"/>
      </rPr>
      <t>φ65</t>
    </r>
    <r>
      <rPr>
        <sz val="11"/>
        <color indexed="8"/>
        <rFont val="宋体"/>
        <charset val="134"/>
      </rPr>
      <t>伸缩节</t>
    </r>
  </si>
  <si>
    <r>
      <rPr>
        <sz val="11"/>
        <color indexed="8"/>
        <rFont val="Times New Roman"/>
        <charset val="134"/>
      </rPr>
      <t>PE</t>
    </r>
    <r>
      <rPr>
        <sz val="11"/>
        <color indexed="8"/>
        <rFont val="宋体"/>
        <charset val="134"/>
      </rPr>
      <t>排水管</t>
    </r>
    <r>
      <rPr>
        <sz val="11"/>
        <color indexed="8"/>
        <rFont val="Times New Roman"/>
        <charset val="134"/>
      </rPr>
      <t>φ75(1.0mpa)</t>
    </r>
  </si>
  <si>
    <r>
      <rPr>
        <sz val="11"/>
        <color indexed="8"/>
        <rFont val="宋体"/>
        <charset val="134"/>
      </rPr>
      <t>三通</t>
    </r>
  </si>
  <si>
    <r>
      <rPr>
        <sz val="11"/>
        <color indexed="8"/>
        <rFont val="Times New Roman"/>
        <charset val="134"/>
      </rPr>
      <t>PEφ110×110×110</t>
    </r>
    <r>
      <rPr>
        <sz val="11"/>
        <color indexed="8"/>
        <rFont val="宋体"/>
        <charset val="134"/>
      </rPr>
      <t>三通</t>
    </r>
  </si>
  <si>
    <r>
      <rPr>
        <sz val="11"/>
        <color indexed="8"/>
        <rFont val="宋体"/>
        <charset val="134"/>
      </rPr>
      <t>弯头</t>
    </r>
  </si>
  <si>
    <r>
      <rPr>
        <sz val="11"/>
        <color indexed="8"/>
        <rFont val="Times New Roman"/>
        <charset val="134"/>
      </rPr>
      <t>PEφ110×90°</t>
    </r>
    <r>
      <rPr>
        <sz val="11"/>
        <color indexed="8"/>
        <rFont val="宋体"/>
        <charset val="134"/>
      </rPr>
      <t>弯头</t>
    </r>
  </si>
  <si>
    <t>4</t>
  </si>
  <si>
    <r>
      <rPr>
        <sz val="11"/>
        <color indexed="8"/>
        <rFont val="宋体"/>
        <charset val="134"/>
      </rPr>
      <t>活套法兰</t>
    </r>
  </si>
  <si>
    <r>
      <rPr>
        <sz val="11"/>
        <color indexed="8"/>
        <rFont val="Times New Roman"/>
        <charset val="134"/>
      </rPr>
      <t>PEφ110</t>
    </r>
    <r>
      <rPr>
        <sz val="11"/>
        <color indexed="8"/>
        <rFont val="宋体"/>
        <charset val="134"/>
      </rPr>
      <t>活套法兰</t>
    </r>
  </si>
  <si>
    <r>
      <rPr>
        <sz val="11"/>
        <color indexed="8"/>
        <rFont val="Times New Roman"/>
        <charset val="134"/>
      </rPr>
      <t>PEφ75</t>
    </r>
    <r>
      <rPr>
        <sz val="11"/>
        <color indexed="8"/>
        <rFont val="宋体"/>
        <charset val="134"/>
      </rPr>
      <t>活套法兰</t>
    </r>
  </si>
  <si>
    <t>5</t>
  </si>
  <si>
    <r>
      <rPr>
        <sz val="11"/>
        <color indexed="8"/>
        <rFont val="宋体"/>
        <charset val="134"/>
      </rPr>
      <t>计量设备</t>
    </r>
  </si>
  <si>
    <r>
      <rPr>
        <sz val="11"/>
        <color rgb="FF000000"/>
        <rFont val="宋体"/>
        <charset val="134"/>
      </rPr>
      <t>物联网远传智能电磁水表</t>
    </r>
    <r>
      <rPr>
        <sz val="11"/>
        <color rgb="FF000000"/>
        <rFont val="Times New Roman"/>
        <charset val="134"/>
      </rPr>
      <t>DN20</t>
    </r>
  </si>
  <si>
    <r>
      <rPr>
        <sz val="11"/>
        <color rgb="FF000000"/>
        <rFont val="宋体"/>
        <charset val="134"/>
      </rPr>
      <t>物联网远传智能电磁水表</t>
    </r>
    <r>
      <rPr>
        <sz val="11"/>
        <color rgb="FF000000"/>
        <rFont val="Times New Roman"/>
        <charset val="134"/>
      </rPr>
      <t>DN100</t>
    </r>
  </si>
  <si>
    <r>
      <rPr>
        <b/>
        <sz val="16"/>
        <color indexed="8"/>
        <rFont val="宋体"/>
        <charset val="134"/>
      </rPr>
      <t>施工临时工程概算表</t>
    </r>
  </si>
  <si>
    <r>
      <rPr>
        <sz val="11"/>
        <color rgb="FF000000"/>
        <rFont val="宋体"/>
        <charset val="134"/>
      </rPr>
      <t>第五部分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施工临时工程</t>
    </r>
  </si>
  <si>
    <r>
      <rPr>
        <sz val="11"/>
        <color indexed="8"/>
        <rFont val="宋体"/>
        <charset val="134"/>
      </rPr>
      <t>施工房屋建筑工程</t>
    </r>
  </si>
  <si>
    <r>
      <rPr>
        <sz val="11"/>
        <color indexed="8"/>
        <rFont val="宋体"/>
        <charset val="134"/>
      </rPr>
      <t>施工仓库</t>
    </r>
  </si>
  <si>
    <r>
      <rPr>
        <sz val="11"/>
        <color indexed="8"/>
        <rFont val="宋体"/>
        <charset val="134"/>
      </rPr>
      <t>办公、生活及文化福利建筑</t>
    </r>
  </si>
  <si>
    <t>%</t>
  </si>
  <si>
    <r>
      <rPr>
        <sz val="11"/>
        <color indexed="8"/>
        <rFont val="宋体"/>
        <charset val="134"/>
      </rPr>
      <t>安全生产措施费</t>
    </r>
  </si>
  <si>
    <r>
      <rPr>
        <sz val="11"/>
        <color indexed="8"/>
        <rFont val="宋体"/>
        <charset val="134"/>
      </rPr>
      <t>三</t>
    </r>
  </si>
  <si>
    <r>
      <rPr>
        <sz val="11"/>
        <color indexed="8"/>
        <rFont val="宋体"/>
        <charset val="134"/>
      </rPr>
      <t>其他施工临时工程</t>
    </r>
  </si>
  <si>
    <r>
      <rPr>
        <sz val="11"/>
        <color indexed="8"/>
        <rFont val="宋体"/>
        <charset val="134"/>
      </rPr>
      <t>其他施工临时措施</t>
    </r>
  </si>
  <si>
    <r>
      <rPr>
        <b/>
        <sz val="16"/>
        <color indexed="8"/>
        <rFont val="宋体"/>
        <charset val="134"/>
      </rPr>
      <t>独立费用概算表</t>
    </r>
  </si>
  <si>
    <r>
      <rPr>
        <sz val="11"/>
        <color indexed="8"/>
        <rFont val="宋体"/>
        <charset val="134"/>
      </rPr>
      <t>单价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</si>
  <si>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rgb="FF000000"/>
        <rFont val="方正书宋简体"/>
        <charset val="134"/>
      </rPr>
      <t>合价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书宋简体"/>
        <charset val="134"/>
      </rPr>
      <t>元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</si>
  <si>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第六部分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独立费用</t>
    </r>
  </si>
  <si>
    <r>
      <rPr>
        <sz val="11"/>
        <color indexed="8"/>
        <rFont val="宋体"/>
        <charset val="134"/>
      </rPr>
      <t>建设管理费</t>
    </r>
  </si>
  <si>
    <r>
      <rPr>
        <sz val="11"/>
        <color indexed="8"/>
        <rFont val="宋体"/>
        <charset val="134"/>
      </rPr>
      <t>工程建设管理费</t>
    </r>
  </si>
  <si>
    <r>
      <rPr>
        <sz val="11"/>
        <color indexed="8"/>
        <rFont val="宋体"/>
        <charset val="134"/>
      </rPr>
      <t>招标业务费</t>
    </r>
  </si>
  <si>
    <r>
      <rPr>
        <sz val="11"/>
        <color indexed="8"/>
        <rFont val="宋体"/>
        <charset val="134"/>
      </rPr>
      <t>技术经济咨询费</t>
    </r>
  </si>
  <si>
    <r>
      <rPr>
        <sz val="11"/>
        <color indexed="8"/>
        <rFont val="宋体"/>
        <charset val="134"/>
      </rPr>
      <t>项目法人全过程质量检测费</t>
    </r>
  </si>
  <si>
    <r>
      <rPr>
        <sz val="11"/>
        <color indexed="8"/>
        <rFont val="宋体"/>
        <charset val="134"/>
      </rPr>
      <t>项</t>
    </r>
  </si>
  <si>
    <r>
      <rPr>
        <sz val="11"/>
        <color indexed="8"/>
        <rFont val="宋体"/>
        <charset val="134"/>
      </rPr>
      <t>工程建设监理费</t>
    </r>
  </si>
  <si>
    <r>
      <rPr>
        <sz val="11"/>
        <color indexed="8"/>
        <rFont val="宋体"/>
        <charset val="134"/>
      </rPr>
      <t>科研勘测设计费</t>
    </r>
  </si>
  <si>
    <r>
      <rPr>
        <sz val="11"/>
        <color indexed="8"/>
        <rFont val="宋体"/>
        <charset val="134"/>
      </rPr>
      <t>工程勘测设计费</t>
    </r>
  </si>
  <si>
    <r>
      <rPr>
        <sz val="11"/>
        <color indexed="8"/>
        <rFont val="宋体"/>
        <charset val="134"/>
      </rPr>
      <t>工程勘测费</t>
    </r>
  </si>
  <si>
    <r>
      <rPr>
        <sz val="11"/>
        <color indexed="8"/>
        <rFont val="宋体"/>
        <charset val="134"/>
      </rPr>
      <t>工程设计费</t>
    </r>
  </si>
  <si>
    <r>
      <rPr>
        <b/>
        <sz val="16"/>
        <color indexed="8"/>
        <rFont val="宋体"/>
        <charset val="134"/>
      </rPr>
      <t>建筑工程单价汇总表</t>
    </r>
  </si>
  <si>
    <r>
      <rPr>
        <sz val="11"/>
        <color indexed="8"/>
        <rFont val="宋体"/>
        <charset val="134"/>
      </rPr>
      <t>单位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元</t>
    </r>
  </si>
  <si>
    <r>
      <rPr>
        <sz val="11"/>
        <color indexed="8"/>
        <rFont val="宋体"/>
        <charset val="134"/>
      </rPr>
      <t>定额编号</t>
    </r>
  </si>
  <si>
    <r>
      <rPr>
        <sz val="11"/>
        <color indexed="8"/>
        <rFont val="宋体"/>
        <charset val="134"/>
      </rPr>
      <t>工程名称</t>
    </r>
  </si>
  <si>
    <r>
      <rPr>
        <sz val="11"/>
        <color indexed="8"/>
        <rFont val="宋体"/>
        <charset val="134"/>
      </rPr>
      <t>单位</t>
    </r>
  </si>
  <si>
    <r>
      <rPr>
        <sz val="11"/>
        <color indexed="8"/>
        <rFont val="宋体"/>
        <charset val="134"/>
      </rPr>
      <t>单价</t>
    </r>
  </si>
  <si>
    <r>
      <rPr>
        <sz val="11"/>
        <color indexed="8"/>
        <rFont val="宋体"/>
        <charset val="134"/>
      </rPr>
      <t>人工费</t>
    </r>
  </si>
  <si>
    <r>
      <rPr>
        <sz val="11"/>
        <color indexed="8"/>
        <rFont val="宋体"/>
        <charset val="134"/>
      </rPr>
      <t>材料费</t>
    </r>
  </si>
  <si>
    <r>
      <rPr>
        <sz val="11"/>
        <color indexed="8"/>
        <rFont val="宋体"/>
        <charset val="134"/>
      </rPr>
      <t>机械使用费</t>
    </r>
  </si>
  <si>
    <r>
      <rPr>
        <sz val="11"/>
        <color indexed="8"/>
        <rFont val="宋体"/>
        <charset val="134"/>
      </rPr>
      <t>中间单价</t>
    </r>
  </si>
  <si>
    <r>
      <rPr>
        <sz val="11"/>
        <color indexed="8"/>
        <rFont val="宋体"/>
        <charset val="134"/>
      </rPr>
      <t>其他直接费</t>
    </r>
  </si>
  <si>
    <r>
      <rPr>
        <sz val="11"/>
        <color indexed="8"/>
        <rFont val="宋体"/>
        <charset val="134"/>
      </rPr>
      <t>间接费</t>
    </r>
  </si>
  <si>
    <r>
      <rPr>
        <sz val="11"/>
        <color indexed="8"/>
        <rFont val="宋体"/>
        <charset val="134"/>
      </rPr>
      <t>利润</t>
    </r>
  </si>
  <si>
    <r>
      <rPr>
        <sz val="11"/>
        <color indexed="8"/>
        <rFont val="宋体"/>
        <charset val="134"/>
      </rPr>
      <t>材料补差</t>
    </r>
  </si>
  <si>
    <r>
      <rPr>
        <sz val="11"/>
        <color indexed="8"/>
        <rFont val="宋体"/>
        <charset val="134"/>
      </rPr>
      <t>税金</t>
    </r>
  </si>
  <si>
    <r>
      <rPr>
        <sz val="11"/>
        <color indexed="8"/>
        <rFont val="Times New Roman"/>
        <charset val="134"/>
      </rPr>
      <t>01</t>
    </r>
    <r>
      <rPr>
        <sz val="11"/>
        <color indexed="8"/>
        <rFont val="宋体"/>
        <charset val="134"/>
      </rPr>
      <t>、土方工程</t>
    </r>
  </si>
  <si>
    <t>10557,10064</t>
  </si>
  <si>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>)</t>
    </r>
  </si>
  <si>
    <t>10516,10064</t>
  </si>
  <si>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>)</t>
    </r>
  </si>
  <si>
    <t>10090,10557</t>
  </si>
  <si>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>)</t>
    </r>
  </si>
  <si>
    <t>10465,30075</t>
  </si>
  <si>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</si>
  <si>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Times New Roman"/>
        <charset val="134"/>
      </rPr>
      <t>02</t>
    </r>
    <r>
      <rPr>
        <sz val="11"/>
        <color indexed="8"/>
        <rFont val="宋体"/>
        <charset val="134"/>
      </rPr>
      <t>、石方工程</t>
    </r>
  </si>
  <si>
    <t>3012</t>
  </si>
  <si>
    <r>
      <rPr>
        <sz val="11"/>
        <color indexed="8"/>
        <rFont val="宋体"/>
        <charset val="134"/>
      </rPr>
      <t>砖砌阀井</t>
    </r>
    <r>
      <rPr>
        <sz val="11"/>
        <color indexed="8"/>
        <rFont val="Times New Roman"/>
        <charset val="134"/>
      </rPr>
      <t>M10</t>
    </r>
  </si>
  <si>
    <t>6</t>
  </si>
  <si>
    <t>30001b</t>
  </si>
  <si>
    <t>7</t>
  </si>
  <si>
    <t>90009</t>
  </si>
  <si>
    <r>
      <rPr>
        <sz val="11"/>
        <color indexed="8"/>
        <rFont val="Times New Roman"/>
        <charset val="134"/>
      </rPr>
      <t>03</t>
    </r>
    <r>
      <rPr>
        <sz val="11"/>
        <color indexed="8"/>
        <rFont val="宋体"/>
        <charset val="134"/>
      </rPr>
      <t>、模板工程</t>
    </r>
  </si>
  <si>
    <t>8</t>
  </si>
  <si>
    <t>50062,50001</t>
  </si>
  <si>
    <r>
      <rPr>
        <sz val="11"/>
        <color indexed="8"/>
        <rFont val="宋体"/>
        <charset val="134"/>
      </rPr>
      <t>钢模板制安（一般部位）</t>
    </r>
  </si>
  <si>
    <r>
      <rPr>
        <sz val="11"/>
        <color indexed="8"/>
        <rFont val="Times New Roman"/>
        <charset val="134"/>
      </rPr>
      <t>04</t>
    </r>
    <r>
      <rPr>
        <sz val="11"/>
        <color indexed="8"/>
        <rFont val="宋体"/>
        <charset val="134"/>
      </rPr>
      <t>、混凝土浇筑工程</t>
    </r>
  </si>
  <si>
    <t>9</t>
  </si>
  <si>
    <t>4023</t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</si>
  <si>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钢筋砼底板（</t>
    </r>
    <r>
      <rPr>
        <sz val="11"/>
        <color indexed="8"/>
        <rFont val="Times New Roman"/>
        <charset val="134"/>
      </rPr>
      <t>20cm</t>
    </r>
    <r>
      <rPr>
        <sz val="11"/>
        <color indexed="8"/>
        <rFont val="宋体"/>
        <charset val="134"/>
      </rPr>
      <t>）</t>
    </r>
  </si>
  <si>
    <t>10</t>
  </si>
  <si>
    <t>40067</t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</si>
  <si>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钢筋砼井壁（</t>
    </r>
    <r>
      <rPr>
        <sz val="11"/>
        <color indexed="8"/>
        <rFont val="Times New Roman"/>
        <charset val="134"/>
      </rPr>
      <t>20cm</t>
    </r>
    <r>
      <rPr>
        <sz val="11"/>
        <color indexed="8"/>
        <rFont val="宋体"/>
        <charset val="134"/>
      </rPr>
      <t>）</t>
    </r>
  </si>
  <si>
    <t>11</t>
  </si>
  <si>
    <t>40104</t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</si>
  <si>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钢筋砼预制盖板</t>
    </r>
  </si>
  <si>
    <t>12</t>
  </si>
  <si>
    <t>40107</t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</si>
  <si>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宋体"/>
        <charset val="134"/>
      </rPr>
      <t>钢筋砼预制井圈</t>
    </r>
  </si>
  <si>
    <t>13</t>
  </si>
  <si>
    <t>40096</t>
  </si>
  <si>
    <r>
      <rPr>
        <sz val="11"/>
        <color indexed="8"/>
        <rFont val="Times New Roman"/>
        <charset val="134"/>
      </rPr>
      <t>C15F200W6</t>
    </r>
    <r>
      <rPr>
        <sz val="11"/>
        <color indexed="8"/>
        <rFont val="宋体"/>
        <charset val="134"/>
      </rPr>
      <t>砼垫层（</t>
    </r>
    <r>
      <rPr>
        <sz val="11"/>
        <color indexed="8"/>
        <rFont val="Times New Roman"/>
        <charset val="134"/>
      </rPr>
      <t>10cm</t>
    </r>
    <r>
      <rPr>
        <sz val="11"/>
        <color indexed="8"/>
        <rFont val="宋体"/>
        <charset val="134"/>
      </rPr>
      <t>）</t>
    </r>
  </si>
  <si>
    <t>14</t>
  </si>
  <si>
    <t>40141,40142</t>
  </si>
  <si>
    <r>
      <rPr>
        <sz val="11"/>
        <color indexed="8"/>
        <rFont val="Times New Roman"/>
        <charset val="134"/>
      </rPr>
      <t>1:2</t>
    </r>
    <r>
      <rPr>
        <sz val="11"/>
        <color indexed="8"/>
        <rFont val="宋体"/>
        <charset val="134"/>
      </rPr>
      <t>防水水泥砂浆抹面</t>
    </r>
  </si>
  <si>
    <t>15</t>
  </si>
  <si>
    <t>40066</t>
  </si>
  <si>
    <r>
      <rPr>
        <sz val="11"/>
        <color indexed="8"/>
        <rFont val="Times New Roman"/>
        <charset val="134"/>
      </rPr>
      <t>05</t>
    </r>
    <r>
      <rPr>
        <sz val="11"/>
        <color indexed="8"/>
        <rFont val="宋体"/>
        <charset val="134"/>
      </rPr>
      <t>、钢筋制安</t>
    </r>
  </si>
  <si>
    <t>16</t>
  </si>
  <si>
    <t>40123</t>
  </si>
  <si>
    <r>
      <rPr>
        <sz val="11"/>
        <color indexed="8"/>
        <rFont val="宋体"/>
        <charset val="134"/>
      </rPr>
      <t>钢筋制安</t>
    </r>
  </si>
  <si>
    <r>
      <rPr>
        <sz val="11"/>
        <color indexed="8"/>
        <rFont val="Times New Roman"/>
        <charset val="134"/>
      </rPr>
      <t>08</t>
    </r>
    <r>
      <rPr>
        <sz val="11"/>
        <color indexed="8"/>
        <rFont val="宋体"/>
        <charset val="134"/>
      </rPr>
      <t>、其他工程</t>
    </r>
  </si>
  <si>
    <t>17</t>
  </si>
  <si>
    <t>9085</t>
  </si>
  <si>
    <r>
      <rPr>
        <sz val="11"/>
        <color indexed="8"/>
        <rFont val="Times New Roman"/>
        <charset val="134"/>
      </rPr>
      <t>DN110</t>
    </r>
    <r>
      <rPr>
        <sz val="11"/>
        <color indexed="8"/>
        <rFont val="宋体"/>
        <charset val="134"/>
      </rPr>
      <t>管道顶管（</t>
    </r>
    <r>
      <rPr>
        <sz val="11"/>
        <color indexed="8"/>
        <rFont val="Times New Roman"/>
        <charset val="134"/>
      </rPr>
      <t>DN200</t>
    </r>
    <r>
      <rPr>
        <sz val="11"/>
        <color indexed="8"/>
        <rFont val="宋体"/>
        <charset val="134"/>
      </rPr>
      <t>套管）</t>
    </r>
  </si>
  <si>
    <t>18</t>
  </si>
  <si>
    <t>90068</t>
  </si>
  <si>
    <r>
      <rPr>
        <sz val="11"/>
        <color indexed="8"/>
        <rFont val="宋体"/>
        <charset val="134"/>
      </rPr>
      <t>土工布铺设</t>
    </r>
    <r>
      <rPr>
        <sz val="11"/>
        <color indexed="8"/>
        <rFont val="Times New Roman"/>
        <charset val="134"/>
      </rPr>
      <t>300g/</t>
    </r>
    <r>
      <rPr>
        <sz val="11"/>
        <color indexed="8"/>
        <rFont val="宋体"/>
        <charset val="134"/>
      </rPr>
      <t>㎡</t>
    </r>
  </si>
  <si>
    <r>
      <rPr>
        <b/>
        <sz val="16"/>
        <color indexed="8"/>
        <rFont val="宋体"/>
        <charset val="134"/>
      </rPr>
      <t>主要材料预算价格汇总表</t>
    </r>
  </si>
  <si>
    <r>
      <rPr>
        <sz val="11"/>
        <color indexed="8"/>
        <rFont val="宋体"/>
        <charset val="134"/>
      </rPr>
      <t>名称及规格</t>
    </r>
  </si>
  <si>
    <r>
      <rPr>
        <sz val="11"/>
        <color indexed="8"/>
        <rFont val="宋体"/>
        <charset val="134"/>
      </rPr>
      <t>预算价格</t>
    </r>
  </si>
  <si>
    <r>
      <rPr>
        <sz val="11"/>
        <color indexed="8"/>
        <rFont val="宋体"/>
        <charset val="134"/>
      </rPr>
      <t>其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中</t>
    </r>
  </si>
  <si>
    <r>
      <rPr>
        <sz val="11"/>
        <color indexed="8"/>
        <rFont val="宋体"/>
        <charset val="134"/>
      </rPr>
      <t>运杂费</t>
    </r>
  </si>
  <si>
    <r>
      <rPr>
        <sz val="11"/>
        <color indexed="8"/>
        <rFont val="宋体"/>
        <charset val="134"/>
      </rPr>
      <t>材料原价</t>
    </r>
  </si>
  <si>
    <r>
      <rPr>
        <sz val="11"/>
        <color indexed="8"/>
        <rFont val="宋体"/>
        <charset val="134"/>
      </rPr>
      <t>运到工地仓库价格</t>
    </r>
  </si>
  <si>
    <r>
      <rPr>
        <sz val="11"/>
        <color indexed="8"/>
        <rFont val="宋体"/>
        <charset val="134"/>
      </rPr>
      <t>采购及保管费</t>
    </r>
  </si>
  <si>
    <r>
      <rPr>
        <sz val="11"/>
        <color indexed="8"/>
        <rFont val="宋体"/>
        <charset val="134"/>
      </rPr>
      <t>钢筋（综合）</t>
    </r>
  </si>
  <si>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 425#</t>
    </r>
  </si>
  <si>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 525#</t>
    </r>
  </si>
  <si>
    <r>
      <rPr>
        <sz val="11"/>
        <color indexed="8"/>
        <rFont val="宋体"/>
        <charset val="134"/>
      </rPr>
      <t>柴油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综合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</si>
  <si>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汽油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综合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</si>
  <si>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砂子</t>
    </r>
  </si>
  <si>
    <r>
      <rPr>
        <sz val="11"/>
        <color indexed="8"/>
        <rFont val="宋体"/>
        <charset val="134"/>
      </rPr>
      <t>碎石</t>
    </r>
  </si>
  <si>
    <r>
      <rPr>
        <sz val="11"/>
        <color indexed="8"/>
        <rFont val="宋体"/>
        <charset val="134"/>
      </rPr>
      <t>块石</t>
    </r>
  </si>
  <si>
    <r>
      <rPr>
        <sz val="11"/>
        <color indexed="8"/>
        <rFont val="宋体"/>
        <charset val="134"/>
      </rPr>
      <t>砂砾料</t>
    </r>
  </si>
  <si>
    <r>
      <rPr>
        <b/>
        <sz val="16"/>
        <color indexed="8"/>
        <rFont val="宋体"/>
        <charset val="134"/>
      </rPr>
      <t>次要材料预算价格汇总表</t>
    </r>
  </si>
  <si>
    <r>
      <rPr>
        <sz val="11"/>
        <color indexed="8"/>
        <rFont val="宋体"/>
        <charset val="134"/>
      </rPr>
      <t>预算单价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</si>
  <si>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</si>
  <si>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板枋材</t>
    </r>
  </si>
  <si>
    <r>
      <rPr>
        <sz val="11"/>
        <color indexed="8"/>
        <rFont val="宋体"/>
        <charset val="134"/>
      </rPr>
      <t>电焊条</t>
    </r>
  </si>
  <si>
    <t>kg</t>
  </si>
  <si>
    <r>
      <rPr>
        <sz val="11"/>
        <color indexed="8"/>
        <rFont val="宋体"/>
        <charset val="134"/>
      </rPr>
      <t>钢管</t>
    </r>
    <r>
      <rPr>
        <sz val="11"/>
        <color indexed="8"/>
        <rFont val="Times New Roman"/>
        <charset val="134"/>
      </rPr>
      <t xml:space="preserve"> φ200</t>
    </r>
  </si>
  <si>
    <r>
      <rPr>
        <sz val="11"/>
        <color indexed="8"/>
        <rFont val="宋体"/>
        <charset val="134"/>
      </rPr>
      <t>钢管</t>
    </r>
    <r>
      <rPr>
        <sz val="11"/>
        <color indexed="8"/>
        <rFont val="Times New Roman"/>
        <charset val="134"/>
      </rPr>
      <t xml:space="preserve"> φ250</t>
    </r>
  </si>
  <si>
    <r>
      <rPr>
        <sz val="11"/>
        <color indexed="8"/>
        <rFont val="宋体"/>
        <charset val="134"/>
      </rPr>
      <t>钢模板</t>
    </r>
  </si>
  <si>
    <r>
      <rPr>
        <sz val="11"/>
        <color indexed="8"/>
        <rFont val="宋体"/>
        <charset val="134"/>
      </rPr>
      <t>格宾</t>
    </r>
    <r>
      <rPr>
        <sz val="11"/>
        <color indexed="8"/>
        <rFont val="Times New Roman"/>
        <charset val="134"/>
      </rPr>
      <t>80*100</t>
    </r>
  </si>
  <si>
    <r>
      <rPr>
        <sz val="11"/>
        <color indexed="8"/>
        <rFont val="宋体"/>
        <charset val="134"/>
      </rPr>
      <t>环氧砂浆</t>
    </r>
  </si>
  <si>
    <r>
      <rPr>
        <sz val="11"/>
        <color indexed="8"/>
        <rFont val="宋体"/>
        <charset val="134"/>
      </rPr>
      <t>锯材</t>
    </r>
  </si>
  <si>
    <r>
      <rPr>
        <sz val="11"/>
        <color indexed="8"/>
        <rFont val="宋体"/>
        <charset val="134"/>
      </rPr>
      <t>卡扣件</t>
    </r>
  </si>
  <si>
    <r>
      <rPr>
        <sz val="11"/>
        <color indexed="8"/>
        <rFont val="宋体"/>
        <charset val="134"/>
      </rPr>
      <t>煤</t>
    </r>
  </si>
  <si>
    <r>
      <rPr>
        <sz val="11"/>
        <color indexed="8"/>
        <rFont val="宋体"/>
        <charset val="134"/>
      </rPr>
      <t>模板</t>
    </r>
  </si>
  <si>
    <r>
      <rPr>
        <sz val="11"/>
        <color indexed="8"/>
        <rFont val="宋体"/>
        <charset val="134"/>
      </rPr>
      <t>铁件</t>
    </r>
  </si>
  <si>
    <r>
      <rPr>
        <sz val="11"/>
        <color indexed="8"/>
        <rFont val="宋体"/>
        <charset val="134"/>
      </rPr>
      <t>铁丝</t>
    </r>
  </si>
  <si>
    <r>
      <rPr>
        <sz val="11"/>
        <color indexed="8"/>
        <rFont val="宋体"/>
        <charset val="134"/>
      </rPr>
      <t>土工布</t>
    </r>
  </si>
  <si>
    <r>
      <rPr>
        <sz val="11"/>
        <color indexed="8"/>
        <rFont val="宋体"/>
        <charset val="134"/>
      </rPr>
      <t>型钢</t>
    </r>
  </si>
  <si>
    <r>
      <rPr>
        <sz val="11"/>
        <color indexed="8"/>
        <rFont val="宋体"/>
        <charset val="134"/>
      </rPr>
      <t>氧气</t>
    </r>
  </si>
  <si>
    <r>
      <rPr>
        <sz val="11"/>
        <color indexed="8"/>
        <rFont val="宋体"/>
        <charset val="134"/>
      </rPr>
      <t>乙炔气</t>
    </r>
  </si>
  <si>
    <r>
      <rPr>
        <sz val="11"/>
        <color indexed="8"/>
        <rFont val="宋体"/>
        <charset val="134"/>
      </rPr>
      <t>预制砼柱</t>
    </r>
  </si>
  <si>
    <t>19</t>
  </si>
  <si>
    <r>
      <rPr>
        <sz val="11"/>
        <color indexed="8"/>
        <rFont val="宋体"/>
        <charset val="134"/>
      </rPr>
      <t>砖</t>
    </r>
  </si>
  <si>
    <r>
      <rPr>
        <sz val="11"/>
        <color indexed="8"/>
        <rFont val="宋体"/>
        <charset val="134"/>
      </rPr>
      <t>千块</t>
    </r>
  </si>
  <si>
    <t>20</t>
  </si>
  <si>
    <r>
      <rPr>
        <sz val="11"/>
        <color indexed="8"/>
        <rFont val="宋体"/>
        <charset val="134"/>
      </rPr>
      <t>组合钢模板</t>
    </r>
  </si>
  <si>
    <t>21</t>
  </si>
  <si>
    <r>
      <rPr>
        <sz val="11"/>
        <color rgb="FF000000"/>
        <rFont val="Times New Roman"/>
        <charset val="134"/>
      </rPr>
      <t>PE100</t>
    </r>
    <r>
      <rPr>
        <sz val="11"/>
        <color rgb="FF000000"/>
        <rFont val="宋体"/>
        <charset val="134"/>
      </rPr>
      <t>级管材</t>
    </r>
    <r>
      <rPr>
        <sz val="11"/>
        <color rgb="FF000000"/>
        <rFont val="Times New Roman"/>
        <charset val="134"/>
      </rPr>
      <t>φ125(1.0mpa)</t>
    </r>
  </si>
  <si>
    <t>22</t>
  </si>
  <si>
    <r>
      <rPr>
        <sz val="11"/>
        <color rgb="FF000000"/>
        <rFont val="Times New Roman"/>
        <charset val="134"/>
      </rPr>
      <t>PE100</t>
    </r>
    <r>
      <rPr>
        <sz val="11"/>
        <color rgb="FF000000"/>
        <rFont val="宋体"/>
        <charset val="134"/>
      </rPr>
      <t>级管材</t>
    </r>
    <r>
      <rPr>
        <sz val="11"/>
        <color rgb="FF000000"/>
        <rFont val="Times New Roman"/>
        <charset val="134"/>
      </rPr>
      <t>φ110(1.0mpa)</t>
    </r>
  </si>
  <si>
    <t>23</t>
  </si>
  <si>
    <t>施工用电</t>
  </si>
  <si>
    <t>元</t>
  </si>
  <si>
    <t>24</t>
  </si>
  <si>
    <t>施工用水</t>
  </si>
  <si>
    <t>25</t>
  </si>
  <si>
    <t>施工用风</t>
  </si>
  <si>
    <r>
      <rPr>
        <b/>
        <sz val="16"/>
        <color indexed="8"/>
        <rFont val="宋体"/>
        <charset val="134"/>
      </rPr>
      <t>施工机械台时费计算表</t>
    </r>
  </si>
  <si>
    <r>
      <rPr>
        <sz val="11"/>
        <color indexed="8"/>
        <rFont val="宋体"/>
        <charset val="134"/>
      </rPr>
      <t>单位：元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</si>
  <si>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</si>
  <si>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代号</t>
    </r>
  </si>
  <si>
    <r>
      <rPr>
        <sz val="11"/>
        <color indexed="8"/>
        <rFont val="宋体"/>
        <charset val="134"/>
      </rPr>
      <t>名称及规格型号</t>
    </r>
  </si>
  <si>
    <r>
      <rPr>
        <sz val="11"/>
        <color indexed="8"/>
        <rFont val="宋体"/>
        <charset val="134"/>
      </rPr>
      <t>限价</t>
    </r>
  </si>
  <si>
    <r>
      <rPr>
        <sz val="11"/>
        <color indexed="8"/>
        <rFont val="宋体"/>
        <charset val="134"/>
      </rPr>
      <t>粉煤灰</t>
    </r>
    <r>
      <rPr>
        <sz val="11"/>
        <color indexed="8"/>
        <rFont val="Times New Roman"/>
        <charset val="134"/>
      </rPr>
      <t>(kg)</t>
    </r>
  </si>
  <si>
    <r>
      <rPr>
        <sz val="11"/>
        <color indexed="8"/>
        <rFont val="宋体"/>
        <charset val="134"/>
      </rPr>
      <t>折旧费</t>
    </r>
  </si>
  <si>
    <r>
      <rPr>
        <sz val="11"/>
        <color indexed="8"/>
        <rFont val="宋体"/>
        <charset val="134"/>
      </rPr>
      <t>修理及替换设备费</t>
    </r>
  </si>
  <si>
    <r>
      <rPr>
        <sz val="11"/>
        <color indexed="8"/>
        <rFont val="宋体"/>
        <charset val="134"/>
      </rPr>
      <t>安装拆卸费</t>
    </r>
  </si>
  <si>
    <r>
      <rPr>
        <sz val="11"/>
        <color indexed="8"/>
        <rFont val="宋体"/>
        <charset val="134"/>
      </rPr>
      <t>一类费用</t>
    </r>
  </si>
  <si>
    <r>
      <rPr>
        <sz val="11"/>
        <color indexed="8"/>
        <rFont val="宋体"/>
        <charset val="134"/>
      </rPr>
      <t>动力燃料费</t>
    </r>
  </si>
  <si>
    <t>J2002</t>
  </si>
  <si>
    <r>
      <rPr>
        <sz val="11"/>
        <color indexed="8"/>
        <rFont val="宋体"/>
        <charset val="134"/>
      </rPr>
      <t>混凝土搅拌机</t>
    </r>
    <r>
      <rPr>
        <sz val="11"/>
        <color indexed="8"/>
        <rFont val="Times New Roman"/>
        <charset val="134"/>
      </rPr>
      <t xml:space="preserve"> 0.4m³</t>
    </r>
  </si>
  <si>
    <r>
      <rPr>
        <sz val="11"/>
        <color indexed="8"/>
        <rFont val="宋体"/>
        <charset val="134"/>
      </rPr>
      <t>台时</t>
    </r>
  </si>
  <si>
    <t>J2032</t>
  </si>
  <si>
    <r>
      <rPr>
        <sz val="11"/>
        <color indexed="8"/>
        <rFont val="宋体"/>
        <charset val="134"/>
      </rPr>
      <t>混凝土输送泵</t>
    </r>
    <r>
      <rPr>
        <sz val="11"/>
        <color indexed="8"/>
        <rFont val="Times New Roman"/>
        <charset val="134"/>
      </rPr>
      <t xml:space="preserve"> 30m³/h</t>
    </r>
  </si>
  <si>
    <t>J2047</t>
  </si>
  <si>
    <r>
      <rPr>
        <sz val="11"/>
        <color indexed="8"/>
        <rFont val="宋体"/>
        <charset val="134"/>
      </rPr>
      <t>振捣器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插入式</t>
    </r>
    <r>
      <rPr>
        <sz val="11"/>
        <color indexed="8"/>
        <rFont val="Times New Roman"/>
        <charset val="134"/>
      </rPr>
      <t xml:space="preserve"> 1.1kw</t>
    </r>
  </si>
  <si>
    <t>J2048</t>
  </si>
  <si>
    <r>
      <rPr>
        <sz val="11"/>
        <color indexed="8"/>
        <rFont val="宋体"/>
        <charset val="134"/>
      </rPr>
      <t>振捣器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插入式</t>
    </r>
    <r>
      <rPr>
        <sz val="11"/>
        <color indexed="8"/>
        <rFont val="Times New Roman"/>
        <charset val="134"/>
      </rPr>
      <t xml:space="preserve"> 1.5kw</t>
    </r>
  </si>
  <si>
    <t>J2052</t>
  </si>
  <si>
    <r>
      <rPr>
        <sz val="11"/>
        <color indexed="8"/>
        <rFont val="宋体"/>
        <charset val="134"/>
      </rPr>
      <t>变频机组</t>
    </r>
    <r>
      <rPr>
        <sz val="11"/>
        <color indexed="8"/>
        <rFont val="Times New Roman"/>
        <charset val="134"/>
      </rPr>
      <t xml:space="preserve"> 8.5kVA</t>
    </r>
  </si>
  <si>
    <t>J2080</t>
  </si>
  <si>
    <r>
      <rPr>
        <sz val="11"/>
        <color indexed="8"/>
        <rFont val="宋体"/>
        <charset val="134"/>
      </rPr>
      <t>风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砂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水枪</t>
    </r>
    <r>
      <rPr>
        <sz val="11"/>
        <color indexed="8"/>
        <rFont val="Times New Roman"/>
        <charset val="134"/>
      </rPr>
      <t xml:space="preserve"> 6m³/min</t>
    </r>
  </si>
  <si>
    <t>J4030</t>
  </si>
  <si>
    <r>
      <rPr>
        <sz val="11"/>
        <color indexed="8"/>
        <rFont val="宋体"/>
        <charset val="134"/>
      </rPr>
      <t>塔式起重机</t>
    </r>
    <r>
      <rPr>
        <sz val="11"/>
        <color indexed="8"/>
        <rFont val="Times New Roman"/>
        <charset val="134"/>
      </rPr>
      <t xml:space="preserve"> 10t</t>
    </r>
  </si>
  <si>
    <t>J4085</t>
  </si>
  <si>
    <r>
      <rPr>
        <sz val="11"/>
        <color indexed="8"/>
        <rFont val="宋体"/>
        <charset val="134"/>
      </rPr>
      <t>汽车起重机</t>
    </r>
    <r>
      <rPr>
        <sz val="11"/>
        <color indexed="8"/>
        <rFont val="Times New Roman"/>
        <charset val="134"/>
      </rPr>
      <t xml:space="preserve"> 5t</t>
    </r>
  </si>
  <si>
    <t>J4094</t>
  </si>
  <si>
    <r>
      <rPr>
        <sz val="11"/>
        <color indexed="8"/>
        <rFont val="宋体"/>
        <charset val="134"/>
      </rPr>
      <t>汽车起重机</t>
    </r>
    <r>
      <rPr>
        <sz val="11"/>
        <color indexed="8"/>
        <rFont val="Times New Roman"/>
        <charset val="134"/>
      </rPr>
      <t xml:space="preserve"> 40t</t>
    </r>
  </si>
  <si>
    <t>J4132</t>
  </si>
  <si>
    <r>
      <rPr>
        <sz val="11"/>
        <color indexed="8"/>
        <rFont val="宋体"/>
        <charset val="134"/>
      </rPr>
      <t>千斤顶</t>
    </r>
    <r>
      <rPr>
        <sz val="11"/>
        <color indexed="8"/>
        <rFont val="Times New Roman"/>
        <charset val="134"/>
      </rPr>
      <t xml:space="preserve"> 100t</t>
    </r>
  </si>
  <si>
    <t>J4142</t>
  </si>
  <si>
    <r>
      <rPr>
        <sz val="11"/>
        <color indexed="8"/>
        <rFont val="宋体"/>
        <charset val="134"/>
      </rPr>
      <t>卷扬机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单筒慢速</t>
    </r>
    <r>
      <rPr>
        <sz val="11"/>
        <color indexed="8"/>
        <rFont val="Times New Roman"/>
        <charset val="134"/>
      </rPr>
      <t xml:space="preserve"> 3t</t>
    </r>
  </si>
  <si>
    <t>J9032</t>
  </si>
  <si>
    <r>
      <rPr>
        <sz val="11"/>
        <color indexed="8"/>
        <rFont val="宋体"/>
        <charset val="134"/>
      </rPr>
      <t>离心水泵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多级</t>
    </r>
    <r>
      <rPr>
        <sz val="11"/>
        <color indexed="8"/>
        <rFont val="Times New Roman"/>
        <charset val="134"/>
      </rPr>
      <t xml:space="preserve"> 14kW</t>
    </r>
  </si>
  <si>
    <t>J9039</t>
  </si>
  <si>
    <r>
      <rPr>
        <sz val="11"/>
        <color indexed="8"/>
        <rFont val="宋体"/>
        <charset val="134"/>
      </rPr>
      <t>潜水泵</t>
    </r>
    <r>
      <rPr>
        <sz val="11"/>
        <color indexed="8"/>
        <rFont val="Times New Roman"/>
        <charset val="134"/>
      </rPr>
      <t xml:space="preserve"> 7.0kW</t>
    </r>
  </si>
  <si>
    <t>J9126</t>
  </si>
  <si>
    <r>
      <rPr>
        <sz val="11"/>
        <color indexed="8"/>
        <rFont val="宋体"/>
        <charset val="134"/>
      </rPr>
      <t>电焊机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交流</t>
    </r>
    <r>
      <rPr>
        <sz val="11"/>
        <color indexed="8"/>
        <rFont val="Times New Roman"/>
        <charset val="134"/>
      </rPr>
      <t xml:space="preserve"> 25kVA</t>
    </r>
  </si>
  <si>
    <t>J9129</t>
  </si>
  <si>
    <r>
      <rPr>
        <sz val="11"/>
        <color indexed="8"/>
        <rFont val="宋体"/>
        <charset val="134"/>
      </rPr>
      <t>点焊机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交流</t>
    </r>
    <r>
      <rPr>
        <sz val="11"/>
        <color indexed="8"/>
        <rFont val="Times New Roman"/>
        <charset val="134"/>
      </rPr>
      <t xml:space="preserve"> 30kVA</t>
    </r>
  </si>
  <si>
    <t>J9136</t>
  </si>
  <si>
    <r>
      <rPr>
        <sz val="11"/>
        <color indexed="8"/>
        <rFont val="宋体"/>
        <charset val="134"/>
      </rPr>
      <t>对焊机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电弧型</t>
    </r>
    <r>
      <rPr>
        <sz val="11"/>
        <color indexed="8"/>
        <rFont val="Times New Roman"/>
        <charset val="134"/>
      </rPr>
      <t>150</t>
    </r>
  </si>
  <si>
    <t>J9143</t>
  </si>
  <si>
    <r>
      <rPr>
        <sz val="11"/>
        <color indexed="8"/>
        <rFont val="宋体"/>
        <charset val="134"/>
      </rPr>
      <t>钢筋弯曲机</t>
    </r>
    <r>
      <rPr>
        <sz val="11"/>
        <color indexed="8"/>
        <rFont val="Times New Roman"/>
        <charset val="134"/>
      </rPr>
      <t>Φ6</t>
    </r>
    <r>
      <rPr>
        <sz val="11"/>
        <color indexed="8"/>
        <rFont val="宋体"/>
        <charset val="134"/>
      </rPr>
      <t>－</t>
    </r>
    <r>
      <rPr>
        <sz val="11"/>
        <color indexed="8"/>
        <rFont val="Times New Roman"/>
        <charset val="134"/>
      </rPr>
      <t>40</t>
    </r>
  </si>
  <si>
    <t>J9146</t>
  </si>
  <si>
    <r>
      <rPr>
        <sz val="11"/>
        <color indexed="8"/>
        <rFont val="宋体"/>
        <charset val="134"/>
      </rPr>
      <t>钢筋切断机</t>
    </r>
    <r>
      <rPr>
        <sz val="11"/>
        <color indexed="8"/>
        <rFont val="Times New Roman"/>
        <charset val="134"/>
      </rPr>
      <t xml:space="preserve"> 20kW</t>
    </r>
  </si>
  <si>
    <t>J9147</t>
  </si>
  <si>
    <r>
      <rPr>
        <sz val="11"/>
        <color indexed="8"/>
        <rFont val="宋体"/>
        <charset val="134"/>
      </rPr>
      <t>钢筋调直机</t>
    </r>
    <r>
      <rPr>
        <sz val="11"/>
        <color indexed="8"/>
        <rFont val="Times New Roman"/>
        <charset val="134"/>
      </rPr>
      <t xml:space="preserve"> 4-14kW</t>
    </r>
  </si>
  <si>
    <t>JP0122_XJ</t>
  </si>
  <si>
    <r>
      <rPr>
        <sz val="11"/>
        <color indexed="8"/>
        <rFont val="宋体"/>
        <charset val="134"/>
      </rPr>
      <t>高压油泵</t>
    </r>
    <r>
      <rPr>
        <sz val="11"/>
        <color indexed="8"/>
        <rFont val="Times New Roman"/>
        <charset val="134"/>
      </rPr>
      <t>50Mpa</t>
    </r>
  </si>
  <si>
    <t>JPB008</t>
  </si>
  <si>
    <r>
      <rPr>
        <sz val="11"/>
        <color indexed="8"/>
        <rFont val="宋体"/>
        <charset val="134"/>
      </rPr>
      <t>顶管设备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人工挖土</t>
    </r>
    <r>
      <rPr>
        <sz val="11"/>
        <color indexed="8"/>
        <rFont val="Times New Roman"/>
        <charset val="134"/>
      </rPr>
      <t>Φ1200</t>
    </r>
  </si>
  <si>
    <t>J1009</t>
  </si>
  <si>
    <r>
      <rPr>
        <sz val="11"/>
        <color indexed="8"/>
        <rFont val="宋体"/>
        <charset val="134"/>
      </rPr>
      <t>单斗挖掘机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液压</t>
    </r>
    <r>
      <rPr>
        <sz val="11"/>
        <color indexed="8"/>
        <rFont val="Times New Roman"/>
        <charset val="134"/>
      </rPr>
      <t xml:space="preserve"> 1m³</t>
    </r>
  </si>
  <si>
    <t>J1042</t>
  </si>
  <si>
    <r>
      <rPr>
        <sz val="11"/>
        <color indexed="8"/>
        <rFont val="宋体"/>
        <charset val="134"/>
      </rPr>
      <t>推土机</t>
    </r>
    <r>
      <rPr>
        <sz val="11"/>
        <color indexed="8"/>
        <rFont val="Times New Roman"/>
        <charset val="134"/>
      </rPr>
      <t xml:space="preserve"> 59kw</t>
    </r>
  </si>
  <si>
    <t>J1043</t>
  </si>
  <si>
    <r>
      <rPr>
        <sz val="11"/>
        <color indexed="8"/>
        <rFont val="宋体"/>
        <charset val="134"/>
      </rPr>
      <t>推土机</t>
    </r>
    <r>
      <rPr>
        <sz val="11"/>
        <color indexed="8"/>
        <rFont val="Times New Roman"/>
        <charset val="134"/>
      </rPr>
      <t xml:space="preserve"> 74kw</t>
    </r>
  </si>
  <si>
    <t>J1044</t>
  </si>
  <si>
    <r>
      <rPr>
        <sz val="11"/>
        <color indexed="8"/>
        <rFont val="宋体"/>
        <charset val="134"/>
      </rPr>
      <t>推土机</t>
    </r>
    <r>
      <rPr>
        <sz val="11"/>
        <color indexed="8"/>
        <rFont val="Times New Roman"/>
        <charset val="134"/>
      </rPr>
      <t xml:space="preserve"> 88kw</t>
    </r>
  </si>
  <si>
    <t>J1062</t>
  </si>
  <si>
    <r>
      <rPr>
        <sz val="11"/>
        <color indexed="8"/>
        <rFont val="宋体"/>
        <charset val="134"/>
      </rPr>
      <t>拖拉机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履带式</t>
    </r>
    <r>
      <rPr>
        <sz val="11"/>
        <color indexed="8"/>
        <rFont val="Times New Roman"/>
        <charset val="134"/>
      </rPr>
      <t xml:space="preserve"> 74kw</t>
    </r>
  </si>
  <si>
    <t>J1094</t>
  </si>
  <si>
    <r>
      <rPr>
        <sz val="11"/>
        <color indexed="8"/>
        <rFont val="宋体"/>
        <charset val="134"/>
      </rPr>
      <t>刨毛机</t>
    </r>
  </si>
  <si>
    <t>J1095</t>
  </si>
  <si>
    <r>
      <rPr>
        <sz val="11"/>
        <color indexed="8"/>
        <rFont val="宋体"/>
        <charset val="134"/>
      </rPr>
      <t>蛙式夯实机</t>
    </r>
    <r>
      <rPr>
        <sz val="11"/>
        <color indexed="8"/>
        <rFont val="Times New Roman"/>
        <charset val="134"/>
      </rPr>
      <t xml:space="preserve"> 2.8kw</t>
    </r>
  </si>
  <si>
    <t>J3004</t>
  </si>
  <si>
    <r>
      <rPr>
        <sz val="11"/>
        <color indexed="8"/>
        <rFont val="宋体"/>
        <charset val="134"/>
      </rPr>
      <t>载重汽车</t>
    </r>
    <r>
      <rPr>
        <sz val="11"/>
        <color indexed="8"/>
        <rFont val="Times New Roman"/>
        <charset val="134"/>
      </rPr>
      <t xml:space="preserve"> 5t</t>
    </r>
  </si>
  <si>
    <t>J3007</t>
  </si>
  <si>
    <r>
      <rPr>
        <sz val="11"/>
        <color indexed="8"/>
        <rFont val="宋体"/>
        <charset val="134"/>
      </rPr>
      <t>载重汽车</t>
    </r>
    <r>
      <rPr>
        <sz val="11"/>
        <color indexed="8"/>
        <rFont val="Times New Roman"/>
        <charset val="134"/>
      </rPr>
      <t xml:space="preserve"> 10t</t>
    </r>
  </si>
  <si>
    <t>J3013</t>
  </si>
  <si>
    <r>
      <rPr>
        <sz val="11"/>
        <color indexed="8"/>
        <rFont val="宋体"/>
        <charset val="134"/>
      </rPr>
      <t>自卸汽车</t>
    </r>
    <r>
      <rPr>
        <sz val="11"/>
        <color indexed="8"/>
        <rFont val="Times New Roman"/>
        <charset val="134"/>
      </rPr>
      <t xml:space="preserve"> 8t</t>
    </r>
  </si>
  <si>
    <t>J3015</t>
  </si>
  <si>
    <r>
      <rPr>
        <sz val="11"/>
        <color indexed="8"/>
        <rFont val="宋体"/>
        <charset val="134"/>
      </rPr>
      <t>自卸汽车</t>
    </r>
    <r>
      <rPr>
        <sz val="11"/>
        <color indexed="8"/>
        <rFont val="Times New Roman"/>
        <charset val="134"/>
      </rPr>
      <t xml:space="preserve"> 10t</t>
    </r>
  </si>
  <si>
    <t>J3074</t>
  </si>
  <si>
    <r>
      <rPr>
        <sz val="11"/>
        <color indexed="8"/>
        <rFont val="宋体"/>
        <charset val="134"/>
      </rPr>
      <t>胶轮车</t>
    </r>
  </si>
  <si>
    <t>J3075</t>
  </si>
  <si>
    <r>
      <rPr>
        <sz val="11"/>
        <color indexed="8"/>
        <rFont val="宋体"/>
        <charset val="134"/>
      </rPr>
      <t>机动翻斗车</t>
    </r>
    <r>
      <rPr>
        <sz val="11"/>
        <color indexed="8"/>
        <rFont val="Times New Roman"/>
        <charset val="134"/>
      </rPr>
      <t xml:space="preserve"> 1t</t>
    </r>
  </si>
  <si>
    <t>J8009</t>
  </si>
  <si>
    <r>
      <rPr>
        <sz val="11"/>
        <color indexed="8"/>
        <rFont val="宋体"/>
        <charset val="134"/>
      </rPr>
      <t>空压机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电动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移动式</t>
    </r>
    <r>
      <rPr>
        <sz val="11"/>
        <color indexed="8"/>
        <rFont val="Times New Roman"/>
        <charset val="134"/>
      </rPr>
      <t xml:space="preserve"> 3.0m³/min</t>
    </r>
  </si>
  <si>
    <t>J8031</t>
  </si>
  <si>
    <r>
      <rPr>
        <sz val="11"/>
        <color indexed="8"/>
        <rFont val="宋体"/>
        <charset val="134"/>
      </rPr>
      <t>柴油发电机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移动式</t>
    </r>
    <r>
      <rPr>
        <sz val="11"/>
        <color indexed="8"/>
        <rFont val="Times New Roman"/>
        <charset val="134"/>
      </rPr>
      <t xml:space="preserve"> 60kW</t>
    </r>
  </si>
  <si>
    <r>
      <rPr>
        <b/>
        <sz val="16"/>
        <color indexed="8"/>
        <rFont val="宋体"/>
        <charset val="134"/>
      </rPr>
      <t>主体工程主要工程量汇总表</t>
    </r>
  </si>
  <si>
    <r>
      <rPr>
        <sz val="11"/>
        <color indexed="8"/>
        <rFont val="宋体"/>
        <charset val="134"/>
      </rPr>
      <t>工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程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</si>
  <si>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宋体"/>
        <charset val="134"/>
      </rPr>
      <t>土方工程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</si>
  <si>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石方工程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</si>
  <si>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混凝土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</si>
  <si>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模板</t>
    </r>
    <r>
      <rPr>
        <sz val="11"/>
        <color indexed="8"/>
        <rFont val="Times New Roman"/>
        <charset val="134"/>
      </rPr>
      <t>(m²)</t>
    </r>
  </si>
  <si>
    <r>
      <rPr>
        <sz val="11"/>
        <color indexed="8"/>
        <rFont val="宋体"/>
        <charset val="134"/>
      </rPr>
      <t>钢筋</t>
    </r>
    <r>
      <rPr>
        <sz val="11"/>
        <color indexed="8"/>
        <rFont val="Times New Roman"/>
        <charset val="134"/>
      </rPr>
      <t>(t)</t>
    </r>
  </si>
  <si>
    <r>
      <rPr>
        <sz val="11"/>
        <color indexed="8"/>
        <rFont val="方正书宋简体"/>
        <charset val="134"/>
      </rPr>
      <t>一</t>
    </r>
  </si>
  <si>
    <r>
      <rPr>
        <sz val="11"/>
        <color indexed="8"/>
        <rFont val="方正书宋简体"/>
        <charset val="134"/>
      </rPr>
      <t>红旗村项目区</t>
    </r>
  </si>
  <si>
    <r>
      <rPr>
        <sz val="11"/>
        <color indexed="8"/>
        <rFont val="方正书宋简体"/>
        <charset val="134"/>
      </rPr>
      <t>输水管道土方工程</t>
    </r>
    <r>
      <rPr>
        <sz val="11"/>
        <color indexed="8"/>
        <rFont val="Times New Roman"/>
        <charset val="134"/>
      </rPr>
      <t xml:space="preserve"> 8914m</t>
    </r>
  </si>
  <si>
    <r>
      <rPr>
        <sz val="11"/>
        <color indexed="8"/>
        <rFont val="方正书宋简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管沟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</si>
  <si>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方正书宋简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管沟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</si>
  <si>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方正书宋简体"/>
        <charset val="134"/>
      </rPr>
      <t>管道附属设施</t>
    </r>
  </si>
  <si>
    <r>
      <rPr>
        <sz val="11"/>
        <color indexed="8"/>
        <rFont val="方正书宋简体"/>
        <charset val="134"/>
      </rPr>
      <t>阀门井</t>
    </r>
  </si>
  <si>
    <r>
      <rPr>
        <sz val="11"/>
        <color indexed="8"/>
        <rFont val="方正书宋简体"/>
        <charset val="134"/>
      </rPr>
      <t>钢筋混凝土矩形立式蝶阀井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</si>
  <si>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建筑物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</si>
  <si>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方正书宋简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建筑物</t>
    </r>
    <r>
      <rPr>
        <sz val="11"/>
        <color indexed="8"/>
        <rFont val="Times New Roman"/>
        <charset val="134"/>
      </rPr>
      <t xml:space="preserve">)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</si>
  <si>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钢筋砼底板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</si>
  <si>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钢筋砼井壁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</si>
  <si>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钢筋砼预制盖板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</si>
  <si>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钢筋砼预制井圈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</si>
  <si>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C15F200W6</t>
    </r>
    <r>
      <rPr>
        <sz val="11"/>
        <color indexed="8"/>
        <rFont val="方正书宋简体"/>
        <charset val="134"/>
      </rPr>
      <t>砼垫层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</si>
  <si>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1:2</t>
    </r>
    <r>
      <rPr>
        <sz val="11"/>
        <color indexed="8"/>
        <rFont val="方正书宋简体"/>
        <charset val="134"/>
      </rPr>
      <t>防水水泥砂浆抹面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</si>
  <si>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Times New Roman"/>
        <charset val="134"/>
      </rPr>
      <t>DN800</t>
    </r>
    <r>
      <rPr>
        <sz val="11"/>
        <color indexed="8"/>
        <rFont val="方正书宋简体"/>
        <charset val="134"/>
      </rPr>
      <t>铸铁井盖及支座购置及安装</t>
    </r>
  </si>
  <si>
    <r>
      <rPr>
        <sz val="11"/>
        <color indexed="8"/>
        <rFont val="方正书宋简体"/>
        <charset val="134"/>
      </rPr>
      <t>∮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方正书宋简体"/>
        <charset val="134"/>
      </rPr>
      <t>塑钢踏步购置及安装</t>
    </r>
  </si>
  <si>
    <r>
      <rPr>
        <sz val="11"/>
        <color indexed="8"/>
        <rFont val="方正书宋简体"/>
        <charset val="134"/>
      </rPr>
      <t>钢筋制安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</si>
  <si>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钢模板制安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</si>
  <si>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钢筋混凝土矩形排气阀井</t>
    </r>
    <r>
      <rPr>
        <sz val="11"/>
        <color indexed="8"/>
        <rFont val="Times New Roman"/>
        <charset val="134"/>
      </rPr>
      <t>1200*1200*1500mm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</si>
  <si>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钢筋混凝土矩形立式闸阀井</t>
    </r>
    <r>
      <rPr>
        <sz val="11"/>
        <color indexed="8"/>
        <rFont val="Times New Roman"/>
        <charset val="134"/>
      </rPr>
      <t>1100*1100*1200mm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</si>
  <si>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砖砌圆形排泥湿井</t>
    </r>
    <r>
      <rPr>
        <sz val="11"/>
        <color indexed="8"/>
        <rFont val="Times New Roman"/>
        <charset val="134"/>
      </rPr>
      <t>D1200mm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</si>
  <si>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砼底板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</si>
  <si>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砖砌体</t>
    </r>
    <r>
      <rPr>
        <sz val="11"/>
        <color indexed="8"/>
        <rFont val="Times New Roman"/>
        <charset val="134"/>
      </rPr>
      <t>MU10</t>
    </r>
    <r>
      <rPr>
        <sz val="11"/>
        <color indexed="8"/>
        <rFont val="方正书宋简体"/>
        <charset val="134"/>
      </rPr>
      <t>级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</si>
  <si>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钢筋混凝土矩形水表井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</si>
  <si>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管道支护（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方正书宋简体"/>
        <charset val="134"/>
      </rPr>
      <t>处）</t>
    </r>
  </si>
  <si>
    <r>
      <rPr>
        <sz val="11"/>
        <color indexed="8"/>
        <rFont val="Times New Roman"/>
        <charset val="134"/>
      </rPr>
      <t>C25F200W6</t>
    </r>
    <r>
      <rPr>
        <sz val="11"/>
        <color indexed="8"/>
        <rFont val="方正书宋简体"/>
        <charset val="134"/>
      </rPr>
      <t>砼支墩</t>
    </r>
  </si>
  <si>
    <r>
      <rPr>
        <sz val="11"/>
        <color indexed="8"/>
        <rFont val="Times New Roman"/>
        <charset val="134"/>
      </rPr>
      <t>C30</t>
    </r>
    <r>
      <rPr>
        <sz val="11"/>
        <color indexed="8"/>
        <rFont val="方正书宋简体"/>
        <charset val="134"/>
      </rPr>
      <t>混凝土标志桩预制及安装（</t>
    </r>
    <r>
      <rPr>
        <sz val="11"/>
        <color indexed="8"/>
        <rFont val="Times New Roman"/>
        <charset val="134"/>
      </rPr>
      <t>16*16*80cm</t>
    </r>
    <r>
      <rPr>
        <sz val="11"/>
        <color indexed="8"/>
        <rFont val="方正书宋简体"/>
        <charset val="134"/>
      </rPr>
      <t>）</t>
    </r>
  </si>
  <si>
    <r>
      <rPr>
        <sz val="11"/>
        <color indexed="8"/>
        <rFont val="方正书宋简体"/>
        <charset val="134"/>
      </rPr>
      <t>交叉建筑物工程</t>
    </r>
  </si>
  <si>
    <r>
      <rPr>
        <sz val="11"/>
        <color indexed="8"/>
        <rFont val="方正书宋简体"/>
        <charset val="134"/>
      </rPr>
      <t>管道过公路顶管</t>
    </r>
    <r>
      <rPr>
        <sz val="11"/>
        <color indexed="8"/>
        <rFont val="Times New Roman"/>
        <charset val="134"/>
      </rPr>
      <t xml:space="preserve"> 7</t>
    </r>
    <r>
      <rPr>
        <sz val="11"/>
        <color indexed="8"/>
        <rFont val="方正书宋简体"/>
        <charset val="134"/>
      </rPr>
      <t>处</t>
    </r>
  </si>
  <si>
    <r>
      <rPr>
        <sz val="11"/>
        <color indexed="8"/>
        <rFont val="Times New Roman"/>
        <charset val="134"/>
      </rPr>
      <t>DN110</t>
    </r>
    <r>
      <rPr>
        <sz val="11"/>
        <color indexed="8"/>
        <rFont val="方正书宋简体"/>
        <charset val="134"/>
      </rPr>
      <t>管道拉管（含</t>
    </r>
    <r>
      <rPr>
        <sz val="11"/>
        <color indexed="8"/>
        <rFont val="Times New Roman"/>
        <charset val="134"/>
      </rPr>
      <t>DN200</t>
    </r>
    <r>
      <rPr>
        <sz val="11"/>
        <color indexed="8"/>
        <rFont val="方正书宋简体"/>
        <charset val="134"/>
      </rPr>
      <t>套管）</t>
    </r>
  </si>
  <si>
    <r>
      <rPr>
        <sz val="11"/>
        <color indexed="8"/>
        <rFont val="方正书宋简体"/>
        <charset val="134"/>
      </rPr>
      <t>管道开挖穿越山洪沟</t>
    </r>
    <r>
      <rPr>
        <sz val="11"/>
        <color indexed="8"/>
        <rFont val="Times New Roman"/>
        <charset val="134"/>
      </rPr>
      <t xml:space="preserve"> 284m</t>
    </r>
  </si>
  <si>
    <r>
      <rPr>
        <sz val="11"/>
        <color indexed="8"/>
        <rFont val="方正书宋简体"/>
        <charset val="134"/>
      </rPr>
      <t>格宾石笼（</t>
    </r>
    <r>
      <rPr>
        <sz val="11"/>
        <color indexed="8"/>
        <rFont val="Times New Roman"/>
        <charset val="134"/>
      </rPr>
      <t>3m*1m*0.4m</t>
    </r>
    <r>
      <rPr>
        <sz val="11"/>
        <color indexed="8"/>
        <rFont val="方正书宋简体"/>
        <charset val="134"/>
      </rPr>
      <t>）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</si>
  <si>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土工布</t>
    </r>
    <r>
      <rPr>
        <sz val="11"/>
        <color indexed="8"/>
        <rFont val="Times New Roman"/>
        <charset val="134"/>
      </rPr>
      <t>300g/</t>
    </r>
    <r>
      <rPr>
        <sz val="11"/>
        <color indexed="8"/>
        <rFont val="方正书宋简体"/>
        <charset val="134"/>
      </rPr>
      <t>㎡铺设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</si>
  <si>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砂垫层</t>
    </r>
  </si>
  <si>
    <r>
      <rPr>
        <sz val="11"/>
        <color indexed="8"/>
        <rFont val="方正书宋简体"/>
        <charset val="134"/>
      </rPr>
      <t>二</t>
    </r>
  </si>
  <si>
    <r>
      <rPr>
        <sz val="11"/>
        <color indexed="8"/>
        <rFont val="方正书宋简体"/>
        <charset val="134"/>
      </rPr>
      <t>大树湾村项目区</t>
    </r>
  </si>
  <si>
    <r>
      <rPr>
        <sz val="11"/>
        <color indexed="8"/>
        <rFont val="方正书宋简体"/>
        <charset val="134"/>
      </rPr>
      <t>输水管道土方工程</t>
    </r>
    <r>
      <rPr>
        <sz val="11"/>
        <color indexed="8"/>
        <rFont val="Times New Roman"/>
        <charset val="134"/>
      </rPr>
      <t xml:space="preserve"> 1661m</t>
    </r>
  </si>
  <si>
    <r>
      <rPr>
        <sz val="11"/>
        <color indexed="8"/>
        <rFont val="方正书宋简体"/>
        <charset val="134"/>
      </rPr>
      <t>钢筋混凝土矩形立式蝶阀井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</si>
  <si>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钢筋混凝土矩形排气阀井</t>
    </r>
    <r>
      <rPr>
        <sz val="11"/>
        <color indexed="8"/>
        <rFont val="Times New Roman"/>
        <charset val="134"/>
      </rPr>
      <t>1200*1200*1500mm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</si>
  <si>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钢筋混凝土矩形立式闸阀井</t>
    </r>
    <r>
      <rPr>
        <sz val="11"/>
        <color indexed="8"/>
        <rFont val="Times New Roman"/>
        <charset val="134"/>
      </rPr>
      <t>1100*1100*1200mm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</si>
  <si>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砖砌圆形排泥湿井</t>
    </r>
    <r>
      <rPr>
        <sz val="11"/>
        <color indexed="8"/>
        <rFont val="Times New Roman"/>
        <charset val="134"/>
      </rPr>
      <t>D1200mm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</si>
  <si>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钢筋混凝土矩形水表井</t>
    </r>
    <r>
      <rPr>
        <sz val="11"/>
        <color indexed="8"/>
        <rFont val="Times New Roman"/>
        <charset val="134"/>
      </rPr>
      <t>1400*1400*1600mm</t>
    </r>
    <r>
      <rPr>
        <sz val="11"/>
        <color indexed="8"/>
        <rFont val="方正书宋简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书宋简体"/>
        <charset val="134"/>
      </rPr>
      <t>座）</t>
    </r>
  </si>
  <si>
    <r>
      <rPr>
        <sz val="11"/>
        <color indexed="8"/>
        <rFont val="方正书宋简体"/>
        <charset val="134"/>
      </rPr>
      <t>管道支护（</t>
    </r>
    <r>
      <rPr>
        <sz val="11"/>
        <color indexed="8"/>
        <rFont val="Times New Roman"/>
        <charset val="134"/>
      </rPr>
      <t>4</t>
    </r>
    <r>
      <rPr>
        <sz val="11"/>
        <color indexed="8"/>
        <rFont val="方正书宋简体"/>
        <charset val="134"/>
      </rPr>
      <t>处）</t>
    </r>
  </si>
  <si>
    <r>
      <rPr>
        <sz val="11"/>
        <color indexed="8"/>
        <rFont val="方正书宋简体"/>
        <charset val="134"/>
      </rPr>
      <t>管道过公路顶管</t>
    </r>
    <r>
      <rPr>
        <sz val="11"/>
        <color indexed="8"/>
        <rFont val="Times New Roman"/>
        <charset val="134"/>
      </rPr>
      <t xml:space="preserve"> 2</t>
    </r>
    <r>
      <rPr>
        <sz val="11"/>
        <color indexed="8"/>
        <rFont val="方正书宋简体"/>
        <charset val="134"/>
      </rPr>
      <t>处</t>
    </r>
  </si>
  <si>
    <r>
      <rPr>
        <sz val="11"/>
        <color indexed="8"/>
        <rFont val="方正书宋简体"/>
        <charset val="134"/>
      </rPr>
      <t>合计</t>
    </r>
  </si>
  <si>
    <r>
      <rPr>
        <b/>
        <sz val="16"/>
        <color indexed="8"/>
        <rFont val="宋体"/>
        <charset val="134"/>
      </rPr>
      <t>主体工程主要材料量汇总表</t>
    </r>
  </si>
  <si>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 425</t>
    </r>
  </si>
  <si>
    <r>
      <rPr>
        <sz val="11"/>
        <color indexed="8"/>
        <rFont val="宋体"/>
        <charset val="134"/>
      </rPr>
      <t>汽油</t>
    </r>
  </si>
  <si>
    <r>
      <rPr>
        <sz val="11"/>
        <color indexed="8"/>
        <rFont val="宋体"/>
        <charset val="134"/>
      </rPr>
      <t>柴油</t>
    </r>
  </si>
  <si>
    <r>
      <rPr>
        <sz val="11"/>
        <color indexed="8"/>
        <rFont val="方正书宋简体"/>
        <charset val="134"/>
      </rPr>
      <t>第四部分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方正书宋简体"/>
        <charset val="134"/>
      </rPr>
      <t>施工临时工程</t>
    </r>
  </si>
  <si>
    <r>
      <rPr>
        <sz val="11"/>
        <color indexed="8"/>
        <rFont val="方正书宋简体"/>
        <charset val="134"/>
      </rPr>
      <t>施工房屋建筑工程</t>
    </r>
  </si>
  <si>
    <r>
      <rPr>
        <sz val="11"/>
        <color indexed="8"/>
        <rFont val="方正书宋简体"/>
        <charset val="134"/>
      </rPr>
      <t>施工仓库</t>
    </r>
  </si>
  <si>
    <r>
      <rPr>
        <sz val="11"/>
        <color indexed="8"/>
        <rFont val="方正书宋简体"/>
        <charset val="134"/>
      </rPr>
      <t>办公、生活及文化福利建筑</t>
    </r>
  </si>
  <si>
    <r>
      <rPr>
        <sz val="11"/>
        <color indexed="8"/>
        <rFont val="方正书宋简体"/>
        <charset val="134"/>
      </rPr>
      <t>安全生产措施费</t>
    </r>
  </si>
  <si>
    <r>
      <rPr>
        <sz val="11"/>
        <color indexed="8"/>
        <rFont val="方正书宋简体"/>
        <charset val="134"/>
      </rPr>
      <t>三</t>
    </r>
  </si>
  <si>
    <r>
      <rPr>
        <sz val="11"/>
        <color indexed="8"/>
        <rFont val="方正书宋简体"/>
        <charset val="134"/>
      </rPr>
      <t>其他施工临时工程</t>
    </r>
  </si>
  <si>
    <r>
      <rPr>
        <sz val="11"/>
        <color indexed="8"/>
        <rFont val="方正书宋简体"/>
        <charset val="134"/>
      </rPr>
      <t>其他施工临时措施</t>
    </r>
  </si>
  <si>
    <r>
      <rPr>
        <b/>
        <sz val="16"/>
        <color indexed="8"/>
        <rFont val="宋体"/>
        <charset val="134"/>
      </rPr>
      <t>主体工程工时数量汇总表</t>
    </r>
  </si>
  <si>
    <r>
      <rPr>
        <sz val="11"/>
        <color indexed="8"/>
        <rFont val="宋体"/>
        <charset val="134"/>
      </rPr>
      <t>工时汇总</t>
    </r>
  </si>
  <si>
    <t>附件</t>
  </si>
  <si>
    <t>人工预算单价计算表</t>
  </si>
  <si>
    <r>
      <rPr>
        <sz val="11"/>
        <color rgb="FF000000"/>
        <rFont val="宋体"/>
        <charset val="134"/>
      </rPr>
      <t>单位：元</t>
    </r>
    <r>
      <rPr>
        <sz val="11"/>
        <color indexed="8"/>
        <rFont val="Times New Roman"/>
        <charset val="0"/>
      </rPr>
      <t>/</t>
    </r>
    <r>
      <rPr>
        <sz val="11"/>
        <color rgb="FF000000"/>
        <rFont val="宋体"/>
        <charset val="134"/>
      </rPr>
      <t>工时</t>
    </r>
  </si>
  <si>
    <r>
      <rPr>
        <sz val="11"/>
        <color indexed="8"/>
        <rFont val="宋体"/>
        <charset val="134"/>
      </rPr>
      <t>定额人工等级</t>
    </r>
  </si>
  <si>
    <r>
      <rPr>
        <sz val="11"/>
        <color indexed="8"/>
        <rFont val="宋体"/>
        <charset val="134"/>
      </rPr>
      <t>艰苦边远地区类别</t>
    </r>
  </si>
  <si>
    <r>
      <rPr>
        <sz val="11"/>
        <color indexed="8"/>
        <rFont val="宋体"/>
        <charset val="134"/>
      </rPr>
      <t>预算单价（元）</t>
    </r>
  </si>
  <si>
    <t>工长</t>
  </si>
  <si>
    <t>四类区（引水工程）</t>
  </si>
  <si>
    <t>高级工</t>
  </si>
  <si>
    <t>中级工</t>
  </si>
  <si>
    <t>初级工</t>
  </si>
  <si>
    <r>
      <rPr>
        <b/>
        <sz val="16"/>
        <color indexed="8"/>
        <rFont val="宋体"/>
        <charset val="134"/>
      </rPr>
      <t>主要材料运输费用计算表</t>
    </r>
  </si>
  <si>
    <r>
      <rPr>
        <sz val="11"/>
        <color indexed="8"/>
        <rFont val="宋体"/>
        <charset val="134"/>
      </rPr>
      <t>材料名称</t>
    </r>
  </si>
  <si>
    <r>
      <rPr>
        <sz val="11"/>
        <color indexed="8"/>
        <rFont val="宋体"/>
        <charset val="134"/>
      </rPr>
      <t>三材</t>
    </r>
  </si>
  <si>
    <r>
      <rPr>
        <sz val="11"/>
        <color indexed="8"/>
        <rFont val="宋体"/>
        <charset val="134"/>
      </rPr>
      <t>材料编号</t>
    </r>
  </si>
  <si>
    <r>
      <rPr>
        <sz val="11"/>
        <color indexed="8"/>
        <rFont val="宋体"/>
        <charset val="134"/>
      </rPr>
      <t>交货条件</t>
    </r>
  </si>
  <si>
    <r>
      <rPr>
        <sz val="11"/>
        <color indexed="8"/>
        <rFont val="宋体"/>
        <charset val="134"/>
      </rPr>
      <t>运输方式</t>
    </r>
  </si>
  <si>
    <r>
      <rPr>
        <sz val="11"/>
        <color indexed="8"/>
        <rFont val="宋体"/>
        <charset val="134"/>
      </rPr>
      <t>火车</t>
    </r>
  </si>
  <si>
    <r>
      <rPr>
        <sz val="11"/>
        <color indexed="8"/>
        <rFont val="宋体"/>
        <charset val="134"/>
      </rPr>
      <t>汽车</t>
    </r>
  </si>
  <si>
    <r>
      <rPr>
        <sz val="11"/>
        <color indexed="8"/>
        <rFont val="宋体"/>
        <charset val="134"/>
      </rPr>
      <t>船运</t>
    </r>
  </si>
  <si>
    <r>
      <rPr>
        <sz val="11"/>
        <color indexed="8"/>
        <rFont val="宋体"/>
        <charset val="134"/>
      </rPr>
      <t>交货地点</t>
    </r>
  </si>
  <si>
    <r>
      <rPr>
        <sz val="11"/>
        <color indexed="8"/>
        <rFont val="宋体"/>
        <charset val="134"/>
      </rPr>
      <t>乌拉特后旗</t>
    </r>
  </si>
  <si>
    <r>
      <rPr>
        <sz val="11"/>
        <color indexed="8"/>
        <rFont val="宋体"/>
        <charset val="134"/>
      </rPr>
      <t>货物等级</t>
    </r>
  </si>
  <si>
    <r>
      <rPr>
        <sz val="11"/>
        <color indexed="8"/>
        <rFont val="宋体"/>
        <charset val="134"/>
      </rPr>
      <t>整车</t>
    </r>
  </si>
  <si>
    <r>
      <rPr>
        <sz val="11"/>
        <color indexed="8"/>
        <rFont val="宋体"/>
        <charset val="134"/>
      </rPr>
      <t>零担</t>
    </r>
  </si>
  <si>
    <r>
      <rPr>
        <sz val="11"/>
        <color indexed="8"/>
        <rFont val="宋体"/>
        <charset val="134"/>
      </rPr>
      <t>交货比例</t>
    </r>
    <r>
      <rPr>
        <sz val="11"/>
        <color indexed="8"/>
        <rFont val="Times New Roman"/>
        <charset val="134"/>
      </rPr>
      <t xml:space="preserve">
(%)</t>
    </r>
  </si>
  <si>
    <t>100.00</t>
  </si>
  <si>
    <r>
      <rPr>
        <sz val="11"/>
        <color indexed="8"/>
        <rFont val="宋体"/>
        <charset val="134"/>
      </rPr>
      <t>装载系数</t>
    </r>
  </si>
  <si>
    <t>0</t>
  </si>
  <si>
    <t>1.00</t>
  </si>
  <si>
    <r>
      <rPr>
        <sz val="11"/>
        <color indexed="8"/>
        <rFont val="宋体"/>
        <charset val="134"/>
      </rPr>
      <t>运输费用项目</t>
    </r>
  </si>
  <si>
    <r>
      <rPr>
        <sz val="11"/>
        <color indexed="8"/>
        <rFont val="宋体"/>
        <charset val="134"/>
      </rPr>
      <t>运输起讫地点</t>
    </r>
  </si>
  <si>
    <r>
      <rPr>
        <sz val="11"/>
        <color indexed="8"/>
        <rFont val="宋体"/>
        <charset val="134"/>
      </rPr>
      <t>运输距离</t>
    </r>
    <r>
      <rPr>
        <sz val="11"/>
        <color indexed="8"/>
        <rFont val="Times New Roman"/>
        <charset val="134"/>
      </rPr>
      <t xml:space="preserve">
(km)</t>
    </r>
  </si>
  <si>
    <r>
      <rPr>
        <sz val="11"/>
        <color indexed="8"/>
        <rFont val="宋体"/>
        <charset val="134"/>
      </rPr>
      <t>计算公式</t>
    </r>
  </si>
  <si>
    <r>
      <rPr>
        <sz val="11"/>
        <color indexed="8"/>
        <rFont val="宋体"/>
        <charset val="134"/>
      </rPr>
      <t>合计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</si>
  <si>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公路运输费</t>
    </r>
  </si>
  <si>
    <r>
      <rPr>
        <sz val="11"/>
        <color indexed="8"/>
        <rFont val="宋体"/>
        <charset val="134"/>
      </rPr>
      <t>乌拉特后旗巴音宝力格镇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宋体"/>
        <charset val="134"/>
      </rPr>
      <t>工地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</si>
  <si>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13+6+5*0.45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>/1.03</t>
    </r>
  </si>
  <si>
    <t>20.63</t>
  </si>
  <si>
    <r>
      <rPr>
        <sz val="11"/>
        <color indexed="8"/>
        <rFont val="宋体"/>
        <charset val="134"/>
      </rPr>
      <t>装卸费</t>
    </r>
  </si>
  <si>
    <t>4.5/1.03</t>
  </si>
  <si>
    <t>4.37</t>
  </si>
  <si>
    <r>
      <rPr>
        <sz val="11"/>
        <color indexed="8"/>
        <rFont val="宋体"/>
        <charset val="134"/>
      </rPr>
      <t>综合运杂费</t>
    </r>
  </si>
  <si>
    <t>25.00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</si>
  <si>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</si>
  <si>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砂</t>
    </r>
  </si>
  <si>
    <t>1.50</t>
  </si>
  <si>
    <r>
      <rPr>
        <sz val="11"/>
        <color indexed="8"/>
        <rFont val="宋体"/>
        <charset val="134"/>
      </rPr>
      <t>公路运输杂费</t>
    </r>
  </si>
  <si>
    <r>
      <rPr>
        <sz val="11"/>
        <color indexed="8"/>
        <rFont val="宋体"/>
        <charset val="134"/>
      </rPr>
      <t>明路沟料场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宋体"/>
        <charset val="134"/>
      </rPr>
      <t>工地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</si>
  <si>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6+6+0.45*5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>/1.03</t>
    </r>
  </si>
  <si>
    <t>13.83</t>
  </si>
  <si>
    <t>3.5/1.03</t>
  </si>
  <si>
    <t>3.40</t>
  </si>
  <si>
    <t>17.23</t>
  </si>
  <si>
    <t>1.70</t>
  </si>
  <si>
    <t>1.45</t>
  </si>
  <si>
    <r>
      <rPr>
        <b/>
        <sz val="16"/>
        <color indexed="8"/>
        <rFont val="宋体"/>
        <charset val="134"/>
      </rPr>
      <t>主要材料预算价格计算表</t>
    </r>
  </si>
  <si>
    <r>
      <rPr>
        <sz val="11"/>
        <color indexed="8"/>
        <rFont val="宋体"/>
        <charset val="134"/>
      </rPr>
      <t>原价依据</t>
    </r>
  </si>
  <si>
    <r>
      <rPr>
        <sz val="11"/>
        <color indexed="8"/>
        <rFont val="宋体"/>
        <charset val="134"/>
      </rPr>
      <t>价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格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</si>
  <si>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宋体"/>
        <charset val="134"/>
      </rPr>
      <t>包装费</t>
    </r>
  </si>
  <si>
    <r>
      <rPr>
        <sz val="11"/>
        <color indexed="8"/>
        <rFont val="宋体"/>
        <charset val="134"/>
      </rPr>
      <t>采购及保管费率</t>
    </r>
  </si>
  <si>
    <r>
      <rPr>
        <sz val="11"/>
        <color indexed="8"/>
        <rFont val="宋体"/>
        <charset val="134"/>
      </rPr>
      <t>运输保险费率</t>
    </r>
  </si>
  <si>
    <r>
      <rPr>
        <sz val="11"/>
        <color indexed="8"/>
        <rFont val="宋体"/>
        <charset val="134"/>
      </rPr>
      <t>运输保险费</t>
    </r>
  </si>
  <si>
    <r>
      <rPr>
        <sz val="11"/>
        <color indexed="8"/>
        <rFont val="宋体"/>
        <charset val="134"/>
      </rPr>
      <t>材料毛重系数</t>
    </r>
  </si>
  <si>
    <r>
      <rPr>
        <b/>
        <sz val="16"/>
        <color indexed="8"/>
        <rFont val="宋体"/>
        <charset val="134"/>
      </rPr>
      <t>施工用电价格计算书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</si>
  <si>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电网供电比例（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</si>
  <si>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80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</si>
  <si>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基本电价（元</t>
    </r>
    <r>
      <rPr>
        <sz val="11"/>
        <color indexed="8"/>
        <rFont val="Times New Roman"/>
        <charset val="134"/>
      </rPr>
      <t>/kwh</t>
    </r>
    <r>
      <rPr>
        <sz val="11"/>
        <color indexed="8"/>
        <rFont val="宋体"/>
        <charset val="134"/>
      </rPr>
      <t>）</t>
    </r>
  </si>
  <si>
    <t>0.437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</si>
  <si>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柴油发电机供电比例（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</si>
  <si>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高压输电线路损耗率（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</si>
  <si>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35KV</t>
    </r>
    <r>
      <rPr>
        <sz val="11"/>
        <color indexed="8"/>
        <rFont val="宋体"/>
        <charset val="134"/>
      </rPr>
      <t>以下变电设备及配电线路损耗率（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</si>
  <si>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供电设施维修摊销费（变电设备除外）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/kwh)</t>
    </r>
  </si>
  <si>
    <t>0.05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</si>
  <si>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厂用电率（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</si>
  <si>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变电设备及配电线路损耗率（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</si>
  <si>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供电设施维修摊销费</t>
    </r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/kwh)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</si>
  <si>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发电机出力系数</t>
    </r>
    <r>
      <rPr>
        <sz val="11"/>
        <color indexed="8"/>
        <rFont val="Times New Roman"/>
        <charset val="134"/>
      </rPr>
      <t>(K)</t>
    </r>
  </si>
  <si>
    <t>0.85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</si>
  <si>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单位循环冷却水费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/kwh)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</si>
  <si>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柴油发电机组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时总费用（元）</t>
    </r>
  </si>
  <si>
    <t>142.09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</si>
  <si>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柴油发电机额定容量之和（</t>
    </r>
    <r>
      <rPr>
        <sz val="11"/>
        <color indexed="8"/>
        <rFont val="Times New Roman"/>
        <charset val="134"/>
      </rPr>
      <t>kw</t>
    </r>
    <r>
      <rPr>
        <sz val="11"/>
        <color indexed="8"/>
        <rFont val="宋体"/>
        <charset val="134"/>
      </rPr>
      <t>）</t>
    </r>
  </si>
  <si>
    <t>60</t>
  </si>
  <si>
    <r>
      <rPr>
        <sz val="11"/>
        <color indexed="8"/>
        <rFont val="宋体"/>
        <charset val="134"/>
      </rPr>
      <t>名称</t>
    </r>
  </si>
  <si>
    <r>
      <rPr>
        <sz val="11"/>
        <color indexed="8"/>
        <rFont val="宋体"/>
        <charset val="134"/>
      </rPr>
      <t>金额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</si>
  <si>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电网供电电价（元</t>
    </r>
    <r>
      <rPr>
        <sz val="11"/>
        <color indexed="8"/>
        <rFont val="Times New Roman"/>
        <charset val="134"/>
      </rPr>
      <t>/kwh</t>
    </r>
    <r>
      <rPr>
        <sz val="11"/>
        <color indexed="8"/>
        <rFont val="宋体"/>
        <charset val="134"/>
      </rPr>
      <t>）</t>
    </r>
  </si>
  <si>
    <t>0.437÷((1-5%)×(1-7%))+0.05</t>
  </si>
  <si>
    <t>0.545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</si>
  <si>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柴油发电机供电价格（元</t>
    </r>
    <r>
      <rPr>
        <sz val="11"/>
        <color indexed="8"/>
        <rFont val="Times New Roman"/>
        <charset val="134"/>
      </rPr>
      <t>/kwh</t>
    </r>
    <r>
      <rPr>
        <sz val="11"/>
        <color indexed="8"/>
        <rFont val="宋体"/>
        <charset val="134"/>
      </rPr>
      <t>）</t>
    </r>
  </si>
  <si>
    <t>142.09÷(60×0.85×(1-5%)×(1-7%))+0+0.05</t>
  </si>
  <si>
    <t>3.203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</si>
  <si>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综合电价（元</t>
    </r>
    <r>
      <rPr>
        <sz val="11"/>
        <color indexed="8"/>
        <rFont val="Times New Roman"/>
        <charset val="134"/>
      </rPr>
      <t>/kwh</t>
    </r>
    <r>
      <rPr>
        <sz val="11"/>
        <color indexed="8"/>
        <rFont val="宋体"/>
        <charset val="134"/>
      </rPr>
      <t>）</t>
    </r>
  </si>
  <si>
    <t>0.545×80% +3.203×20%</t>
  </si>
  <si>
    <r>
      <rPr>
        <b/>
        <sz val="16"/>
        <color indexed="8"/>
        <rFont val="宋体"/>
        <charset val="134"/>
      </rPr>
      <t>施工用水价格计算书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</si>
  <si>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水价代号：</t>
    </r>
    <r>
      <rPr>
        <sz val="11"/>
        <color indexed="8"/>
        <rFont val="Times New Roman"/>
        <charset val="134"/>
      </rPr>
      <t>C110030_0001</t>
    </r>
  </si>
  <si>
    <r>
      <rPr>
        <sz val="11"/>
        <color indexed="8"/>
        <rFont val="宋体"/>
        <charset val="134"/>
      </rPr>
      <t>价区名称</t>
    </r>
  </si>
  <si>
    <r>
      <rPr>
        <sz val="11"/>
        <color indexed="8"/>
        <rFont val="宋体"/>
        <charset val="134"/>
      </rPr>
      <t>价区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</si>
  <si>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宋体"/>
        <charset val="134"/>
      </rPr>
      <t>供水区数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</si>
  <si>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工程用水</t>
    </r>
    <r>
      <rPr>
        <sz val="11"/>
        <color indexed="8"/>
        <rFont val="Times New Roman"/>
        <charset val="134"/>
      </rPr>
      <t>:100.00%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</si>
  <si>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供水损耗率（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</si>
  <si>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10.00</t>
  </si>
  <si>
    <r>
      <rPr>
        <sz val="11"/>
        <color indexed="8"/>
        <rFont val="宋体"/>
        <charset val="134"/>
      </rPr>
      <t>供水设施维修摊销费（元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</si>
  <si>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能量利用系数</t>
    </r>
    <r>
      <rPr>
        <sz val="11"/>
        <color indexed="8"/>
        <rFont val="Times New Roman"/>
        <charset val="134"/>
      </rPr>
      <t>(K)</t>
    </r>
  </si>
  <si>
    <r>
      <rPr>
        <sz val="11"/>
        <color indexed="8"/>
        <rFont val="宋体"/>
        <charset val="134"/>
      </rPr>
      <t>计算式</t>
    </r>
  </si>
  <si>
    <r>
      <rPr>
        <sz val="11"/>
        <color indexed="8"/>
        <rFont val="宋体"/>
        <charset val="134"/>
      </rPr>
      <t>计算值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</si>
  <si>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水泵组台时总费用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)</t>
    </r>
  </si>
  <si>
    <t>22.35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</si>
  <si>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水泵额定容量之和（</t>
    </r>
    <r>
      <rPr>
        <sz val="11"/>
        <color indexed="8"/>
        <rFont val="Times New Roman"/>
        <charset val="134"/>
      </rPr>
      <t>m³/h</t>
    </r>
    <r>
      <rPr>
        <sz val="11"/>
        <color indexed="8"/>
        <rFont val="宋体"/>
        <charset val="134"/>
      </rPr>
      <t>）</t>
    </r>
  </si>
  <si>
    <t>35.00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</si>
  <si>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取水基价（元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</si>
  <si>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本区施工用水价格（元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</si>
  <si>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t>(22.35÷(35×0.85))÷(1-10%)+0.05</t>
  </si>
  <si>
    <t>0.885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</si>
  <si>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采用机械：潜水泵</t>
    </r>
    <r>
      <rPr>
        <sz val="11"/>
        <color indexed="8"/>
        <rFont val="Times New Roman"/>
        <charset val="134"/>
      </rPr>
      <t xml:space="preserve"> 7.0kW 1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 xml:space="preserve">      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</si>
  <si>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综合施工用水价格（元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</si>
  <si>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t xml:space="preserve">0.885×100.00% </t>
  </si>
  <si>
    <r>
      <rPr>
        <b/>
        <sz val="16"/>
        <color indexed="8"/>
        <rFont val="宋体"/>
        <charset val="134"/>
      </rPr>
      <t>施工用风价格计算书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</si>
  <si>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风价代号：</t>
    </r>
    <r>
      <rPr>
        <sz val="11"/>
        <color indexed="8"/>
        <rFont val="Times New Roman"/>
        <charset val="134"/>
      </rPr>
      <t>C110020_0001</t>
    </r>
  </si>
  <si>
    <r>
      <rPr>
        <sz val="11"/>
        <color indexed="8"/>
        <rFont val="宋体"/>
        <charset val="134"/>
      </rPr>
      <t>供风区数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</si>
  <si>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左岸供风</t>
    </r>
    <r>
      <rPr>
        <sz val="11"/>
        <color indexed="8"/>
        <rFont val="Times New Roman"/>
        <charset val="134"/>
      </rPr>
      <t>:0%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</si>
  <si>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供风损耗率（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</si>
  <si>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6.00</t>
  </si>
  <si>
    <r>
      <rPr>
        <sz val="11"/>
        <color indexed="8"/>
        <rFont val="宋体"/>
        <charset val="134"/>
      </rPr>
      <t>供风设施维修摊销费（元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</si>
  <si>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t>0.00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</si>
  <si>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空气压缩机组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时总费用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</si>
  <si>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水泵组电机组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宋体"/>
        <charset val="134"/>
      </rPr>
      <t>时总费用（元）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</si>
  <si>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空压机额定容量之和（</t>
    </r>
    <r>
      <rPr>
        <sz val="11"/>
        <color indexed="8"/>
        <rFont val="Times New Roman"/>
        <charset val="134"/>
      </rPr>
      <t>m³/min</t>
    </r>
    <r>
      <rPr>
        <sz val="11"/>
        <color indexed="8"/>
        <rFont val="宋体"/>
        <charset val="134"/>
      </rPr>
      <t>）</t>
    </r>
  </si>
  <si>
    <t>3.00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</si>
  <si>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本区施工用风价格（元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</si>
  <si>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t>((0+0)÷(3×60×0.85))÷(1-6%)+0.007+0.004</t>
  </si>
  <si>
    <t>0.011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</si>
  <si>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采用机械：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</si>
  <si>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风价</t>
    </r>
    <r>
      <rPr>
        <sz val="11"/>
        <color indexed="8"/>
        <rFont val="Times New Roman"/>
        <charset val="134"/>
      </rPr>
      <t>:100.00%</t>
    </r>
  </si>
  <si>
    <t>32.60</t>
  </si>
  <si>
    <t>29.53</t>
  </si>
  <si>
    <t>((32.6+29.53)÷(3×60×0.85))÷(1-6%)+0+0.004</t>
  </si>
  <si>
    <t>0.436</t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</si>
  <si>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采用机械：空压机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电动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移动式</t>
    </r>
    <r>
      <rPr>
        <sz val="11"/>
        <color indexed="8"/>
        <rFont val="Times New Roman"/>
        <charset val="134"/>
      </rPr>
      <t xml:space="preserve"> 3.0m³/min 1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宋体"/>
        <charset val="134"/>
      </rPr>
      <t>离心水泵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多级</t>
    </r>
    <r>
      <rPr>
        <sz val="11"/>
        <color indexed="8"/>
        <rFont val="Times New Roman"/>
        <charset val="134"/>
      </rPr>
      <t xml:space="preserve"> 14kW 1</t>
    </r>
    <r>
      <rPr>
        <sz val="11"/>
        <color indexed="8"/>
        <rFont val="宋体"/>
        <charset val="134"/>
      </rPr>
      <t>台</t>
    </r>
    <r>
      <rPr>
        <sz val="11"/>
        <color indexed="8"/>
        <rFont val="Times New Roman"/>
        <charset val="134"/>
      </rPr>
      <t xml:space="preserve">      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</si>
  <si>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综合施工用风价格（元</t>
    </r>
    <r>
      <rPr>
        <sz val="11"/>
        <color indexed="8"/>
        <rFont val="Times New Roman"/>
        <charset val="134"/>
      </rPr>
      <t>/m³</t>
    </r>
    <r>
      <rPr>
        <sz val="11"/>
        <color indexed="8"/>
        <rFont val="宋体"/>
        <charset val="134"/>
      </rPr>
      <t>）</t>
    </r>
  </si>
  <si>
    <t xml:space="preserve">0.011×0% +0.436×100.00% </t>
  </si>
  <si>
    <t>建筑工程单价表</t>
  </si>
  <si>
    <t>项目:DN110管道顶管（DN200套管）</t>
  </si>
  <si>
    <t xml:space="preserve">定额编号：HG9085*1 </t>
  </si>
  <si>
    <t>定额单位:10m</t>
  </si>
  <si>
    <t xml:space="preserve">    施工方法:安拆顶管设备，下管、切口、焊口，安、拆、换顶铁，挖、运、吊土，顶进，纠偏。</t>
  </si>
  <si>
    <t>单价编号:C0254</t>
  </si>
  <si>
    <t>单价:586.92</t>
  </si>
  <si>
    <t>单位:m</t>
  </si>
  <si>
    <t>名 称 及 规 格</t>
  </si>
  <si>
    <t>单位</t>
  </si>
  <si>
    <t>数量</t>
  </si>
  <si>
    <t>单价(元)</t>
  </si>
  <si>
    <t>合价(元)</t>
  </si>
  <si>
    <t>直接费</t>
  </si>
  <si>
    <t>(1)</t>
  </si>
  <si>
    <t>基本直接费</t>
  </si>
  <si>
    <t xml:space="preserve"> </t>
  </si>
  <si>
    <t>人工费</t>
  </si>
  <si>
    <t>工时</t>
  </si>
  <si>
    <t>材料费</t>
  </si>
  <si>
    <t>钢筋（综合）</t>
  </si>
  <si>
    <t>钢管 φ200</t>
  </si>
  <si>
    <t>乙炔气</t>
  </si>
  <si>
    <t>m3</t>
  </si>
  <si>
    <t>氧气</t>
  </si>
  <si>
    <t>电焊条</t>
  </si>
  <si>
    <t>其他材料费</t>
  </si>
  <si>
    <t>机械使用费</t>
  </si>
  <si>
    <t>千斤顶 100t</t>
  </si>
  <si>
    <t>台时</t>
  </si>
  <si>
    <t>点焊机 交流 30kVA</t>
  </si>
  <si>
    <t>其他机械费</t>
  </si>
  <si>
    <t>高压油泵50Mpa</t>
  </si>
  <si>
    <t>顶管设备 人工挖土Φ1200</t>
  </si>
  <si>
    <t>(2)</t>
  </si>
  <si>
    <t>其他直接费</t>
  </si>
  <si>
    <t>间接费</t>
  </si>
  <si>
    <t>利润</t>
  </si>
  <si>
    <t>材料补差</t>
  </si>
  <si>
    <t>税金</t>
  </si>
  <si>
    <t>合计</t>
  </si>
  <si>
    <t>项目:土方开挖(管沟)</t>
  </si>
  <si>
    <t xml:space="preserve">定额编号：GJ10557*0.8,GJ10064*0.2 </t>
  </si>
  <si>
    <t>定额单位:100</t>
  </si>
  <si>
    <t xml:space="preserve">    施工方法:挖土、修底、将土倒运至槽边两侧0.5m以外。挖松、推放。</t>
  </si>
  <si>
    <t>单价编号:C0214</t>
  </si>
  <si>
    <t>单价:6.64</t>
  </si>
  <si>
    <t>单位:</t>
  </si>
  <si>
    <t>零星材料费</t>
  </si>
  <si>
    <t>单斗挖掘机 液压 1</t>
  </si>
  <si>
    <t>柴油(综合)</t>
  </si>
  <si>
    <t>项目:土方回填(管沟)</t>
  </si>
  <si>
    <t xml:space="preserve">定额编号：GJ10516*0.8,GJ10064*0.2 </t>
  </si>
  <si>
    <t xml:space="preserve">    施工方法:推松、运送、拖平、空回。挖土、修底、将土倒运至槽边两侧0.5m以外。</t>
  </si>
  <si>
    <t>单价编号:C0216</t>
  </si>
  <si>
    <t>单价:6.25</t>
  </si>
  <si>
    <t>推土机 74kw</t>
  </si>
  <si>
    <t>项目:土方开挖(建筑物)</t>
  </si>
  <si>
    <t xml:space="preserve">定额编号：GJ10090*0.2,GJ10557*0.8 </t>
  </si>
  <si>
    <t xml:space="preserve">    施工方法:挖松、推放。挖土、修底、将土倒运至坑边两侧0.5m以外。</t>
  </si>
  <si>
    <t>单价编号:C0217</t>
  </si>
  <si>
    <t>单价:7.17</t>
  </si>
  <si>
    <t>项目:土方回填(建筑物)</t>
  </si>
  <si>
    <t xml:space="preserve">定额编号：YJ10465*0.309,GJ30075*0.7 </t>
  </si>
  <si>
    <t xml:space="preserve">    施工方法:夯填土：包括5m内取土、倒土、平土、洒水、夯实（干密度1.6g/cm3以下）。推松、运送、拖平、空回。推平、刨毛、压实，削坡、洒水、补夯边及坝面各种辅助工作。</t>
  </si>
  <si>
    <t>单价编号:C0219</t>
  </si>
  <si>
    <t>单价:12.90</t>
  </si>
  <si>
    <t>拖拉机 履带式 74kw</t>
  </si>
  <si>
    <t>刨毛机</t>
  </si>
  <si>
    <t>蛙式夯实机 2.8kw</t>
  </si>
  <si>
    <t>项目:C25F200W6钢筋砼底板（20cm）</t>
  </si>
  <si>
    <t xml:space="preserve">定额编号：GB4023*1 </t>
  </si>
  <si>
    <t xml:space="preserve">    施工方法:</t>
  </si>
  <si>
    <t>单价编号:C0220</t>
  </si>
  <si>
    <t>单价:447.22</t>
  </si>
  <si>
    <t>综合水价</t>
  </si>
  <si>
    <t>C25 水泥强度42.5 2级配</t>
  </si>
  <si>
    <t></t>
  </si>
  <si>
    <t>振捣器 插入式 1.1kw</t>
  </si>
  <si>
    <t>风(砂)水枪 6/min</t>
  </si>
  <si>
    <t>混凝土拌制</t>
  </si>
  <si>
    <t>混凝土运输</t>
  </si>
  <si>
    <t>水泥 425#</t>
  </si>
  <si>
    <t>砂子</t>
  </si>
  <si>
    <t>碎石</t>
  </si>
  <si>
    <t>项目:C25F200W6钢筋砼井壁（20cm）</t>
  </si>
  <si>
    <t xml:space="preserve">定额编号：GJ40067*1 </t>
  </si>
  <si>
    <t>单价编号:C0221</t>
  </si>
  <si>
    <t>单价:475.66</t>
  </si>
  <si>
    <t>混凝土输送泵 30/h</t>
  </si>
  <si>
    <t>项目:C25F200W6钢筋砼预制盖板</t>
  </si>
  <si>
    <t xml:space="preserve">定额编号：GJ40104*1 </t>
  </si>
  <si>
    <t>单价编号:C0222</t>
  </si>
  <si>
    <t>单价:940.61</t>
  </si>
  <si>
    <t>钢模板</t>
  </si>
  <si>
    <t>锯材</t>
  </si>
  <si>
    <t>铁件</t>
  </si>
  <si>
    <t>混凝土搅拌机 0.4</t>
  </si>
  <si>
    <t>载重汽车 5t</t>
  </si>
  <si>
    <t>胶轮车</t>
  </si>
  <si>
    <t>汽车起重机 40t</t>
  </si>
  <si>
    <t>电焊机 交流 25kVA</t>
  </si>
  <si>
    <t>预制混凝土运输1km</t>
  </si>
  <si>
    <t>汽油(综合)</t>
  </si>
  <si>
    <t>项目:C25F200W6钢筋砼预制井圈</t>
  </si>
  <si>
    <t xml:space="preserve">定额编号：GJ40107*1 </t>
  </si>
  <si>
    <t>单价编号:C0223</t>
  </si>
  <si>
    <t>单价:1515.21</t>
  </si>
  <si>
    <t>型钢</t>
  </si>
  <si>
    <t>环氧砂浆</t>
  </si>
  <si>
    <t>卡扣件</t>
  </si>
  <si>
    <t>卷扬机 单筒慢速 3t</t>
  </si>
  <si>
    <t>项目:C15F200W6砼垫层（10cm）</t>
  </si>
  <si>
    <t xml:space="preserve">定额编号：GJ40096*1 </t>
  </si>
  <si>
    <t>单价编号:C0224</t>
  </si>
  <si>
    <t>单价:406.58</t>
  </si>
  <si>
    <t>C15 水泥强度32.5 1级配</t>
  </si>
  <si>
    <t>项目:1:2防水水泥砂浆抹面</t>
  </si>
  <si>
    <t xml:space="preserve">定额编号：GJ40141*0.6,GJ40142*0.4 </t>
  </si>
  <si>
    <t>定额单位:100</t>
  </si>
  <si>
    <t xml:space="preserve">    施工方法:抹水泥砂浆：清洗、拌和、抹面。涂沥青：清洗、熔化、裁铺麻布、浇涂。青麻沥青：清洗、熔化、浸刷塞缝、浇涂。</t>
  </si>
  <si>
    <t>单价编号:C0225</t>
  </si>
  <si>
    <t>单价:19.02</t>
  </si>
  <si>
    <t>单位:</t>
  </si>
  <si>
    <t>项目:钢筋制安</t>
  </si>
  <si>
    <t xml:space="preserve">定额编号：GJ40123*1 </t>
  </si>
  <si>
    <t>定额单位:t</t>
  </si>
  <si>
    <t xml:space="preserve">    施工方法:回直、除锈、切断、弯制、焊接、绑扎、及加工场至施地运输。</t>
  </si>
  <si>
    <t>单价编号:C0226</t>
  </si>
  <si>
    <t>单价:6862.98</t>
  </si>
  <si>
    <t>单位:t</t>
  </si>
  <si>
    <t>铁丝</t>
  </si>
  <si>
    <t>塔式起重机 10t</t>
  </si>
  <si>
    <t>对焊机 电弧型150</t>
  </si>
  <si>
    <t>钢筋弯曲机Φ6－40</t>
  </si>
  <si>
    <t>钢筋切断机 20kW</t>
  </si>
  <si>
    <t>钢筋调直机 4-14kW</t>
  </si>
  <si>
    <t>项目:钢模板制安（一般部位）</t>
  </si>
  <si>
    <t xml:space="preserve">定额编号：GJ50062*1,GJ50001*1 </t>
  </si>
  <si>
    <t xml:space="preserve">    施工方法:模板安装、拆除、除灰、刷脱模剂、维修、倒仓。标准模板：铁件制作、模板运输。
</t>
  </si>
  <si>
    <t>单价编号:C0227</t>
  </si>
  <si>
    <t>单价:65.12</t>
  </si>
  <si>
    <t>组合钢模板</t>
  </si>
  <si>
    <t>预制砼柱</t>
  </si>
  <si>
    <t>模板</t>
  </si>
  <si>
    <t>m2</t>
  </si>
  <si>
    <t>汽车起重机 5t</t>
  </si>
  <si>
    <t>项目:砖砌阀井M10</t>
  </si>
  <si>
    <t xml:space="preserve">定额编号：HG3012*1 </t>
  </si>
  <si>
    <t xml:space="preserve">    施工方法:木模板制作，钢架制作，预埋铁件制作，模板运输。砂浆拌和、砌筑、清扫、勾缝、清理基础。</t>
  </si>
  <si>
    <t>单价编号:C0228</t>
  </si>
  <si>
    <t>单价:549.42</t>
  </si>
  <si>
    <t>砖</t>
  </si>
  <si>
    <t>千块</t>
  </si>
  <si>
    <t>砌筑砂浆M10</t>
  </si>
  <si>
    <t>项目:C25F200W6砼支墩</t>
  </si>
  <si>
    <t xml:space="preserve">定额编号：GJ40066*1 </t>
  </si>
  <si>
    <t>单价编号:C0230</t>
  </si>
  <si>
    <t>单价:415.93</t>
  </si>
  <si>
    <t>振捣器 插入式 1.5kw</t>
  </si>
  <si>
    <t>变频机组 8.5kVA</t>
  </si>
  <si>
    <t>项目:砂垫层</t>
  </si>
  <si>
    <t xml:space="preserve">定额编号：BC30001b*1 </t>
  </si>
  <si>
    <t xml:space="preserve">    施工方法:填筑砂石料、压实、修坡。</t>
  </si>
  <si>
    <t>单价编号:C0246</t>
  </si>
  <si>
    <t>单价:147.20</t>
  </si>
  <si>
    <t xml:space="preserve">项目:格宾石笼（3m*1m*0.4m） </t>
  </si>
  <si>
    <t xml:space="preserve">定额编号：GJ90009*1 </t>
  </si>
  <si>
    <t xml:space="preserve">    施工方法:编笼(竹笼包括劈削竹蔑)、安放、运石、装填、封口等。</t>
  </si>
  <si>
    <t>单价编号:C0249</t>
  </si>
  <si>
    <t>单价:262.36</t>
  </si>
  <si>
    <t>块石</t>
  </si>
  <si>
    <t>格宾80*100</t>
  </si>
  <si>
    <t></t>
  </si>
  <si>
    <t>项目:土工布铺设300g/㎡</t>
  </si>
  <si>
    <t xml:space="preserve">定额编号：GJ90068*1 </t>
  </si>
  <si>
    <t xml:space="preserve">    施工方法:场内运输、铺设、接缝(针缝)。</t>
  </si>
  <si>
    <t>单价编号:C0253</t>
  </si>
  <si>
    <t>单价:7.05</t>
  </si>
  <si>
    <t>土工布</t>
  </si>
  <si>
    <t>混凝土及砂浆材料单价计算表</t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</si>
  <si>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单位</t>
    </r>
    <r>
      <rPr>
        <sz val="11"/>
        <color indexed="8"/>
        <rFont val="Times New Roman"/>
        <charset val="134"/>
      </rPr>
      <t>:m³</t>
    </r>
  </si>
  <si>
    <r>
      <rPr>
        <sz val="11"/>
        <color indexed="8"/>
        <rFont val="宋体"/>
        <charset val="134"/>
      </rPr>
      <t>混凝土名称</t>
    </r>
  </si>
  <si>
    <r>
      <rPr>
        <sz val="11"/>
        <color indexed="8"/>
        <rFont val="宋体"/>
        <charset val="134"/>
      </rPr>
      <t>预算量</t>
    </r>
  </si>
  <si>
    <r>
      <rPr>
        <sz val="11"/>
        <color indexed="8"/>
        <rFont val="宋体"/>
        <charset val="134"/>
      </rPr>
      <t>水泥</t>
    </r>
    <r>
      <rPr>
        <sz val="11"/>
        <color indexed="8"/>
        <rFont val="Times New Roman"/>
        <charset val="134"/>
      </rPr>
      <t xml:space="preserve"> 425#(kg)</t>
    </r>
  </si>
  <si>
    <r>
      <rPr>
        <sz val="11"/>
        <color indexed="8"/>
        <rFont val="宋体"/>
        <charset val="134"/>
      </rPr>
      <t>砂子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</si>
  <si>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碎石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</si>
  <si>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综合水价</t>
    </r>
    <r>
      <rPr>
        <sz val="11"/>
        <color indexed="8"/>
        <rFont val="Times New Roman"/>
        <charset val="134"/>
      </rPr>
      <t>(m³)</t>
    </r>
  </si>
  <si>
    <r>
      <rPr>
        <sz val="11"/>
        <color indexed="8"/>
        <rFont val="宋体"/>
        <charset val="134"/>
      </rPr>
      <t>数量</t>
    </r>
  </si>
  <si>
    <r>
      <rPr>
        <sz val="11"/>
        <color indexed="8"/>
        <rFont val="Times New Roman"/>
        <charset val="134"/>
      </rPr>
      <t xml:space="preserve">C15 </t>
    </r>
    <r>
      <rPr>
        <sz val="11"/>
        <color indexed="8"/>
        <rFont val="宋体"/>
        <charset val="134"/>
      </rPr>
      <t>水泥强度</t>
    </r>
    <r>
      <rPr>
        <sz val="11"/>
        <color indexed="8"/>
        <rFont val="Times New Roman"/>
        <charset val="134"/>
      </rPr>
      <t>32.5 1</t>
    </r>
    <r>
      <rPr>
        <sz val="11"/>
        <color indexed="8"/>
        <rFont val="宋体"/>
        <charset val="134"/>
      </rPr>
      <t>级配</t>
    </r>
  </si>
  <si>
    <r>
      <rPr>
        <sz val="11"/>
        <color indexed="8"/>
        <rFont val="Times New Roman"/>
        <charset val="134"/>
      </rPr>
      <t xml:space="preserve">C20 </t>
    </r>
    <r>
      <rPr>
        <sz val="11"/>
        <color indexed="8"/>
        <rFont val="宋体"/>
        <charset val="134"/>
      </rPr>
      <t>水泥强度</t>
    </r>
    <r>
      <rPr>
        <sz val="11"/>
        <color indexed="8"/>
        <rFont val="Times New Roman"/>
        <charset val="134"/>
      </rPr>
      <t>42.5 2</t>
    </r>
    <r>
      <rPr>
        <sz val="11"/>
        <color indexed="8"/>
        <rFont val="宋体"/>
        <charset val="134"/>
      </rPr>
      <t>级配</t>
    </r>
  </si>
  <si>
    <r>
      <rPr>
        <sz val="11"/>
        <color indexed="8"/>
        <rFont val="Times New Roman"/>
        <charset val="134"/>
      </rPr>
      <t xml:space="preserve">C25 </t>
    </r>
    <r>
      <rPr>
        <sz val="11"/>
        <color indexed="8"/>
        <rFont val="宋体"/>
        <charset val="134"/>
      </rPr>
      <t>水泥强度</t>
    </r>
    <r>
      <rPr>
        <sz val="11"/>
        <color indexed="8"/>
        <rFont val="Times New Roman"/>
        <charset val="134"/>
      </rPr>
      <t>42.5 2</t>
    </r>
    <r>
      <rPr>
        <sz val="11"/>
        <color indexed="8"/>
        <rFont val="宋体"/>
        <charset val="134"/>
      </rPr>
      <t>级配</t>
    </r>
  </si>
  <si>
    <r>
      <rPr>
        <sz val="11"/>
        <color indexed="8"/>
        <rFont val="Times New Roman"/>
        <charset val="134"/>
      </rPr>
      <t xml:space="preserve">C30 </t>
    </r>
    <r>
      <rPr>
        <sz val="11"/>
        <color indexed="8"/>
        <rFont val="宋体"/>
        <charset val="134"/>
      </rPr>
      <t>水泥强度</t>
    </r>
    <r>
      <rPr>
        <sz val="11"/>
        <color indexed="8"/>
        <rFont val="Times New Roman"/>
        <charset val="134"/>
      </rPr>
      <t>42.5 2</t>
    </r>
    <r>
      <rPr>
        <sz val="11"/>
        <color indexed="8"/>
        <rFont val="宋体"/>
        <charset val="134"/>
      </rPr>
      <t>级配</t>
    </r>
  </si>
  <si>
    <r>
      <rPr>
        <sz val="11"/>
        <color indexed="8"/>
        <rFont val="宋体"/>
        <charset val="134"/>
      </rPr>
      <t>砌筑砂浆</t>
    </r>
    <r>
      <rPr>
        <sz val="11"/>
        <color indexed="8"/>
        <rFont val="Times New Roman"/>
        <charset val="134"/>
      </rPr>
      <t>M10</t>
    </r>
  </si>
  <si>
    <r>
      <rPr>
        <b/>
        <sz val="16"/>
        <color indexed="8"/>
        <rFont val="宋体"/>
        <charset val="134"/>
      </rPr>
      <t>建筑工程单价表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</si>
  <si>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:DN110</t>
    </r>
    <r>
      <rPr>
        <sz val="11"/>
        <color indexed="8"/>
        <rFont val="宋体"/>
        <charset val="134"/>
      </rPr>
      <t>管道顶管（</t>
    </r>
    <r>
      <rPr>
        <sz val="11"/>
        <color indexed="8"/>
        <rFont val="Times New Roman"/>
        <charset val="134"/>
      </rPr>
      <t>DN200</t>
    </r>
    <r>
      <rPr>
        <sz val="11"/>
        <color indexed="8"/>
        <rFont val="宋体"/>
        <charset val="134"/>
      </rPr>
      <t>套管）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</si>
  <si>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HG9085*1 </t>
    </r>
  </si>
  <si>
    <r>
      <rPr>
        <sz val="11"/>
        <color indexed="8"/>
        <rFont val="方正书宋简体"/>
        <charset val="134"/>
      </rPr>
      <t>定额单位</t>
    </r>
    <r>
      <rPr>
        <sz val="11"/>
        <color indexed="8"/>
        <rFont val="Times New Roman"/>
        <charset val="134"/>
      </rPr>
      <t>:10m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</si>
  <si>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安拆顶管设备，下管、切口、焊口，安、拆、换顶铁，挖、运、吊土，顶进，纠偏。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</si>
  <si>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:C0254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</si>
  <si>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:586.92</t>
    </r>
  </si>
  <si>
    <r>
      <rPr>
        <sz val="11"/>
        <color indexed="8"/>
        <rFont val="方正书宋简体"/>
        <charset val="134"/>
      </rPr>
      <t>单位</t>
    </r>
    <r>
      <rPr>
        <sz val="11"/>
        <color indexed="8"/>
        <rFont val="Times New Roman"/>
        <charset val="134"/>
      </rPr>
      <t>:m</t>
    </r>
  </si>
  <si>
    <r>
      <rPr>
        <sz val="11"/>
        <color indexed="8"/>
        <rFont val="宋体"/>
        <charset val="134"/>
      </rPr>
      <t>名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称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及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规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格</t>
    </r>
  </si>
  <si>
    <r>
      <rPr>
        <sz val="11"/>
        <color indexed="8"/>
        <rFont val="宋体"/>
        <charset val="134"/>
      </rPr>
      <t>直接费</t>
    </r>
  </si>
  <si>
    <r>
      <rPr>
        <sz val="11"/>
        <color indexed="8"/>
        <rFont val="宋体"/>
        <charset val="134"/>
      </rPr>
      <t>基本直接费</t>
    </r>
  </si>
  <si>
    <r>
      <rPr>
        <sz val="11"/>
        <color indexed="8"/>
        <rFont val="宋体"/>
        <charset val="134"/>
      </rPr>
      <t>工长</t>
    </r>
  </si>
  <si>
    <r>
      <rPr>
        <sz val="11"/>
        <color indexed="8"/>
        <rFont val="宋体"/>
        <charset val="134"/>
      </rPr>
      <t>工时</t>
    </r>
  </si>
  <si>
    <r>
      <rPr>
        <sz val="11"/>
        <color indexed="8"/>
        <rFont val="宋体"/>
        <charset val="134"/>
      </rPr>
      <t>高级工</t>
    </r>
  </si>
  <si>
    <r>
      <rPr>
        <sz val="11"/>
        <color indexed="8"/>
        <rFont val="宋体"/>
        <charset val="134"/>
      </rPr>
      <t>中级工</t>
    </r>
  </si>
  <si>
    <r>
      <rPr>
        <sz val="11"/>
        <color indexed="8"/>
        <rFont val="宋体"/>
        <charset val="134"/>
      </rPr>
      <t>初级工</t>
    </r>
  </si>
  <si>
    <r>
      <rPr>
        <sz val="11"/>
        <color indexed="8"/>
        <rFont val="宋体"/>
        <charset val="134"/>
      </rPr>
      <t>其他材料费</t>
    </r>
  </si>
  <si>
    <r>
      <rPr>
        <sz val="11"/>
        <color indexed="8"/>
        <rFont val="宋体"/>
        <charset val="134"/>
      </rPr>
      <t>其他机械费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</si>
  <si>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</si>
  <si>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GJ10557*0.8,GJ10064*0.2 </t>
    </r>
  </si>
  <si>
    <r>
      <rPr>
        <sz val="11"/>
        <color indexed="8"/>
        <rFont val="方正书宋简体"/>
        <charset val="134"/>
      </rPr>
      <t>定额单位</t>
    </r>
    <r>
      <rPr>
        <sz val="11"/>
        <color indexed="8"/>
        <rFont val="Times New Roman"/>
        <charset val="134"/>
      </rPr>
      <t>:100m³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</si>
  <si>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挖土、修底、将土倒运至槽边两侧</t>
    </r>
    <r>
      <rPr>
        <sz val="11"/>
        <color indexed="8"/>
        <rFont val="Times New Roman"/>
        <charset val="134"/>
      </rPr>
      <t>0.5m</t>
    </r>
    <r>
      <rPr>
        <sz val="11"/>
        <color indexed="8"/>
        <rFont val="方正书宋简体"/>
        <charset val="134"/>
      </rPr>
      <t>以外。挖松、推放。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</si>
  <si>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:C0214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</si>
  <si>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:6.64</t>
    </r>
  </si>
  <si>
    <r>
      <rPr>
        <sz val="11"/>
        <color indexed="8"/>
        <rFont val="方正书宋简体"/>
        <charset val="134"/>
      </rPr>
      <t>单位</t>
    </r>
    <r>
      <rPr>
        <sz val="11"/>
        <color indexed="8"/>
        <rFont val="Times New Roman"/>
        <charset val="134"/>
      </rPr>
      <t>:m³</t>
    </r>
  </si>
  <si>
    <r>
      <rPr>
        <sz val="11"/>
        <color indexed="8"/>
        <rFont val="宋体"/>
        <charset val="134"/>
      </rPr>
      <t>零星材料费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</si>
  <si>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管沟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</si>
  <si>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GJ10516*0.8,GJ10064*0.2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</si>
  <si>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推松、运送、拖平、空回。挖土、修底、将土倒运至槽边两侧</t>
    </r>
    <r>
      <rPr>
        <sz val="11"/>
        <color indexed="8"/>
        <rFont val="Times New Roman"/>
        <charset val="134"/>
      </rPr>
      <t>0.5m</t>
    </r>
    <r>
      <rPr>
        <sz val="11"/>
        <color indexed="8"/>
        <rFont val="方正书宋简体"/>
        <charset val="134"/>
      </rPr>
      <t>以外。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</si>
  <si>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:C0216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</si>
  <si>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:6.25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</si>
  <si>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土方开挖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</si>
  <si>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GJ10090*0.2,GJ10557*0.8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</si>
  <si>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挖松、推放。挖土、修底、将土倒运至坑边两侧</t>
    </r>
    <r>
      <rPr>
        <sz val="11"/>
        <color indexed="8"/>
        <rFont val="Times New Roman"/>
        <charset val="134"/>
      </rPr>
      <t>0.5m</t>
    </r>
    <r>
      <rPr>
        <sz val="11"/>
        <color indexed="8"/>
        <rFont val="方正书宋简体"/>
        <charset val="134"/>
      </rPr>
      <t>以外。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</si>
  <si>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:C0217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</si>
  <si>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:7.17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</si>
  <si>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土方回填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建筑物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</si>
  <si>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YJ10465*0.309,GJ30075*0.7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</si>
  <si>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夯填土：包括</t>
    </r>
    <r>
      <rPr>
        <sz val="11"/>
        <color indexed="8"/>
        <rFont val="Times New Roman"/>
        <charset val="134"/>
      </rPr>
      <t>5m</t>
    </r>
    <r>
      <rPr>
        <sz val="11"/>
        <color indexed="8"/>
        <rFont val="方正书宋简体"/>
        <charset val="134"/>
      </rPr>
      <t>内取土、倒土、平土、洒水、夯实（干密度</t>
    </r>
    <r>
      <rPr>
        <sz val="11"/>
        <color indexed="8"/>
        <rFont val="Times New Roman"/>
        <charset val="134"/>
      </rPr>
      <t>1.6g/cm3</t>
    </r>
    <r>
      <rPr>
        <sz val="11"/>
        <color indexed="8"/>
        <rFont val="方正书宋简体"/>
        <charset val="134"/>
      </rPr>
      <t>以下）。推松、运送、拖平、空回。推平、刨毛、压实，削坡、洒水、补夯边及坝面各种辅助工作。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</si>
  <si>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:C0219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</si>
  <si>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:12.90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</si>
  <si>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:C25F200W6</t>
    </r>
    <r>
      <rPr>
        <sz val="11"/>
        <color indexed="8"/>
        <rFont val="宋体"/>
        <charset val="134"/>
      </rPr>
      <t>钢筋砼底板（</t>
    </r>
    <r>
      <rPr>
        <sz val="11"/>
        <color indexed="8"/>
        <rFont val="Times New Roman"/>
        <charset val="134"/>
      </rPr>
      <t>20cm</t>
    </r>
    <r>
      <rPr>
        <sz val="11"/>
        <color indexed="8"/>
        <rFont val="宋体"/>
        <charset val="134"/>
      </rPr>
      <t>）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</si>
  <si>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GB4023*1  GJ40171*1  GJ40192*1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</si>
  <si>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</si>
  <si>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:C0220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</si>
  <si>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:447.22</t>
    </r>
  </si>
  <si>
    <r>
      <rPr>
        <sz val="11"/>
        <color indexed="8"/>
        <rFont val="宋体"/>
        <charset val="134"/>
      </rPr>
      <t>综合水价</t>
    </r>
  </si>
  <si>
    <r>
      <rPr>
        <sz val="11"/>
        <color indexed="8"/>
        <rFont val="宋体"/>
        <charset val="134"/>
      </rPr>
      <t>混凝土拌制</t>
    </r>
  </si>
  <si>
    <r>
      <rPr>
        <sz val="11"/>
        <color indexed="8"/>
        <rFont val="宋体"/>
        <charset val="134"/>
      </rPr>
      <t>混凝土运输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</si>
  <si>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:C25F200W6</t>
    </r>
    <r>
      <rPr>
        <sz val="11"/>
        <color indexed="8"/>
        <rFont val="宋体"/>
        <charset val="134"/>
      </rPr>
      <t>钢筋砼井壁（</t>
    </r>
    <r>
      <rPr>
        <sz val="11"/>
        <color indexed="8"/>
        <rFont val="Times New Roman"/>
        <charset val="134"/>
      </rPr>
      <t>20cm</t>
    </r>
    <r>
      <rPr>
        <sz val="11"/>
        <color indexed="8"/>
        <rFont val="宋体"/>
        <charset val="134"/>
      </rPr>
      <t>）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</si>
  <si>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GJ40067*1  GJ40171*1  GJ40192*1 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</si>
  <si>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:C0221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</si>
  <si>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:475.66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</si>
  <si>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:C25F200W6</t>
    </r>
    <r>
      <rPr>
        <sz val="11"/>
        <color indexed="8"/>
        <rFont val="宋体"/>
        <charset val="134"/>
      </rPr>
      <t>钢筋砼预制盖板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</si>
  <si>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GJ40104*1    GJ40270*1 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</si>
  <si>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:C0222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</si>
  <si>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:940.61</t>
    </r>
  </si>
  <si>
    <r>
      <rPr>
        <sz val="11"/>
        <color indexed="8"/>
        <rFont val="宋体"/>
        <charset val="134"/>
      </rPr>
      <t>预制混凝土运输</t>
    </r>
    <r>
      <rPr>
        <sz val="11"/>
        <color indexed="8"/>
        <rFont val="Times New Roman"/>
        <charset val="134"/>
      </rPr>
      <t>1km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</si>
  <si>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:C25F200W6</t>
    </r>
    <r>
      <rPr>
        <sz val="11"/>
        <color indexed="8"/>
        <rFont val="宋体"/>
        <charset val="134"/>
      </rPr>
      <t>钢筋砼预制井圈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</si>
  <si>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GJ40107*1    GJ40270*1 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</si>
  <si>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:C0223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</si>
  <si>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:1515.21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</si>
  <si>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:C15F200W6</t>
    </r>
    <r>
      <rPr>
        <sz val="11"/>
        <color indexed="8"/>
        <rFont val="宋体"/>
        <charset val="134"/>
      </rPr>
      <t>砼垫层（</t>
    </r>
    <r>
      <rPr>
        <sz val="11"/>
        <color indexed="8"/>
        <rFont val="Times New Roman"/>
        <charset val="134"/>
      </rPr>
      <t>10cm</t>
    </r>
    <r>
      <rPr>
        <sz val="11"/>
        <color indexed="8"/>
        <rFont val="宋体"/>
        <charset val="134"/>
      </rPr>
      <t>）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</si>
  <si>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GJ40096*1  GJ40171*1  GJ40192*1 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</si>
  <si>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:C0224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</si>
  <si>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:406.58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</si>
  <si>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:1:2</t>
    </r>
    <r>
      <rPr>
        <sz val="11"/>
        <color indexed="8"/>
        <rFont val="宋体"/>
        <charset val="134"/>
      </rPr>
      <t>防水水泥砂浆抹面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</si>
  <si>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GJ40141*0.6,GJ40142*0.4 </t>
    </r>
  </si>
  <si>
    <r>
      <rPr>
        <sz val="11"/>
        <color indexed="8"/>
        <rFont val="方正书宋简体"/>
        <charset val="134"/>
      </rPr>
      <t>定额单位</t>
    </r>
    <r>
      <rPr>
        <sz val="11"/>
        <color indexed="8"/>
        <rFont val="Times New Roman"/>
        <charset val="134"/>
      </rPr>
      <t>:100m²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</si>
  <si>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抹水泥砂浆：清洗、拌和、抹面。涂沥青：清洗、熔化、裁铺麻布、浇涂。青麻沥青：清洗、熔化、浸刷塞缝、浇涂。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</si>
  <si>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:C0225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</si>
  <si>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:19.02</t>
    </r>
  </si>
  <si>
    <r>
      <rPr>
        <sz val="11"/>
        <color indexed="8"/>
        <rFont val="方正书宋简体"/>
        <charset val="134"/>
      </rPr>
      <t>单位</t>
    </r>
    <r>
      <rPr>
        <sz val="11"/>
        <color indexed="8"/>
        <rFont val="Times New Roman"/>
        <charset val="134"/>
      </rPr>
      <t>:m²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</si>
  <si>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钢筋制安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</si>
  <si>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GJ40123*1 </t>
    </r>
  </si>
  <si>
    <r>
      <rPr>
        <sz val="11"/>
        <color indexed="8"/>
        <rFont val="方正书宋简体"/>
        <charset val="134"/>
      </rPr>
      <t>定额单位</t>
    </r>
    <r>
      <rPr>
        <sz val="11"/>
        <color indexed="8"/>
        <rFont val="Times New Roman"/>
        <charset val="134"/>
      </rPr>
      <t>:t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</si>
  <si>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回直、除锈、切断、弯制、焊接、绑扎、及加工场至施地运输。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</si>
  <si>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:C0226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</si>
  <si>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:6862.98</t>
    </r>
  </si>
  <si>
    <r>
      <rPr>
        <sz val="11"/>
        <color indexed="8"/>
        <rFont val="方正书宋简体"/>
        <charset val="134"/>
      </rPr>
      <t>单位</t>
    </r>
    <r>
      <rPr>
        <sz val="11"/>
        <color indexed="8"/>
        <rFont val="Times New Roman"/>
        <charset val="134"/>
      </rPr>
      <t>:t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</si>
  <si>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钢模板制安（一般部位）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</si>
  <si>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GJ50062*1,GJ50001*1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</si>
  <si>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模板安装、拆除、除灰、刷脱模剂、维修、倒仓。标准模板：铁件制作、模板运输。</t>
    </r>
    <r>
      <rPr>
        <sz val="11"/>
        <color indexed="8"/>
        <rFont val="Times New Roman"/>
        <charset val="134"/>
      </rPr>
      <t xml:space="preserve">
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</si>
  <si>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:C0227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</si>
  <si>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:65.12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</si>
  <si>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砖砌阀井</t>
    </r>
    <r>
      <rPr>
        <sz val="11"/>
        <color indexed="8"/>
        <rFont val="Times New Roman"/>
        <charset val="134"/>
      </rPr>
      <t>M10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</si>
  <si>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HG3012*1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</si>
  <si>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木模板制作，钢架制作，预埋铁件制作，模板运输。砂浆拌和、砌筑、清扫、勾缝、清理基础。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</si>
  <si>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:C0228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</si>
  <si>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:549.42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</si>
  <si>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:C25F200W6</t>
    </r>
    <r>
      <rPr>
        <sz val="11"/>
        <color indexed="8"/>
        <rFont val="宋体"/>
        <charset val="134"/>
      </rPr>
      <t>砼支墩</t>
    </r>
  </si>
  <si>
    <r>
      <rPr>
        <sz val="11"/>
        <color rgb="FF000000"/>
        <rFont val="方正书宋简体"/>
        <charset val="134"/>
      </rPr>
      <t>定额编号：</t>
    </r>
    <r>
      <rPr>
        <sz val="11"/>
        <color rgb="FF000000"/>
        <rFont val="Times New Roman"/>
        <charset val="134"/>
      </rPr>
      <t xml:space="preserve">GJ40066*1  GJ40171*1  GJ40192*1 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</si>
  <si>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:C0230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</si>
  <si>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:415.93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</si>
  <si>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砂垫层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</si>
  <si>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BC30001b*1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</si>
  <si>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填筑砂石料、压实、修坡。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</si>
  <si>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:C0246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</si>
  <si>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:147.20</t>
    </r>
  </si>
  <si>
    <r>
      <rPr>
        <sz val="11"/>
        <color indexed="8"/>
        <rFont val="宋体"/>
        <charset val="134"/>
      </rPr>
      <t>元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</si>
  <si>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格宾石笼（</t>
    </r>
    <r>
      <rPr>
        <sz val="11"/>
        <color indexed="8"/>
        <rFont val="Times New Roman"/>
        <charset val="134"/>
      </rPr>
      <t>3m*1m*0.4m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</si>
  <si>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GJ90009*1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</si>
  <si>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编笼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竹笼包括劈削竹蔑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书宋简体"/>
        <charset val="134"/>
      </rPr>
      <t>、安放、运石、装填、封口等。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</si>
  <si>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:C0249</t>
    </r>
  </si>
  <si>
    <r>
      <rPr>
        <sz val="11"/>
        <color rgb="FF000000"/>
        <rFont val="方正书宋简体"/>
        <charset val="134"/>
      </rPr>
      <t>单价</t>
    </r>
    <r>
      <rPr>
        <sz val="11"/>
        <color rgb="FF000000"/>
        <rFont val="Times New Roman"/>
        <charset val="134"/>
      </rPr>
      <t>:320.67</t>
    </r>
  </si>
  <si>
    <r>
      <rPr>
        <sz val="11"/>
        <color indexed="8"/>
        <rFont val="宋体"/>
        <charset val="134"/>
      </rPr>
      <t>项目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宋体"/>
        <charset val="134"/>
      </rPr>
      <t>土工布铺设</t>
    </r>
    <r>
      <rPr>
        <sz val="11"/>
        <color indexed="8"/>
        <rFont val="Times New Roman"/>
        <charset val="134"/>
      </rPr>
      <t>300g/</t>
    </r>
    <r>
      <rPr>
        <sz val="11"/>
        <color indexed="8"/>
        <rFont val="宋体"/>
        <charset val="134"/>
      </rPr>
      <t>㎡</t>
    </r>
  </si>
  <si>
    <r>
      <rPr>
        <sz val="11"/>
        <color indexed="8"/>
        <rFont val="方正书宋简体"/>
        <charset val="134"/>
      </rPr>
      <t>定额编号：</t>
    </r>
    <r>
      <rPr>
        <sz val="11"/>
        <color indexed="8"/>
        <rFont val="Times New Roman"/>
        <charset val="134"/>
      </rPr>
      <t xml:space="preserve">GJ90068*1 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</si>
  <si>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方正书宋简体"/>
        <charset val="134"/>
      </rPr>
      <t>施工方法</t>
    </r>
    <r>
      <rPr>
        <sz val="11"/>
        <color indexed="8"/>
        <rFont val="Times New Roman"/>
        <charset val="134"/>
      </rPr>
      <t>:</t>
    </r>
    <r>
      <rPr>
        <sz val="11"/>
        <color indexed="8"/>
        <rFont val="方正书宋简体"/>
        <charset val="134"/>
      </rPr>
      <t>场内运输、铺设、接缝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书宋简体"/>
        <charset val="134"/>
      </rPr>
      <t>针缝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书宋简体"/>
        <charset val="134"/>
      </rPr>
      <t>。</t>
    </r>
  </si>
  <si>
    <r>
      <rPr>
        <sz val="11"/>
        <color indexed="8"/>
        <rFont val="方正书宋简体"/>
        <charset val="134"/>
      </rPr>
      <t>单价编号</t>
    </r>
    <r>
      <rPr>
        <sz val="11"/>
        <color indexed="8"/>
        <rFont val="Times New Roman"/>
        <charset val="134"/>
      </rPr>
      <t>:C0253</t>
    </r>
  </si>
  <si>
    <r>
      <rPr>
        <sz val="11"/>
        <color indexed="8"/>
        <rFont val="方正书宋简体"/>
        <charset val="134"/>
      </rPr>
      <t>单价</t>
    </r>
    <r>
      <rPr>
        <sz val="11"/>
        <color indexed="8"/>
        <rFont val="Times New Roman"/>
        <charset val="134"/>
      </rPr>
      <t>:7.05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</si>
</sst>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_ "/>
  </numFmts>
  <fonts count="51">
    <font>
      <sz val="10"/>
      <name val="宋体"/>
      <charset val="134"/>
    </font>
    <font>
      <sz val="10"/>
      <name val="Times New Roman"/>
      <charset val="134"/>
    </font>
    <font>
      <b/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rgb="FF000000"/>
      <name val="方正书宋简体"/>
      <charset val="134"/>
    </font>
    <font>
      <sz val="11"/>
      <color indexed="8"/>
      <name val="Times New Roman"/>
      <charset val="1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方正书宋简体"/>
      <charset val="134"/>
    </font>
    <font>
      <sz val="11"/>
      <name val="宋体"/>
      <charset val="134"/>
    </font>
    <font>
      <b/>
      <sz val="16"/>
      <name val="Times New Roman"/>
      <charset val="0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0"/>
    </font>
    <font>
      <sz val="48"/>
      <name val="宋体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"/>
    </font>
    <font>
      <b/>
      <sz val="16"/>
      <color indexed="8"/>
      <name val="宋体"/>
      <charset val="1"/>
    </font>
    <font>
      <sz val="16"/>
      <name val="宋体"/>
      <charset val="1"/>
    </font>
    <font>
      <sz val="11"/>
      <color indexed="8"/>
      <name val="宋体"/>
      <charset val="1"/>
    </font>
    <font>
      <sz val="11"/>
      <color indexed="8"/>
      <name val="方正书宋简体"/>
      <charset val="1"/>
    </font>
    <font>
      <sz val="10"/>
      <color indexed="8"/>
      <name val="方正书宋简体"/>
      <charset val="1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dashDot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2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9" applyNumberFormat="0" applyAlignment="0" applyProtection="0">
      <alignment vertical="center"/>
    </xf>
    <xf numFmtId="0" fontId="41" fillId="4" borderId="30" applyNumberFormat="0" applyAlignment="0" applyProtection="0">
      <alignment vertical="center"/>
    </xf>
    <xf numFmtId="0" fontId="42" fillId="4" borderId="29" applyNumberFormat="0" applyAlignment="0" applyProtection="0">
      <alignment vertical="center"/>
    </xf>
    <xf numFmtId="0" fontId="43" fillId="5" borderId="31" applyNumberFormat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21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right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176" fontId="3" fillId="0" borderId="8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7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3" fillId="0" borderId="1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77" fontId="3" fillId="0" borderId="3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/>
    </xf>
    <xf numFmtId="177" fontId="4" fillId="0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vertical="center"/>
    </xf>
    <xf numFmtId="177" fontId="4" fillId="0" borderId="12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vertical="center"/>
    </xf>
    <xf numFmtId="177" fontId="14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176" fontId="3" fillId="0" borderId="13" xfId="0" applyNumberFormat="1" applyFont="1" applyFill="1" applyBorder="1" applyAlignment="1" applyProtection="1">
      <alignment horizontal="center" vertical="center"/>
    </xf>
    <xf numFmtId="176" fontId="3" fillId="0" borderId="13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 applyProtection="1">
      <alignment horizontal="left" vertical="center" wrapText="1"/>
    </xf>
    <xf numFmtId="49" fontId="12" fillId="0" borderId="3" xfId="0" applyNumberFormat="1" applyFont="1" applyFill="1" applyBorder="1" applyAlignment="1" applyProtection="1">
      <alignment horizontal="center" vertical="center"/>
    </xf>
    <xf numFmtId="176" fontId="12" fillId="0" borderId="3" xfId="0" applyNumberFormat="1" applyFont="1" applyFill="1" applyBorder="1" applyAlignment="1" applyProtection="1">
      <alignment horizontal="center" vertical="center"/>
    </xf>
    <xf numFmtId="176" fontId="12" fillId="0" borderId="3" xfId="0" applyNumberFormat="1" applyFont="1" applyFill="1" applyBorder="1" applyAlignment="1" applyProtection="1">
      <alignment horizontal="right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0" fontId="3" fillId="0" borderId="18" xfId="0" applyNumberFormat="1" applyFont="1" applyFill="1" applyBorder="1" applyAlignment="1" applyProtection="1">
      <alignment horizontal="left" vertical="center" wrapText="1"/>
    </xf>
    <xf numFmtId="0" fontId="3" fillId="0" borderId="24" xfId="0" applyNumberFormat="1" applyFont="1" applyFill="1" applyBorder="1" applyAlignment="1" applyProtection="1">
      <alignment horizontal="left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176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right" vertical="center"/>
    </xf>
    <xf numFmtId="176" fontId="3" fillId="0" borderId="16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right" vertical="center"/>
    </xf>
    <xf numFmtId="176" fontId="3" fillId="0" borderId="2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/>
    </xf>
    <xf numFmtId="49" fontId="17" fillId="0" borderId="3" xfId="0" applyNumberFormat="1" applyFont="1" applyFill="1" applyBorder="1" applyAlignment="1" applyProtection="1">
      <alignment horizontal="left"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0" fontId="17" fillId="0" borderId="3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left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22" fillId="0" borderId="3" xfId="0" applyNumberFormat="1" applyFont="1" applyFill="1" applyBorder="1" applyAlignment="1" applyProtection="1">
      <alignment horizontal="left" vertical="center"/>
    </xf>
    <xf numFmtId="49" fontId="16" fillId="0" borderId="3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center" wrapText="1"/>
    </xf>
    <xf numFmtId="178" fontId="2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Border="1" applyAlignment="1" applyProtection="1">
      <alignment horizontal="center"/>
    </xf>
    <xf numFmtId="0" fontId="27" fillId="0" borderId="14" xfId="0" applyNumberFormat="1" applyFont="1" applyFill="1" applyBorder="1" applyAlignment="1" applyProtection="1">
      <alignment horizontal="righ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176" fontId="29" fillId="0" borderId="1" xfId="0" applyNumberFormat="1" applyFont="1" applyFill="1" applyBorder="1" applyAlignment="1" applyProtection="1">
      <alignment horizontal="right" vertical="center"/>
    </xf>
    <xf numFmtId="176" fontId="28" fillId="0" borderId="1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right"/>
    </xf>
    <xf numFmtId="0" fontId="16" fillId="0" borderId="14" xfId="0" applyNumberFormat="1" applyFont="1" applyFill="1" applyBorder="1" applyAlignment="1" applyProtection="1">
      <alignment horizontal="right" vertical="center"/>
    </xf>
    <xf numFmtId="0" fontId="3" fillId="0" borderId="14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8" fontId="2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E0E0E0"/>
      <rgbColor rgb="00808080"/>
      <rgbColor rgb="00D4D0C8"/>
      <rgbColor rgb="00333399"/>
      <rgbColor rgb="00333333"/>
      <rgbColor rgb="000000FF"/>
      <rgbColor rgb="00ACA899"/>
      <rgbColor rgb="00ECE9D8"/>
      <rgbColor rgb="00A0A0A0"/>
      <rgbColor rgb="00F0F0F0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1"/>
  <sheetViews>
    <sheetView tabSelected="1" view="pageBreakPreview" zoomScaleNormal="100" topLeftCell="A198" workbookViewId="0">
      <selection activeCell="D217" sqref="D217"/>
    </sheetView>
  </sheetViews>
  <sheetFormatPr defaultColWidth="9.14285714285714" defaultRowHeight="14.25" customHeight="1"/>
  <cols>
    <col min="1" max="1" width="6.42857142857143" style="177"/>
    <col min="2" max="2" width="47.5904761904762" style="177" customWidth="1"/>
    <col min="3" max="3" width="6.42857142857143" style="177"/>
    <col min="4" max="4" width="12.1428571428571" style="177"/>
    <col min="5" max="6" width="13.2857142857143" style="177"/>
    <col min="7" max="16384" width="9.14285714285714" style="1"/>
  </cols>
  <sheetData>
    <row r="1" ht="35.25" customHeight="1" spans="1:6">
      <c r="A1" s="178" t="s">
        <v>0</v>
      </c>
      <c r="B1" s="88"/>
      <c r="C1" s="88"/>
      <c r="D1" s="88"/>
      <c r="E1" s="88"/>
      <c r="F1" s="88"/>
    </row>
    <row r="2" ht="19.5" customHeight="1" spans="1:6">
      <c r="A2" s="40" t="s">
        <v>1</v>
      </c>
      <c r="B2" s="40" t="s">
        <v>2</v>
      </c>
      <c r="C2" s="40" t="s">
        <v>3</v>
      </c>
      <c r="D2" s="90" t="s">
        <v>4</v>
      </c>
      <c r="E2" s="90" t="s">
        <v>5</v>
      </c>
      <c r="F2" s="90" t="s">
        <v>6</v>
      </c>
    </row>
    <row r="3" ht="19.5" customHeight="1" spans="1:6">
      <c r="A3" s="179" t="s">
        <v>7</v>
      </c>
      <c r="B3" s="180" t="s">
        <v>8</v>
      </c>
      <c r="C3" s="181" t="s">
        <v>7</v>
      </c>
      <c r="D3" s="182"/>
      <c r="E3" s="182"/>
      <c r="F3" s="183"/>
    </row>
    <row r="4" ht="19.5" customHeight="1" spans="1:9">
      <c r="A4" s="179" t="s">
        <v>9</v>
      </c>
      <c r="B4" s="40" t="s">
        <v>10</v>
      </c>
      <c r="C4" s="40" t="s">
        <v>7</v>
      </c>
      <c r="D4" s="184"/>
      <c r="E4" s="184"/>
      <c r="F4" s="185"/>
      <c r="I4" s="1" t="s">
        <v>11</v>
      </c>
    </row>
    <row r="5" ht="19.5" customHeight="1" spans="1:6">
      <c r="A5" s="179" t="s">
        <v>12</v>
      </c>
      <c r="B5" s="40" t="s">
        <v>13</v>
      </c>
      <c r="C5" s="40" t="s">
        <v>7</v>
      </c>
      <c r="D5" s="184"/>
      <c r="E5" s="184"/>
      <c r="F5" s="185"/>
    </row>
    <row r="6" ht="19.5" customHeight="1" spans="1:6">
      <c r="A6" s="179" t="s">
        <v>7</v>
      </c>
      <c r="B6" s="40" t="s">
        <v>14</v>
      </c>
      <c r="C6" s="40" t="s">
        <v>15</v>
      </c>
      <c r="D6" s="184">
        <v>32090</v>
      </c>
      <c r="E6" s="184"/>
      <c r="F6" s="185"/>
    </row>
    <row r="7" ht="19.5" customHeight="1" spans="1:6">
      <c r="A7" s="179" t="s">
        <v>7</v>
      </c>
      <c r="B7" s="40" t="s">
        <v>16</v>
      </c>
      <c r="C7" s="40" t="s">
        <v>15</v>
      </c>
      <c r="D7" s="184">
        <v>32090</v>
      </c>
      <c r="E7" s="184"/>
      <c r="F7" s="185"/>
    </row>
    <row r="8" ht="19.5" customHeight="1" spans="1:6">
      <c r="A8" s="179" t="s">
        <v>17</v>
      </c>
      <c r="B8" s="40" t="s">
        <v>18</v>
      </c>
      <c r="C8" s="40" t="s">
        <v>7</v>
      </c>
      <c r="D8" s="184"/>
      <c r="E8" s="184"/>
      <c r="F8" s="185"/>
    </row>
    <row r="9" ht="19.5" customHeight="1" spans="1:6">
      <c r="A9" s="179" t="s">
        <v>19</v>
      </c>
      <c r="B9" s="40" t="s">
        <v>20</v>
      </c>
      <c r="C9" s="40" t="s">
        <v>7</v>
      </c>
      <c r="D9" s="184"/>
      <c r="E9" s="184"/>
      <c r="F9" s="185"/>
    </row>
    <row r="10" ht="29" customHeight="1" spans="1:6">
      <c r="A10" s="179" t="s">
        <v>21</v>
      </c>
      <c r="B10" s="40" t="s">
        <v>22</v>
      </c>
      <c r="C10" s="40" t="s">
        <v>7</v>
      </c>
      <c r="D10" s="184"/>
      <c r="E10" s="184"/>
      <c r="F10" s="185"/>
    </row>
    <row r="11" ht="19.5" customHeight="1" spans="1:6">
      <c r="A11" s="179" t="s">
        <v>7</v>
      </c>
      <c r="B11" s="40" t="s">
        <v>23</v>
      </c>
      <c r="C11" s="40" t="s">
        <v>15</v>
      </c>
      <c r="D11" s="184">
        <v>1680</v>
      </c>
      <c r="E11" s="184"/>
      <c r="F11" s="185"/>
    </row>
    <row r="12" ht="19.5" customHeight="1" spans="1:6">
      <c r="A12" s="179" t="s">
        <v>7</v>
      </c>
      <c r="B12" s="40" t="s">
        <v>24</v>
      </c>
      <c r="C12" s="40" t="s">
        <v>15</v>
      </c>
      <c r="D12" s="184">
        <v>1464</v>
      </c>
      <c r="E12" s="184"/>
      <c r="F12" s="185"/>
    </row>
    <row r="13" ht="19.5" customHeight="1" spans="1:6">
      <c r="A13" s="179" t="s">
        <v>7</v>
      </c>
      <c r="B13" s="40" t="s">
        <v>25</v>
      </c>
      <c r="C13" s="40" t="s">
        <v>15</v>
      </c>
      <c r="D13" s="184">
        <v>6.96</v>
      </c>
      <c r="E13" s="184"/>
      <c r="F13" s="185"/>
    </row>
    <row r="14" ht="19.5" customHeight="1" spans="1:6">
      <c r="A14" s="179" t="s">
        <v>7</v>
      </c>
      <c r="B14" s="40" t="s">
        <v>26</v>
      </c>
      <c r="C14" s="40" t="s">
        <v>15</v>
      </c>
      <c r="D14" s="184">
        <v>17.88</v>
      </c>
      <c r="E14" s="184"/>
      <c r="F14" s="185"/>
    </row>
    <row r="15" ht="19.5" customHeight="1" spans="1:6">
      <c r="A15" s="179" t="s">
        <v>7</v>
      </c>
      <c r="B15" s="40" t="s">
        <v>27</v>
      </c>
      <c r="C15" s="186" t="s">
        <v>15</v>
      </c>
      <c r="D15" s="184">
        <v>3.72</v>
      </c>
      <c r="E15" s="184"/>
      <c r="F15" s="185"/>
    </row>
    <row r="16" ht="19.5" customHeight="1" spans="1:6">
      <c r="A16" s="179" t="s">
        <v>7</v>
      </c>
      <c r="B16" s="40" t="s">
        <v>28</v>
      </c>
      <c r="C16" s="40" t="s">
        <v>15</v>
      </c>
      <c r="D16" s="184">
        <v>7.2</v>
      </c>
      <c r="E16" s="184"/>
      <c r="F16" s="185"/>
    </row>
    <row r="17" ht="19.5" customHeight="1" spans="1:6">
      <c r="A17" s="179" t="s">
        <v>7</v>
      </c>
      <c r="B17" s="40" t="s">
        <v>29</v>
      </c>
      <c r="C17" s="40" t="s">
        <v>15</v>
      </c>
      <c r="D17" s="184">
        <v>4.32</v>
      </c>
      <c r="E17" s="184"/>
      <c r="F17" s="185"/>
    </row>
    <row r="18" ht="19.5" customHeight="1" spans="1:6">
      <c r="A18" s="179" t="s">
        <v>7</v>
      </c>
      <c r="B18" s="40" t="s">
        <v>30</v>
      </c>
      <c r="C18" s="40" t="s">
        <v>31</v>
      </c>
      <c r="D18" s="184">
        <v>122.64</v>
      </c>
      <c r="E18" s="184"/>
      <c r="F18" s="185"/>
    </row>
    <row r="19" ht="19.5" customHeight="1" spans="1:6">
      <c r="A19" s="179" t="s">
        <v>7</v>
      </c>
      <c r="B19" s="40" t="s">
        <v>32</v>
      </c>
      <c r="C19" s="40" t="s">
        <v>33</v>
      </c>
      <c r="D19" s="184">
        <v>12</v>
      </c>
      <c r="E19" s="184"/>
      <c r="F19" s="185"/>
    </row>
    <row r="20" ht="19.5" customHeight="1" spans="1:6">
      <c r="A20" s="179" t="s">
        <v>7</v>
      </c>
      <c r="B20" s="40" t="s">
        <v>34</v>
      </c>
      <c r="C20" s="40" t="s">
        <v>35</v>
      </c>
      <c r="D20" s="184">
        <v>96</v>
      </c>
      <c r="E20" s="184"/>
      <c r="F20" s="185"/>
    </row>
    <row r="21" ht="19.5" customHeight="1" spans="1:6">
      <c r="A21" s="179" t="s">
        <v>7</v>
      </c>
      <c r="B21" s="40" t="s">
        <v>36</v>
      </c>
      <c r="C21" s="40" t="s">
        <v>37</v>
      </c>
      <c r="D21" s="184">
        <v>5.16</v>
      </c>
      <c r="E21" s="184"/>
      <c r="F21" s="185"/>
    </row>
    <row r="22" ht="19.5" customHeight="1" spans="1:6">
      <c r="A22" s="179" t="s">
        <v>7</v>
      </c>
      <c r="B22" s="40" t="s">
        <v>38</v>
      </c>
      <c r="C22" s="186" t="s">
        <v>31</v>
      </c>
      <c r="D22" s="184">
        <v>312</v>
      </c>
      <c r="E22" s="184"/>
      <c r="F22" s="185"/>
    </row>
    <row r="23" ht="27" customHeight="1" spans="1:6">
      <c r="A23" s="179" t="s">
        <v>39</v>
      </c>
      <c r="B23" s="40" t="s">
        <v>40</v>
      </c>
      <c r="C23" s="40" t="s">
        <v>7</v>
      </c>
      <c r="D23" s="184"/>
      <c r="E23" s="184"/>
      <c r="F23" s="185"/>
    </row>
    <row r="24" ht="19.5" customHeight="1" spans="1:6">
      <c r="A24" s="179" t="s">
        <v>7</v>
      </c>
      <c r="B24" s="40" t="s">
        <v>23</v>
      </c>
      <c r="C24" s="40" t="s">
        <v>15</v>
      </c>
      <c r="D24" s="184">
        <v>910</v>
      </c>
      <c r="E24" s="184"/>
      <c r="F24" s="185"/>
    </row>
    <row r="25" ht="19.5" customHeight="1" spans="1:6">
      <c r="A25" s="179" t="s">
        <v>7</v>
      </c>
      <c r="B25" s="40" t="s">
        <v>24</v>
      </c>
      <c r="C25" s="40" t="s">
        <v>15</v>
      </c>
      <c r="D25" s="184">
        <v>826</v>
      </c>
      <c r="E25" s="184"/>
      <c r="F25" s="185"/>
    </row>
    <row r="26" ht="19.5" customHeight="1" spans="1:6">
      <c r="A26" s="179" t="s">
        <v>7</v>
      </c>
      <c r="B26" s="40" t="s">
        <v>25</v>
      </c>
      <c r="C26" s="40" t="s">
        <v>15</v>
      </c>
      <c r="D26" s="184">
        <v>3.15</v>
      </c>
      <c r="E26" s="184"/>
      <c r="F26" s="185"/>
    </row>
    <row r="27" ht="19.5" customHeight="1" spans="1:6">
      <c r="A27" s="179" t="s">
        <v>7</v>
      </c>
      <c r="B27" s="40" t="s">
        <v>26</v>
      </c>
      <c r="C27" s="40" t="s">
        <v>15</v>
      </c>
      <c r="D27" s="184">
        <v>8.54</v>
      </c>
      <c r="E27" s="184"/>
      <c r="F27" s="185"/>
    </row>
    <row r="28" ht="19.5" customHeight="1" spans="1:6">
      <c r="A28" s="179" t="s">
        <v>7</v>
      </c>
      <c r="B28" s="40" t="s">
        <v>27</v>
      </c>
      <c r="C28" s="40" t="s">
        <v>15</v>
      </c>
      <c r="D28" s="184">
        <v>1.54</v>
      </c>
      <c r="E28" s="184"/>
      <c r="F28" s="185"/>
    </row>
    <row r="29" ht="19.5" customHeight="1" spans="1:6">
      <c r="A29" s="179" t="s">
        <v>7</v>
      </c>
      <c r="B29" s="40" t="s">
        <v>28</v>
      </c>
      <c r="C29" s="40" t="s">
        <v>15</v>
      </c>
      <c r="D29" s="184">
        <v>4.9</v>
      </c>
      <c r="E29" s="184"/>
      <c r="F29" s="185"/>
    </row>
    <row r="30" ht="19.5" customHeight="1" spans="1:6">
      <c r="A30" s="179" t="s">
        <v>7</v>
      </c>
      <c r="B30" s="40" t="s">
        <v>29</v>
      </c>
      <c r="C30" s="40" t="s">
        <v>15</v>
      </c>
      <c r="D30" s="184">
        <v>2.03</v>
      </c>
      <c r="E30" s="184"/>
      <c r="F30" s="185"/>
    </row>
    <row r="31" ht="19.5" customHeight="1" spans="1:6">
      <c r="A31" s="179" t="s">
        <v>7</v>
      </c>
      <c r="B31" s="40" t="s">
        <v>30</v>
      </c>
      <c r="C31" s="40" t="s">
        <v>31</v>
      </c>
      <c r="D31" s="184">
        <v>64.68</v>
      </c>
      <c r="E31" s="184"/>
      <c r="F31" s="185"/>
    </row>
    <row r="32" ht="19.5" customHeight="1" spans="1:6">
      <c r="A32" s="179" t="s">
        <v>7</v>
      </c>
      <c r="B32" s="40" t="s">
        <v>32</v>
      </c>
      <c r="C32" s="40" t="s">
        <v>33</v>
      </c>
      <c r="D32" s="184">
        <v>7</v>
      </c>
      <c r="E32" s="184"/>
      <c r="F32" s="185"/>
    </row>
    <row r="33" ht="19.5" customHeight="1" spans="1:6">
      <c r="A33" s="179" t="s">
        <v>7</v>
      </c>
      <c r="B33" s="40" t="s">
        <v>34</v>
      </c>
      <c r="C33" s="40" t="s">
        <v>35</v>
      </c>
      <c r="D33" s="184">
        <v>56</v>
      </c>
      <c r="E33" s="184"/>
      <c r="F33" s="185"/>
    </row>
    <row r="34" ht="19.5" customHeight="1" spans="1:6">
      <c r="A34" s="179" t="s">
        <v>7</v>
      </c>
      <c r="B34" s="40" t="s">
        <v>36</v>
      </c>
      <c r="C34" s="40" t="s">
        <v>37</v>
      </c>
      <c r="D34" s="184">
        <v>2.66</v>
      </c>
      <c r="E34" s="184"/>
      <c r="F34" s="185"/>
    </row>
    <row r="35" ht="19.5" customHeight="1" spans="1:6">
      <c r="A35" s="179" t="s">
        <v>7</v>
      </c>
      <c r="B35" s="40" t="s">
        <v>38</v>
      </c>
      <c r="C35" s="40" t="s">
        <v>31</v>
      </c>
      <c r="D35" s="184">
        <v>154</v>
      </c>
      <c r="E35" s="184"/>
      <c r="F35" s="185"/>
    </row>
    <row r="36" ht="28" customHeight="1" spans="1:6">
      <c r="A36" s="179" t="s">
        <v>41</v>
      </c>
      <c r="B36" s="186" t="s">
        <v>42</v>
      </c>
      <c r="C36" s="40" t="s">
        <v>7</v>
      </c>
      <c r="D36" s="184"/>
      <c r="E36" s="184"/>
      <c r="F36" s="185"/>
    </row>
    <row r="37" ht="19.5" customHeight="1" spans="1:6">
      <c r="A37" s="179" t="s">
        <v>7</v>
      </c>
      <c r="B37" s="40" t="s">
        <v>23</v>
      </c>
      <c r="C37" s="40" t="s">
        <v>15</v>
      </c>
      <c r="D37" s="184">
        <v>560</v>
      </c>
      <c r="E37" s="184"/>
      <c r="F37" s="185"/>
    </row>
    <row r="38" ht="19.5" customHeight="1" spans="1:6">
      <c r="A38" s="179" t="s">
        <v>7</v>
      </c>
      <c r="B38" s="40" t="s">
        <v>24</v>
      </c>
      <c r="C38" s="40" t="s">
        <v>15</v>
      </c>
      <c r="D38" s="184">
        <v>525</v>
      </c>
      <c r="E38" s="184"/>
      <c r="F38" s="185"/>
    </row>
    <row r="39" ht="19.5" customHeight="1" spans="1:6">
      <c r="A39" s="179" t="s">
        <v>7</v>
      </c>
      <c r="B39" s="40" t="s">
        <v>25</v>
      </c>
      <c r="C39" s="40" t="s">
        <v>15</v>
      </c>
      <c r="D39" s="184">
        <v>1.95</v>
      </c>
      <c r="E39" s="184"/>
      <c r="F39" s="185"/>
    </row>
    <row r="40" ht="19.5" customHeight="1" spans="1:6">
      <c r="A40" s="179" t="s">
        <v>7</v>
      </c>
      <c r="B40" s="40" t="s">
        <v>26</v>
      </c>
      <c r="C40" s="40" t="s">
        <v>15</v>
      </c>
      <c r="D40" s="184">
        <v>4.5</v>
      </c>
      <c r="E40" s="184"/>
      <c r="F40" s="185"/>
    </row>
    <row r="41" ht="19.5" customHeight="1" spans="1:6">
      <c r="A41" s="179" t="s">
        <v>7</v>
      </c>
      <c r="B41" s="40" t="s">
        <v>27</v>
      </c>
      <c r="C41" s="40" t="s">
        <v>15</v>
      </c>
      <c r="D41" s="184">
        <v>0.9</v>
      </c>
      <c r="E41" s="184"/>
      <c r="F41" s="185"/>
    </row>
    <row r="42" ht="19.5" customHeight="1" spans="1:6">
      <c r="A42" s="179" t="s">
        <v>7</v>
      </c>
      <c r="B42" s="40" t="s">
        <v>28</v>
      </c>
      <c r="C42" s="40" t="s">
        <v>15</v>
      </c>
      <c r="D42" s="184">
        <v>3.7</v>
      </c>
      <c r="E42" s="184"/>
      <c r="F42" s="185"/>
    </row>
    <row r="43" ht="19.5" customHeight="1" spans="1:6">
      <c r="A43" s="179" t="s">
        <v>7</v>
      </c>
      <c r="B43" s="40" t="s">
        <v>29</v>
      </c>
      <c r="C43" s="40" t="s">
        <v>15</v>
      </c>
      <c r="D43" s="184">
        <v>1.3</v>
      </c>
      <c r="E43" s="184"/>
      <c r="F43" s="185"/>
    </row>
    <row r="44" ht="19.5" customHeight="1" spans="1:6">
      <c r="A44" s="179" t="s">
        <v>7</v>
      </c>
      <c r="B44" s="40" t="s">
        <v>30</v>
      </c>
      <c r="C44" s="40" t="s">
        <v>31</v>
      </c>
      <c r="D44" s="184">
        <v>58.3</v>
      </c>
      <c r="E44" s="184"/>
      <c r="F44" s="185"/>
    </row>
    <row r="45" ht="19.5" customHeight="1" spans="1:6">
      <c r="A45" s="179" t="s">
        <v>7</v>
      </c>
      <c r="B45" s="40" t="s">
        <v>32</v>
      </c>
      <c r="C45" s="40" t="s">
        <v>33</v>
      </c>
      <c r="D45" s="184">
        <v>5</v>
      </c>
      <c r="E45" s="184"/>
      <c r="F45" s="185"/>
    </row>
    <row r="46" ht="19.5" customHeight="1" spans="1:6">
      <c r="A46" s="179" t="s">
        <v>7</v>
      </c>
      <c r="B46" s="40" t="s">
        <v>34</v>
      </c>
      <c r="C46" s="40" t="s">
        <v>35</v>
      </c>
      <c r="D46" s="184">
        <v>40</v>
      </c>
      <c r="E46" s="184"/>
      <c r="F46" s="185"/>
    </row>
    <row r="47" ht="19.5" customHeight="1" spans="1:6">
      <c r="A47" s="179" t="s">
        <v>7</v>
      </c>
      <c r="B47" s="40" t="s">
        <v>36</v>
      </c>
      <c r="C47" s="40" t="s">
        <v>37</v>
      </c>
      <c r="D47" s="184">
        <v>1.65</v>
      </c>
      <c r="E47" s="184"/>
      <c r="F47" s="185"/>
    </row>
    <row r="48" ht="19.5" customHeight="1" spans="1:6">
      <c r="A48" s="179" t="s">
        <v>7</v>
      </c>
      <c r="B48" s="40" t="s">
        <v>38</v>
      </c>
      <c r="C48" s="40" t="s">
        <v>31</v>
      </c>
      <c r="D48" s="184">
        <v>100</v>
      </c>
      <c r="E48" s="184"/>
      <c r="F48" s="185"/>
    </row>
    <row r="49" ht="19.5" customHeight="1" spans="1:6">
      <c r="A49" s="179" t="s">
        <v>43</v>
      </c>
      <c r="B49" s="40" t="s">
        <v>44</v>
      </c>
      <c r="C49" s="40" t="s">
        <v>7</v>
      </c>
      <c r="D49" s="184"/>
      <c r="E49" s="184"/>
      <c r="F49" s="185"/>
    </row>
    <row r="50" ht="19.5" customHeight="1" spans="1:6">
      <c r="A50" s="179" t="s">
        <v>7</v>
      </c>
      <c r="B50" s="40" t="s">
        <v>23</v>
      </c>
      <c r="C50" s="40" t="s">
        <v>15</v>
      </c>
      <c r="D50" s="184">
        <v>675</v>
      </c>
      <c r="E50" s="184"/>
      <c r="F50" s="185"/>
    </row>
    <row r="51" ht="19.5" customHeight="1" spans="1:6">
      <c r="A51" s="179" t="s">
        <v>7</v>
      </c>
      <c r="B51" s="40" t="s">
        <v>24</v>
      </c>
      <c r="C51" s="40" t="s">
        <v>15</v>
      </c>
      <c r="D51" s="184">
        <v>645</v>
      </c>
      <c r="E51" s="184"/>
      <c r="F51" s="185"/>
    </row>
    <row r="52" ht="19.5" customHeight="1" spans="1:6">
      <c r="A52" s="179" t="s">
        <v>7</v>
      </c>
      <c r="B52" s="40" t="s">
        <v>45</v>
      </c>
      <c r="C52" s="40" t="s">
        <v>15</v>
      </c>
      <c r="D52" s="184">
        <v>2.8</v>
      </c>
      <c r="E52" s="184"/>
      <c r="F52" s="185"/>
    </row>
    <row r="53" ht="19.5" customHeight="1" spans="1:6">
      <c r="A53" s="179" t="s">
        <v>7</v>
      </c>
      <c r="B53" s="40" t="s">
        <v>27</v>
      </c>
      <c r="C53" s="40" t="s">
        <v>15</v>
      </c>
      <c r="D53" s="184">
        <v>1.1</v>
      </c>
      <c r="E53" s="184"/>
      <c r="F53" s="185"/>
    </row>
    <row r="54" ht="19.5" customHeight="1" spans="1:6">
      <c r="A54" s="179" t="s">
        <v>7</v>
      </c>
      <c r="B54" s="40" t="s">
        <v>46</v>
      </c>
      <c r="C54" s="40" t="s">
        <v>15</v>
      </c>
      <c r="D54" s="184">
        <v>31.6</v>
      </c>
      <c r="E54" s="184"/>
      <c r="F54" s="185"/>
    </row>
    <row r="55" ht="19.5" customHeight="1" spans="1:6">
      <c r="A55" s="179" t="s">
        <v>7</v>
      </c>
      <c r="B55" s="40" t="s">
        <v>29</v>
      </c>
      <c r="C55" s="40" t="s">
        <v>15</v>
      </c>
      <c r="D55" s="184">
        <v>1.7</v>
      </c>
      <c r="E55" s="184"/>
      <c r="F55" s="185"/>
    </row>
    <row r="56" ht="19.5" customHeight="1" spans="1:6">
      <c r="A56" s="179" t="s">
        <v>7</v>
      </c>
      <c r="B56" s="40" t="s">
        <v>30</v>
      </c>
      <c r="C56" s="40" t="s">
        <v>31</v>
      </c>
      <c r="D56" s="184">
        <v>271.45</v>
      </c>
      <c r="E56" s="184"/>
      <c r="F56" s="185"/>
    </row>
    <row r="57" ht="19.5" customHeight="1" spans="1:6">
      <c r="A57" s="179" t="s">
        <v>7</v>
      </c>
      <c r="B57" s="40" t="s">
        <v>32</v>
      </c>
      <c r="C57" s="40" t="s">
        <v>33</v>
      </c>
      <c r="D57" s="184">
        <v>5</v>
      </c>
      <c r="E57" s="184"/>
      <c r="F57" s="185"/>
    </row>
    <row r="58" ht="19.5" customHeight="1" spans="1:6">
      <c r="A58" s="179" t="s">
        <v>7</v>
      </c>
      <c r="B58" s="40" t="s">
        <v>34</v>
      </c>
      <c r="C58" s="40" t="s">
        <v>35</v>
      </c>
      <c r="D58" s="184">
        <v>40</v>
      </c>
      <c r="E58" s="184"/>
      <c r="F58" s="185"/>
    </row>
    <row r="59" ht="19.5" customHeight="1" spans="1:6">
      <c r="A59" s="179" t="s">
        <v>7</v>
      </c>
      <c r="B59" s="40" t="s">
        <v>36</v>
      </c>
      <c r="C59" s="40" t="s">
        <v>37</v>
      </c>
      <c r="D59" s="184">
        <v>0.55</v>
      </c>
      <c r="E59" s="184"/>
      <c r="F59" s="185"/>
    </row>
    <row r="60" ht="31" customHeight="1" spans="1:6">
      <c r="A60" s="179" t="s">
        <v>47</v>
      </c>
      <c r="B60" s="40" t="s">
        <v>48</v>
      </c>
      <c r="C60" s="40" t="s">
        <v>7</v>
      </c>
      <c r="D60" s="184"/>
      <c r="E60" s="184"/>
      <c r="F60" s="185"/>
    </row>
    <row r="61" ht="19.5" customHeight="1" spans="1:6">
      <c r="A61" s="179" t="s">
        <v>7</v>
      </c>
      <c r="B61" s="40" t="s">
        <v>23</v>
      </c>
      <c r="C61" s="40" t="s">
        <v>15</v>
      </c>
      <c r="D61" s="184">
        <v>420</v>
      </c>
      <c r="E61" s="184"/>
      <c r="F61" s="185"/>
    </row>
    <row r="62" ht="19.5" customHeight="1" spans="1:6">
      <c r="A62" s="179" t="s">
        <v>7</v>
      </c>
      <c r="B62" s="40" t="s">
        <v>24</v>
      </c>
      <c r="C62" s="40" t="s">
        <v>15</v>
      </c>
      <c r="D62" s="184">
        <v>366</v>
      </c>
      <c r="E62" s="184"/>
      <c r="F62" s="185"/>
    </row>
    <row r="63" ht="19.5" customHeight="1" spans="1:6">
      <c r="A63" s="179" t="s">
        <v>7</v>
      </c>
      <c r="B63" s="40" t="s">
        <v>25</v>
      </c>
      <c r="C63" s="40" t="s">
        <v>15</v>
      </c>
      <c r="D63" s="184">
        <v>1.74</v>
      </c>
      <c r="E63" s="184"/>
      <c r="F63" s="185"/>
    </row>
    <row r="64" ht="19.5" customHeight="1" spans="1:6">
      <c r="A64" s="179" t="s">
        <v>7</v>
      </c>
      <c r="B64" s="40" t="s">
        <v>26</v>
      </c>
      <c r="C64" s="40" t="s">
        <v>15</v>
      </c>
      <c r="D64" s="184">
        <v>4.47</v>
      </c>
      <c r="E64" s="184"/>
      <c r="F64" s="185"/>
    </row>
    <row r="65" ht="19.5" customHeight="1" spans="1:6">
      <c r="A65" s="179" t="s">
        <v>7</v>
      </c>
      <c r="B65" s="40" t="s">
        <v>27</v>
      </c>
      <c r="C65" s="40" t="s">
        <v>15</v>
      </c>
      <c r="D65" s="184">
        <v>0.93</v>
      </c>
      <c r="E65" s="184"/>
      <c r="F65" s="185"/>
    </row>
    <row r="66" ht="19.5" customHeight="1" spans="1:6">
      <c r="A66" s="179" t="s">
        <v>7</v>
      </c>
      <c r="B66" s="40" t="s">
        <v>28</v>
      </c>
      <c r="C66" s="40" t="s">
        <v>15</v>
      </c>
      <c r="D66" s="184">
        <v>1.8</v>
      </c>
      <c r="E66" s="184"/>
      <c r="F66" s="185"/>
    </row>
    <row r="67" ht="19.5" customHeight="1" spans="1:6">
      <c r="A67" s="179" t="s">
        <v>7</v>
      </c>
      <c r="B67" s="40" t="s">
        <v>29</v>
      </c>
      <c r="C67" s="40" t="s">
        <v>15</v>
      </c>
      <c r="D67" s="184">
        <v>1.08</v>
      </c>
      <c r="E67" s="184"/>
      <c r="F67" s="185"/>
    </row>
    <row r="68" ht="19.5" customHeight="1" spans="1:6">
      <c r="A68" s="179" t="s">
        <v>7</v>
      </c>
      <c r="B68" s="40" t="s">
        <v>30</v>
      </c>
      <c r="C68" s="40" t="s">
        <v>31</v>
      </c>
      <c r="D68" s="184">
        <v>30.66</v>
      </c>
      <c r="E68" s="184"/>
      <c r="F68" s="185"/>
    </row>
    <row r="69" ht="19.5" customHeight="1" spans="1:6">
      <c r="A69" s="179" t="s">
        <v>7</v>
      </c>
      <c r="B69" s="40" t="s">
        <v>32</v>
      </c>
      <c r="C69" s="40" t="s">
        <v>33</v>
      </c>
      <c r="D69" s="184">
        <v>3</v>
      </c>
      <c r="E69" s="184"/>
      <c r="F69" s="185"/>
    </row>
    <row r="70" ht="19.5" customHeight="1" spans="1:6">
      <c r="A70" s="179" t="s">
        <v>7</v>
      </c>
      <c r="B70" s="40" t="s">
        <v>34</v>
      </c>
      <c r="C70" s="40" t="s">
        <v>35</v>
      </c>
      <c r="D70" s="184">
        <v>24</v>
      </c>
      <c r="E70" s="184"/>
      <c r="F70" s="185"/>
    </row>
    <row r="71" ht="19.5" customHeight="1" spans="1:6">
      <c r="A71" s="179" t="s">
        <v>7</v>
      </c>
      <c r="B71" s="40" t="s">
        <v>36</v>
      </c>
      <c r="C71" s="40" t="s">
        <v>37</v>
      </c>
      <c r="D71" s="184">
        <v>1.29</v>
      </c>
      <c r="E71" s="184"/>
      <c r="F71" s="185"/>
    </row>
    <row r="72" ht="19.5" customHeight="1" spans="1:6">
      <c r="A72" s="179" t="s">
        <v>7</v>
      </c>
      <c r="B72" s="40" t="s">
        <v>38</v>
      </c>
      <c r="C72" s="40" t="s">
        <v>31</v>
      </c>
      <c r="D72" s="184">
        <v>78</v>
      </c>
      <c r="E72" s="184"/>
      <c r="F72" s="185"/>
    </row>
    <row r="73" ht="19.5" customHeight="1" spans="1:6">
      <c r="A73" s="179" t="s">
        <v>49</v>
      </c>
      <c r="B73" s="40" t="s">
        <v>50</v>
      </c>
      <c r="C73" s="40" t="s">
        <v>7</v>
      </c>
      <c r="D73" s="184"/>
      <c r="E73" s="184"/>
      <c r="F73" s="185"/>
    </row>
    <row r="74" ht="19.5" customHeight="1" spans="1:6">
      <c r="A74" s="179" t="s">
        <v>7</v>
      </c>
      <c r="B74" s="40" t="s">
        <v>51</v>
      </c>
      <c r="C74" s="40" t="s">
        <v>15</v>
      </c>
      <c r="D74" s="184">
        <v>10</v>
      </c>
      <c r="E74" s="184"/>
      <c r="F74" s="185"/>
    </row>
    <row r="75" ht="19.5" customHeight="1" spans="1:6">
      <c r="A75" s="179" t="s">
        <v>7</v>
      </c>
      <c r="B75" s="40" t="s">
        <v>38</v>
      </c>
      <c r="C75" s="40" t="s">
        <v>31</v>
      </c>
      <c r="D75" s="184">
        <v>20</v>
      </c>
      <c r="E75" s="184"/>
      <c r="F75" s="185"/>
    </row>
    <row r="76" ht="19.5" customHeight="1" spans="1:6">
      <c r="A76" s="179" t="s">
        <v>52</v>
      </c>
      <c r="B76" s="40" t="s">
        <v>53</v>
      </c>
      <c r="C76" s="40" t="s">
        <v>35</v>
      </c>
      <c r="D76" s="184">
        <v>182</v>
      </c>
      <c r="E76" s="184"/>
      <c r="F76" s="185"/>
    </row>
    <row r="77" ht="19.5" customHeight="1" spans="1:6">
      <c r="A77" s="179" t="s">
        <v>54</v>
      </c>
      <c r="B77" s="40" t="s">
        <v>55</v>
      </c>
      <c r="C77" s="40" t="s">
        <v>7</v>
      </c>
      <c r="D77" s="184"/>
      <c r="E77" s="184"/>
      <c r="F77" s="185"/>
    </row>
    <row r="78" ht="19.5" customHeight="1" spans="1:6">
      <c r="A78" s="179" t="s">
        <v>56</v>
      </c>
      <c r="B78" s="40" t="s">
        <v>57</v>
      </c>
      <c r="C78" s="40" t="s">
        <v>7</v>
      </c>
      <c r="D78" s="184"/>
      <c r="E78" s="184"/>
      <c r="F78" s="185"/>
    </row>
    <row r="79" ht="19.5" customHeight="1" spans="1:6">
      <c r="A79" s="179" t="s">
        <v>7</v>
      </c>
      <c r="B79" s="187" t="s">
        <v>58</v>
      </c>
      <c r="C79" s="40" t="s">
        <v>59</v>
      </c>
      <c r="D79" s="184">
        <v>488</v>
      </c>
      <c r="E79" s="184"/>
      <c r="F79" s="185"/>
    </row>
    <row r="80" ht="19.5" customHeight="1" spans="1:6">
      <c r="A80" s="179" t="s">
        <v>60</v>
      </c>
      <c r="B80" s="40" t="s">
        <v>61</v>
      </c>
      <c r="C80" s="40" t="s">
        <v>7</v>
      </c>
      <c r="D80" s="184"/>
      <c r="E80" s="184"/>
      <c r="F80" s="185"/>
    </row>
    <row r="81" ht="19.5" customHeight="1" spans="1:6">
      <c r="A81" s="179" t="s">
        <v>7</v>
      </c>
      <c r="B81" s="40" t="s">
        <v>62</v>
      </c>
      <c r="C81" s="40" t="s">
        <v>15</v>
      </c>
      <c r="D81" s="184">
        <v>1249.6</v>
      </c>
      <c r="E81" s="184"/>
      <c r="F81" s="185"/>
    </row>
    <row r="82" ht="19.5" customHeight="1" spans="1:6">
      <c r="A82" s="179" t="s">
        <v>7</v>
      </c>
      <c r="B82" s="40" t="s">
        <v>63</v>
      </c>
      <c r="C82" s="40" t="s">
        <v>31</v>
      </c>
      <c r="D82" s="184">
        <v>3124</v>
      </c>
      <c r="E82" s="184"/>
      <c r="F82" s="185"/>
    </row>
    <row r="83" ht="19.5" customHeight="1" spans="1:6">
      <c r="A83" s="179" t="s">
        <v>7</v>
      </c>
      <c r="B83" s="40" t="s">
        <v>64</v>
      </c>
      <c r="C83" s="40" t="s">
        <v>15</v>
      </c>
      <c r="D83" s="184">
        <v>468.6</v>
      </c>
      <c r="E83" s="184"/>
      <c r="F83" s="185"/>
    </row>
    <row r="84" ht="19.5" customHeight="1" spans="1:6">
      <c r="A84" s="179" t="s">
        <v>65</v>
      </c>
      <c r="B84" s="40" t="s">
        <v>66</v>
      </c>
      <c r="C84" s="40" t="s">
        <v>7</v>
      </c>
      <c r="D84" s="184"/>
      <c r="E84" s="184"/>
      <c r="F84" s="185"/>
    </row>
    <row r="85" ht="19.5" customHeight="1" spans="1:6">
      <c r="A85" s="179" t="s">
        <v>12</v>
      </c>
      <c r="B85" s="40" t="s">
        <v>67</v>
      </c>
      <c r="C85" s="40" t="s">
        <v>7</v>
      </c>
      <c r="D85" s="184"/>
      <c r="E85" s="184"/>
      <c r="F85" s="185"/>
    </row>
    <row r="86" ht="19.5" customHeight="1" spans="1:6">
      <c r="A86" s="179" t="s">
        <v>7</v>
      </c>
      <c r="B86" s="40" t="s">
        <v>14</v>
      </c>
      <c r="C86" s="40" t="s">
        <v>15</v>
      </c>
      <c r="D86" s="184">
        <v>5980</v>
      </c>
      <c r="E86" s="184"/>
      <c r="F86" s="185"/>
    </row>
    <row r="87" ht="19.5" customHeight="1" spans="1:6">
      <c r="A87" s="179" t="s">
        <v>7</v>
      </c>
      <c r="B87" s="40" t="s">
        <v>16</v>
      </c>
      <c r="C87" s="40" t="s">
        <v>15</v>
      </c>
      <c r="D87" s="184">
        <v>5980</v>
      </c>
      <c r="E87" s="184"/>
      <c r="F87" s="185"/>
    </row>
    <row r="88" ht="19.5" customHeight="1" spans="1:6">
      <c r="A88" s="179" t="s">
        <v>17</v>
      </c>
      <c r="B88" s="40" t="s">
        <v>18</v>
      </c>
      <c r="C88" s="40" t="s">
        <v>7</v>
      </c>
      <c r="D88" s="184"/>
      <c r="E88" s="184"/>
      <c r="F88" s="185"/>
    </row>
    <row r="89" ht="19.5" customHeight="1" spans="1:6">
      <c r="A89" s="179" t="s">
        <v>19</v>
      </c>
      <c r="B89" s="40" t="s">
        <v>20</v>
      </c>
      <c r="C89" s="40" t="s">
        <v>7</v>
      </c>
      <c r="D89" s="184"/>
      <c r="E89" s="184"/>
      <c r="F89" s="185"/>
    </row>
    <row r="90" ht="30" customHeight="1" spans="1:6">
      <c r="A90" s="179" t="s">
        <v>21</v>
      </c>
      <c r="B90" s="40" t="s">
        <v>68</v>
      </c>
      <c r="C90" s="40" t="s">
        <v>7</v>
      </c>
      <c r="D90" s="184"/>
      <c r="E90" s="184"/>
      <c r="F90" s="185"/>
    </row>
    <row r="91" ht="19.5" customHeight="1" spans="1:6">
      <c r="A91" s="179" t="s">
        <v>7</v>
      </c>
      <c r="B91" s="40" t="s">
        <v>23</v>
      </c>
      <c r="C91" s="40" t="s">
        <v>15</v>
      </c>
      <c r="D91" s="184">
        <v>560</v>
      </c>
      <c r="E91" s="184"/>
      <c r="F91" s="185"/>
    </row>
    <row r="92" ht="19.5" customHeight="1" spans="1:6">
      <c r="A92" s="179" t="s">
        <v>7</v>
      </c>
      <c r="B92" s="40" t="s">
        <v>24</v>
      </c>
      <c r="C92" s="40" t="s">
        <v>15</v>
      </c>
      <c r="D92" s="184">
        <v>488</v>
      </c>
      <c r="E92" s="184"/>
      <c r="F92" s="185"/>
    </row>
    <row r="93" ht="19.5" customHeight="1" spans="1:6">
      <c r="A93" s="179" t="s">
        <v>7</v>
      </c>
      <c r="B93" s="40" t="s">
        <v>25</v>
      </c>
      <c r="C93" s="40" t="s">
        <v>15</v>
      </c>
      <c r="D93" s="184">
        <v>2.32</v>
      </c>
      <c r="E93" s="184"/>
      <c r="F93" s="185"/>
    </row>
    <row r="94" ht="19.5" customHeight="1" spans="1:6">
      <c r="A94" s="179" t="s">
        <v>7</v>
      </c>
      <c r="B94" s="40" t="s">
        <v>26</v>
      </c>
      <c r="C94" s="40" t="s">
        <v>15</v>
      </c>
      <c r="D94" s="184">
        <v>5.96</v>
      </c>
      <c r="E94" s="184"/>
      <c r="F94" s="185"/>
    </row>
    <row r="95" ht="19.5" customHeight="1" spans="1:6">
      <c r="A95" s="179" t="s">
        <v>7</v>
      </c>
      <c r="B95" s="40" t="s">
        <v>27</v>
      </c>
      <c r="C95" s="40" t="s">
        <v>15</v>
      </c>
      <c r="D95" s="184">
        <v>1.24</v>
      </c>
      <c r="E95" s="184"/>
      <c r="F95" s="185"/>
    </row>
    <row r="96" ht="19.5" customHeight="1" spans="1:6">
      <c r="A96" s="179" t="s">
        <v>7</v>
      </c>
      <c r="B96" s="40" t="s">
        <v>28</v>
      </c>
      <c r="C96" s="40" t="s">
        <v>15</v>
      </c>
      <c r="D96" s="184">
        <v>2.4</v>
      </c>
      <c r="E96" s="184"/>
      <c r="F96" s="185"/>
    </row>
    <row r="97" ht="19.5" customHeight="1" spans="1:6">
      <c r="A97" s="179" t="s">
        <v>7</v>
      </c>
      <c r="B97" s="40" t="s">
        <v>29</v>
      </c>
      <c r="C97" s="40" t="s">
        <v>15</v>
      </c>
      <c r="D97" s="184">
        <v>1.44</v>
      </c>
      <c r="E97" s="184"/>
      <c r="F97" s="185"/>
    </row>
    <row r="98" ht="19.5" customHeight="1" spans="1:6">
      <c r="A98" s="179" t="s">
        <v>7</v>
      </c>
      <c r="B98" s="40" t="s">
        <v>30</v>
      </c>
      <c r="C98" s="40" t="s">
        <v>31</v>
      </c>
      <c r="D98" s="184">
        <v>40.88</v>
      </c>
      <c r="E98" s="184"/>
      <c r="F98" s="185"/>
    </row>
    <row r="99" ht="19.5" customHeight="1" spans="1:6">
      <c r="A99" s="179" t="s">
        <v>7</v>
      </c>
      <c r="B99" s="40" t="s">
        <v>32</v>
      </c>
      <c r="C99" s="40" t="s">
        <v>33</v>
      </c>
      <c r="D99" s="184">
        <v>4</v>
      </c>
      <c r="E99" s="184"/>
      <c r="F99" s="185"/>
    </row>
    <row r="100" ht="19.5" customHeight="1" spans="1:6">
      <c r="A100" s="179" t="s">
        <v>7</v>
      </c>
      <c r="B100" s="40" t="s">
        <v>34</v>
      </c>
      <c r="C100" s="40" t="s">
        <v>35</v>
      </c>
      <c r="D100" s="184">
        <v>32</v>
      </c>
      <c r="E100" s="184"/>
      <c r="F100" s="185"/>
    </row>
    <row r="101" ht="19.5" customHeight="1" spans="1:6">
      <c r="A101" s="179" t="s">
        <v>7</v>
      </c>
      <c r="B101" s="40" t="s">
        <v>36</v>
      </c>
      <c r="C101" s="40" t="s">
        <v>37</v>
      </c>
      <c r="D101" s="184">
        <v>1.72</v>
      </c>
      <c r="E101" s="184"/>
      <c r="F101" s="185"/>
    </row>
    <row r="102" ht="19.5" customHeight="1" spans="1:6">
      <c r="A102" s="179" t="s">
        <v>7</v>
      </c>
      <c r="B102" s="40" t="s">
        <v>38</v>
      </c>
      <c r="C102" s="40" t="s">
        <v>31</v>
      </c>
      <c r="D102" s="184">
        <v>104</v>
      </c>
      <c r="E102" s="184"/>
      <c r="F102" s="185"/>
    </row>
    <row r="103" ht="30" customHeight="1" spans="1:6">
      <c r="A103" s="179" t="s">
        <v>39</v>
      </c>
      <c r="B103" s="40" t="s">
        <v>69</v>
      </c>
      <c r="C103" s="40" t="s">
        <v>7</v>
      </c>
      <c r="D103" s="184"/>
      <c r="E103" s="184"/>
      <c r="F103" s="185"/>
    </row>
    <row r="104" ht="19.5" customHeight="1" spans="1:6">
      <c r="A104" s="179" t="s">
        <v>7</v>
      </c>
      <c r="B104" s="40" t="s">
        <v>23</v>
      </c>
      <c r="C104" s="40" t="s">
        <v>15</v>
      </c>
      <c r="D104" s="184">
        <v>260</v>
      </c>
      <c r="E104" s="184"/>
      <c r="F104" s="185"/>
    </row>
    <row r="105" ht="19.5" customHeight="1" spans="1:6">
      <c r="A105" s="179" t="s">
        <v>7</v>
      </c>
      <c r="B105" s="40" t="s">
        <v>24</v>
      </c>
      <c r="C105" s="40" t="s">
        <v>15</v>
      </c>
      <c r="D105" s="184">
        <v>236</v>
      </c>
      <c r="E105" s="184"/>
      <c r="F105" s="185"/>
    </row>
    <row r="106" ht="19.5" customHeight="1" spans="1:6">
      <c r="A106" s="179" t="s">
        <v>7</v>
      </c>
      <c r="B106" s="40" t="s">
        <v>25</v>
      </c>
      <c r="C106" s="40" t="s">
        <v>15</v>
      </c>
      <c r="D106" s="184">
        <v>0.9</v>
      </c>
      <c r="E106" s="184"/>
      <c r="F106" s="185"/>
    </row>
    <row r="107" ht="19.5" customHeight="1" spans="1:6">
      <c r="A107" s="179" t="s">
        <v>7</v>
      </c>
      <c r="B107" s="40" t="s">
        <v>26</v>
      </c>
      <c r="C107" s="40" t="s">
        <v>15</v>
      </c>
      <c r="D107" s="184">
        <v>2.44</v>
      </c>
      <c r="E107" s="184"/>
      <c r="F107" s="185"/>
    </row>
    <row r="108" ht="19.5" customHeight="1" spans="1:6">
      <c r="A108" s="179" t="s">
        <v>7</v>
      </c>
      <c r="B108" s="40" t="s">
        <v>27</v>
      </c>
      <c r="C108" s="40" t="s">
        <v>15</v>
      </c>
      <c r="D108" s="184">
        <v>0.44</v>
      </c>
      <c r="E108" s="184"/>
      <c r="F108" s="185"/>
    </row>
    <row r="109" ht="19.5" customHeight="1" spans="1:6">
      <c r="A109" s="179" t="s">
        <v>7</v>
      </c>
      <c r="B109" s="40" t="s">
        <v>28</v>
      </c>
      <c r="C109" s="40" t="s">
        <v>15</v>
      </c>
      <c r="D109" s="184">
        <v>1.4</v>
      </c>
      <c r="E109" s="184"/>
      <c r="F109" s="185"/>
    </row>
    <row r="110" ht="19.5" customHeight="1" spans="1:6">
      <c r="A110" s="179" t="s">
        <v>7</v>
      </c>
      <c r="B110" s="40" t="s">
        <v>29</v>
      </c>
      <c r="C110" s="40" t="s">
        <v>15</v>
      </c>
      <c r="D110" s="184">
        <v>0.58</v>
      </c>
      <c r="E110" s="184"/>
      <c r="F110" s="185"/>
    </row>
    <row r="111" ht="19.5" customHeight="1" spans="1:6">
      <c r="A111" s="179" t="s">
        <v>7</v>
      </c>
      <c r="B111" s="40" t="s">
        <v>30</v>
      </c>
      <c r="C111" s="40" t="s">
        <v>31</v>
      </c>
      <c r="D111" s="184">
        <v>18.48</v>
      </c>
      <c r="E111" s="184"/>
      <c r="F111" s="185"/>
    </row>
    <row r="112" ht="19.5" customHeight="1" spans="1:6">
      <c r="A112" s="179" t="s">
        <v>7</v>
      </c>
      <c r="B112" s="40" t="s">
        <v>32</v>
      </c>
      <c r="C112" s="40" t="s">
        <v>33</v>
      </c>
      <c r="D112" s="184">
        <v>2</v>
      </c>
      <c r="E112" s="184"/>
      <c r="F112" s="185"/>
    </row>
    <row r="113" ht="19.5" customHeight="1" spans="1:6">
      <c r="A113" s="179" t="s">
        <v>7</v>
      </c>
      <c r="B113" s="40" t="s">
        <v>34</v>
      </c>
      <c r="C113" s="40" t="s">
        <v>35</v>
      </c>
      <c r="D113" s="184">
        <v>16</v>
      </c>
      <c r="E113" s="184"/>
      <c r="F113" s="185"/>
    </row>
    <row r="114" ht="19.5" customHeight="1" spans="1:6">
      <c r="A114" s="179" t="s">
        <v>7</v>
      </c>
      <c r="B114" s="40" t="s">
        <v>36</v>
      </c>
      <c r="C114" s="40" t="s">
        <v>37</v>
      </c>
      <c r="D114" s="184">
        <v>0.76</v>
      </c>
      <c r="E114" s="184"/>
      <c r="F114" s="185"/>
    </row>
    <row r="115" ht="19.5" customHeight="1" spans="1:6">
      <c r="A115" s="179" t="s">
        <v>7</v>
      </c>
      <c r="B115" s="40" t="s">
        <v>38</v>
      </c>
      <c r="C115" s="40" t="s">
        <v>31</v>
      </c>
      <c r="D115" s="184">
        <v>44</v>
      </c>
      <c r="E115" s="184"/>
      <c r="F115" s="185"/>
    </row>
    <row r="116" ht="33" customHeight="1" spans="1:6">
      <c r="A116" s="179" t="s">
        <v>41</v>
      </c>
      <c r="B116" s="40" t="s">
        <v>70</v>
      </c>
      <c r="C116" s="40" t="s">
        <v>7</v>
      </c>
      <c r="D116" s="184"/>
      <c r="E116" s="184"/>
      <c r="F116" s="185"/>
    </row>
    <row r="117" ht="19.5" customHeight="1" spans="1:6">
      <c r="A117" s="179" t="s">
        <v>7</v>
      </c>
      <c r="B117" s="40" t="s">
        <v>23</v>
      </c>
      <c r="C117" s="40" t="s">
        <v>15</v>
      </c>
      <c r="D117" s="184">
        <v>112</v>
      </c>
      <c r="E117" s="184"/>
      <c r="F117" s="185"/>
    </row>
    <row r="118" ht="19.5" customHeight="1" spans="1:6">
      <c r="A118" s="179" t="s">
        <v>7</v>
      </c>
      <c r="B118" s="40" t="s">
        <v>24</v>
      </c>
      <c r="C118" s="40" t="s">
        <v>15</v>
      </c>
      <c r="D118" s="184">
        <v>105</v>
      </c>
      <c r="E118" s="184"/>
      <c r="F118" s="185"/>
    </row>
    <row r="119" ht="19.5" customHeight="1" spans="1:6">
      <c r="A119" s="179" t="s">
        <v>7</v>
      </c>
      <c r="B119" s="40" t="s">
        <v>25</v>
      </c>
      <c r="C119" s="40" t="s">
        <v>15</v>
      </c>
      <c r="D119" s="184">
        <v>0.39</v>
      </c>
      <c r="E119" s="184"/>
      <c r="F119" s="185"/>
    </row>
    <row r="120" ht="19.5" customHeight="1" spans="1:6">
      <c r="A120" s="179" t="s">
        <v>7</v>
      </c>
      <c r="B120" s="40" t="s">
        <v>26</v>
      </c>
      <c r="C120" s="40" t="s">
        <v>15</v>
      </c>
      <c r="D120" s="184">
        <v>0.9</v>
      </c>
      <c r="E120" s="184"/>
      <c r="F120" s="185"/>
    </row>
    <row r="121" ht="19.5" customHeight="1" spans="1:6">
      <c r="A121" s="179" t="s">
        <v>7</v>
      </c>
      <c r="B121" s="40" t="s">
        <v>27</v>
      </c>
      <c r="C121" s="40" t="s">
        <v>15</v>
      </c>
      <c r="D121" s="184">
        <v>0.18</v>
      </c>
      <c r="E121" s="184"/>
      <c r="F121" s="185"/>
    </row>
    <row r="122" ht="19.5" customHeight="1" spans="1:6">
      <c r="A122" s="179" t="s">
        <v>7</v>
      </c>
      <c r="B122" s="40" t="s">
        <v>28</v>
      </c>
      <c r="C122" s="40" t="s">
        <v>15</v>
      </c>
      <c r="D122" s="184">
        <v>0.74</v>
      </c>
      <c r="E122" s="184"/>
      <c r="F122" s="185"/>
    </row>
    <row r="123" ht="19.5" customHeight="1" spans="1:6">
      <c r="A123" s="179" t="s">
        <v>7</v>
      </c>
      <c r="B123" s="40" t="s">
        <v>29</v>
      </c>
      <c r="C123" s="40" t="s">
        <v>15</v>
      </c>
      <c r="D123" s="184">
        <v>0.26</v>
      </c>
      <c r="E123" s="184"/>
      <c r="F123" s="185"/>
    </row>
    <row r="124" ht="19.5" customHeight="1" spans="1:6">
      <c r="A124" s="179" t="s">
        <v>7</v>
      </c>
      <c r="B124" s="40" t="s">
        <v>30</v>
      </c>
      <c r="C124" s="40" t="s">
        <v>31</v>
      </c>
      <c r="D124" s="184">
        <v>11.66</v>
      </c>
      <c r="E124" s="184"/>
      <c r="F124" s="185"/>
    </row>
    <row r="125" ht="19.5" customHeight="1" spans="1:6">
      <c r="A125" s="179" t="s">
        <v>7</v>
      </c>
      <c r="B125" s="40" t="s">
        <v>32</v>
      </c>
      <c r="C125" s="40" t="s">
        <v>33</v>
      </c>
      <c r="D125" s="184">
        <v>1</v>
      </c>
      <c r="E125" s="184"/>
      <c r="F125" s="185"/>
    </row>
    <row r="126" ht="19.5" customHeight="1" spans="1:6">
      <c r="A126" s="179" t="s">
        <v>7</v>
      </c>
      <c r="B126" s="40" t="s">
        <v>34</v>
      </c>
      <c r="C126" s="40" t="s">
        <v>35</v>
      </c>
      <c r="D126" s="184">
        <v>8</v>
      </c>
      <c r="E126" s="184"/>
      <c r="F126" s="185"/>
    </row>
    <row r="127" ht="19.5" customHeight="1" spans="1:6">
      <c r="A127" s="179" t="s">
        <v>7</v>
      </c>
      <c r="B127" s="40" t="s">
        <v>36</v>
      </c>
      <c r="C127" s="40" t="s">
        <v>37</v>
      </c>
      <c r="D127" s="184">
        <v>0.33</v>
      </c>
      <c r="E127" s="184"/>
      <c r="F127" s="185"/>
    </row>
    <row r="128" ht="19.5" customHeight="1" spans="1:6">
      <c r="A128" s="179" t="s">
        <v>7</v>
      </c>
      <c r="B128" s="40" t="s">
        <v>38</v>
      </c>
      <c r="C128" s="40" t="s">
        <v>31</v>
      </c>
      <c r="D128" s="184">
        <v>20</v>
      </c>
      <c r="E128" s="184"/>
      <c r="F128" s="185"/>
    </row>
    <row r="129" ht="19.5" customHeight="1" spans="1:6">
      <c r="A129" s="179" t="s">
        <v>43</v>
      </c>
      <c r="B129" s="40" t="s">
        <v>71</v>
      </c>
      <c r="C129" s="40" t="s">
        <v>7</v>
      </c>
      <c r="D129" s="184"/>
      <c r="E129" s="184"/>
      <c r="F129" s="185"/>
    </row>
    <row r="130" ht="19.5" customHeight="1" spans="1:6">
      <c r="A130" s="179" t="s">
        <v>7</v>
      </c>
      <c r="B130" s="40" t="s">
        <v>23</v>
      </c>
      <c r="C130" s="40" t="s">
        <v>15</v>
      </c>
      <c r="D130" s="184">
        <v>135</v>
      </c>
      <c r="E130" s="184"/>
      <c r="F130" s="185"/>
    </row>
    <row r="131" ht="19.5" customHeight="1" spans="1:6">
      <c r="A131" s="179" t="s">
        <v>7</v>
      </c>
      <c r="B131" s="40" t="s">
        <v>24</v>
      </c>
      <c r="C131" s="40" t="s">
        <v>15</v>
      </c>
      <c r="D131" s="184">
        <v>129</v>
      </c>
      <c r="E131" s="184"/>
      <c r="F131" s="185"/>
    </row>
    <row r="132" ht="19.5" customHeight="1" spans="1:6">
      <c r="A132" s="179" t="s">
        <v>7</v>
      </c>
      <c r="B132" s="40" t="s">
        <v>45</v>
      </c>
      <c r="C132" s="40" t="s">
        <v>15</v>
      </c>
      <c r="D132" s="184">
        <v>0.56</v>
      </c>
      <c r="E132" s="184"/>
      <c r="F132" s="185"/>
    </row>
    <row r="133" ht="19.5" customHeight="1" spans="1:6">
      <c r="A133" s="179" t="s">
        <v>7</v>
      </c>
      <c r="B133" s="40" t="s">
        <v>27</v>
      </c>
      <c r="C133" s="40" t="s">
        <v>15</v>
      </c>
      <c r="D133" s="184">
        <v>0.22</v>
      </c>
      <c r="E133" s="184"/>
      <c r="F133" s="185"/>
    </row>
    <row r="134" ht="19.5" customHeight="1" spans="1:6">
      <c r="A134" s="179" t="s">
        <v>7</v>
      </c>
      <c r="B134" s="40" t="s">
        <v>46</v>
      </c>
      <c r="C134" s="40" t="s">
        <v>15</v>
      </c>
      <c r="D134" s="184">
        <v>6.32</v>
      </c>
      <c r="E134" s="184"/>
      <c r="F134" s="185"/>
    </row>
    <row r="135" ht="19.5" customHeight="1" spans="1:6">
      <c r="A135" s="179" t="s">
        <v>7</v>
      </c>
      <c r="B135" s="40" t="s">
        <v>29</v>
      </c>
      <c r="C135" s="40" t="s">
        <v>15</v>
      </c>
      <c r="D135" s="184">
        <v>0.34</v>
      </c>
      <c r="E135" s="184"/>
      <c r="F135" s="185"/>
    </row>
    <row r="136" ht="19.5" customHeight="1" spans="1:6">
      <c r="A136" s="179" t="s">
        <v>7</v>
      </c>
      <c r="B136" s="40" t="s">
        <v>30</v>
      </c>
      <c r="C136" s="40" t="s">
        <v>31</v>
      </c>
      <c r="D136" s="184">
        <v>54.29</v>
      </c>
      <c r="E136" s="184"/>
      <c r="F136" s="185"/>
    </row>
    <row r="137" ht="19.5" customHeight="1" spans="1:6">
      <c r="A137" s="179" t="s">
        <v>7</v>
      </c>
      <c r="B137" s="40" t="s">
        <v>32</v>
      </c>
      <c r="C137" s="40" t="s">
        <v>33</v>
      </c>
      <c r="D137" s="184">
        <v>1</v>
      </c>
      <c r="E137" s="184"/>
      <c r="F137" s="185"/>
    </row>
    <row r="138" ht="19.5" customHeight="1" spans="1:6">
      <c r="A138" s="179" t="s">
        <v>7</v>
      </c>
      <c r="B138" s="40" t="s">
        <v>34</v>
      </c>
      <c r="C138" s="40" t="s">
        <v>35</v>
      </c>
      <c r="D138" s="184">
        <v>8</v>
      </c>
      <c r="E138" s="184"/>
      <c r="F138" s="185"/>
    </row>
    <row r="139" ht="19.5" customHeight="1" spans="1:6">
      <c r="A139" s="179" t="s">
        <v>7</v>
      </c>
      <c r="B139" s="40" t="s">
        <v>36</v>
      </c>
      <c r="C139" s="40" t="s">
        <v>37</v>
      </c>
      <c r="D139" s="184">
        <v>0.11</v>
      </c>
      <c r="E139" s="184"/>
      <c r="F139" s="185"/>
    </row>
    <row r="140" ht="31" customHeight="1" spans="1:6">
      <c r="A140" s="179" t="s">
        <v>47</v>
      </c>
      <c r="B140" s="40" t="s">
        <v>72</v>
      </c>
      <c r="C140" s="40" t="s">
        <v>7</v>
      </c>
      <c r="D140" s="184"/>
      <c r="E140" s="184"/>
      <c r="F140" s="185"/>
    </row>
    <row r="141" ht="19.5" customHeight="1" spans="1:6">
      <c r="A141" s="179" t="s">
        <v>7</v>
      </c>
      <c r="B141" s="40" t="s">
        <v>23</v>
      </c>
      <c r="C141" s="40" t="s">
        <v>15</v>
      </c>
      <c r="D141" s="184">
        <v>140</v>
      </c>
      <c r="E141" s="184"/>
      <c r="F141" s="185"/>
    </row>
    <row r="142" ht="19.5" customHeight="1" spans="1:6">
      <c r="A142" s="179" t="s">
        <v>7</v>
      </c>
      <c r="B142" s="40" t="s">
        <v>24</v>
      </c>
      <c r="C142" s="40" t="s">
        <v>15</v>
      </c>
      <c r="D142" s="184">
        <v>122</v>
      </c>
      <c r="E142" s="184"/>
      <c r="F142" s="185"/>
    </row>
    <row r="143" ht="19.5" customHeight="1" spans="1:6">
      <c r="A143" s="179" t="s">
        <v>7</v>
      </c>
      <c r="B143" s="40" t="s">
        <v>25</v>
      </c>
      <c r="C143" s="40" t="s">
        <v>15</v>
      </c>
      <c r="D143" s="184">
        <v>0.58</v>
      </c>
      <c r="E143" s="184"/>
      <c r="F143" s="185"/>
    </row>
    <row r="144" ht="19.5" customHeight="1" spans="1:6">
      <c r="A144" s="179" t="s">
        <v>7</v>
      </c>
      <c r="B144" s="40" t="s">
        <v>26</v>
      </c>
      <c r="C144" s="40" t="s">
        <v>15</v>
      </c>
      <c r="D144" s="184">
        <v>1.49</v>
      </c>
      <c r="E144" s="184"/>
      <c r="F144" s="185"/>
    </row>
    <row r="145" ht="19.5" customHeight="1" spans="1:6">
      <c r="A145" s="179" t="s">
        <v>7</v>
      </c>
      <c r="B145" s="40" t="s">
        <v>27</v>
      </c>
      <c r="C145" s="40" t="s">
        <v>15</v>
      </c>
      <c r="D145" s="184">
        <v>0.31</v>
      </c>
      <c r="E145" s="184"/>
      <c r="F145" s="185"/>
    </row>
    <row r="146" ht="19.5" customHeight="1" spans="1:6">
      <c r="A146" s="179" t="s">
        <v>7</v>
      </c>
      <c r="B146" s="40" t="s">
        <v>28</v>
      </c>
      <c r="C146" s="40" t="s">
        <v>15</v>
      </c>
      <c r="D146" s="184">
        <v>0.6</v>
      </c>
      <c r="E146" s="184"/>
      <c r="F146" s="185"/>
    </row>
    <row r="147" ht="19.5" customHeight="1" spans="1:6">
      <c r="A147" s="179" t="s">
        <v>7</v>
      </c>
      <c r="B147" s="40" t="s">
        <v>29</v>
      </c>
      <c r="C147" s="40" t="s">
        <v>15</v>
      </c>
      <c r="D147" s="184">
        <v>0.36</v>
      </c>
      <c r="E147" s="184"/>
      <c r="F147" s="185"/>
    </row>
    <row r="148" ht="19.5" customHeight="1" spans="1:6">
      <c r="A148" s="179" t="s">
        <v>7</v>
      </c>
      <c r="B148" s="40" t="s">
        <v>30</v>
      </c>
      <c r="C148" s="40" t="s">
        <v>31</v>
      </c>
      <c r="D148" s="184">
        <v>10.22</v>
      </c>
      <c r="E148" s="184"/>
      <c r="F148" s="185"/>
    </row>
    <row r="149" ht="19.5" customHeight="1" spans="1:6">
      <c r="A149" s="179" t="s">
        <v>7</v>
      </c>
      <c r="B149" s="40" t="s">
        <v>32</v>
      </c>
      <c r="C149" s="40" t="s">
        <v>33</v>
      </c>
      <c r="D149" s="184">
        <v>1</v>
      </c>
      <c r="E149" s="184"/>
      <c r="F149" s="185"/>
    </row>
    <row r="150" ht="19.5" customHeight="1" spans="1:6">
      <c r="A150" s="179" t="s">
        <v>7</v>
      </c>
      <c r="B150" s="40" t="s">
        <v>34</v>
      </c>
      <c r="C150" s="40" t="s">
        <v>35</v>
      </c>
      <c r="D150" s="184">
        <v>8</v>
      </c>
      <c r="E150" s="184"/>
      <c r="F150" s="185"/>
    </row>
    <row r="151" ht="19.5" customHeight="1" spans="1:6">
      <c r="A151" s="179" t="s">
        <v>7</v>
      </c>
      <c r="B151" s="40" t="s">
        <v>36</v>
      </c>
      <c r="C151" s="40" t="s">
        <v>37</v>
      </c>
      <c r="D151" s="184">
        <v>0.43</v>
      </c>
      <c r="E151" s="184"/>
      <c r="F151" s="185"/>
    </row>
    <row r="152" ht="19.5" customHeight="1" spans="1:6">
      <c r="A152" s="179" t="s">
        <v>7</v>
      </c>
      <c r="B152" s="40" t="s">
        <v>38</v>
      </c>
      <c r="C152" s="40" t="s">
        <v>31</v>
      </c>
      <c r="D152" s="184">
        <v>26</v>
      </c>
      <c r="E152" s="184"/>
      <c r="F152" s="185"/>
    </row>
    <row r="153" ht="19.5" customHeight="1" spans="1:6">
      <c r="A153" s="179" t="s">
        <v>49</v>
      </c>
      <c r="B153" s="40" t="s">
        <v>73</v>
      </c>
      <c r="C153" s="40" t="s">
        <v>7</v>
      </c>
      <c r="D153" s="184"/>
      <c r="E153" s="184"/>
      <c r="F153" s="185"/>
    </row>
    <row r="154" ht="19.5" customHeight="1" spans="1:6">
      <c r="A154" s="179" t="s">
        <v>7</v>
      </c>
      <c r="B154" s="40" t="s">
        <v>51</v>
      </c>
      <c r="C154" s="40" t="s">
        <v>15</v>
      </c>
      <c r="D154" s="184">
        <v>2</v>
      </c>
      <c r="E154" s="184"/>
      <c r="F154" s="185"/>
    </row>
    <row r="155" ht="19.5" customHeight="1" spans="1:6">
      <c r="A155" s="179" t="s">
        <v>7</v>
      </c>
      <c r="B155" s="40" t="s">
        <v>38</v>
      </c>
      <c r="C155" s="40" t="s">
        <v>31</v>
      </c>
      <c r="D155" s="184">
        <v>4</v>
      </c>
      <c r="E155" s="184"/>
      <c r="F155" s="185"/>
    </row>
    <row r="156" ht="28" customHeight="1" spans="1:6">
      <c r="A156" s="179" t="s">
        <v>52</v>
      </c>
      <c r="B156" s="40" t="s">
        <v>53</v>
      </c>
      <c r="C156" s="40" t="s">
        <v>35</v>
      </c>
      <c r="D156" s="184">
        <v>17</v>
      </c>
      <c r="E156" s="184"/>
      <c r="F156" s="185"/>
    </row>
    <row r="157" ht="19.5" customHeight="1" spans="1:6">
      <c r="A157" s="179" t="s">
        <v>54</v>
      </c>
      <c r="B157" s="40" t="s">
        <v>55</v>
      </c>
      <c r="C157" s="40" t="s">
        <v>7</v>
      </c>
      <c r="D157" s="184"/>
      <c r="E157" s="184"/>
      <c r="F157" s="185"/>
    </row>
    <row r="158" ht="19.5" customHeight="1" spans="1:6">
      <c r="A158" s="179" t="s">
        <v>56</v>
      </c>
      <c r="B158" s="40" t="s">
        <v>74</v>
      </c>
      <c r="C158" s="40" t="s">
        <v>7</v>
      </c>
      <c r="D158" s="184"/>
      <c r="E158" s="184"/>
      <c r="F158" s="185"/>
    </row>
    <row r="159" ht="19.5" customHeight="1" spans="1:6">
      <c r="A159" s="179" t="s">
        <v>7</v>
      </c>
      <c r="B159" s="187" t="s">
        <v>58</v>
      </c>
      <c r="C159" s="40" t="s">
        <v>59</v>
      </c>
      <c r="D159" s="184">
        <v>90</v>
      </c>
      <c r="E159" s="184"/>
      <c r="F159" s="185"/>
    </row>
    <row r="160" ht="19.5" customHeight="1" spans="1:6">
      <c r="A160" s="179" t="str">
        <f>输水管线设备及安装工程概算表!A4</f>
        <v/>
      </c>
      <c r="B160" s="188" t="str">
        <f>输水管线设备及安装工程概算表!B4</f>
        <v>第四部分  输水管线设备及安装工程</v>
      </c>
      <c r="C160" s="189" t="str">
        <f>输水管线设备及安装工程概算表!C4</f>
        <v/>
      </c>
      <c r="D160" s="189"/>
      <c r="E160" s="190"/>
      <c r="F160" s="189"/>
    </row>
    <row r="161" ht="19.5" customHeight="1" spans="1:6">
      <c r="A161" s="179" t="str">
        <f>输水管线设备及安装工程概算表!A5</f>
        <v/>
      </c>
      <c r="B161" s="179" t="str">
        <f>输水管线设备及安装工程概算表!B5</f>
        <v>红旗村项目区</v>
      </c>
      <c r="C161" s="179" t="str">
        <f>输水管线设备及安装工程概算表!C5</f>
        <v/>
      </c>
      <c r="D161" s="179"/>
      <c r="E161" s="90"/>
      <c r="F161" s="179"/>
    </row>
    <row r="162" ht="19.5" customHeight="1" spans="1:6">
      <c r="A162" s="179" t="str">
        <f>输水管线设备及安装工程概算表!A6</f>
        <v>一</v>
      </c>
      <c r="B162" s="179" t="str">
        <f>输水管线设备及安装工程概算表!B6</f>
        <v>管材</v>
      </c>
      <c r="C162" s="179" t="str">
        <f>输水管线设备及安装工程概算表!C6</f>
        <v/>
      </c>
      <c r="D162" s="179"/>
      <c r="E162" s="90"/>
      <c r="F162" s="179"/>
    </row>
    <row r="163" ht="19.5" customHeight="1" spans="1:6">
      <c r="A163" s="179" t="str">
        <f>输水管线设备及安装工程概算表!A7</f>
        <v/>
      </c>
      <c r="B163" s="179" t="str">
        <f>输水管线设备及安装工程概算表!B7</f>
        <v>PE100级管材φ110(1.0mpa)</v>
      </c>
      <c r="C163" s="179" t="str">
        <f>输水管线设备及安装工程概算表!C7</f>
        <v>m</v>
      </c>
      <c r="D163" s="179">
        <f>输水管线设备及安装工程概算表!D7</f>
        <v>8914</v>
      </c>
      <c r="E163" s="90"/>
      <c r="F163" s="179"/>
    </row>
    <row r="164" ht="19.5" customHeight="1" spans="1:6">
      <c r="A164" s="179" t="str">
        <f>输水管线设备及安装工程概算表!A8</f>
        <v>二</v>
      </c>
      <c r="B164" s="179" t="str">
        <f>输水管线设备及安装工程概算表!B8</f>
        <v>管件</v>
      </c>
      <c r="C164" s="179" t="str">
        <f>输水管线设备及安装工程概算表!C8</f>
        <v/>
      </c>
      <c r="D164" s="179"/>
      <c r="E164" s="90"/>
      <c r="F164" s="179"/>
    </row>
    <row r="165" ht="19.5" customHeight="1" spans="1:6">
      <c r="A165" s="179" t="str">
        <f>输水管线设备及安装工程概算表!A9</f>
        <v>1</v>
      </c>
      <c r="B165" s="179" t="str">
        <f>输水管线设备及安装工程概算表!B9</f>
        <v>阀门</v>
      </c>
      <c r="C165" s="179" t="str">
        <f>输水管线设备及安装工程概算表!C9</f>
        <v/>
      </c>
      <c r="D165" s="179"/>
      <c r="E165" s="90"/>
      <c r="F165" s="179"/>
    </row>
    <row r="166" ht="19.5" customHeight="1" spans="1:6">
      <c r="A166" s="179" t="str">
        <f>输水管线设备及安装工程概算表!A10</f>
        <v/>
      </c>
      <c r="B166" s="179" t="str">
        <f>输水管线设备及安装工程概算表!B10</f>
        <v>φ100检修蝶阀</v>
      </c>
      <c r="C166" s="179" t="str">
        <f>输水管线设备及安装工程概算表!C10</f>
        <v>个</v>
      </c>
      <c r="D166" s="179">
        <f>输水管线设备及安装工程概算表!D10</f>
        <v>12</v>
      </c>
      <c r="E166" s="90"/>
      <c r="F166" s="179"/>
    </row>
    <row r="167" ht="19.5" customHeight="1" spans="1:6">
      <c r="A167" s="179" t="str">
        <f>输水管线设备及安装工程概算表!A11</f>
        <v/>
      </c>
      <c r="B167" s="179" t="str">
        <f>输水管线设备及安装工程概算表!B11</f>
        <v>φ63排水闸阀</v>
      </c>
      <c r="C167" s="179" t="str">
        <f>输水管线设备及安装工程概算表!C11</f>
        <v>个</v>
      </c>
      <c r="D167" s="179">
        <f>输水管线设备及安装工程概算表!D11</f>
        <v>5</v>
      </c>
      <c r="E167" s="90"/>
      <c r="F167" s="179"/>
    </row>
    <row r="168" ht="19.5" customHeight="1" spans="1:6">
      <c r="A168" s="179" t="str">
        <f>输水管线设备及安装工程概算表!A12</f>
        <v/>
      </c>
      <c r="B168" s="179" t="str">
        <f>输水管线设备及安装工程概算表!B12</f>
        <v>φ50排气阀</v>
      </c>
      <c r="C168" s="179" t="str">
        <f>输水管线设备及安装工程概算表!C12</f>
        <v>个</v>
      </c>
      <c r="D168" s="179">
        <f>输水管线设备及安装工程概算表!D12</f>
        <v>7</v>
      </c>
      <c r="E168" s="90"/>
      <c r="F168" s="179"/>
    </row>
    <row r="169" ht="19.5" customHeight="1" spans="1:6">
      <c r="A169" s="179" t="str">
        <f>输水管线设备及安装工程概算表!A13</f>
        <v/>
      </c>
      <c r="B169" s="179" t="str">
        <f>输水管线设备及安装工程概算表!B13</f>
        <v>φ100调流调压阀</v>
      </c>
      <c r="C169" s="179" t="str">
        <f>输水管线设备及安装工程概算表!C13</f>
        <v>个</v>
      </c>
      <c r="D169" s="179">
        <f>输水管线设备及安装工程概算表!D13</f>
        <v>1</v>
      </c>
      <c r="E169" s="90"/>
      <c r="F169" s="179"/>
    </row>
    <row r="170" ht="19.5" customHeight="1" spans="1:6">
      <c r="A170" s="179" t="str">
        <f>输水管线设备及安装工程概算表!A14</f>
        <v/>
      </c>
      <c r="B170" s="179" t="str">
        <f>输水管线设备及安装工程概算表!B14</f>
        <v>φ100伸缩节</v>
      </c>
      <c r="C170" s="179" t="s">
        <v>75</v>
      </c>
      <c r="D170" s="179">
        <f>输水管线设备及安装工程概算表!D14</f>
        <v>15</v>
      </c>
      <c r="E170" s="90"/>
      <c r="F170" s="179"/>
    </row>
    <row r="171" ht="19.5" customHeight="1" spans="1:6">
      <c r="A171" s="179" t="str">
        <f>输水管线设备及安装工程概算表!A15</f>
        <v/>
      </c>
      <c r="B171" s="179" t="str">
        <f>输水管线设备及安装工程概算表!B15</f>
        <v>φ65伸缩节</v>
      </c>
      <c r="C171" s="179" t="str">
        <f>输水管线设备及安装工程概算表!C15</f>
        <v>个</v>
      </c>
      <c r="D171" s="179">
        <f>输水管线设备及安装工程概算表!D15</f>
        <v>5</v>
      </c>
      <c r="E171" s="90"/>
      <c r="F171" s="179"/>
    </row>
    <row r="172" ht="19.5" customHeight="1" spans="1:6">
      <c r="A172" s="179" t="str">
        <f>输水管线设备及安装工程概算表!A16</f>
        <v/>
      </c>
      <c r="B172" s="179" t="str">
        <f>输水管线设备及安装工程概算表!B16</f>
        <v>PE排水管φ75(1.0mpa)</v>
      </c>
      <c r="C172" s="179" t="str">
        <f>输水管线设备及安装工程概算表!C16</f>
        <v>m</v>
      </c>
      <c r="D172" s="179">
        <f>输水管线设备及安装工程概算表!D16</f>
        <v>50</v>
      </c>
      <c r="E172" s="90"/>
      <c r="F172" s="179"/>
    </row>
    <row r="173" ht="19.5" customHeight="1" spans="1:6">
      <c r="A173" s="179" t="str">
        <f>输水管线设备及安装工程概算表!A17</f>
        <v>2</v>
      </c>
      <c r="B173" s="179" t="str">
        <f>输水管线设备及安装工程概算表!B17</f>
        <v>三通</v>
      </c>
      <c r="C173" s="179" t="str">
        <f>输水管线设备及安装工程概算表!C17</f>
        <v/>
      </c>
      <c r="D173" s="179"/>
      <c r="E173" s="90"/>
      <c r="F173" s="179"/>
    </row>
    <row r="174" ht="19.5" customHeight="1" spans="1:6">
      <c r="A174" s="179" t="str">
        <f>输水管线设备及安装工程概算表!A18</f>
        <v/>
      </c>
      <c r="B174" s="179" t="str">
        <f>输水管线设备及安装工程概算表!B18</f>
        <v>PEφ110×110×110三通</v>
      </c>
      <c r="C174" s="179" t="str">
        <f>输水管线设备及安装工程概算表!C18</f>
        <v>个</v>
      </c>
      <c r="D174" s="179">
        <f>输水管线设备及安装工程概算表!D18</f>
        <v>3</v>
      </c>
      <c r="E174" s="90"/>
      <c r="F174" s="179"/>
    </row>
    <row r="175" ht="19.5" customHeight="1" spans="1:6">
      <c r="A175" s="179" t="str">
        <f>输水管线设备及安装工程概算表!A19</f>
        <v>3</v>
      </c>
      <c r="B175" s="179" t="str">
        <f>输水管线设备及安装工程概算表!B19</f>
        <v>弯头</v>
      </c>
      <c r="C175" s="179" t="str">
        <f>输水管线设备及安装工程概算表!C19</f>
        <v/>
      </c>
      <c r="D175" s="179"/>
      <c r="E175" s="90"/>
      <c r="F175" s="179"/>
    </row>
    <row r="176" ht="19.5" customHeight="1" spans="1:6">
      <c r="A176" s="179" t="str">
        <f>输水管线设备及安装工程概算表!A20</f>
        <v/>
      </c>
      <c r="B176" s="179" t="str">
        <f>输水管线设备及安装工程概算表!B20</f>
        <v>PEφ110×90°弯头</v>
      </c>
      <c r="C176" s="179" t="str">
        <f>输水管线设备及安装工程概算表!C20</f>
        <v>个</v>
      </c>
      <c r="D176" s="179">
        <f>输水管线设备及安装工程概算表!D20</f>
        <v>20</v>
      </c>
      <c r="E176" s="90"/>
      <c r="F176" s="179"/>
    </row>
    <row r="177" ht="19.5" customHeight="1" spans="1:6">
      <c r="A177" s="179" t="str">
        <f>输水管线设备及安装工程概算表!A21</f>
        <v>4</v>
      </c>
      <c r="B177" s="179" t="str">
        <f>输水管线设备及安装工程概算表!B21</f>
        <v>活套法兰</v>
      </c>
      <c r="C177" s="179" t="str">
        <f>输水管线设备及安装工程概算表!C21</f>
        <v/>
      </c>
      <c r="D177" s="179"/>
      <c r="E177" s="90"/>
      <c r="F177" s="179"/>
    </row>
    <row r="178" ht="19.5" customHeight="1" spans="1:6">
      <c r="A178" s="179" t="str">
        <f>输水管线设备及安装工程概算表!A22</f>
        <v/>
      </c>
      <c r="B178" s="179" t="str">
        <f>输水管线设备及安装工程概算表!B22</f>
        <v>PEφ110活套法兰</v>
      </c>
      <c r="C178" s="179" t="str">
        <f>输水管线设备及安装工程概算表!C22</f>
        <v>套</v>
      </c>
      <c r="D178" s="179">
        <f>输水管线设备及安装工程概算表!D22</f>
        <v>30</v>
      </c>
      <c r="E178" s="90"/>
      <c r="F178" s="179"/>
    </row>
    <row r="179" ht="19.5" customHeight="1" spans="1:6">
      <c r="A179" s="179" t="str">
        <f>输水管线设备及安装工程概算表!A23</f>
        <v/>
      </c>
      <c r="B179" s="179" t="str">
        <f>输水管线设备及安装工程概算表!B23</f>
        <v>PEφ75活套法兰</v>
      </c>
      <c r="C179" s="179" t="str">
        <f>输水管线设备及安装工程概算表!C23</f>
        <v>套</v>
      </c>
      <c r="D179" s="179">
        <f>输水管线设备及安装工程概算表!D23</f>
        <v>10</v>
      </c>
      <c r="E179" s="90"/>
      <c r="F179" s="179"/>
    </row>
    <row r="180" ht="19.5" customHeight="1" spans="1:6">
      <c r="A180" s="179" t="str">
        <f>输水管线设备及安装工程概算表!A24</f>
        <v>5</v>
      </c>
      <c r="B180" s="179" t="str">
        <f>输水管线设备及安装工程概算表!B24</f>
        <v>计量设备</v>
      </c>
      <c r="C180" s="179" t="str">
        <f>输水管线设备及安装工程概算表!C24</f>
        <v/>
      </c>
      <c r="D180" s="179"/>
      <c r="E180" s="90"/>
      <c r="F180" s="179"/>
    </row>
    <row r="181" ht="19.5" customHeight="1" spans="1:6">
      <c r="A181" s="179" t="str">
        <f>输水管线设备及安装工程概算表!A25</f>
        <v/>
      </c>
      <c r="B181" s="209" t="str">
        <f>输水管线设备及安装工程概算表!B25</f>
        <v>物联网远传智能电磁水表DN20</v>
      </c>
      <c r="C181" s="179" t="str">
        <f>输水管线设备及安装工程概算表!C25</f>
        <v>个</v>
      </c>
      <c r="D181" s="179">
        <f>输水管线设备及安装工程概算表!D25</f>
        <v>152</v>
      </c>
      <c r="E181" s="90"/>
      <c r="F181" s="179"/>
    </row>
    <row r="182" ht="19.5" customHeight="1" spans="1:6">
      <c r="A182" s="179" t="str">
        <f>输水管线设备及安装工程概算表!A26</f>
        <v/>
      </c>
      <c r="B182" s="179" t="str">
        <f>输水管线设备及安装工程概算表!B26</f>
        <v>物联网远传智能电磁水表DN100</v>
      </c>
      <c r="C182" s="179" t="str">
        <f>输水管线设备及安装工程概算表!C26</f>
        <v>个</v>
      </c>
      <c r="D182" s="179">
        <f>输水管线设备及安装工程概算表!D26</f>
        <v>3</v>
      </c>
      <c r="E182" s="90"/>
      <c r="F182" s="179"/>
    </row>
    <row r="183" ht="19.5" customHeight="1" spans="1:6">
      <c r="A183" s="179" t="str">
        <f>输水管线设备及安装工程概算表!A27</f>
        <v/>
      </c>
      <c r="B183" s="179" t="str">
        <f>输水管线设备及安装工程概算表!B27</f>
        <v>大树湾村项目区</v>
      </c>
      <c r="C183" s="179" t="str">
        <f>输水管线设备及安装工程概算表!C27</f>
        <v/>
      </c>
      <c r="D183" s="179"/>
      <c r="E183" s="90"/>
      <c r="F183" s="179"/>
    </row>
    <row r="184" ht="19.5" customHeight="1" spans="1:6">
      <c r="A184" s="179" t="str">
        <f>输水管线设备及安装工程概算表!A28</f>
        <v>一</v>
      </c>
      <c r="B184" s="179" t="str">
        <f>输水管线设备及安装工程概算表!B28</f>
        <v>管材</v>
      </c>
      <c r="C184" s="179" t="str">
        <f>输水管线设备及安装工程概算表!C28</f>
        <v/>
      </c>
      <c r="D184" s="179"/>
      <c r="E184" s="90"/>
      <c r="F184" s="179"/>
    </row>
    <row r="185" ht="19.5" customHeight="1" spans="1:6">
      <c r="A185" s="179" t="str">
        <f>输水管线设备及安装工程概算表!A29</f>
        <v/>
      </c>
      <c r="B185" s="179" t="str">
        <f>输水管线设备及安装工程概算表!B29</f>
        <v>PE100级管材φ110(1.0mpa)</v>
      </c>
      <c r="C185" s="179" t="str">
        <f>输水管线设备及安装工程概算表!C29</f>
        <v>m</v>
      </c>
      <c r="D185" s="179">
        <f>输水管线设备及安装工程概算表!D29</f>
        <v>1661</v>
      </c>
      <c r="E185" s="90"/>
      <c r="F185" s="179"/>
    </row>
    <row r="186" ht="19.5" customHeight="1" spans="1:6">
      <c r="A186" s="179" t="str">
        <f>输水管线设备及安装工程概算表!A30</f>
        <v>二</v>
      </c>
      <c r="B186" s="179" t="str">
        <f>输水管线设备及安装工程概算表!B30</f>
        <v>管件</v>
      </c>
      <c r="C186" s="179" t="str">
        <f>输水管线设备及安装工程概算表!C30</f>
        <v/>
      </c>
      <c r="D186" s="179"/>
      <c r="E186" s="90"/>
      <c r="F186" s="179"/>
    </row>
    <row r="187" ht="19.5" customHeight="1" spans="1:6">
      <c r="A187" s="179" t="str">
        <f>输水管线设备及安装工程概算表!A31</f>
        <v>1</v>
      </c>
      <c r="B187" s="179" t="str">
        <f>输水管线设备及安装工程概算表!B31</f>
        <v>阀门</v>
      </c>
      <c r="C187" s="179" t="str">
        <f>输水管线设备及安装工程概算表!C31</f>
        <v/>
      </c>
      <c r="D187" s="179"/>
      <c r="E187" s="90"/>
      <c r="F187" s="179"/>
    </row>
    <row r="188" ht="19.5" customHeight="1" spans="1:6">
      <c r="A188" s="179" t="str">
        <f>输水管线设备及安装工程概算表!A32</f>
        <v/>
      </c>
      <c r="B188" s="179" t="str">
        <f>输水管线设备及安装工程概算表!B32</f>
        <v>φ100检修蝶阀</v>
      </c>
      <c r="C188" s="179" t="str">
        <f>输水管线设备及安装工程概算表!C32</f>
        <v>个</v>
      </c>
      <c r="D188" s="179">
        <f>输水管线设备及安装工程概算表!D32</f>
        <v>4</v>
      </c>
      <c r="E188" s="90"/>
      <c r="F188" s="179"/>
    </row>
    <row r="189" ht="19.5" customHeight="1" spans="1:6">
      <c r="A189" s="179" t="str">
        <f>输水管线设备及安装工程概算表!A33</f>
        <v/>
      </c>
      <c r="B189" s="179" t="str">
        <f>输水管线设备及安装工程概算表!B33</f>
        <v>φ63排水闸阀</v>
      </c>
      <c r="C189" s="179" t="str">
        <f>输水管线设备及安装工程概算表!C33</f>
        <v>个</v>
      </c>
      <c r="D189" s="179">
        <f>输水管线设备及安装工程概算表!D33</f>
        <v>1</v>
      </c>
      <c r="E189" s="90"/>
      <c r="F189" s="179"/>
    </row>
    <row r="190" ht="19.5" customHeight="1" spans="1:6">
      <c r="A190" s="179" t="str">
        <f>输水管线设备及安装工程概算表!A34</f>
        <v/>
      </c>
      <c r="B190" s="179" t="str">
        <f>输水管线设备及安装工程概算表!B34</f>
        <v>φ50排气阀</v>
      </c>
      <c r="C190" s="179" t="str">
        <f>输水管线设备及安装工程概算表!C34</f>
        <v>个</v>
      </c>
      <c r="D190" s="179">
        <f>输水管线设备及安装工程概算表!D34</f>
        <v>2</v>
      </c>
      <c r="E190" s="90"/>
      <c r="F190" s="179"/>
    </row>
    <row r="191" ht="19.5" customHeight="1" spans="1:6">
      <c r="A191" s="179" t="str">
        <f>输水管线设备及安装工程概算表!A35</f>
        <v/>
      </c>
      <c r="B191" s="179" t="str">
        <f>输水管线设备及安装工程概算表!B35</f>
        <v>φ100调流调压阀</v>
      </c>
      <c r="C191" s="179" t="str">
        <f>输水管线设备及安装工程概算表!C35</f>
        <v>个</v>
      </c>
      <c r="D191" s="179">
        <f>输水管线设备及安装工程概算表!D35</f>
        <v>1</v>
      </c>
      <c r="E191" s="90"/>
      <c r="F191" s="179"/>
    </row>
    <row r="192" ht="19.5" customHeight="1" spans="1:6">
      <c r="A192" s="179" t="str">
        <f>输水管线设备及安装工程概算表!A36</f>
        <v/>
      </c>
      <c r="B192" s="179" t="str">
        <f>输水管线设备及安装工程概算表!B36</f>
        <v>φ100伸缩节</v>
      </c>
      <c r="C192" s="179" t="str">
        <f>输水管线设备及安装工程概算表!C36</f>
        <v>个</v>
      </c>
      <c r="D192" s="179">
        <f>输水管线设备及安装工程概算表!D36</f>
        <v>5</v>
      </c>
      <c r="E192" s="90"/>
      <c r="F192" s="179"/>
    </row>
    <row r="193" ht="19.5" customHeight="1" spans="1:6">
      <c r="A193" s="179" t="str">
        <f>输水管线设备及安装工程概算表!A37</f>
        <v/>
      </c>
      <c r="B193" s="179" t="str">
        <f>输水管线设备及安装工程概算表!B37</f>
        <v>φ65伸缩节</v>
      </c>
      <c r="C193" s="179" t="str">
        <f>输水管线设备及安装工程概算表!C37</f>
        <v>个</v>
      </c>
      <c r="D193" s="179">
        <f>输水管线设备及安装工程概算表!D37</f>
        <v>1</v>
      </c>
      <c r="E193" s="90"/>
      <c r="F193" s="179"/>
    </row>
    <row r="194" ht="19.5" customHeight="1" spans="1:6">
      <c r="A194" s="179" t="str">
        <f>输水管线设备及安装工程概算表!A38</f>
        <v/>
      </c>
      <c r="B194" s="179" t="str">
        <f>输水管线设备及安装工程概算表!B38</f>
        <v>PE排水管φ75(1.0mpa)</v>
      </c>
      <c r="C194" s="179" t="str">
        <f>输水管线设备及安装工程概算表!C38</f>
        <v>m</v>
      </c>
      <c r="D194" s="179">
        <f>输水管线设备及安装工程概算表!D38</f>
        <v>10</v>
      </c>
      <c r="E194" s="90"/>
      <c r="F194" s="179"/>
    </row>
    <row r="195" ht="19.5" customHeight="1" spans="1:6">
      <c r="A195" s="179" t="str">
        <f>输水管线设备及安装工程概算表!A39</f>
        <v>2</v>
      </c>
      <c r="B195" s="179" t="str">
        <f>输水管线设备及安装工程概算表!B39</f>
        <v>三通</v>
      </c>
      <c r="C195" s="179" t="str">
        <f>输水管线设备及安装工程概算表!C39</f>
        <v/>
      </c>
      <c r="D195" s="179"/>
      <c r="E195" s="90"/>
      <c r="F195" s="179"/>
    </row>
    <row r="196" ht="19.5" customHeight="1" spans="1:6">
      <c r="A196" s="179" t="str">
        <f>输水管线设备及安装工程概算表!A40</f>
        <v/>
      </c>
      <c r="B196" s="179" t="str">
        <f>输水管线设备及安装工程概算表!B40</f>
        <v>PEφ110×110×110三通</v>
      </c>
      <c r="C196" s="179" t="str">
        <f>输水管线设备及安装工程概算表!C40</f>
        <v>个</v>
      </c>
      <c r="D196" s="179">
        <f>输水管线设备及安装工程概算表!D40</f>
        <v>1</v>
      </c>
      <c r="E196" s="90"/>
      <c r="F196" s="179"/>
    </row>
    <row r="197" ht="19.5" customHeight="1" spans="1:6">
      <c r="A197" s="179" t="str">
        <f>输水管线设备及安装工程概算表!A41</f>
        <v>3</v>
      </c>
      <c r="B197" s="179" t="str">
        <f>输水管线设备及安装工程概算表!B41</f>
        <v>弯头</v>
      </c>
      <c r="C197" s="179" t="str">
        <f>输水管线设备及安装工程概算表!C41</f>
        <v/>
      </c>
      <c r="D197" s="179"/>
      <c r="E197" s="90"/>
      <c r="F197" s="179"/>
    </row>
    <row r="198" ht="19.5" customHeight="1" spans="1:6">
      <c r="A198" s="179" t="str">
        <f>输水管线设备及安装工程概算表!A42</f>
        <v/>
      </c>
      <c r="B198" s="179" t="str">
        <f>输水管线设备及安装工程概算表!B42</f>
        <v>PEφ110×90°弯头</v>
      </c>
      <c r="C198" s="179" t="str">
        <f>输水管线设备及安装工程概算表!C42</f>
        <v>个</v>
      </c>
      <c r="D198" s="179">
        <f>输水管线设备及安装工程概算表!D42</f>
        <v>4</v>
      </c>
      <c r="E198" s="90"/>
      <c r="F198" s="179"/>
    </row>
    <row r="199" ht="19.5" customHeight="1" spans="1:6">
      <c r="A199" s="179" t="str">
        <f>输水管线设备及安装工程概算表!A43</f>
        <v>4</v>
      </c>
      <c r="B199" s="179" t="str">
        <f>输水管线设备及安装工程概算表!B43</f>
        <v>活套法兰</v>
      </c>
      <c r="C199" s="179" t="str">
        <f>输水管线设备及安装工程概算表!C43</f>
        <v/>
      </c>
      <c r="D199" s="179"/>
      <c r="E199" s="90"/>
      <c r="F199" s="179"/>
    </row>
    <row r="200" ht="19.5" customHeight="1" spans="1:6">
      <c r="A200" s="179" t="str">
        <f>输水管线设备及安装工程概算表!A44</f>
        <v/>
      </c>
      <c r="B200" s="179" t="str">
        <f>输水管线设备及安装工程概算表!B44</f>
        <v>PEφ110活套法兰</v>
      </c>
      <c r="C200" s="179" t="str">
        <f>输水管线设备及安装工程概算表!C44</f>
        <v>套</v>
      </c>
      <c r="D200" s="179">
        <f>输水管线设备及安装工程概算表!D44</f>
        <v>10</v>
      </c>
      <c r="E200" s="90"/>
      <c r="F200" s="179"/>
    </row>
    <row r="201" ht="19.5" customHeight="1" spans="1:6">
      <c r="A201" s="179" t="str">
        <f>输水管线设备及安装工程概算表!A45</f>
        <v/>
      </c>
      <c r="B201" s="179" t="str">
        <f>输水管线设备及安装工程概算表!B45</f>
        <v>PEφ75活套法兰</v>
      </c>
      <c r="C201" s="179" t="str">
        <f>输水管线设备及安装工程概算表!C45</f>
        <v>套</v>
      </c>
      <c r="D201" s="179">
        <f>输水管线设备及安装工程概算表!D45</f>
        <v>2</v>
      </c>
      <c r="E201" s="90"/>
      <c r="F201" s="179"/>
    </row>
    <row r="202" ht="19.5" customHeight="1" spans="1:6">
      <c r="A202" s="179" t="str">
        <f>输水管线设备及安装工程概算表!A46</f>
        <v>5</v>
      </c>
      <c r="B202" s="179" t="str">
        <f>输水管线设备及安装工程概算表!B46</f>
        <v>计量设备</v>
      </c>
      <c r="C202" s="179" t="str">
        <f>输水管线设备及安装工程概算表!C46</f>
        <v/>
      </c>
      <c r="D202" s="179"/>
      <c r="E202" s="90"/>
      <c r="F202" s="179"/>
    </row>
    <row r="203" ht="19.5" customHeight="1" spans="1:6">
      <c r="A203" s="179" t="str">
        <f>输水管线设备及安装工程概算表!A47</f>
        <v/>
      </c>
      <c r="B203" s="179" t="str">
        <f>输水管线设备及安装工程概算表!B47</f>
        <v>物联网远传智能电磁水表DN20</v>
      </c>
      <c r="C203" s="179" t="str">
        <f>输水管线设备及安装工程概算表!C47</f>
        <v>个</v>
      </c>
      <c r="D203" s="179">
        <f>输水管线设备及安装工程概算表!D47</f>
        <v>366</v>
      </c>
      <c r="E203" s="90"/>
      <c r="F203" s="179"/>
    </row>
    <row r="204" ht="19.5" customHeight="1" spans="1:6">
      <c r="A204" s="179" t="str">
        <f>输水管线设备及安装工程概算表!A48</f>
        <v/>
      </c>
      <c r="B204" s="179" t="str">
        <f>输水管线设备及安装工程概算表!B48</f>
        <v>物联网远传智能电磁水表DN100</v>
      </c>
      <c r="C204" s="179" t="str">
        <f>输水管线设备及安装工程概算表!C48</f>
        <v>个</v>
      </c>
      <c r="D204" s="179">
        <f>输水管线设备及安装工程概算表!D48</f>
        <v>1</v>
      </c>
      <c r="E204" s="90"/>
      <c r="F204" s="179"/>
    </row>
    <row r="205" ht="19.5" customHeight="1" spans="1:6">
      <c r="A205" s="179" t="str">
        <f>施工临时工程概算表!A3</f>
        <v/>
      </c>
      <c r="B205" s="188" t="str">
        <f>施工临时工程概算表!B3</f>
        <v>第五部分  施工临时工程</v>
      </c>
      <c r="C205" s="189" t="str">
        <f>施工临时工程概算表!C3</f>
        <v/>
      </c>
      <c r="D205" s="189"/>
      <c r="E205" s="189"/>
      <c r="F205" s="189"/>
    </row>
    <row r="206" ht="19.5" customHeight="1" spans="1:6">
      <c r="A206" s="179" t="str">
        <f>施工临时工程概算表!A4</f>
        <v>一</v>
      </c>
      <c r="B206" s="179" t="str">
        <f>施工临时工程概算表!B4</f>
        <v>施工房屋建筑工程</v>
      </c>
      <c r="C206" s="179" t="str">
        <f>施工临时工程概算表!C4</f>
        <v/>
      </c>
      <c r="D206" s="179"/>
      <c r="E206" s="179"/>
      <c r="F206" s="179"/>
    </row>
    <row r="207" ht="19.5" customHeight="1" spans="1:6">
      <c r="A207" s="179" t="str">
        <f>施工临时工程概算表!A5</f>
        <v>1</v>
      </c>
      <c r="B207" s="179" t="str">
        <f>施工临时工程概算表!B5</f>
        <v>施工仓库</v>
      </c>
      <c r="C207" s="179" t="str">
        <f>施工临时工程概算表!C5</f>
        <v>m²</v>
      </c>
      <c r="D207" s="90">
        <f>施工临时工程概算表!D5</f>
        <v>200</v>
      </c>
      <c r="E207" s="90"/>
      <c r="F207" s="179"/>
    </row>
    <row r="208" ht="19.5" customHeight="1" spans="1:6">
      <c r="A208" s="179" t="str">
        <f>施工临时工程概算表!A6</f>
        <v>2</v>
      </c>
      <c r="B208" s="179" t="str">
        <f>施工临时工程概算表!B6</f>
        <v>办公、生活及文化福利建筑</v>
      </c>
      <c r="C208" s="179" t="str">
        <f>施工临时工程概算表!C6</f>
        <v>%</v>
      </c>
      <c r="D208" s="191">
        <v>1.5</v>
      </c>
      <c r="E208" s="191"/>
      <c r="F208" s="179"/>
    </row>
    <row r="209" ht="19.5" customHeight="1" spans="1:6">
      <c r="A209" s="179" t="str">
        <f>施工临时工程概算表!A7</f>
        <v>二</v>
      </c>
      <c r="B209" s="179" t="str">
        <f>施工临时工程概算表!B7</f>
        <v>安全生产措施费</v>
      </c>
      <c r="C209" s="179" t="str">
        <f>施工临时工程概算表!C7</f>
        <v>%</v>
      </c>
      <c r="D209" s="191">
        <v>2.5</v>
      </c>
      <c r="E209" s="191"/>
      <c r="F209" s="179"/>
    </row>
    <row r="210" ht="19.5" customHeight="1" spans="1:6">
      <c r="A210" s="179" t="str">
        <f>施工临时工程概算表!A8</f>
        <v>三</v>
      </c>
      <c r="B210" s="179" t="str">
        <f>施工临时工程概算表!B8</f>
        <v>其他施工临时工程</v>
      </c>
      <c r="C210" s="179" t="str">
        <f>施工临时工程概算表!C8</f>
        <v/>
      </c>
      <c r="D210" s="191"/>
      <c r="E210" s="191"/>
      <c r="F210" s="179"/>
    </row>
    <row r="211" ht="19.5" customHeight="1" spans="1:6">
      <c r="A211" s="179" t="str">
        <f>施工临时工程概算表!A9</f>
        <v/>
      </c>
      <c r="B211" s="179" t="str">
        <f>施工临时工程概算表!B9</f>
        <v>其他施工临时措施</v>
      </c>
      <c r="C211" s="179" t="str">
        <f>施工临时工程概算表!C9</f>
        <v>%</v>
      </c>
      <c r="D211" s="191">
        <v>1.5</v>
      </c>
      <c r="E211" s="191"/>
      <c r="F211" s="179"/>
    </row>
  </sheetData>
  <mergeCells count="1">
    <mergeCell ref="A1:F1"/>
  </mergeCells>
  <printOptions horizontalCentered="1"/>
  <pageMargins left="0.629861111111111" right="0.550694444444444" top="0.984027777777778" bottom="0.984027777777778" header="0.511805555555556" footer="0.511805555555556"/>
  <pageSetup paperSize="9" orientation="portrait" errors="blank" horizontalDpi="600" verticalDpi="600"/>
  <headerFooter alignWithMargins="0" scaleWithDoc="0">
    <oddFooter>&amp;C&amp;P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00" workbookViewId="0">
      <selection activeCell="A2" sqref="A2:H2"/>
    </sheetView>
  </sheetViews>
  <sheetFormatPr defaultColWidth="9.14285714285714" defaultRowHeight="14.25" customHeight="1" outlineLevelCol="7"/>
  <cols>
    <col min="1" max="1" width="6.42857142857143" style="1"/>
    <col min="2" max="2" width="17.2857142857143" style="1" customWidth="1"/>
    <col min="3" max="3" width="6.42857142857143" style="1"/>
    <col min="4" max="5" width="11" style="1"/>
    <col min="6" max="8" width="12.2857142857143" style="1"/>
    <col min="9" max="16384" width="9.14285714285714" style="1"/>
  </cols>
  <sheetData>
    <row r="1" ht="35.25" customHeight="1" spans="1:8">
      <c r="A1" s="2" t="s">
        <v>231</v>
      </c>
      <c r="B1" s="88"/>
      <c r="C1" s="2"/>
      <c r="D1" s="2"/>
      <c r="E1" s="2"/>
      <c r="F1" s="2"/>
      <c r="G1" s="2"/>
      <c r="H1" s="2"/>
    </row>
    <row r="2" ht="19.5" customHeight="1" spans="1:8">
      <c r="A2" s="7" t="s">
        <v>165</v>
      </c>
      <c r="B2" s="10"/>
      <c r="C2" s="7"/>
      <c r="D2" s="7"/>
      <c r="E2" s="7"/>
      <c r="F2" s="7"/>
      <c r="G2" s="7"/>
      <c r="H2" s="7"/>
    </row>
    <row r="3" ht="19.5" customHeight="1" spans="1:8">
      <c r="A3" s="14" t="s">
        <v>79</v>
      </c>
      <c r="B3" s="40" t="s">
        <v>232</v>
      </c>
      <c r="C3" s="14" t="s">
        <v>168</v>
      </c>
      <c r="D3" s="40" t="s">
        <v>233</v>
      </c>
      <c r="E3" s="14" t="s">
        <v>234</v>
      </c>
      <c r="F3" s="14"/>
      <c r="G3" s="14"/>
      <c r="H3" s="14"/>
    </row>
    <row r="4" ht="30" customHeight="1" spans="1:8">
      <c r="A4" s="14"/>
      <c r="B4" s="40"/>
      <c r="C4" s="14"/>
      <c r="D4" s="40"/>
      <c r="E4" s="40" t="s">
        <v>235</v>
      </c>
      <c r="F4" s="40" t="s">
        <v>236</v>
      </c>
      <c r="G4" s="40" t="s">
        <v>237</v>
      </c>
      <c r="H4" s="40" t="s">
        <v>238</v>
      </c>
    </row>
    <row r="5" ht="19.5" customHeight="1" spans="1:8">
      <c r="A5" s="91">
        <v>1</v>
      </c>
      <c r="B5" s="92" t="s">
        <v>239</v>
      </c>
      <c r="C5" s="93" t="s">
        <v>37</v>
      </c>
      <c r="D5" s="16">
        <v>3704.75</v>
      </c>
      <c r="E5" s="16">
        <v>25</v>
      </c>
      <c r="F5" s="16">
        <v>3600</v>
      </c>
      <c r="G5" s="16">
        <v>3625</v>
      </c>
      <c r="H5" s="16">
        <v>79.75</v>
      </c>
    </row>
    <row r="6" ht="19.5" customHeight="1" spans="1:8">
      <c r="A6" s="91">
        <v>2</v>
      </c>
      <c r="B6" s="92" t="s">
        <v>240</v>
      </c>
      <c r="C6" s="93" t="s">
        <v>37</v>
      </c>
      <c r="D6" s="16">
        <v>333.66</v>
      </c>
      <c r="E6" s="16">
        <v>25</v>
      </c>
      <c r="F6" s="16">
        <v>298</v>
      </c>
      <c r="G6" s="16">
        <v>323</v>
      </c>
      <c r="H6" s="16">
        <v>10.66</v>
      </c>
    </row>
    <row r="7" ht="19.5" customHeight="1" spans="1:8">
      <c r="A7" s="91">
        <v>3</v>
      </c>
      <c r="B7" s="92" t="s">
        <v>241</v>
      </c>
      <c r="C7" s="93" t="s">
        <v>37</v>
      </c>
      <c r="D7" s="16">
        <v>367.75</v>
      </c>
      <c r="E7" s="16">
        <v>25</v>
      </c>
      <c r="F7" s="16">
        <v>331</v>
      </c>
      <c r="G7" s="16">
        <v>356</v>
      </c>
      <c r="H7" s="16">
        <v>11.75</v>
      </c>
    </row>
    <row r="8" ht="19.5" customHeight="1" spans="1:8">
      <c r="A8" s="91">
        <v>4</v>
      </c>
      <c r="B8" s="92" t="s">
        <v>242</v>
      </c>
      <c r="C8" s="93" t="s">
        <v>37</v>
      </c>
      <c r="D8" s="16">
        <v>8002.26</v>
      </c>
      <c r="E8" s="16"/>
      <c r="F8" s="16">
        <v>7830</v>
      </c>
      <c r="G8" s="16">
        <v>7830</v>
      </c>
      <c r="H8" s="16">
        <v>172.26</v>
      </c>
    </row>
    <row r="9" ht="19.5" customHeight="1" spans="1:8">
      <c r="A9" s="91">
        <v>5</v>
      </c>
      <c r="B9" s="92" t="s">
        <v>243</v>
      </c>
      <c r="C9" s="93" t="s">
        <v>37</v>
      </c>
      <c r="D9" s="16">
        <v>9473.94</v>
      </c>
      <c r="E9" s="16"/>
      <c r="F9" s="16">
        <v>9270</v>
      </c>
      <c r="G9" s="16">
        <v>9270</v>
      </c>
      <c r="H9" s="16">
        <v>203.94</v>
      </c>
    </row>
    <row r="10" ht="19.5" customHeight="1" spans="1:8">
      <c r="A10" s="91">
        <v>6</v>
      </c>
      <c r="B10" s="92" t="s">
        <v>244</v>
      </c>
      <c r="C10" s="93" t="s">
        <v>15</v>
      </c>
      <c r="D10" s="16">
        <v>73.18</v>
      </c>
      <c r="E10" s="16">
        <v>17.23</v>
      </c>
      <c r="F10" s="16">
        <v>45</v>
      </c>
      <c r="G10" s="16">
        <v>70.85</v>
      </c>
      <c r="H10" s="16">
        <v>2.34</v>
      </c>
    </row>
    <row r="11" ht="19.5" customHeight="1" spans="1:8">
      <c r="A11" s="91">
        <v>7</v>
      </c>
      <c r="B11" s="92" t="s">
        <v>245</v>
      </c>
      <c r="C11" s="93" t="s">
        <v>15</v>
      </c>
      <c r="D11" s="16">
        <v>85.72</v>
      </c>
      <c r="E11" s="16">
        <v>17.23</v>
      </c>
      <c r="F11" s="16">
        <v>58</v>
      </c>
      <c r="G11" s="16">
        <v>82.98</v>
      </c>
      <c r="H11" s="16">
        <v>2.74</v>
      </c>
    </row>
    <row r="12" ht="19.5" customHeight="1" spans="1:8">
      <c r="A12" s="91">
        <v>8</v>
      </c>
      <c r="B12" s="92" t="s">
        <v>246</v>
      </c>
      <c r="C12" s="93" t="s">
        <v>15</v>
      </c>
      <c r="D12" s="16">
        <v>79.84</v>
      </c>
      <c r="E12" s="16">
        <v>17.23</v>
      </c>
      <c r="F12" s="16">
        <v>48</v>
      </c>
      <c r="G12" s="16">
        <v>77.29</v>
      </c>
      <c r="H12" s="16">
        <v>2.55</v>
      </c>
    </row>
    <row r="13" ht="19.5" customHeight="1" spans="1:8">
      <c r="A13" s="91">
        <v>9</v>
      </c>
      <c r="B13" s="98" t="s">
        <v>247</v>
      </c>
      <c r="C13" s="99" t="s">
        <v>15</v>
      </c>
      <c r="D13" s="100">
        <v>66.84</v>
      </c>
      <c r="E13" s="100">
        <v>17.23</v>
      </c>
      <c r="F13" s="100">
        <v>38</v>
      </c>
      <c r="G13" s="100">
        <v>64.71</v>
      </c>
      <c r="H13" s="100">
        <v>2.14</v>
      </c>
    </row>
    <row r="14" ht="19.5" customHeight="1" spans="1:8">
      <c r="A14" s="91"/>
      <c r="B14" s="98"/>
      <c r="C14" s="99"/>
      <c r="D14" s="100"/>
      <c r="E14" s="100"/>
      <c r="F14" s="100"/>
      <c r="G14" s="100"/>
      <c r="H14" s="100"/>
    </row>
    <row r="15" ht="19.5" customHeight="1" spans="1:8">
      <c r="A15" s="91"/>
      <c r="B15" s="98"/>
      <c r="C15" s="99"/>
      <c r="D15" s="100"/>
      <c r="E15" s="100"/>
      <c r="F15" s="100"/>
      <c r="G15" s="100"/>
      <c r="H15" s="100"/>
    </row>
    <row r="16" ht="19.5" customHeight="1" spans="1:8">
      <c r="A16" s="91"/>
      <c r="B16" s="98"/>
      <c r="C16" s="99"/>
      <c r="D16" s="100"/>
      <c r="E16" s="100"/>
      <c r="F16" s="100"/>
      <c r="G16" s="100"/>
      <c r="H16" s="100"/>
    </row>
    <row r="17" ht="19.5" customHeight="1" spans="1:8">
      <c r="A17" s="91"/>
      <c r="B17" s="98"/>
      <c r="C17" s="99"/>
      <c r="D17" s="100"/>
      <c r="E17" s="100"/>
      <c r="F17" s="100"/>
      <c r="G17" s="100"/>
      <c r="H17" s="100"/>
    </row>
    <row r="18" ht="19.5" customHeight="1" spans="1:8">
      <c r="A18" s="91"/>
      <c r="B18" s="98"/>
      <c r="C18" s="99"/>
      <c r="D18" s="100"/>
      <c r="E18" s="100"/>
      <c r="F18" s="100"/>
      <c r="G18" s="100"/>
      <c r="H18" s="100"/>
    </row>
    <row r="19" ht="19.5" customHeight="1" spans="1:8">
      <c r="A19" s="91"/>
      <c r="B19" s="98"/>
      <c r="C19" s="99"/>
      <c r="D19" s="100"/>
      <c r="E19" s="100"/>
      <c r="F19" s="100"/>
      <c r="G19" s="100"/>
      <c r="H19" s="100"/>
    </row>
    <row r="20" ht="19.5" customHeight="1" spans="1:8">
      <c r="A20" s="91"/>
      <c r="B20" s="98"/>
      <c r="C20" s="99"/>
      <c r="D20" s="100"/>
      <c r="E20" s="100"/>
      <c r="F20" s="100"/>
      <c r="G20" s="100"/>
      <c r="H20" s="100"/>
    </row>
    <row r="21" ht="19.5" customHeight="1" spans="1:8">
      <c r="A21" s="91"/>
      <c r="B21" s="98"/>
      <c r="C21" s="99"/>
      <c r="D21" s="100"/>
      <c r="E21" s="100"/>
      <c r="F21" s="100"/>
      <c r="G21" s="100"/>
      <c r="H21" s="100"/>
    </row>
    <row r="22" ht="19.5" customHeight="1" spans="1:8">
      <c r="A22" s="91"/>
      <c r="B22" s="98"/>
      <c r="C22" s="99"/>
      <c r="D22" s="100"/>
      <c r="E22" s="100"/>
      <c r="F22" s="100"/>
      <c r="G22" s="100"/>
      <c r="H22" s="100"/>
    </row>
    <row r="23" ht="19.5" customHeight="1" spans="1:8">
      <c r="A23" s="91"/>
      <c r="B23" s="98"/>
      <c r="C23" s="99"/>
      <c r="D23" s="100"/>
      <c r="E23" s="100"/>
      <c r="F23" s="100"/>
      <c r="G23" s="100"/>
      <c r="H23" s="100"/>
    </row>
    <row r="24" ht="19.5" customHeight="1" spans="1:8">
      <c r="A24" s="91"/>
      <c r="B24" s="98"/>
      <c r="C24" s="99"/>
      <c r="D24" s="100"/>
      <c r="E24" s="100"/>
      <c r="F24" s="100"/>
      <c r="G24" s="100"/>
      <c r="H24" s="100"/>
    </row>
    <row r="25" ht="19.5" customHeight="1" spans="1:8">
      <c r="A25" s="91"/>
      <c r="B25" s="98"/>
      <c r="C25" s="99"/>
      <c r="D25" s="100"/>
      <c r="E25" s="100"/>
      <c r="F25" s="100"/>
      <c r="G25" s="100"/>
      <c r="H25" s="100"/>
    </row>
    <row r="26" ht="19.5" customHeight="1" spans="1:8">
      <c r="A26" s="91"/>
      <c r="B26" s="98"/>
      <c r="C26" s="99"/>
      <c r="D26" s="100"/>
      <c r="E26" s="100"/>
      <c r="F26" s="100"/>
      <c r="G26" s="100"/>
      <c r="H26" s="100"/>
    </row>
    <row r="27" ht="19.5" customHeight="1" spans="1:8">
      <c r="A27" s="91"/>
      <c r="B27" s="98"/>
      <c r="C27" s="99"/>
      <c r="D27" s="100"/>
      <c r="E27" s="100"/>
      <c r="F27" s="100"/>
      <c r="G27" s="100"/>
      <c r="H27" s="100"/>
    </row>
    <row r="28" ht="19.5" customHeight="1" spans="1:8">
      <c r="A28" s="91"/>
      <c r="B28" s="98"/>
      <c r="C28" s="99"/>
      <c r="D28" s="100"/>
      <c r="E28" s="100"/>
      <c r="F28" s="100"/>
      <c r="G28" s="100"/>
      <c r="H28" s="100"/>
    </row>
    <row r="29" ht="19.5" customHeight="1" spans="1:8">
      <c r="A29" s="91"/>
      <c r="B29" s="98"/>
      <c r="C29" s="99"/>
      <c r="D29" s="100"/>
      <c r="E29" s="100"/>
      <c r="F29" s="100"/>
      <c r="G29" s="100"/>
      <c r="H29" s="100"/>
    </row>
    <row r="30" ht="19.5" customHeight="1" spans="1:8">
      <c r="A30" s="91"/>
      <c r="B30" s="98"/>
      <c r="C30" s="99"/>
      <c r="D30" s="100"/>
      <c r="E30" s="100"/>
      <c r="F30" s="100"/>
      <c r="G30" s="100"/>
      <c r="H30" s="100"/>
    </row>
    <row r="31" ht="19.5" customHeight="1" spans="1:8">
      <c r="A31" s="91"/>
      <c r="B31" s="98"/>
      <c r="C31" s="99"/>
      <c r="D31" s="100"/>
      <c r="E31" s="100"/>
      <c r="F31" s="100"/>
      <c r="G31" s="100"/>
      <c r="H31" s="100"/>
    </row>
    <row r="32" ht="19.5" customHeight="1" spans="1:8">
      <c r="A32" s="91"/>
      <c r="B32" s="92"/>
      <c r="C32" s="93"/>
      <c r="D32" s="16"/>
      <c r="E32" s="16"/>
      <c r="F32" s="16"/>
      <c r="G32" s="16"/>
      <c r="H32" s="16"/>
    </row>
    <row r="33" ht="19.5" customHeight="1" spans="1:8">
      <c r="A33" s="91"/>
      <c r="B33" s="92"/>
      <c r="C33" s="93"/>
      <c r="D33" s="16"/>
      <c r="E33" s="16"/>
      <c r="F33" s="16"/>
      <c r="G33" s="16"/>
      <c r="H33" s="16"/>
    </row>
    <row r="34" ht="19.5" customHeight="1" spans="1:8">
      <c r="A34" s="91"/>
      <c r="B34" s="92"/>
      <c r="C34" s="93"/>
      <c r="D34" s="16"/>
      <c r="E34" s="16"/>
      <c r="F34" s="16"/>
      <c r="G34" s="16"/>
      <c r="H34" s="16"/>
    </row>
    <row r="35" ht="19.5" customHeight="1" spans="1:8">
      <c r="A35" s="91"/>
      <c r="B35" s="92"/>
      <c r="C35" s="93"/>
      <c r="D35" s="16"/>
      <c r="E35" s="16"/>
      <c r="F35" s="16"/>
      <c r="G35" s="16"/>
      <c r="H35" s="16"/>
    </row>
    <row r="36" ht="19.5" customHeight="1" spans="1:8">
      <c r="A36" s="91"/>
      <c r="B36" s="92"/>
      <c r="C36" s="93"/>
      <c r="D36" s="16"/>
      <c r="E36" s="16"/>
      <c r="F36" s="16"/>
      <c r="G36" s="16"/>
      <c r="H36" s="16"/>
    </row>
    <row r="37" ht="19.5" customHeight="1" spans="1:8">
      <c r="A37" s="91"/>
      <c r="B37" s="92"/>
      <c r="C37" s="93"/>
      <c r="D37" s="16"/>
      <c r="E37" s="16"/>
      <c r="F37" s="16"/>
      <c r="G37" s="16"/>
      <c r="H37" s="16"/>
    </row>
  </sheetData>
  <mergeCells count="7">
    <mergeCell ref="A1:H1"/>
    <mergeCell ref="A2:H2"/>
    <mergeCell ref="E3:H3"/>
    <mergeCell ref="A3:A4"/>
    <mergeCell ref="B3:B4"/>
    <mergeCell ref="C3:C4"/>
    <mergeCell ref="D3:D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Normal="100" workbookViewId="0">
      <selection activeCell="F2" sqref="F2"/>
    </sheetView>
  </sheetViews>
  <sheetFormatPr defaultColWidth="9.14285714285714" defaultRowHeight="14.25" customHeight="1" outlineLevelCol="5"/>
  <cols>
    <col min="1" max="1" width="6.42857142857143" style="1"/>
    <col min="2" max="2" width="31.4285714285714" style="1" customWidth="1"/>
    <col min="3" max="3" width="6.42857142857143" style="1"/>
    <col min="4" max="5" width="11" style="1"/>
    <col min="6" max="6" width="9.71428571428571" style="1" customWidth="1"/>
    <col min="7" max="16384" width="9.14285714285714" style="1"/>
  </cols>
  <sheetData>
    <row r="1" ht="35.25" customHeight="1" spans="1:6">
      <c r="A1" s="2" t="s">
        <v>248</v>
      </c>
      <c r="B1" s="2"/>
      <c r="C1" s="2"/>
      <c r="D1" s="26"/>
      <c r="E1" s="2"/>
      <c r="F1" s="2"/>
    </row>
    <row r="2" ht="19.5" customHeight="1" spans="1:6">
      <c r="A2" s="14" t="s">
        <v>79</v>
      </c>
      <c r="B2" s="14" t="s">
        <v>232</v>
      </c>
      <c r="C2" s="14" t="s">
        <v>168</v>
      </c>
      <c r="D2" s="14" t="s">
        <v>249</v>
      </c>
      <c r="E2" s="14" t="s">
        <v>235</v>
      </c>
      <c r="F2" s="14" t="s">
        <v>250</v>
      </c>
    </row>
    <row r="3" ht="19.5" customHeight="1" spans="1:6">
      <c r="A3" s="91" t="s">
        <v>12</v>
      </c>
      <c r="B3" s="166" t="s">
        <v>251</v>
      </c>
      <c r="C3" s="93" t="s">
        <v>15</v>
      </c>
      <c r="D3" s="16">
        <v>1423.01</v>
      </c>
      <c r="E3" s="16">
        <v>25</v>
      </c>
      <c r="F3" s="16" t="s">
        <v>7</v>
      </c>
    </row>
    <row r="4" ht="19.5" customHeight="1" spans="1:6">
      <c r="A4" s="91" t="s">
        <v>17</v>
      </c>
      <c r="B4" s="166" t="s">
        <v>252</v>
      </c>
      <c r="C4" s="93" t="s">
        <v>253</v>
      </c>
      <c r="D4" s="16">
        <v>8.5</v>
      </c>
      <c r="E4" s="16"/>
      <c r="F4" s="16" t="s">
        <v>7</v>
      </c>
    </row>
    <row r="5" ht="19.5" customHeight="1" spans="1:6">
      <c r="A5" s="91" t="s">
        <v>54</v>
      </c>
      <c r="B5" s="166" t="s">
        <v>254</v>
      </c>
      <c r="C5" s="93" t="s">
        <v>59</v>
      </c>
      <c r="D5" s="16">
        <v>185</v>
      </c>
      <c r="E5" s="16"/>
      <c r="F5" s="16" t="s">
        <v>7</v>
      </c>
    </row>
    <row r="6" ht="19.5" customHeight="1" spans="1:6">
      <c r="A6" s="91" t="s">
        <v>131</v>
      </c>
      <c r="B6" s="166" t="s">
        <v>255</v>
      </c>
      <c r="C6" s="93" t="s">
        <v>59</v>
      </c>
      <c r="D6" s="16">
        <v>245</v>
      </c>
      <c r="E6" s="16"/>
      <c r="F6" s="16" t="s">
        <v>7</v>
      </c>
    </row>
    <row r="7" ht="19.5" customHeight="1" spans="1:6">
      <c r="A7" s="91" t="s">
        <v>135</v>
      </c>
      <c r="B7" s="166" t="s">
        <v>256</v>
      </c>
      <c r="C7" s="93" t="s">
        <v>253</v>
      </c>
      <c r="D7" s="16">
        <v>6</v>
      </c>
      <c r="E7" s="16"/>
      <c r="F7" s="16" t="s">
        <v>7</v>
      </c>
    </row>
    <row r="8" ht="19.5" customHeight="1" spans="1:6">
      <c r="A8" s="91" t="s">
        <v>191</v>
      </c>
      <c r="B8" s="166" t="s">
        <v>257</v>
      </c>
      <c r="C8" s="93" t="s">
        <v>31</v>
      </c>
      <c r="D8" s="16">
        <v>13</v>
      </c>
      <c r="E8" s="16"/>
      <c r="F8" s="16" t="s">
        <v>7</v>
      </c>
    </row>
    <row r="9" ht="19.5" customHeight="1" spans="1:6">
      <c r="A9" s="91" t="s">
        <v>193</v>
      </c>
      <c r="B9" s="166" t="s">
        <v>258</v>
      </c>
      <c r="C9" s="93" t="s">
        <v>15</v>
      </c>
      <c r="D9" s="16">
        <v>16035</v>
      </c>
      <c r="E9" s="16"/>
      <c r="F9" s="16" t="s">
        <v>7</v>
      </c>
    </row>
    <row r="10" ht="19.5" customHeight="1" spans="1:6">
      <c r="A10" s="91" t="s">
        <v>196</v>
      </c>
      <c r="B10" s="166" t="s">
        <v>259</v>
      </c>
      <c r="C10" s="93" t="s">
        <v>15</v>
      </c>
      <c r="D10" s="16">
        <v>1952</v>
      </c>
      <c r="E10" s="16"/>
      <c r="F10" s="16" t="s">
        <v>7</v>
      </c>
    </row>
    <row r="11" ht="19.5" customHeight="1" spans="1:6">
      <c r="A11" s="91" t="s">
        <v>200</v>
      </c>
      <c r="B11" s="167" t="s">
        <v>260</v>
      </c>
      <c r="C11" s="99" t="s">
        <v>253</v>
      </c>
      <c r="D11" s="100">
        <v>3.6</v>
      </c>
      <c r="E11" s="100"/>
      <c r="F11" s="100" t="s">
        <v>7</v>
      </c>
    </row>
    <row r="12" ht="19.5" customHeight="1" spans="1:6">
      <c r="A12" s="91" t="s">
        <v>203</v>
      </c>
      <c r="B12" s="167" t="s">
        <v>261</v>
      </c>
      <c r="C12" s="99" t="s">
        <v>253</v>
      </c>
      <c r="D12" s="100"/>
      <c r="E12" s="100"/>
      <c r="F12" s="100" t="s">
        <v>7</v>
      </c>
    </row>
    <row r="13" ht="19.5" customHeight="1" spans="1:6">
      <c r="A13" s="91" t="s">
        <v>206</v>
      </c>
      <c r="B13" s="167" t="s">
        <v>262</v>
      </c>
      <c r="C13" s="99" t="s">
        <v>31</v>
      </c>
      <c r="D13" s="100">
        <v>6.5</v>
      </c>
      <c r="E13" s="100"/>
      <c r="F13" s="100" t="s">
        <v>7</v>
      </c>
    </row>
    <row r="14" ht="19.5" customHeight="1" spans="1:6">
      <c r="A14" s="91" t="s">
        <v>209</v>
      </c>
      <c r="B14" s="167" t="s">
        <v>263</v>
      </c>
      <c r="C14" s="99" t="s">
        <v>253</v>
      </c>
      <c r="D14" s="100">
        <v>3.6</v>
      </c>
      <c r="E14" s="100"/>
      <c r="F14" s="100" t="s">
        <v>7</v>
      </c>
    </row>
    <row r="15" ht="19.5" customHeight="1" spans="1:6">
      <c r="A15" s="91" t="s">
        <v>212</v>
      </c>
      <c r="B15" s="167" t="s">
        <v>264</v>
      </c>
      <c r="C15" s="99" t="s">
        <v>253</v>
      </c>
      <c r="D15" s="100">
        <v>5</v>
      </c>
      <c r="E15" s="100"/>
      <c r="F15" s="100" t="s">
        <v>7</v>
      </c>
    </row>
    <row r="16" ht="19.5" customHeight="1" spans="1:6">
      <c r="A16" s="91" t="s">
        <v>215</v>
      </c>
      <c r="B16" s="167" t="s">
        <v>265</v>
      </c>
      <c r="C16" s="99" t="s">
        <v>31</v>
      </c>
      <c r="D16" s="100">
        <v>4</v>
      </c>
      <c r="E16" s="100"/>
      <c r="F16" s="100" t="s">
        <v>7</v>
      </c>
    </row>
    <row r="17" ht="19.5" customHeight="1" spans="1:6">
      <c r="A17" s="91" t="s">
        <v>218</v>
      </c>
      <c r="B17" s="167" t="s">
        <v>266</v>
      </c>
      <c r="C17" s="99" t="s">
        <v>253</v>
      </c>
      <c r="D17" s="100">
        <v>4</v>
      </c>
      <c r="E17" s="100"/>
      <c r="F17" s="100" t="s">
        <v>7</v>
      </c>
    </row>
    <row r="18" ht="19.5" customHeight="1" spans="1:6">
      <c r="A18" s="91" t="s">
        <v>221</v>
      </c>
      <c r="B18" s="167" t="s">
        <v>267</v>
      </c>
      <c r="C18" s="99" t="s">
        <v>15</v>
      </c>
      <c r="D18" s="100">
        <v>2.63</v>
      </c>
      <c r="E18" s="100"/>
      <c r="F18" s="100" t="s">
        <v>7</v>
      </c>
    </row>
    <row r="19" ht="19.5" customHeight="1" spans="1:6">
      <c r="A19" s="91" t="s">
        <v>225</v>
      </c>
      <c r="B19" s="167" t="s">
        <v>268</v>
      </c>
      <c r="C19" s="99" t="s">
        <v>15</v>
      </c>
      <c r="D19" s="100">
        <v>13.14</v>
      </c>
      <c r="E19" s="100"/>
      <c r="F19" s="100" t="s">
        <v>7</v>
      </c>
    </row>
    <row r="20" ht="19.5" customHeight="1" spans="1:6">
      <c r="A20" s="91" t="s">
        <v>228</v>
      </c>
      <c r="B20" s="167" t="s">
        <v>269</v>
      </c>
      <c r="C20" s="99" t="s">
        <v>15</v>
      </c>
      <c r="D20" s="100">
        <v>850</v>
      </c>
      <c r="E20" s="100"/>
      <c r="F20" s="100" t="s">
        <v>7</v>
      </c>
    </row>
    <row r="21" ht="19.5" customHeight="1" spans="1:6">
      <c r="A21" s="91" t="s">
        <v>270</v>
      </c>
      <c r="B21" s="167" t="s">
        <v>271</v>
      </c>
      <c r="C21" s="99" t="s">
        <v>272</v>
      </c>
      <c r="D21" s="100">
        <v>431.76</v>
      </c>
      <c r="E21" s="100"/>
      <c r="F21" s="100" t="s">
        <v>7</v>
      </c>
    </row>
    <row r="22" ht="19.5" customHeight="1" spans="1:6">
      <c r="A22" s="91" t="s">
        <v>273</v>
      </c>
      <c r="B22" s="167" t="s">
        <v>274</v>
      </c>
      <c r="C22" s="99" t="s">
        <v>253</v>
      </c>
      <c r="D22" s="100">
        <v>6</v>
      </c>
      <c r="E22" s="100"/>
      <c r="F22" s="100" t="s">
        <v>7</v>
      </c>
    </row>
    <row r="23" ht="19.5" customHeight="1" spans="1:6">
      <c r="A23" s="91" t="s">
        <v>275</v>
      </c>
      <c r="B23" s="168" t="s">
        <v>276</v>
      </c>
      <c r="C23" s="99" t="s">
        <v>59</v>
      </c>
      <c r="D23" s="100">
        <v>65</v>
      </c>
      <c r="E23" s="100"/>
      <c r="F23" s="100"/>
    </row>
    <row r="24" ht="19.5" customHeight="1" spans="1:6">
      <c r="A24" s="91" t="s">
        <v>277</v>
      </c>
      <c r="B24" s="168" t="s">
        <v>278</v>
      </c>
      <c r="C24" s="99" t="s">
        <v>59</v>
      </c>
      <c r="D24" s="100">
        <v>48</v>
      </c>
      <c r="E24" s="100"/>
      <c r="F24" s="100"/>
    </row>
    <row r="25" ht="19.5" customHeight="1" spans="1:6">
      <c r="A25" s="91" t="s">
        <v>279</v>
      </c>
      <c r="B25" s="169" t="s">
        <v>280</v>
      </c>
      <c r="C25" s="141" t="s">
        <v>281</v>
      </c>
      <c r="D25" s="100">
        <f>施工用电价格计算书!E18</f>
        <v>1.077</v>
      </c>
      <c r="E25" s="100"/>
      <c r="F25" s="100"/>
    </row>
    <row r="26" ht="19.5" customHeight="1" spans="1:6">
      <c r="A26" s="91" t="s">
        <v>282</v>
      </c>
      <c r="B26" s="169" t="s">
        <v>283</v>
      </c>
      <c r="C26" s="141" t="s">
        <v>281</v>
      </c>
      <c r="D26" s="100" t="str">
        <f>施工用水价格计算书!G12</f>
        <v>0.885</v>
      </c>
      <c r="E26" s="100"/>
      <c r="F26" s="100"/>
    </row>
    <row r="27" ht="19.5" customHeight="1" spans="1:6">
      <c r="A27" s="91" t="s">
        <v>284</v>
      </c>
      <c r="B27" s="169" t="s">
        <v>285</v>
      </c>
      <c r="C27" s="141" t="s">
        <v>281</v>
      </c>
      <c r="D27" s="100" t="str">
        <f>风价计算表!G20</f>
        <v>0.436</v>
      </c>
      <c r="E27" s="100"/>
      <c r="F27" s="100"/>
    </row>
    <row r="28" ht="19.5" customHeight="1" spans="1:6">
      <c r="A28" s="91"/>
      <c r="B28" s="167"/>
      <c r="C28" s="99"/>
      <c r="D28" s="100"/>
      <c r="E28" s="100"/>
      <c r="F28" s="100"/>
    </row>
    <row r="29" ht="19.5" customHeight="1" spans="1:6">
      <c r="A29" s="91"/>
      <c r="B29" s="166"/>
      <c r="C29" s="93"/>
      <c r="D29" s="16"/>
      <c r="E29" s="16"/>
      <c r="F29" s="16"/>
    </row>
    <row r="30" ht="19.5" customHeight="1" spans="1:6">
      <c r="A30" s="91"/>
      <c r="B30" s="166"/>
      <c r="C30" s="93"/>
      <c r="D30" s="16"/>
      <c r="E30" s="16"/>
      <c r="F30" s="16"/>
    </row>
    <row r="31" ht="19.5" customHeight="1" spans="1:6">
      <c r="A31" s="91"/>
      <c r="B31" s="166"/>
      <c r="C31" s="93"/>
      <c r="D31" s="16"/>
      <c r="E31" s="16"/>
      <c r="F31" s="16"/>
    </row>
    <row r="32" ht="19.5" customHeight="1" spans="1:6">
      <c r="A32" s="91"/>
      <c r="B32" s="166"/>
      <c r="C32" s="93"/>
      <c r="D32" s="16"/>
      <c r="E32" s="16"/>
      <c r="F32" s="16"/>
    </row>
    <row r="33" ht="19.5" customHeight="1" spans="1:6">
      <c r="A33" s="91"/>
      <c r="B33" s="166"/>
      <c r="C33" s="93"/>
      <c r="D33" s="16"/>
      <c r="E33" s="16"/>
      <c r="F33" s="16"/>
    </row>
    <row r="34" ht="19.5" customHeight="1" spans="1:6">
      <c r="A34" s="91"/>
      <c r="B34" s="166"/>
      <c r="C34" s="93"/>
      <c r="D34" s="16"/>
      <c r="E34" s="16"/>
      <c r="F34" s="16"/>
    </row>
    <row r="35" ht="19.5" customHeight="1" spans="1:6">
      <c r="A35" s="91"/>
      <c r="B35" s="166"/>
      <c r="C35" s="93"/>
      <c r="D35" s="16"/>
      <c r="E35" s="16"/>
      <c r="F35" s="16"/>
    </row>
    <row r="36" ht="19.5" customHeight="1" spans="1:6">
      <c r="A36" s="91"/>
      <c r="B36" s="166"/>
      <c r="C36" s="93"/>
      <c r="D36" s="16"/>
      <c r="E36" s="16"/>
      <c r="F36" s="16"/>
    </row>
    <row r="37" ht="19.5" customHeight="1" spans="1:6">
      <c r="A37" s="91"/>
      <c r="B37" s="166"/>
      <c r="C37" s="93"/>
      <c r="D37" s="16"/>
      <c r="E37" s="16"/>
      <c r="F37" s="16"/>
    </row>
  </sheetData>
  <mergeCells count="1">
    <mergeCell ref="A1:F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showGridLines="0" showZeros="0" view="pageBreakPreview" zoomScaleNormal="100" workbookViewId="0">
      <selection activeCell="A2" sqref="A2:L2"/>
    </sheetView>
  </sheetViews>
  <sheetFormatPr defaultColWidth="9.14285714285714" defaultRowHeight="14.25" customHeight="1"/>
  <cols>
    <col min="1" max="1" width="5.85714285714286" style="1"/>
    <col min="2" max="2" width="8.42857142857143" style="1" customWidth="1"/>
    <col min="3" max="3" width="31" style="1" customWidth="1"/>
    <col min="4" max="4" width="6.14285714285714" style="1"/>
    <col min="5" max="5" width="11" style="1"/>
    <col min="6" max="6" width="11.1428571428571" style="1"/>
    <col min="7" max="9" width="11.5714285714286" style="1"/>
    <col min="10" max="10" width="11.5714285714286" style="1" hidden="1" customWidth="1"/>
    <col min="11" max="12" width="11.5714285714286" style="1"/>
    <col min="13" max="14" width="9.14285714285714" style="1" hidden="1"/>
    <col min="15" max="16384" width="9.14285714285714" style="1"/>
  </cols>
  <sheetData>
    <row r="1" ht="35.25" customHeight="1" spans="1:14">
      <c r="A1" s="2" t="s">
        <v>286</v>
      </c>
      <c r="B1" s="7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.5" customHeight="1" spans="1:14">
      <c r="A2" s="7" t="s">
        <v>287</v>
      </c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29"/>
      <c r="M2" s="31"/>
      <c r="N2" s="31"/>
    </row>
    <row r="3" ht="19.5" customHeight="1" spans="1:14">
      <c r="A3" s="32" t="s">
        <v>288</v>
      </c>
      <c r="B3" s="32" t="s">
        <v>289</v>
      </c>
      <c r="C3" s="32" t="s">
        <v>290</v>
      </c>
      <c r="D3" s="32" t="s">
        <v>168</v>
      </c>
      <c r="E3" s="35" t="s">
        <v>249</v>
      </c>
      <c r="F3" s="35" t="s">
        <v>291</v>
      </c>
      <c r="G3" s="35" t="s">
        <v>234</v>
      </c>
      <c r="H3" s="153"/>
      <c r="I3" s="153"/>
      <c r="J3" s="153"/>
      <c r="K3" s="153"/>
      <c r="L3" s="163"/>
      <c r="M3" s="36" t="s">
        <v>292</v>
      </c>
      <c r="N3" s="46"/>
    </row>
    <row r="4" ht="32" customHeight="1" spans="1:14">
      <c r="A4" s="70"/>
      <c r="B4" s="70"/>
      <c r="C4" s="32"/>
      <c r="D4" s="32"/>
      <c r="E4" s="39"/>
      <c r="F4" s="39"/>
      <c r="G4" s="35" t="s">
        <v>293</v>
      </c>
      <c r="H4" s="35" t="s">
        <v>294</v>
      </c>
      <c r="I4" s="35" t="s">
        <v>295</v>
      </c>
      <c r="J4" s="35" t="s">
        <v>296</v>
      </c>
      <c r="K4" s="35" t="s">
        <v>170</v>
      </c>
      <c r="L4" s="35" t="s">
        <v>297</v>
      </c>
      <c r="M4" s="36"/>
      <c r="N4" s="46"/>
    </row>
    <row r="5" ht="19.5" customHeight="1" spans="1:14">
      <c r="A5" s="32">
        <v>1</v>
      </c>
      <c r="B5" s="154" t="s">
        <v>298</v>
      </c>
      <c r="C5" s="154" t="s">
        <v>299</v>
      </c>
      <c r="D5" s="32" t="s">
        <v>300</v>
      </c>
      <c r="E5" s="155">
        <v>29.83</v>
      </c>
      <c r="F5" s="155">
        <v>29.83</v>
      </c>
      <c r="G5" s="155">
        <v>2.91</v>
      </c>
      <c r="H5" s="155">
        <v>4.9</v>
      </c>
      <c r="I5" s="155">
        <v>1.07</v>
      </c>
      <c r="J5" s="155"/>
      <c r="K5" s="155">
        <v>11.69</v>
      </c>
      <c r="L5" s="155">
        <v>9.26</v>
      </c>
      <c r="M5" s="164"/>
      <c r="N5" s="40"/>
    </row>
    <row r="6" ht="19.5" customHeight="1" spans="1:14">
      <c r="A6" s="32">
        <v>2</v>
      </c>
      <c r="B6" s="154" t="s">
        <v>301</v>
      </c>
      <c r="C6" s="154" t="s">
        <v>302</v>
      </c>
      <c r="D6" s="32" t="s">
        <v>300</v>
      </c>
      <c r="E6" s="155">
        <v>98.33</v>
      </c>
      <c r="F6" s="155">
        <v>98.33</v>
      </c>
      <c r="G6" s="155">
        <v>26.97</v>
      </c>
      <c r="H6" s="155">
        <v>18.93</v>
      </c>
      <c r="I6" s="155">
        <v>2.1</v>
      </c>
      <c r="J6" s="155"/>
      <c r="K6" s="155">
        <v>21.58</v>
      </c>
      <c r="L6" s="155">
        <v>28.76</v>
      </c>
      <c r="M6" s="164"/>
      <c r="N6" s="40"/>
    </row>
    <row r="7" ht="19.5" customHeight="1" spans="1:14">
      <c r="A7" s="32">
        <v>3</v>
      </c>
      <c r="B7" s="154" t="s">
        <v>303</v>
      </c>
      <c r="C7" s="154" t="s">
        <v>304</v>
      </c>
      <c r="D7" s="32" t="s">
        <v>300</v>
      </c>
      <c r="E7" s="155">
        <v>2.26</v>
      </c>
      <c r="F7" s="155">
        <v>2.26</v>
      </c>
      <c r="G7" s="155">
        <v>0.28</v>
      </c>
      <c r="H7" s="155">
        <v>1.12</v>
      </c>
      <c r="I7" s="155"/>
      <c r="J7" s="155"/>
      <c r="K7" s="155"/>
      <c r="L7" s="155">
        <v>0.86</v>
      </c>
      <c r="M7" s="164"/>
      <c r="N7" s="40"/>
    </row>
    <row r="8" ht="19.5" customHeight="1" spans="1:14">
      <c r="A8" s="32">
        <v>4</v>
      </c>
      <c r="B8" s="154" t="s">
        <v>305</v>
      </c>
      <c r="C8" s="154" t="s">
        <v>306</v>
      </c>
      <c r="D8" s="32" t="s">
        <v>300</v>
      </c>
      <c r="E8" s="155">
        <v>3.28</v>
      </c>
      <c r="F8" s="155">
        <v>3.28</v>
      </c>
      <c r="G8" s="155">
        <v>0.45</v>
      </c>
      <c r="H8" s="155">
        <v>1.65</v>
      </c>
      <c r="I8" s="155"/>
      <c r="J8" s="155"/>
      <c r="K8" s="155"/>
      <c r="L8" s="155">
        <v>1.18</v>
      </c>
      <c r="M8" s="164"/>
      <c r="N8" s="40"/>
    </row>
    <row r="9" ht="19.5" customHeight="1" spans="1:14">
      <c r="A9" s="32">
        <v>5</v>
      </c>
      <c r="B9" s="154" t="s">
        <v>307</v>
      </c>
      <c r="C9" s="154" t="s">
        <v>308</v>
      </c>
      <c r="D9" s="32" t="s">
        <v>300</v>
      </c>
      <c r="E9" s="155">
        <v>17.27</v>
      </c>
      <c r="F9" s="155">
        <v>17.27</v>
      </c>
      <c r="G9" s="155">
        <v>3.08</v>
      </c>
      <c r="H9" s="155">
        <v>7.3</v>
      </c>
      <c r="I9" s="155"/>
      <c r="J9" s="155"/>
      <c r="K9" s="155"/>
      <c r="L9" s="155">
        <v>6.89</v>
      </c>
      <c r="M9" s="164"/>
      <c r="N9" s="40"/>
    </row>
    <row r="10" ht="19.5" customHeight="1" spans="1:14">
      <c r="A10" s="32">
        <v>6</v>
      </c>
      <c r="B10" s="154" t="s">
        <v>309</v>
      </c>
      <c r="C10" s="154" t="s">
        <v>310</v>
      </c>
      <c r="D10" s="32" t="s">
        <v>300</v>
      </c>
      <c r="E10" s="155">
        <v>92.52</v>
      </c>
      <c r="F10" s="155">
        <v>92.52</v>
      </c>
      <c r="G10" s="155">
        <v>0.21</v>
      </c>
      <c r="H10" s="155">
        <v>0.39</v>
      </c>
      <c r="I10" s="155"/>
      <c r="J10" s="155"/>
      <c r="K10" s="155"/>
      <c r="L10" s="155">
        <v>91.92</v>
      </c>
      <c r="M10" s="164"/>
      <c r="N10" s="40"/>
    </row>
    <row r="11" ht="19.5" customHeight="1" spans="1:14">
      <c r="A11" s="32">
        <v>7</v>
      </c>
      <c r="B11" s="154" t="s">
        <v>311</v>
      </c>
      <c r="C11" s="154" t="s">
        <v>312</v>
      </c>
      <c r="D11" s="32" t="s">
        <v>300</v>
      </c>
      <c r="E11" s="155">
        <v>119.01</v>
      </c>
      <c r="F11" s="155">
        <v>119.01</v>
      </c>
      <c r="G11" s="155">
        <v>36.61</v>
      </c>
      <c r="H11" s="155">
        <v>15.5</v>
      </c>
      <c r="I11" s="155">
        <v>3.1</v>
      </c>
      <c r="J11" s="155"/>
      <c r="K11" s="155">
        <v>24.27</v>
      </c>
      <c r="L11" s="155">
        <v>39.53</v>
      </c>
      <c r="M11" s="164"/>
      <c r="N11" s="40"/>
    </row>
    <row r="12" ht="19.5" customHeight="1" spans="1:14">
      <c r="A12" s="32">
        <v>8</v>
      </c>
      <c r="B12" s="154" t="s">
        <v>313</v>
      </c>
      <c r="C12" s="154" t="s">
        <v>314</v>
      </c>
      <c r="D12" s="32" t="s">
        <v>300</v>
      </c>
      <c r="E12" s="155">
        <v>102.04</v>
      </c>
      <c r="F12" s="155">
        <v>64.93</v>
      </c>
      <c r="G12" s="155">
        <v>11.43</v>
      </c>
      <c r="H12" s="155">
        <v>11.39</v>
      </c>
      <c r="I12" s="155"/>
      <c r="J12" s="155"/>
      <c r="K12" s="155">
        <v>24.27</v>
      </c>
      <c r="L12" s="155">
        <v>17.84</v>
      </c>
      <c r="M12" s="164"/>
      <c r="N12" s="40"/>
    </row>
    <row r="13" ht="19.5" customHeight="1" spans="1:14">
      <c r="A13" s="32">
        <v>9</v>
      </c>
      <c r="B13" s="154" t="s">
        <v>315</v>
      </c>
      <c r="C13" s="154" t="s">
        <v>316</v>
      </c>
      <c r="D13" s="32" t="s">
        <v>300</v>
      </c>
      <c r="E13" s="155">
        <v>389</v>
      </c>
      <c r="F13" s="155">
        <v>304.29</v>
      </c>
      <c r="G13" s="155">
        <v>147.12</v>
      </c>
      <c r="H13" s="155">
        <v>82.37</v>
      </c>
      <c r="I13" s="155"/>
      <c r="J13" s="155"/>
      <c r="K13" s="155">
        <v>24.27</v>
      </c>
      <c r="L13" s="155">
        <v>50.53</v>
      </c>
      <c r="M13" s="164"/>
      <c r="N13" s="40"/>
    </row>
    <row r="14" ht="19.5" customHeight="1" spans="1:14">
      <c r="A14" s="32">
        <v>10</v>
      </c>
      <c r="B14" s="154" t="s">
        <v>317</v>
      </c>
      <c r="C14" s="154" t="s">
        <v>318</v>
      </c>
      <c r="D14" s="32" t="s">
        <v>300</v>
      </c>
      <c r="E14" s="155">
        <v>0.48</v>
      </c>
      <c r="F14" s="155">
        <v>0.48</v>
      </c>
      <c r="G14" s="155">
        <v>0.37</v>
      </c>
      <c r="H14" s="155">
        <v>0.11</v>
      </c>
      <c r="I14" s="155"/>
      <c r="J14" s="155"/>
      <c r="K14" s="155"/>
      <c r="L14" s="155"/>
      <c r="M14" s="164"/>
      <c r="N14" s="40"/>
    </row>
    <row r="15" ht="19.5" customHeight="1" spans="1:14">
      <c r="A15" s="32">
        <v>11</v>
      </c>
      <c r="B15" s="154" t="s">
        <v>319</v>
      </c>
      <c r="C15" s="154" t="s">
        <v>320</v>
      </c>
      <c r="D15" s="32" t="s">
        <v>300</v>
      </c>
      <c r="E15" s="155">
        <v>17.01</v>
      </c>
      <c r="F15" s="155">
        <v>17.01</v>
      </c>
      <c r="G15" s="155">
        <v>1.55</v>
      </c>
      <c r="H15" s="155">
        <v>0.62</v>
      </c>
      <c r="I15" s="155">
        <v>0.03</v>
      </c>
      <c r="J15" s="155"/>
      <c r="K15" s="155">
        <v>8.99</v>
      </c>
      <c r="L15" s="155">
        <v>5.82</v>
      </c>
      <c r="M15" s="164"/>
      <c r="N15" s="40"/>
    </row>
    <row r="16" ht="19.5" customHeight="1" spans="1:14">
      <c r="A16" s="32">
        <v>12</v>
      </c>
      <c r="B16" s="154" t="s">
        <v>321</v>
      </c>
      <c r="C16" s="154" t="s">
        <v>322</v>
      </c>
      <c r="D16" s="32" t="s">
        <v>300</v>
      </c>
      <c r="E16" s="155">
        <v>29.53</v>
      </c>
      <c r="F16" s="155">
        <v>29.53</v>
      </c>
      <c r="G16" s="155">
        <v>0.47</v>
      </c>
      <c r="H16" s="155">
        <v>1.7</v>
      </c>
      <c r="I16" s="155">
        <v>0.59</v>
      </c>
      <c r="J16" s="155"/>
      <c r="K16" s="155">
        <v>11.69</v>
      </c>
      <c r="L16" s="155">
        <v>15.08</v>
      </c>
      <c r="M16" s="164"/>
      <c r="N16" s="40"/>
    </row>
    <row r="17" ht="19.5" customHeight="1" spans="1:14">
      <c r="A17" s="32">
        <v>13</v>
      </c>
      <c r="B17" s="154" t="s">
        <v>323</v>
      </c>
      <c r="C17" s="154" t="s">
        <v>324</v>
      </c>
      <c r="D17" s="32" t="s">
        <v>300</v>
      </c>
      <c r="E17" s="155">
        <v>22.35</v>
      </c>
      <c r="F17" s="155">
        <v>22.35</v>
      </c>
      <c r="G17" s="155">
        <v>0.55</v>
      </c>
      <c r="H17" s="155">
        <v>2.63</v>
      </c>
      <c r="I17" s="155">
        <v>1.02</v>
      </c>
      <c r="J17" s="155"/>
      <c r="K17" s="155">
        <v>11.69</v>
      </c>
      <c r="L17" s="155">
        <v>6.46</v>
      </c>
      <c r="M17" s="164"/>
      <c r="N17" s="40"/>
    </row>
    <row r="18" ht="19.5" customHeight="1" spans="1:14">
      <c r="A18" s="32">
        <v>14</v>
      </c>
      <c r="B18" s="154" t="s">
        <v>325</v>
      </c>
      <c r="C18" s="154" t="s">
        <v>326</v>
      </c>
      <c r="D18" s="32" t="s">
        <v>300</v>
      </c>
      <c r="E18" s="155">
        <v>16.28</v>
      </c>
      <c r="F18" s="155">
        <v>16.28</v>
      </c>
      <c r="G18" s="155">
        <v>0.29</v>
      </c>
      <c r="H18" s="155">
        <v>0.28</v>
      </c>
      <c r="I18" s="155">
        <v>0.09</v>
      </c>
      <c r="J18" s="155"/>
      <c r="K18" s="155"/>
      <c r="L18" s="155">
        <v>15.62</v>
      </c>
      <c r="M18" s="164"/>
      <c r="N18" s="40"/>
    </row>
    <row r="19" ht="19.5" customHeight="1" spans="1:14">
      <c r="A19" s="32">
        <v>15</v>
      </c>
      <c r="B19" s="154" t="s">
        <v>327</v>
      </c>
      <c r="C19" s="154" t="s">
        <v>328</v>
      </c>
      <c r="D19" s="32" t="s">
        <v>300</v>
      </c>
      <c r="E19" s="155">
        <v>34.11</v>
      </c>
      <c r="F19" s="155">
        <v>34.11</v>
      </c>
      <c r="G19" s="155">
        <v>0.66</v>
      </c>
      <c r="H19" s="155">
        <v>1.68</v>
      </c>
      <c r="I19" s="155">
        <v>0.37</v>
      </c>
      <c r="J19" s="155"/>
      <c r="K19" s="155">
        <v>11.69</v>
      </c>
      <c r="L19" s="155">
        <v>19.71</v>
      </c>
      <c r="M19" s="164"/>
      <c r="N19" s="40"/>
    </row>
    <row r="20" ht="19.5" customHeight="1" spans="1:14">
      <c r="A20" s="32">
        <v>16</v>
      </c>
      <c r="B20" s="154" t="s">
        <v>329</v>
      </c>
      <c r="C20" s="154" t="s">
        <v>330</v>
      </c>
      <c r="D20" s="32" t="s">
        <v>300</v>
      </c>
      <c r="E20" s="155">
        <v>108.93</v>
      </c>
      <c r="F20" s="155">
        <v>108.93</v>
      </c>
      <c r="G20" s="155">
        <v>1.5</v>
      </c>
      <c r="H20" s="155">
        <v>2.35</v>
      </c>
      <c r="I20" s="155">
        <v>0.76</v>
      </c>
      <c r="J20" s="155"/>
      <c r="K20" s="155">
        <v>11.69</v>
      </c>
      <c r="L20" s="155">
        <v>92.63</v>
      </c>
      <c r="M20" s="164"/>
      <c r="N20" s="40"/>
    </row>
    <row r="21" ht="19.5" customHeight="1" spans="1:14">
      <c r="A21" s="32">
        <v>17</v>
      </c>
      <c r="B21" s="154" t="s">
        <v>331</v>
      </c>
      <c r="C21" s="154" t="s">
        <v>332</v>
      </c>
      <c r="D21" s="32" t="s">
        <v>300</v>
      </c>
      <c r="E21" s="155">
        <v>20.19</v>
      </c>
      <c r="F21" s="155">
        <v>20.19</v>
      </c>
      <c r="G21" s="155">
        <v>0.47</v>
      </c>
      <c r="H21" s="155">
        <v>1.33</v>
      </c>
      <c r="I21" s="155">
        <v>0.24</v>
      </c>
      <c r="J21" s="155"/>
      <c r="K21" s="155">
        <v>11.69</v>
      </c>
      <c r="L21" s="155">
        <v>6.46</v>
      </c>
      <c r="M21" s="164"/>
      <c r="N21" s="40"/>
    </row>
    <row r="22" ht="19.5" customHeight="1" spans="1:14">
      <c r="A22" s="32">
        <v>18</v>
      </c>
      <c r="B22" s="154" t="s">
        <v>333</v>
      </c>
      <c r="C22" s="154" t="s">
        <v>334</v>
      </c>
      <c r="D22" s="32" t="s">
        <v>300</v>
      </c>
      <c r="E22" s="155">
        <v>33.1</v>
      </c>
      <c r="F22" s="155">
        <v>33.1</v>
      </c>
      <c r="G22" s="155">
        <v>1.04</v>
      </c>
      <c r="H22" s="155">
        <v>1.57</v>
      </c>
      <c r="I22" s="155">
        <v>0.28</v>
      </c>
      <c r="J22" s="155"/>
      <c r="K22" s="155">
        <v>11.69</v>
      </c>
      <c r="L22" s="155">
        <v>18.52</v>
      </c>
      <c r="M22" s="164"/>
      <c r="N22" s="40"/>
    </row>
    <row r="23" ht="19.5" customHeight="1" spans="1:14">
      <c r="A23" s="32">
        <v>19</v>
      </c>
      <c r="B23" s="154" t="s">
        <v>335</v>
      </c>
      <c r="C23" s="154" t="s">
        <v>336</v>
      </c>
      <c r="D23" s="32" t="s">
        <v>300</v>
      </c>
      <c r="E23" s="155">
        <v>23.77</v>
      </c>
      <c r="F23" s="155">
        <v>23.77</v>
      </c>
      <c r="G23" s="155">
        <v>1.42</v>
      </c>
      <c r="H23" s="155">
        <v>2.47</v>
      </c>
      <c r="I23" s="155">
        <v>0.44</v>
      </c>
      <c r="J23" s="155"/>
      <c r="K23" s="155">
        <v>11.69</v>
      </c>
      <c r="L23" s="155">
        <v>7.75</v>
      </c>
      <c r="M23" s="164"/>
      <c r="N23" s="40"/>
    </row>
    <row r="24" ht="19.5" customHeight="1" spans="1:14">
      <c r="A24" s="32">
        <v>20</v>
      </c>
      <c r="B24" s="154" t="s">
        <v>337</v>
      </c>
      <c r="C24" s="154" t="s">
        <v>338</v>
      </c>
      <c r="D24" s="32" t="s">
        <v>300</v>
      </c>
      <c r="E24" s="155">
        <v>36.39</v>
      </c>
      <c r="F24" s="155">
        <v>36.39</v>
      </c>
      <c r="G24" s="155">
        <v>0.56</v>
      </c>
      <c r="H24" s="155">
        <v>0.45</v>
      </c>
      <c r="I24" s="155"/>
      <c r="J24" s="155"/>
      <c r="K24" s="155">
        <v>11.69</v>
      </c>
      <c r="L24" s="155">
        <v>23.69</v>
      </c>
      <c r="M24" s="164"/>
      <c r="N24" s="40"/>
    </row>
    <row r="25" ht="19.5" customHeight="1" spans="1:14">
      <c r="A25" s="32">
        <v>21</v>
      </c>
      <c r="B25" s="154" t="s">
        <v>339</v>
      </c>
      <c r="C25" s="156" t="s">
        <v>340</v>
      </c>
      <c r="D25" s="157" t="s">
        <v>300</v>
      </c>
      <c r="E25" s="43">
        <v>28.6</v>
      </c>
      <c r="F25" s="43">
        <v>28.6</v>
      </c>
      <c r="G25" s="43">
        <v>1.58</v>
      </c>
      <c r="H25" s="43">
        <v>1.76</v>
      </c>
      <c r="I25" s="43">
        <v>0.17</v>
      </c>
      <c r="J25" s="43"/>
      <c r="K25" s="43"/>
      <c r="L25" s="155">
        <v>25.09</v>
      </c>
      <c r="M25" s="164"/>
      <c r="N25" s="40"/>
    </row>
    <row r="26" ht="19.5" customHeight="1" spans="1:14">
      <c r="A26" s="32">
        <v>22</v>
      </c>
      <c r="B26" s="154" t="s">
        <v>341</v>
      </c>
      <c r="C26" s="158" t="s">
        <v>342</v>
      </c>
      <c r="D26" s="159" t="s">
        <v>300</v>
      </c>
      <c r="E26" s="43">
        <v>200.58</v>
      </c>
      <c r="F26" s="43">
        <v>125.89</v>
      </c>
      <c r="G26" s="43">
        <v>31.53</v>
      </c>
      <c r="H26" s="43">
        <v>23.36</v>
      </c>
      <c r="I26" s="43">
        <v>2.18</v>
      </c>
      <c r="J26" s="43"/>
      <c r="K26" s="43">
        <v>24.27</v>
      </c>
      <c r="L26" s="43">
        <v>44.55</v>
      </c>
      <c r="M26" s="40"/>
      <c r="N26" s="40"/>
    </row>
    <row r="27" ht="19.5" customHeight="1" spans="1:14">
      <c r="A27" s="32">
        <v>23</v>
      </c>
      <c r="B27" s="154" t="s">
        <v>343</v>
      </c>
      <c r="C27" s="158" t="s">
        <v>344</v>
      </c>
      <c r="D27" s="159" t="s">
        <v>300</v>
      </c>
      <c r="E27" s="43">
        <v>110.79</v>
      </c>
      <c r="F27" s="43">
        <v>68.68</v>
      </c>
      <c r="G27" s="43">
        <v>9.56</v>
      </c>
      <c r="H27" s="43">
        <v>11.94</v>
      </c>
      <c r="I27" s="43">
        <v>0.49</v>
      </c>
      <c r="J27" s="43"/>
      <c r="K27" s="43">
        <v>21.58</v>
      </c>
      <c r="L27" s="43">
        <v>25.12</v>
      </c>
      <c r="M27" s="40"/>
      <c r="N27" s="40"/>
    </row>
    <row r="28" ht="19.5" customHeight="1" spans="1:14">
      <c r="A28" s="32">
        <v>24</v>
      </c>
      <c r="B28" s="154" t="s">
        <v>345</v>
      </c>
      <c r="C28" s="158" t="s">
        <v>346</v>
      </c>
      <c r="D28" s="159" t="s">
        <v>300</v>
      </c>
      <c r="E28" s="43">
        <v>145</v>
      </c>
      <c r="F28" s="43">
        <v>91.87</v>
      </c>
      <c r="G28" s="43">
        <v>16.81</v>
      </c>
      <c r="H28" s="43">
        <v>20.93</v>
      </c>
      <c r="I28" s="43">
        <v>0.86</v>
      </c>
      <c r="J28" s="43"/>
      <c r="K28" s="43">
        <v>21.58</v>
      </c>
      <c r="L28" s="43">
        <v>31.69</v>
      </c>
      <c r="M28" s="40"/>
      <c r="N28" s="40"/>
    </row>
    <row r="29" ht="19.5" customHeight="1" spans="1:14">
      <c r="A29" s="32">
        <v>25</v>
      </c>
      <c r="B29" s="154" t="s">
        <v>347</v>
      </c>
      <c r="C29" s="158" t="s">
        <v>348</v>
      </c>
      <c r="D29" s="159" t="s">
        <v>300</v>
      </c>
      <c r="E29" s="43">
        <v>173.78</v>
      </c>
      <c r="F29" s="43">
        <v>110.63</v>
      </c>
      <c r="G29" s="43">
        <v>23.65</v>
      </c>
      <c r="H29" s="43">
        <v>26.67</v>
      </c>
      <c r="I29" s="43">
        <v>1.06</v>
      </c>
      <c r="J29" s="43"/>
      <c r="K29" s="43">
        <v>21.58</v>
      </c>
      <c r="L29" s="43">
        <v>37.67</v>
      </c>
      <c r="M29" s="40"/>
      <c r="N29" s="40"/>
    </row>
    <row r="30" ht="19.5" customHeight="1" spans="1:14">
      <c r="A30" s="32">
        <v>26</v>
      </c>
      <c r="B30" s="154" t="s">
        <v>349</v>
      </c>
      <c r="C30" s="160" t="s">
        <v>350</v>
      </c>
      <c r="D30" s="161" t="s">
        <v>300</v>
      </c>
      <c r="E30" s="16">
        <v>120.32</v>
      </c>
      <c r="F30" s="16">
        <v>70.7</v>
      </c>
      <c r="G30" s="16">
        <v>8.54</v>
      </c>
      <c r="H30" s="16">
        <v>10.44</v>
      </c>
      <c r="I30" s="16">
        <v>0.54</v>
      </c>
      <c r="J30" s="16"/>
      <c r="K30" s="16">
        <v>21.58</v>
      </c>
      <c r="L30" s="16">
        <v>29.6</v>
      </c>
      <c r="M30" s="165"/>
      <c r="N30" s="16"/>
    </row>
    <row r="31" ht="19.5" customHeight="1" spans="1:14">
      <c r="A31" s="32">
        <v>27</v>
      </c>
      <c r="B31" s="154" t="s">
        <v>351</v>
      </c>
      <c r="C31" s="160" t="s">
        <v>352</v>
      </c>
      <c r="D31" s="161" t="s">
        <v>300</v>
      </c>
      <c r="E31" s="16">
        <v>90.66</v>
      </c>
      <c r="F31" s="16">
        <v>53.57</v>
      </c>
      <c r="G31" s="16">
        <v>4.49</v>
      </c>
      <c r="H31" s="16">
        <v>5.16</v>
      </c>
      <c r="I31" s="16">
        <v>0.22</v>
      </c>
      <c r="J31" s="16"/>
      <c r="K31" s="16">
        <v>21.58</v>
      </c>
      <c r="L31" s="16">
        <v>22.13</v>
      </c>
      <c r="M31" s="165"/>
      <c r="N31" s="16"/>
    </row>
    <row r="32" ht="19.5" customHeight="1" spans="1:14">
      <c r="A32" s="32">
        <v>28</v>
      </c>
      <c r="B32" s="154" t="s">
        <v>353</v>
      </c>
      <c r="C32" s="160" t="s">
        <v>354</v>
      </c>
      <c r="D32" s="161" t="s">
        <v>300</v>
      </c>
      <c r="E32" s="16">
        <v>21.75</v>
      </c>
      <c r="F32" s="16">
        <v>21.75</v>
      </c>
      <c r="G32" s="16">
        <v>0.15</v>
      </c>
      <c r="H32" s="16">
        <v>0.93</v>
      </c>
      <c r="I32" s="16"/>
      <c r="J32" s="16"/>
      <c r="K32" s="16">
        <v>17.98</v>
      </c>
      <c r="L32" s="16">
        <v>2.69</v>
      </c>
      <c r="M32" s="165"/>
      <c r="N32" s="16"/>
    </row>
    <row r="33" ht="19.5" customHeight="1" spans="1:14">
      <c r="A33" s="32">
        <v>29</v>
      </c>
      <c r="B33" s="154" t="s">
        <v>355</v>
      </c>
      <c r="C33" s="160" t="s">
        <v>356</v>
      </c>
      <c r="D33" s="161" t="s">
        <v>300</v>
      </c>
      <c r="E33" s="16">
        <v>96.74</v>
      </c>
      <c r="F33" s="16">
        <v>50.67</v>
      </c>
      <c r="G33" s="16">
        <v>6.88</v>
      </c>
      <c r="H33" s="16">
        <v>9.96</v>
      </c>
      <c r="I33" s="16"/>
      <c r="J33" s="16"/>
      <c r="K33" s="16">
        <v>11.69</v>
      </c>
      <c r="L33" s="16">
        <v>22.14</v>
      </c>
      <c r="M33" s="165"/>
      <c r="N33" s="16"/>
    </row>
    <row r="34" ht="19.5" customHeight="1" spans="1:14">
      <c r="A34" s="32">
        <v>30</v>
      </c>
      <c r="B34" s="154" t="s">
        <v>357</v>
      </c>
      <c r="C34" s="160" t="s">
        <v>358</v>
      </c>
      <c r="D34" s="161" t="s">
        <v>300</v>
      </c>
      <c r="E34" s="16">
        <v>120.55</v>
      </c>
      <c r="F34" s="16">
        <v>75.94</v>
      </c>
      <c r="G34" s="16">
        <v>18.54</v>
      </c>
      <c r="H34" s="16">
        <v>19.1</v>
      </c>
      <c r="I34" s="16"/>
      <c r="J34" s="16"/>
      <c r="K34" s="16">
        <v>11.69</v>
      </c>
      <c r="L34" s="16">
        <v>26.61</v>
      </c>
      <c r="M34" s="165"/>
      <c r="N34" s="16"/>
    </row>
    <row r="35" ht="19.5" customHeight="1" spans="1:14">
      <c r="A35" s="32">
        <v>31</v>
      </c>
      <c r="B35" s="154" t="s">
        <v>359</v>
      </c>
      <c r="C35" s="160" t="s">
        <v>360</v>
      </c>
      <c r="D35" s="161" t="s">
        <v>300</v>
      </c>
      <c r="E35" s="16">
        <v>125.73</v>
      </c>
      <c r="F35" s="16">
        <v>74.61</v>
      </c>
      <c r="G35" s="16">
        <v>19.99</v>
      </c>
      <c r="H35" s="16">
        <v>12.43</v>
      </c>
      <c r="I35" s="16"/>
      <c r="J35" s="16"/>
      <c r="K35" s="16">
        <v>11.69</v>
      </c>
      <c r="L35" s="16">
        <v>30.5</v>
      </c>
      <c r="M35" s="165"/>
      <c r="N35" s="16"/>
    </row>
    <row r="36" ht="19.5" customHeight="1" spans="1:14">
      <c r="A36" s="32">
        <v>32</v>
      </c>
      <c r="B36" s="154" t="s">
        <v>361</v>
      </c>
      <c r="C36" s="160" t="s">
        <v>362</v>
      </c>
      <c r="D36" s="161" t="s">
        <v>300</v>
      </c>
      <c r="E36" s="16">
        <v>141.88</v>
      </c>
      <c r="F36" s="16">
        <v>87.75</v>
      </c>
      <c r="G36" s="16">
        <v>26.98</v>
      </c>
      <c r="H36" s="16">
        <v>16.79</v>
      </c>
      <c r="I36" s="16"/>
      <c r="J36" s="16"/>
      <c r="K36" s="16">
        <v>11.69</v>
      </c>
      <c r="L36" s="16">
        <v>32.29</v>
      </c>
      <c r="M36" s="165"/>
      <c r="N36" s="16"/>
    </row>
    <row r="37" ht="19.5" customHeight="1" spans="1:14">
      <c r="A37" s="32">
        <v>33</v>
      </c>
      <c r="B37" s="154" t="s">
        <v>363</v>
      </c>
      <c r="C37" s="160" t="s">
        <v>364</v>
      </c>
      <c r="D37" s="161" t="s">
        <v>300</v>
      </c>
      <c r="E37" s="16">
        <v>0.82</v>
      </c>
      <c r="F37" s="16">
        <v>0.82</v>
      </c>
      <c r="G37" s="16">
        <v>0.23</v>
      </c>
      <c r="H37" s="16">
        <v>0.59</v>
      </c>
      <c r="I37" s="16"/>
      <c r="J37" s="16"/>
      <c r="K37" s="16"/>
      <c r="L37" s="16"/>
      <c r="M37" s="165"/>
      <c r="N37" s="16"/>
    </row>
    <row r="38" ht="19.5" customHeight="1" spans="1:14">
      <c r="A38" s="32">
        <v>34</v>
      </c>
      <c r="B38" s="154" t="s">
        <v>365</v>
      </c>
      <c r="C38" s="160" t="s">
        <v>366</v>
      </c>
      <c r="D38" s="161" t="s">
        <v>300</v>
      </c>
      <c r="E38" s="16">
        <v>25.89</v>
      </c>
      <c r="F38" s="16">
        <v>18.37</v>
      </c>
      <c r="G38" s="16">
        <v>1.08</v>
      </c>
      <c r="H38" s="16">
        <v>1.12</v>
      </c>
      <c r="I38" s="16"/>
      <c r="J38" s="16"/>
      <c r="K38" s="16">
        <v>11.69</v>
      </c>
      <c r="L38" s="16">
        <v>4.49</v>
      </c>
      <c r="M38" s="165"/>
      <c r="N38" s="16"/>
    </row>
    <row r="39" ht="19.5" customHeight="1" spans="1:14">
      <c r="A39" s="32">
        <v>35</v>
      </c>
      <c r="B39" s="154" t="s">
        <v>367</v>
      </c>
      <c r="C39" s="160" t="s">
        <v>368</v>
      </c>
      <c r="D39" s="161" t="s">
        <v>300</v>
      </c>
      <c r="E39" s="16">
        <v>32.6</v>
      </c>
      <c r="F39" s="16">
        <v>32.6</v>
      </c>
      <c r="G39" s="16">
        <v>1.35</v>
      </c>
      <c r="H39" s="16">
        <v>2.87</v>
      </c>
      <c r="I39" s="16">
        <v>0.43</v>
      </c>
      <c r="J39" s="16"/>
      <c r="K39" s="16">
        <v>11.69</v>
      </c>
      <c r="L39" s="16">
        <v>16.26</v>
      </c>
      <c r="M39" s="165"/>
      <c r="N39" s="16"/>
    </row>
    <row r="40" ht="19.5" customHeight="1" spans="1:14">
      <c r="A40" s="32">
        <v>36</v>
      </c>
      <c r="B40" s="154" t="s">
        <v>369</v>
      </c>
      <c r="C40" s="160" t="s">
        <v>370</v>
      </c>
      <c r="D40" s="161" t="s">
        <v>300</v>
      </c>
      <c r="E40" s="16">
        <v>142.09</v>
      </c>
      <c r="F40" s="16">
        <v>72.92</v>
      </c>
      <c r="G40" s="16">
        <v>2.88</v>
      </c>
      <c r="H40" s="16">
        <v>6.18</v>
      </c>
      <c r="I40" s="16">
        <v>1.02</v>
      </c>
      <c r="J40" s="16"/>
      <c r="K40" s="16">
        <v>21.58</v>
      </c>
      <c r="L40" s="16">
        <v>41.26</v>
      </c>
      <c r="M40" s="165"/>
      <c r="N40" s="16"/>
    </row>
    <row r="41" ht="19.5" customHeight="1" spans="1:14">
      <c r="A41" s="32"/>
      <c r="B41" s="162"/>
      <c r="C41" s="160"/>
      <c r="D41" s="161"/>
      <c r="E41" s="16"/>
      <c r="F41" s="16"/>
      <c r="G41" s="16"/>
      <c r="H41" s="16"/>
      <c r="I41" s="16"/>
      <c r="J41" s="16"/>
      <c r="K41" s="16"/>
      <c r="L41" s="16"/>
      <c r="M41" s="165"/>
      <c r="N41" s="16"/>
    </row>
    <row r="42" ht="19.5" customHeight="1" spans="1:14">
      <c r="A42" s="32"/>
      <c r="B42" s="162"/>
      <c r="C42" s="160"/>
      <c r="D42" s="161"/>
      <c r="E42" s="16"/>
      <c r="F42" s="16"/>
      <c r="G42" s="16"/>
      <c r="H42" s="16"/>
      <c r="I42" s="16"/>
      <c r="J42" s="16"/>
      <c r="K42" s="16"/>
      <c r="L42" s="16"/>
      <c r="M42" s="165"/>
      <c r="N42" s="16"/>
    </row>
  </sheetData>
  <mergeCells count="10">
    <mergeCell ref="A1:N1"/>
    <mergeCell ref="A2:L2"/>
    <mergeCell ref="G3:L3"/>
    <mergeCell ref="M3:N3"/>
    <mergeCell ref="A3:A4"/>
    <mergeCell ref="B3:B4"/>
    <mergeCell ref="C3:C4"/>
    <mergeCell ref="D3:D4"/>
    <mergeCell ref="E3:E4"/>
    <mergeCell ref="F3:F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view="pageBreakPreview" zoomScaleNormal="100" workbookViewId="0">
      <selection activeCell="F2" sqref="F2"/>
    </sheetView>
  </sheetViews>
  <sheetFormatPr defaultColWidth="9.14285714285714" defaultRowHeight="14.25" customHeight="1" outlineLevelCol="6"/>
  <cols>
    <col min="1" max="1" width="6.42857142857143" style="1"/>
    <col min="2" max="2" width="35" style="1"/>
    <col min="3" max="3" width="11.7142857142857" style="1" customWidth="1"/>
    <col min="4" max="4" width="10.8571428571429" style="1"/>
    <col min="5" max="7" width="10.2857142857143" style="1"/>
    <col min="8" max="16384" width="9.14285714285714" style="1"/>
  </cols>
  <sheetData>
    <row r="1" ht="35.25" customHeight="1" spans="1:7">
      <c r="A1" s="2" t="s">
        <v>371</v>
      </c>
      <c r="B1" s="148"/>
      <c r="C1" s="149"/>
      <c r="D1" s="149"/>
      <c r="E1" s="149"/>
      <c r="F1" s="149"/>
      <c r="G1" s="149"/>
    </row>
    <row r="2" ht="34.5" customHeight="1" spans="1:7">
      <c r="A2" s="40" t="s">
        <v>79</v>
      </c>
      <c r="B2" s="40" t="s">
        <v>372</v>
      </c>
      <c r="C2" s="90" t="s">
        <v>373</v>
      </c>
      <c r="D2" s="90" t="s">
        <v>374</v>
      </c>
      <c r="E2" s="90" t="s">
        <v>375</v>
      </c>
      <c r="F2" s="90" t="s">
        <v>376</v>
      </c>
      <c r="G2" s="90" t="s">
        <v>377</v>
      </c>
    </row>
    <row r="3" ht="19.5" customHeight="1" spans="1:7">
      <c r="A3" s="14" t="s">
        <v>7</v>
      </c>
      <c r="B3" s="150" t="s">
        <v>86</v>
      </c>
      <c r="C3" s="89">
        <v>86498</v>
      </c>
      <c r="D3" s="89">
        <v>1756.12</v>
      </c>
      <c r="E3" s="89">
        <v>126.26</v>
      </c>
      <c r="F3" s="89">
        <v>862</v>
      </c>
      <c r="G3" s="89">
        <v>14.66</v>
      </c>
    </row>
    <row r="4" ht="19.5" customHeight="1" spans="1:7">
      <c r="A4" s="14" t="s">
        <v>378</v>
      </c>
      <c r="B4" s="150" t="s">
        <v>379</v>
      </c>
      <c r="C4" s="89">
        <v>72251</v>
      </c>
      <c r="D4" s="89">
        <v>1749.8</v>
      </c>
      <c r="E4" s="89">
        <v>98.21</v>
      </c>
      <c r="F4" s="89">
        <v>664</v>
      </c>
      <c r="G4" s="89">
        <v>11.31</v>
      </c>
    </row>
    <row r="5" ht="19.5" customHeight="1" spans="1:7">
      <c r="A5" s="14" t="s">
        <v>12</v>
      </c>
      <c r="B5" s="150" t="s">
        <v>380</v>
      </c>
      <c r="C5" s="89">
        <v>64180</v>
      </c>
      <c r="D5" s="89"/>
      <c r="E5" s="89"/>
      <c r="F5" s="89"/>
      <c r="G5" s="89"/>
    </row>
    <row r="6" ht="19.5" customHeight="1" spans="1:7">
      <c r="A6" s="14" t="s">
        <v>7</v>
      </c>
      <c r="B6" s="150" t="s">
        <v>381</v>
      </c>
      <c r="C6" s="89">
        <v>32090</v>
      </c>
      <c r="D6" s="89"/>
      <c r="E6" s="89"/>
      <c r="F6" s="89"/>
      <c r="G6" s="89"/>
    </row>
    <row r="7" ht="19.5" customHeight="1" spans="1:7">
      <c r="A7" s="14" t="s">
        <v>7</v>
      </c>
      <c r="B7" s="150" t="s">
        <v>382</v>
      </c>
      <c r="C7" s="89">
        <v>32090</v>
      </c>
      <c r="D7" s="89"/>
      <c r="E7" s="89"/>
      <c r="F7" s="89"/>
      <c r="G7" s="89"/>
    </row>
    <row r="8" ht="19.5" customHeight="1" spans="1:7">
      <c r="A8" s="14" t="s">
        <v>17</v>
      </c>
      <c r="B8" s="150" t="s">
        <v>383</v>
      </c>
      <c r="C8" s="89">
        <v>8071</v>
      </c>
      <c r="D8" s="89">
        <v>31.6</v>
      </c>
      <c r="E8" s="89">
        <v>98.21</v>
      </c>
      <c r="F8" s="89">
        <v>664</v>
      </c>
      <c r="G8" s="89">
        <v>11.31</v>
      </c>
    </row>
    <row r="9" ht="19.5" customHeight="1" spans="1:7">
      <c r="A9" s="14" t="s">
        <v>19</v>
      </c>
      <c r="B9" s="150" t="s">
        <v>384</v>
      </c>
      <c r="C9" s="89">
        <v>8071</v>
      </c>
      <c r="D9" s="89">
        <v>31.6</v>
      </c>
      <c r="E9" s="89">
        <v>88.21</v>
      </c>
      <c r="F9" s="89">
        <v>644</v>
      </c>
      <c r="G9" s="89">
        <v>11.31</v>
      </c>
    </row>
    <row r="10" ht="19.5" customHeight="1" spans="1:7">
      <c r="A10" s="14" t="s">
        <v>21</v>
      </c>
      <c r="B10" s="150" t="s">
        <v>385</v>
      </c>
      <c r="C10" s="89">
        <v>3144</v>
      </c>
      <c r="D10" s="89"/>
      <c r="E10" s="89">
        <v>40.08</v>
      </c>
      <c r="F10" s="89">
        <v>312</v>
      </c>
      <c r="G10" s="89">
        <v>5.16</v>
      </c>
    </row>
    <row r="11" ht="19.5" customHeight="1" spans="1:7">
      <c r="A11" s="14" t="s">
        <v>7</v>
      </c>
      <c r="B11" s="150" t="s">
        <v>386</v>
      </c>
      <c r="C11" s="89">
        <v>1680</v>
      </c>
      <c r="D11" s="89"/>
      <c r="E11" s="89"/>
      <c r="F11" s="89"/>
      <c r="G11" s="89"/>
    </row>
    <row r="12" ht="19.5" customHeight="1" spans="1:7">
      <c r="A12" s="14" t="s">
        <v>7</v>
      </c>
      <c r="B12" s="150" t="s">
        <v>387</v>
      </c>
      <c r="C12" s="89">
        <v>1464</v>
      </c>
      <c r="D12" s="89"/>
      <c r="E12" s="89"/>
      <c r="F12" s="89"/>
      <c r="G12" s="89"/>
    </row>
    <row r="13" ht="19.5" customHeight="1" spans="1:7">
      <c r="A13" s="14" t="s">
        <v>7</v>
      </c>
      <c r="B13" s="150" t="s">
        <v>388</v>
      </c>
      <c r="C13" s="89"/>
      <c r="D13" s="89"/>
      <c r="E13" s="89">
        <v>6.96</v>
      </c>
      <c r="F13" s="89"/>
      <c r="G13" s="89"/>
    </row>
    <row r="14" ht="19.5" customHeight="1" spans="1:7">
      <c r="A14" s="14" t="s">
        <v>7</v>
      </c>
      <c r="B14" s="150" t="s">
        <v>389</v>
      </c>
      <c r="C14" s="89"/>
      <c r="D14" s="89"/>
      <c r="E14" s="89">
        <v>17.88</v>
      </c>
      <c r="F14" s="89"/>
      <c r="G14" s="89"/>
    </row>
    <row r="15" ht="19.5" customHeight="1" spans="1:7">
      <c r="A15" s="14" t="s">
        <v>7</v>
      </c>
      <c r="B15" s="150" t="s">
        <v>390</v>
      </c>
      <c r="C15" s="89"/>
      <c r="D15" s="89"/>
      <c r="E15" s="89">
        <v>3.72</v>
      </c>
      <c r="F15" s="89"/>
      <c r="G15" s="89"/>
    </row>
    <row r="16" ht="19.5" customHeight="1" spans="1:7">
      <c r="A16" s="14" t="s">
        <v>7</v>
      </c>
      <c r="B16" s="150" t="s">
        <v>391</v>
      </c>
      <c r="C16" s="89"/>
      <c r="D16" s="89"/>
      <c r="E16" s="89">
        <v>7.2</v>
      </c>
      <c r="F16" s="89"/>
      <c r="G16" s="89"/>
    </row>
    <row r="17" ht="19.5" customHeight="1" spans="1:7">
      <c r="A17" s="14" t="s">
        <v>7</v>
      </c>
      <c r="B17" s="150" t="s">
        <v>392</v>
      </c>
      <c r="C17" s="89"/>
      <c r="D17" s="89"/>
      <c r="E17" s="89">
        <v>4.32</v>
      </c>
      <c r="F17" s="89"/>
      <c r="G17" s="89"/>
    </row>
    <row r="18" ht="19.5" customHeight="1" spans="1:7">
      <c r="A18" s="14" t="s">
        <v>7</v>
      </c>
      <c r="B18" s="150" t="s">
        <v>393</v>
      </c>
      <c r="C18" s="89"/>
      <c r="D18" s="89"/>
      <c r="E18" s="89"/>
      <c r="F18" s="89"/>
      <c r="G18" s="89"/>
    </row>
    <row r="19" ht="19.5" customHeight="1" spans="1:7">
      <c r="A19" s="14" t="s">
        <v>7</v>
      </c>
      <c r="B19" s="150" t="s">
        <v>394</v>
      </c>
      <c r="C19" s="89"/>
      <c r="D19" s="89"/>
      <c r="E19" s="89"/>
      <c r="F19" s="89"/>
      <c r="G19" s="89"/>
    </row>
    <row r="20" ht="19.5" customHeight="1" spans="1:7">
      <c r="A20" s="14" t="s">
        <v>7</v>
      </c>
      <c r="B20" s="150" t="s">
        <v>395</v>
      </c>
      <c r="C20" s="89"/>
      <c r="D20" s="89"/>
      <c r="E20" s="89"/>
      <c r="F20" s="89"/>
      <c r="G20" s="89"/>
    </row>
    <row r="21" ht="19.5" customHeight="1" spans="1:7">
      <c r="A21" s="14" t="s">
        <v>7</v>
      </c>
      <c r="B21" s="150" t="s">
        <v>396</v>
      </c>
      <c r="C21" s="89"/>
      <c r="D21" s="89"/>
      <c r="E21" s="89"/>
      <c r="F21" s="89"/>
      <c r="G21" s="89">
        <v>5.16</v>
      </c>
    </row>
    <row r="22" ht="19.5" customHeight="1" spans="1:7">
      <c r="A22" s="14" t="s">
        <v>7</v>
      </c>
      <c r="B22" s="150" t="s">
        <v>397</v>
      </c>
      <c r="C22" s="89"/>
      <c r="D22" s="89"/>
      <c r="E22" s="89"/>
      <c r="F22" s="89">
        <v>312</v>
      </c>
      <c r="G22" s="89"/>
    </row>
    <row r="23" ht="19.5" customHeight="1" spans="1:7">
      <c r="A23" s="14" t="s">
        <v>39</v>
      </c>
      <c r="B23" s="150" t="s">
        <v>398</v>
      </c>
      <c r="C23" s="89">
        <v>1736</v>
      </c>
      <c r="D23" s="89"/>
      <c r="E23" s="89">
        <v>20.16</v>
      </c>
      <c r="F23" s="89">
        <v>154</v>
      </c>
      <c r="G23" s="89">
        <v>2.66</v>
      </c>
    </row>
    <row r="24" ht="19.5" customHeight="1" spans="1:7">
      <c r="A24" s="14" t="s">
        <v>7</v>
      </c>
      <c r="B24" s="150" t="s">
        <v>386</v>
      </c>
      <c r="C24" s="89">
        <v>910</v>
      </c>
      <c r="D24" s="89"/>
      <c r="E24" s="89"/>
      <c r="F24" s="89"/>
      <c r="G24" s="89"/>
    </row>
    <row r="25" ht="19.5" customHeight="1" spans="1:7">
      <c r="A25" s="14" t="s">
        <v>7</v>
      </c>
      <c r="B25" s="150" t="s">
        <v>387</v>
      </c>
      <c r="C25" s="89">
        <v>826</v>
      </c>
      <c r="D25" s="89"/>
      <c r="E25" s="89"/>
      <c r="F25" s="89"/>
      <c r="G25" s="89"/>
    </row>
    <row r="26" ht="19.5" customHeight="1" spans="1:7">
      <c r="A26" s="14" t="s">
        <v>7</v>
      </c>
      <c r="B26" s="150" t="s">
        <v>388</v>
      </c>
      <c r="C26" s="89"/>
      <c r="D26" s="89"/>
      <c r="E26" s="89">
        <v>3.15</v>
      </c>
      <c r="F26" s="89"/>
      <c r="G26" s="89"/>
    </row>
    <row r="27" ht="19.5" customHeight="1" spans="1:7">
      <c r="A27" s="14" t="s">
        <v>7</v>
      </c>
      <c r="B27" s="150" t="s">
        <v>389</v>
      </c>
      <c r="C27" s="89"/>
      <c r="D27" s="89"/>
      <c r="E27" s="89">
        <v>8.54</v>
      </c>
      <c r="F27" s="89"/>
      <c r="G27" s="89"/>
    </row>
    <row r="28" ht="19.5" customHeight="1" spans="1:7">
      <c r="A28" s="14" t="s">
        <v>7</v>
      </c>
      <c r="B28" s="150" t="s">
        <v>390</v>
      </c>
      <c r="C28" s="89"/>
      <c r="D28" s="89"/>
      <c r="E28" s="89">
        <v>1.54</v>
      </c>
      <c r="F28" s="89"/>
      <c r="G28" s="89"/>
    </row>
    <row r="29" ht="19.5" customHeight="1" spans="1:7">
      <c r="A29" s="14" t="s">
        <v>7</v>
      </c>
      <c r="B29" s="150" t="s">
        <v>391</v>
      </c>
      <c r="C29" s="89"/>
      <c r="D29" s="89"/>
      <c r="E29" s="89">
        <v>4.9</v>
      </c>
      <c r="F29" s="89"/>
      <c r="G29" s="89"/>
    </row>
    <row r="30" ht="19.5" customHeight="1" spans="1:7">
      <c r="A30" s="14" t="s">
        <v>7</v>
      </c>
      <c r="B30" s="150" t="s">
        <v>392</v>
      </c>
      <c r="C30" s="89"/>
      <c r="D30" s="89"/>
      <c r="E30" s="89">
        <v>2.03</v>
      </c>
      <c r="F30" s="89"/>
      <c r="G30" s="89"/>
    </row>
    <row r="31" ht="19.5" customHeight="1" spans="1:7">
      <c r="A31" s="14" t="s">
        <v>7</v>
      </c>
      <c r="B31" s="150" t="s">
        <v>393</v>
      </c>
      <c r="C31" s="89"/>
      <c r="D31" s="89"/>
      <c r="E31" s="89"/>
      <c r="F31" s="89"/>
      <c r="G31" s="89"/>
    </row>
    <row r="32" ht="19.5" customHeight="1" spans="1:7">
      <c r="A32" s="14" t="s">
        <v>7</v>
      </c>
      <c r="B32" s="150" t="s">
        <v>394</v>
      </c>
      <c r="C32" s="89"/>
      <c r="D32" s="89"/>
      <c r="E32" s="89"/>
      <c r="F32" s="89"/>
      <c r="G32" s="89"/>
    </row>
    <row r="33" ht="19.5" customHeight="1" spans="1:7">
      <c r="A33" s="14" t="s">
        <v>7</v>
      </c>
      <c r="B33" s="150" t="s">
        <v>395</v>
      </c>
      <c r="C33" s="89"/>
      <c r="D33" s="89"/>
      <c r="E33" s="89"/>
      <c r="F33" s="89"/>
      <c r="G33" s="89"/>
    </row>
    <row r="34" ht="19.5" customHeight="1" spans="1:7">
      <c r="A34" s="14" t="s">
        <v>7</v>
      </c>
      <c r="B34" s="150" t="s">
        <v>396</v>
      </c>
      <c r="C34" s="89"/>
      <c r="D34" s="89"/>
      <c r="E34" s="89"/>
      <c r="F34" s="89"/>
      <c r="G34" s="89">
        <v>2.66</v>
      </c>
    </row>
    <row r="35" ht="19.5" customHeight="1" spans="1:7">
      <c r="A35" s="14" t="s">
        <v>7</v>
      </c>
      <c r="B35" s="150" t="s">
        <v>397</v>
      </c>
      <c r="C35" s="89"/>
      <c r="D35" s="89"/>
      <c r="E35" s="89"/>
      <c r="F35" s="89">
        <v>154</v>
      </c>
      <c r="G35" s="89"/>
    </row>
    <row r="36" ht="19.5" customHeight="1" spans="1:7">
      <c r="A36" s="14" t="s">
        <v>41</v>
      </c>
      <c r="B36" s="150" t="s">
        <v>399</v>
      </c>
      <c r="C36" s="89">
        <v>1085</v>
      </c>
      <c r="D36" s="89"/>
      <c r="E36" s="89">
        <v>12.35</v>
      </c>
      <c r="F36" s="89">
        <v>100</v>
      </c>
      <c r="G36" s="89">
        <v>1.65</v>
      </c>
    </row>
    <row r="37" ht="19.5" customHeight="1" spans="1:7">
      <c r="A37" s="14" t="s">
        <v>7</v>
      </c>
      <c r="B37" s="150" t="s">
        <v>386</v>
      </c>
      <c r="C37" s="89">
        <v>560</v>
      </c>
      <c r="D37" s="89"/>
      <c r="E37" s="89"/>
      <c r="F37" s="89"/>
      <c r="G37" s="89"/>
    </row>
    <row r="38" ht="19.5" customHeight="1" spans="1:7">
      <c r="A38" s="14" t="s">
        <v>7</v>
      </c>
      <c r="B38" s="150" t="s">
        <v>387</v>
      </c>
      <c r="C38" s="89">
        <v>525</v>
      </c>
      <c r="D38" s="89"/>
      <c r="E38" s="89"/>
      <c r="F38" s="89"/>
      <c r="G38" s="89"/>
    </row>
    <row r="39" ht="19.5" customHeight="1" spans="1:7">
      <c r="A39" s="14" t="s">
        <v>7</v>
      </c>
      <c r="B39" s="150" t="s">
        <v>388</v>
      </c>
      <c r="C39" s="89"/>
      <c r="D39" s="89"/>
      <c r="E39" s="89">
        <v>1.95</v>
      </c>
      <c r="F39" s="89"/>
      <c r="G39" s="89"/>
    </row>
    <row r="40" ht="19.5" customHeight="1" spans="1:7">
      <c r="A40" s="14" t="s">
        <v>7</v>
      </c>
      <c r="B40" s="150" t="s">
        <v>389</v>
      </c>
      <c r="C40" s="89"/>
      <c r="D40" s="89"/>
      <c r="E40" s="89">
        <v>4.5</v>
      </c>
      <c r="F40" s="89"/>
      <c r="G40" s="89"/>
    </row>
    <row r="41" ht="19.5" customHeight="1" spans="1:7">
      <c r="A41" s="14" t="s">
        <v>7</v>
      </c>
      <c r="B41" s="150" t="s">
        <v>390</v>
      </c>
      <c r="C41" s="89"/>
      <c r="D41" s="89"/>
      <c r="E41" s="89">
        <v>0.9</v>
      </c>
      <c r="F41" s="89"/>
      <c r="G41" s="89"/>
    </row>
    <row r="42" ht="19.5" customHeight="1" spans="1:7">
      <c r="A42" s="14" t="s">
        <v>7</v>
      </c>
      <c r="B42" s="150" t="s">
        <v>391</v>
      </c>
      <c r="C42" s="89"/>
      <c r="D42" s="89"/>
      <c r="E42" s="89">
        <v>3.7</v>
      </c>
      <c r="F42" s="89"/>
      <c r="G42" s="89"/>
    </row>
    <row r="43" ht="19.5" customHeight="1" spans="1:7">
      <c r="A43" s="14" t="s">
        <v>7</v>
      </c>
      <c r="B43" s="150" t="s">
        <v>392</v>
      </c>
      <c r="C43" s="89"/>
      <c r="D43" s="89"/>
      <c r="E43" s="89">
        <v>1.3</v>
      </c>
      <c r="F43" s="89"/>
      <c r="G43" s="89"/>
    </row>
    <row r="44" ht="19.5" customHeight="1" spans="1:7">
      <c r="A44" s="14" t="s">
        <v>7</v>
      </c>
      <c r="B44" s="150" t="s">
        <v>393</v>
      </c>
      <c r="C44" s="89"/>
      <c r="D44" s="89"/>
      <c r="E44" s="89"/>
      <c r="F44" s="89"/>
      <c r="G44" s="89"/>
    </row>
    <row r="45" ht="19.5" customHeight="1" spans="1:7">
      <c r="A45" s="14" t="s">
        <v>7</v>
      </c>
      <c r="B45" s="150" t="s">
        <v>394</v>
      </c>
      <c r="C45" s="89"/>
      <c r="D45" s="89"/>
      <c r="E45" s="89"/>
      <c r="F45" s="89"/>
      <c r="G45" s="89"/>
    </row>
    <row r="46" ht="19.5" customHeight="1" spans="1:7">
      <c r="A46" s="14" t="s">
        <v>7</v>
      </c>
      <c r="B46" s="150" t="s">
        <v>395</v>
      </c>
      <c r="C46" s="89"/>
      <c r="D46" s="89"/>
      <c r="E46" s="89"/>
      <c r="F46" s="89"/>
      <c r="G46" s="89"/>
    </row>
    <row r="47" ht="19.5" customHeight="1" spans="1:7">
      <c r="A47" s="14" t="s">
        <v>7</v>
      </c>
      <c r="B47" s="150" t="s">
        <v>396</v>
      </c>
      <c r="C47" s="89"/>
      <c r="D47" s="89"/>
      <c r="E47" s="89"/>
      <c r="F47" s="89"/>
      <c r="G47" s="89">
        <v>1.65</v>
      </c>
    </row>
    <row r="48" ht="19.5" customHeight="1" spans="1:7">
      <c r="A48" s="14" t="s">
        <v>7</v>
      </c>
      <c r="B48" s="150" t="s">
        <v>397</v>
      </c>
      <c r="C48" s="89"/>
      <c r="D48" s="89"/>
      <c r="E48" s="89"/>
      <c r="F48" s="89">
        <v>100</v>
      </c>
      <c r="G48" s="89"/>
    </row>
    <row r="49" ht="19.5" customHeight="1" spans="1:7">
      <c r="A49" s="14" t="s">
        <v>43</v>
      </c>
      <c r="B49" s="150" t="s">
        <v>400</v>
      </c>
      <c r="C49" s="89">
        <v>1320</v>
      </c>
      <c r="D49" s="89">
        <v>31.6</v>
      </c>
      <c r="E49" s="89">
        <v>5.6</v>
      </c>
      <c r="F49" s="89"/>
      <c r="G49" s="89">
        <v>0.55</v>
      </c>
    </row>
    <row r="50" ht="19.5" customHeight="1" spans="1:7">
      <c r="A50" s="14" t="s">
        <v>7</v>
      </c>
      <c r="B50" s="150" t="s">
        <v>386</v>
      </c>
      <c r="C50" s="89">
        <v>675</v>
      </c>
      <c r="D50" s="89"/>
      <c r="E50" s="89"/>
      <c r="F50" s="89"/>
      <c r="G50" s="89"/>
    </row>
    <row r="51" ht="19.5" customHeight="1" spans="1:7">
      <c r="A51" s="14" t="s">
        <v>7</v>
      </c>
      <c r="B51" s="150" t="s">
        <v>387</v>
      </c>
      <c r="C51" s="89">
        <v>645</v>
      </c>
      <c r="D51" s="89"/>
      <c r="E51" s="89"/>
      <c r="F51" s="89"/>
      <c r="G51" s="89"/>
    </row>
    <row r="52" ht="19.5" customHeight="1" spans="1:7">
      <c r="A52" s="14" t="s">
        <v>7</v>
      </c>
      <c r="B52" s="150" t="s">
        <v>401</v>
      </c>
      <c r="C52" s="89"/>
      <c r="D52" s="89"/>
      <c r="E52" s="89">
        <v>2.8</v>
      </c>
      <c r="F52" s="89"/>
      <c r="G52" s="89"/>
    </row>
    <row r="53" ht="19.5" customHeight="1" spans="1:7">
      <c r="A53" s="14" t="s">
        <v>7</v>
      </c>
      <c r="B53" s="150" t="s">
        <v>390</v>
      </c>
      <c r="C53" s="89"/>
      <c r="D53" s="89"/>
      <c r="E53" s="89">
        <v>1.1</v>
      </c>
      <c r="F53" s="89"/>
      <c r="G53" s="89"/>
    </row>
    <row r="54" ht="19.5" customHeight="1" spans="1:7">
      <c r="A54" s="14" t="s">
        <v>7</v>
      </c>
      <c r="B54" s="150" t="s">
        <v>402</v>
      </c>
      <c r="C54" s="89"/>
      <c r="D54" s="89">
        <v>31.6</v>
      </c>
      <c r="E54" s="89"/>
      <c r="F54" s="89"/>
      <c r="G54" s="89"/>
    </row>
    <row r="55" ht="19.5" customHeight="1" spans="1:7">
      <c r="A55" s="14" t="s">
        <v>7</v>
      </c>
      <c r="B55" s="150" t="s">
        <v>392</v>
      </c>
      <c r="C55" s="89"/>
      <c r="D55" s="89"/>
      <c r="E55" s="89">
        <v>1.7</v>
      </c>
      <c r="F55" s="89"/>
      <c r="G55" s="89"/>
    </row>
    <row r="56" ht="19.5" customHeight="1" spans="1:7">
      <c r="A56" s="14" t="s">
        <v>7</v>
      </c>
      <c r="B56" s="150" t="s">
        <v>393</v>
      </c>
      <c r="C56" s="89"/>
      <c r="D56" s="89"/>
      <c r="E56" s="89"/>
      <c r="F56" s="89"/>
      <c r="G56" s="89"/>
    </row>
    <row r="57" ht="19.5" customHeight="1" spans="1:7">
      <c r="A57" s="14" t="s">
        <v>7</v>
      </c>
      <c r="B57" s="150" t="s">
        <v>394</v>
      </c>
      <c r="C57" s="89"/>
      <c r="D57" s="89"/>
      <c r="E57" s="89"/>
      <c r="F57" s="89"/>
      <c r="G57" s="89"/>
    </row>
    <row r="58" ht="19.5" customHeight="1" spans="1:7">
      <c r="A58" s="14" t="s">
        <v>7</v>
      </c>
      <c r="B58" s="150" t="s">
        <v>395</v>
      </c>
      <c r="C58" s="89"/>
      <c r="D58" s="89"/>
      <c r="E58" s="89"/>
      <c r="F58" s="89"/>
      <c r="G58" s="89"/>
    </row>
    <row r="59" ht="19.5" customHeight="1" spans="1:7">
      <c r="A59" s="14" t="s">
        <v>7</v>
      </c>
      <c r="B59" s="150" t="s">
        <v>396</v>
      </c>
      <c r="C59" s="89"/>
      <c r="D59" s="89"/>
      <c r="E59" s="89"/>
      <c r="F59" s="89"/>
      <c r="G59" s="89">
        <v>0.55</v>
      </c>
    </row>
    <row r="60" ht="19.5" customHeight="1" spans="1:7">
      <c r="A60" s="14" t="s">
        <v>47</v>
      </c>
      <c r="B60" s="150" t="s">
        <v>403</v>
      </c>
      <c r="C60" s="89">
        <v>786</v>
      </c>
      <c r="D60" s="89"/>
      <c r="E60" s="89">
        <v>10.02</v>
      </c>
      <c r="F60" s="89">
        <v>78</v>
      </c>
      <c r="G60" s="89">
        <v>1.29</v>
      </c>
    </row>
    <row r="61" ht="19.5" customHeight="1" spans="1:7">
      <c r="A61" s="14" t="s">
        <v>7</v>
      </c>
      <c r="B61" s="150" t="s">
        <v>386</v>
      </c>
      <c r="C61" s="89">
        <v>420</v>
      </c>
      <c r="D61" s="89"/>
      <c r="E61" s="89"/>
      <c r="F61" s="89"/>
      <c r="G61" s="89"/>
    </row>
    <row r="62" ht="19.5" customHeight="1" spans="1:7">
      <c r="A62" s="14" t="s">
        <v>7</v>
      </c>
      <c r="B62" s="150" t="s">
        <v>387</v>
      </c>
      <c r="C62" s="89">
        <v>366</v>
      </c>
      <c r="D62" s="89"/>
      <c r="E62" s="89"/>
      <c r="F62" s="89"/>
      <c r="G62" s="89"/>
    </row>
    <row r="63" ht="19.5" customHeight="1" spans="1:7">
      <c r="A63" s="14" t="s">
        <v>7</v>
      </c>
      <c r="B63" s="150" t="s">
        <v>388</v>
      </c>
      <c r="C63" s="89"/>
      <c r="D63" s="89"/>
      <c r="E63" s="89">
        <v>1.74</v>
      </c>
      <c r="F63" s="89"/>
      <c r="G63" s="89"/>
    </row>
    <row r="64" ht="19.5" customHeight="1" spans="1:7">
      <c r="A64" s="14" t="s">
        <v>7</v>
      </c>
      <c r="B64" s="150" t="s">
        <v>389</v>
      </c>
      <c r="C64" s="89"/>
      <c r="D64" s="89"/>
      <c r="E64" s="89">
        <v>4.47</v>
      </c>
      <c r="F64" s="89"/>
      <c r="G64" s="89"/>
    </row>
    <row r="65" ht="19.5" customHeight="1" spans="1:7">
      <c r="A65" s="14" t="s">
        <v>7</v>
      </c>
      <c r="B65" s="150" t="s">
        <v>390</v>
      </c>
      <c r="C65" s="89"/>
      <c r="D65" s="89"/>
      <c r="E65" s="89">
        <v>0.93</v>
      </c>
      <c r="F65" s="89"/>
      <c r="G65" s="89"/>
    </row>
    <row r="66" ht="19.5" customHeight="1" spans="1:7">
      <c r="A66" s="14" t="s">
        <v>7</v>
      </c>
      <c r="B66" s="150" t="s">
        <v>391</v>
      </c>
      <c r="C66" s="89"/>
      <c r="D66" s="89"/>
      <c r="E66" s="89">
        <v>1.8</v>
      </c>
      <c r="F66" s="89"/>
      <c r="G66" s="89"/>
    </row>
    <row r="67" ht="19.5" customHeight="1" spans="1:7">
      <c r="A67" s="14" t="s">
        <v>7</v>
      </c>
      <c r="B67" s="150" t="s">
        <v>392</v>
      </c>
      <c r="C67" s="89"/>
      <c r="D67" s="89"/>
      <c r="E67" s="89">
        <v>1.08</v>
      </c>
      <c r="F67" s="89"/>
      <c r="G67" s="89"/>
    </row>
    <row r="68" ht="19.5" customHeight="1" spans="1:7">
      <c r="A68" s="14" t="s">
        <v>7</v>
      </c>
      <c r="B68" s="150" t="s">
        <v>393</v>
      </c>
      <c r="C68" s="89"/>
      <c r="D68" s="89"/>
      <c r="E68" s="89"/>
      <c r="F68" s="89"/>
      <c r="G68" s="89"/>
    </row>
    <row r="69" ht="19.5" customHeight="1" spans="1:7">
      <c r="A69" s="14" t="s">
        <v>7</v>
      </c>
      <c r="B69" s="150" t="s">
        <v>394</v>
      </c>
      <c r="C69" s="89"/>
      <c r="D69" s="89"/>
      <c r="E69" s="89"/>
      <c r="F69" s="89"/>
      <c r="G69" s="89"/>
    </row>
    <row r="70" ht="19.5" customHeight="1" spans="1:7">
      <c r="A70" s="14" t="s">
        <v>7</v>
      </c>
      <c r="B70" s="150" t="s">
        <v>395</v>
      </c>
      <c r="C70" s="89"/>
      <c r="D70" s="89"/>
      <c r="E70" s="89"/>
      <c r="F70" s="89"/>
      <c r="G70" s="89"/>
    </row>
    <row r="71" ht="19.5" customHeight="1" spans="1:7">
      <c r="A71" s="14" t="s">
        <v>7</v>
      </c>
      <c r="B71" s="150" t="s">
        <v>396</v>
      </c>
      <c r="C71" s="89"/>
      <c r="D71" s="89"/>
      <c r="E71" s="89"/>
      <c r="F71" s="89"/>
      <c r="G71" s="89">
        <v>1.29</v>
      </c>
    </row>
    <row r="72" ht="19.5" customHeight="1" spans="1:7">
      <c r="A72" s="14" t="s">
        <v>7</v>
      </c>
      <c r="B72" s="150" t="s">
        <v>397</v>
      </c>
      <c r="C72" s="89"/>
      <c r="D72" s="89"/>
      <c r="E72" s="89"/>
      <c r="F72" s="89">
        <v>78</v>
      </c>
      <c r="G72" s="89"/>
    </row>
    <row r="73" ht="19.5" customHeight="1" spans="1:7">
      <c r="A73" s="14" t="s">
        <v>49</v>
      </c>
      <c r="B73" s="150" t="s">
        <v>404</v>
      </c>
      <c r="C73" s="89"/>
      <c r="D73" s="89"/>
      <c r="E73" s="89">
        <v>10</v>
      </c>
      <c r="F73" s="89">
        <v>20</v>
      </c>
      <c r="G73" s="89"/>
    </row>
    <row r="74" ht="19.5" customHeight="1" spans="1:7">
      <c r="A74" s="14" t="s">
        <v>7</v>
      </c>
      <c r="B74" s="150" t="s">
        <v>405</v>
      </c>
      <c r="C74" s="89"/>
      <c r="D74" s="89"/>
      <c r="E74" s="89">
        <v>10</v>
      </c>
      <c r="F74" s="89"/>
      <c r="G74" s="89"/>
    </row>
    <row r="75" ht="19.5" customHeight="1" spans="1:7">
      <c r="A75" s="14" t="s">
        <v>7</v>
      </c>
      <c r="B75" s="150" t="s">
        <v>397</v>
      </c>
      <c r="C75" s="89"/>
      <c r="D75" s="89"/>
      <c r="E75" s="89"/>
      <c r="F75" s="89">
        <v>20</v>
      </c>
      <c r="G75" s="89"/>
    </row>
    <row r="76" ht="19.5" customHeight="1" spans="1:7">
      <c r="A76" s="14" t="s">
        <v>52</v>
      </c>
      <c r="B76" s="150" t="s">
        <v>406</v>
      </c>
      <c r="C76" s="89"/>
      <c r="D76" s="89"/>
      <c r="E76" s="89"/>
      <c r="F76" s="89"/>
      <c r="G76" s="89"/>
    </row>
    <row r="77" ht="19.5" customHeight="1" spans="1:7">
      <c r="A77" s="14" t="s">
        <v>54</v>
      </c>
      <c r="B77" s="150" t="s">
        <v>407</v>
      </c>
      <c r="C77" s="89"/>
      <c r="D77" s="89">
        <v>1718.2</v>
      </c>
      <c r="E77" s="89"/>
      <c r="F77" s="89"/>
      <c r="G77" s="89"/>
    </row>
    <row r="78" ht="19.5" customHeight="1" spans="1:7">
      <c r="A78" s="14" t="s">
        <v>56</v>
      </c>
      <c r="B78" s="150" t="s">
        <v>408</v>
      </c>
      <c r="C78" s="89"/>
      <c r="D78" s="89"/>
      <c r="E78" s="89"/>
      <c r="F78" s="89"/>
      <c r="G78" s="89"/>
    </row>
    <row r="79" ht="19.5" customHeight="1" spans="1:7">
      <c r="A79" s="14" t="s">
        <v>7</v>
      </c>
      <c r="B79" s="150" t="s">
        <v>409</v>
      </c>
      <c r="C79" s="89"/>
      <c r="D79" s="89"/>
      <c r="E79" s="89"/>
      <c r="F79" s="89"/>
      <c r="G79" s="89"/>
    </row>
    <row r="80" ht="19.5" customHeight="1" spans="1:7">
      <c r="A80" s="14" t="s">
        <v>60</v>
      </c>
      <c r="B80" s="150" t="s">
        <v>410</v>
      </c>
      <c r="C80" s="89"/>
      <c r="D80" s="89">
        <v>1718.2</v>
      </c>
      <c r="E80" s="89"/>
      <c r="F80" s="89"/>
      <c r="G80" s="89"/>
    </row>
    <row r="81" ht="19.5" customHeight="1" spans="1:7">
      <c r="A81" s="14" t="s">
        <v>7</v>
      </c>
      <c r="B81" s="150" t="s">
        <v>411</v>
      </c>
      <c r="C81" s="89"/>
      <c r="D81" s="89">
        <v>1249.6</v>
      </c>
      <c r="E81" s="89"/>
      <c r="F81" s="89"/>
      <c r="G81" s="89"/>
    </row>
    <row r="82" ht="19.5" customHeight="1" spans="1:7">
      <c r="A82" s="14" t="s">
        <v>7</v>
      </c>
      <c r="B82" s="150" t="s">
        <v>412</v>
      </c>
      <c r="C82" s="89"/>
      <c r="D82" s="89"/>
      <c r="E82" s="89"/>
      <c r="F82" s="89"/>
      <c r="G82" s="89"/>
    </row>
    <row r="83" ht="19.5" customHeight="1" spans="1:7">
      <c r="A83" s="14" t="s">
        <v>7</v>
      </c>
      <c r="B83" s="150" t="s">
        <v>413</v>
      </c>
      <c r="C83" s="89"/>
      <c r="D83" s="89">
        <v>468.6</v>
      </c>
      <c r="E83" s="89"/>
      <c r="F83" s="89"/>
      <c r="G83" s="89"/>
    </row>
    <row r="84" ht="19.5" customHeight="1" spans="1:7">
      <c r="A84" s="14" t="s">
        <v>414</v>
      </c>
      <c r="B84" s="150" t="s">
        <v>415</v>
      </c>
      <c r="C84" s="89">
        <v>14247</v>
      </c>
      <c r="D84" s="89">
        <v>6.32</v>
      </c>
      <c r="E84" s="89">
        <v>28.05</v>
      </c>
      <c r="F84" s="89">
        <v>198</v>
      </c>
      <c r="G84" s="89">
        <v>3.35</v>
      </c>
    </row>
    <row r="85" ht="19.5" customHeight="1" spans="1:7">
      <c r="A85" s="14" t="s">
        <v>12</v>
      </c>
      <c r="B85" s="150" t="s">
        <v>416</v>
      </c>
      <c r="C85" s="89">
        <v>11960</v>
      </c>
      <c r="D85" s="89"/>
      <c r="E85" s="89"/>
      <c r="F85" s="89"/>
      <c r="G85" s="89"/>
    </row>
    <row r="86" ht="19.5" customHeight="1" spans="1:7">
      <c r="A86" s="14" t="s">
        <v>7</v>
      </c>
      <c r="B86" s="150" t="s">
        <v>381</v>
      </c>
      <c r="C86" s="89">
        <v>5980</v>
      </c>
      <c r="D86" s="89"/>
      <c r="E86" s="89"/>
      <c r="F86" s="89"/>
      <c r="G86" s="89"/>
    </row>
    <row r="87" ht="19.5" customHeight="1" spans="1:7">
      <c r="A87" s="14" t="s">
        <v>7</v>
      </c>
      <c r="B87" s="150" t="s">
        <v>382</v>
      </c>
      <c r="C87" s="89">
        <v>5980</v>
      </c>
      <c r="D87" s="89"/>
      <c r="E87" s="89"/>
      <c r="F87" s="89"/>
      <c r="G87" s="89"/>
    </row>
    <row r="88" ht="19.5" customHeight="1" spans="1:7">
      <c r="A88" s="14" t="s">
        <v>17</v>
      </c>
      <c r="B88" s="150" t="s">
        <v>383</v>
      </c>
      <c r="C88" s="89">
        <v>2287</v>
      </c>
      <c r="D88" s="89">
        <v>6.32</v>
      </c>
      <c r="E88" s="89">
        <v>28.05</v>
      </c>
      <c r="F88" s="89">
        <v>198</v>
      </c>
      <c r="G88" s="89">
        <v>3.35</v>
      </c>
    </row>
    <row r="89" ht="19.5" customHeight="1" spans="1:7">
      <c r="A89" s="14" t="s">
        <v>19</v>
      </c>
      <c r="B89" s="150" t="s">
        <v>384</v>
      </c>
      <c r="C89" s="89">
        <v>2287</v>
      </c>
      <c r="D89" s="89">
        <v>6.32</v>
      </c>
      <c r="E89" s="89">
        <v>26.05</v>
      </c>
      <c r="F89" s="89">
        <v>194</v>
      </c>
      <c r="G89" s="89">
        <v>3.35</v>
      </c>
    </row>
    <row r="90" ht="19.5" customHeight="1" spans="1:7">
      <c r="A90" s="14" t="s">
        <v>21</v>
      </c>
      <c r="B90" s="150" t="s">
        <v>417</v>
      </c>
      <c r="C90" s="89">
        <v>1048</v>
      </c>
      <c r="D90" s="89"/>
      <c r="E90" s="89">
        <v>13.36</v>
      </c>
      <c r="F90" s="89">
        <v>104</v>
      </c>
      <c r="G90" s="89">
        <v>1.72</v>
      </c>
    </row>
    <row r="91" ht="19.5" customHeight="1" spans="1:7">
      <c r="A91" s="14" t="s">
        <v>7</v>
      </c>
      <c r="B91" s="150" t="s">
        <v>386</v>
      </c>
      <c r="C91" s="89">
        <v>560</v>
      </c>
      <c r="D91" s="89"/>
      <c r="E91" s="89"/>
      <c r="F91" s="89"/>
      <c r="G91" s="89"/>
    </row>
    <row r="92" ht="19.5" customHeight="1" spans="1:7">
      <c r="A92" s="14" t="s">
        <v>7</v>
      </c>
      <c r="B92" s="150" t="s">
        <v>387</v>
      </c>
      <c r="C92" s="89">
        <v>488</v>
      </c>
      <c r="D92" s="89"/>
      <c r="E92" s="89"/>
      <c r="F92" s="89"/>
      <c r="G92" s="89"/>
    </row>
    <row r="93" ht="19.5" customHeight="1" spans="1:7">
      <c r="A93" s="14" t="s">
        <v>7</v>
      </c>
      <c r="B93" s="150" t="s">
        <v>388</v>
      </c>
      <c r="C93" s="89"/>
      <c r="D93" s="89"/>
      <c r="E93" s="89">
        <v>2.32</v>
      </c>
      <c r="F93" s="89"/>
      <c r="G93" s="89"/>
    </row>
    <row r="94" ht="19.5" customHeight="1" spans="1:7">
      <c r="A94" s="14" t="s">
        <v>7</v>
      </c>
      <c r="B94" s="150" t="s">
        <v>389</v>
      </c>
      <c r="C94" s="89"/>
      <c r="D94" s="89"/>
      <c r="E94" s="89">
        <v>5.96</v>
      </c>
      <c r="F94" s="89"/>
      <c r="G94" s="89"/>
    </row>
    <row r="95" ht="19.5" customHeight="1" spans="1:7">
      <c r="A95" s="14" t="s">
        <v>7</v>
      </c>
      <c r="B95" s="150" t="s">
        <v>390</v>
      </c>
      <c r="C95" s="89"/>
      <c r="D95" s="89"/>
      <c r="E95" s="89">
        <v>1.24</v>
      </c>
      <c r="F95" s="89"/>
      <c r="G95" s="89"/>
    </row>
    <row r="96" ht="19.5" customHeight="1" spans="1:7">
      <c r="A96" s="14" t="s">
        <v>7</v>
      </c>
      <c r="B96" s="150" t="s">
        <v>391</v>
      </c>
      <c r="C96" s="89"/>
      <c r="D96" s="89"/>
      <c r="E96" s="89">
        <v>2.4</v>
      </c>
      <c r="F96" s="89"/>
      <c r="G96" s="89"/>
    </row>
    <row r="97" ht="19.5" customHeight="1" spans="1:7">
      <c r="A97" s="14" t="s">
        <v>7</v>
      </c>
      <c r="B97" s="150" t="s">
        <v>392</v>
      </c>
      <c r="C97" s="89"/>
      <c r="D97" s="89"/>
      <c r="E97" s="89">
        <v>1.44</v>
      </c>
      <c r="F97" s="89"/>
      <c r="G97" s="89"/>
    </row>
    <row r="98" ht="19.5" customHeight="1" spans="1:7">
      <c r="A98" s="14" t="s">
        <v>7</v>
      </c>
      <c r="B98" s="150" t="s">
        <v>393</v>
      </c>
      <c r="C98" s="89"/>
      <c r="D98" s="89"/>
      <c r="E98" s="89"/>
      <c r="F98" s="89"/>
      <c r="G98" s="89"/>
    </row>
    <row r="99" ht="19.5" customHeight="1" spans="1:7">
      <c r="A99" s="14" t="s">
        <v>7</v>
      </c>
      <c r="B99" s="150" t="s">
        <v>394</v>
      </c>
      <c r="C99" s="89"/>
      <c r="D99" s="89"/>
      <c r="E99" s="89"/>
      <c r="F99" s="89"/>
      <c r="G99" s="89"/>
    </row>
    <row r="100" ht="19.5" customHeight="1" spans="1:7">
      <c r="A100" s="14" t="s">
        <v>7</v>
      </c>
      <c r="B100" s="150" t="s">
        <v>395</v>
      </c>
      <c r="C100" s="89"/>
      <c r="D100" s="89"/>
      <c r="E100" s="89"/>
      <c r="F100" s="89"/>
      <c r="G100" s="89"/>
    </row>
    <row r="101" ht="19.5" customHeight="1" spans="1:7">
      <c r="A101" s="14" t="s">
        <v>7</v>
      </c>
      <c r="B101" s="150" t="s">
        <v>396</v>
      </c>
      <c r="C101" s="89"/>
      <c r="D101" s="89"/>
      <c r="E101" s="89"/>
      <c r="F101" s="89"/>
      <c r="G101" s="89">
        <v>1.72</v>
      </c>
    </row>
    <row r="102" ht="19.5" customHeight="1" spans="1:7">
      <c r="A102" s="14" t="s">
        <v>7</v>
      </c>
      <c r="B102" s="150" t="s">
        <v>397</v>
      </c>
      <c r="C102" s="89"/>
      <c r="D102" s="89"/>
      <c r="E102" s="89"/>
      <c r="F102" s="89">
        <v>104</v>
      </c>
      <c r="G102" s="89"/>
    </row>
    <row r="103" ht="19.5" customHeight="1" spans="1:7">
      <c r="A103" s="14" t="s">
        <v>39</v>
      </c>
      <c r="B103" s="150" t="s">
        <v>418</v>
      </c>
      <c r="C103" s="89">
        <v>496</v>
      </c>
      <c r="D103" s="89"/>
      <c r="E103" s="89">
        <v>5.76</v>
      </c>
      <c r="F103" s="89">
        <v>44</v>
      </c>
      <c r="G103" s="89">
        <v>0.76</v>
      </c>
    </row>
    <row r="104" ht="19.5" customHeight="1" spans="1:7">
      <c r="A104" s="14" t="s">
        <v>7</v>
      </c>
      <c r="B104" s="150" t="s">
        <v>386</v>
      </c>
      <c r="C104" s="89">
        <v>260</v>
      </c>
      <c r="D104" s="89"/>
      <c r="E104" s="89"/>
      <c r="F104" s="89"/>
      <c r="G104" s="89"/>
    </row>
    <row r="105" ht="19.5" customHeight="1" spans="1:7">
      <c r="A105" s="14" t="s">
        <v>7</v>
      </c>
      <c r="B105" s="150" t="s">
        <v>387</v>
      </c>
      <c r="C105" s="89">
        <v>236</v>
      </c>
      <c r="D105" s="89"/>
      <c r="E105" s="89"/>
      <c r="F105" s="89"/>
      <c r="G105" s="89"/>
    </row>
    <row r="106" ht="19.5" customHeight="1" spans="1:7">
      <c r="A106" s="14" t="s">
        <v>7</v>
      </c>
      <c r="B106" s="150" t="s">
        <v>388</v>
      </c>
      <c r="C106" s="89"/>
      <c r="D106" s="89"/>
      <c r="E106" s="89">
        <v>0.9</v>
      </c>
      <c r="F106" s="89"/>
      <c r="G106" s="89"/>
    </row>
    <row r="107" ht="19.5" customHeight="1" spans="1:7">
      <c r="A107" s="14" t="s">
        <v>7</v>
      </c>
      <c r="B107" s="150" t="s">
        <v>389</v>
      </c>
      <c r="C107" s="89"/>
      <c r="D107" s="89"/>
      <c r="E107" s="89">
        <v>2.44</v>
      </c>
      <c r="F107" s="89"/>
      <c r="G107" s="89"/>
    </row>
    <row r="108" ht="19.5" customHeight="1" spans="1:7">
      <c r="A108" s="14" t="s">
        <v>7</v>
      </c>
      <c r="B108" s="150" t="s">
        <v>390</v>
      </c>
      <c r="C108" s="89"/>
      <c r="D108" s="89"/>
      <c r="E108" s="89">
        <v>0.44</v>
      </c>
      <c r="F108" s="89"/>
      <c r="G108" s="89"/>
    </row>
    <row r="109" ht="19.5" customHeight="1" spans="1:7">
      <c r="A109" s="14" t="s">
        <v>7</v>
      </c>
      <c r="B109" s="150" t="s">
        <v>391</v>
      </c>
      <c r="C109" s="89"/>
      <c r="D109" s="89"/>
      <c r="E109" s="89">
        <v>1.4</v>
      </c>
      <c r="F109" s="89"/>
      <c r="G109" s="89"/>
    </row>
    <row r="110" ht="19.5" customHeight="1" spans="1:7">
      <c r="A110" s="14" t="s">
        <v>7</v>
      </c>
      <c r="B110" s="150" t="s">
        <v>392</v>
      </c>
      <c r="C110" s="89"/>
      <c r="D110" s="89"/>
      <c r="E110" s="89">
        <v>0.58</v>
      </c>
      <c r="F110" s="89"/>
      <c r="G110" s="89"/>
    </row>
    <row r="111" ht="19.5" customHeight="1" spans="1:7">
      <c r="A111" s="14" t="s">
        <v>7</v>
      </c>
      <c r="B111" s="150" t="s">
        <v>393</v>
      </c>
      <c r="C111" s="89"/>
      <c r="D111" s="89"/>
      <c r="E111" s="89"/>
      <c r="F111" s="89"/>
      <c r="G111" s="89"/>
    </row>
    <row r="112" ht="19.5" customHeight="1" spans="1:7">
      <c r="A112" s="14" t="s">
        <v>7</v>
      </c>
      <c r="B112" s="150" t="s">
        <v>394</v>
      </c>
      <c r="C112" s="89"/>
      <c r="D112" s="89"/>
      <c r="E112" s="89"/>
      <c r="F112" s="89"/>
      <c r="G112" s="89"/>
    </row>
    <row r="113" ht="19.5" customHeight="1" spans="1:7">
      <c r="A113" s="14" t="s">
        <v>7</v>
      </c>
      <c r="B113" s="150" t="s">
        <v>395</v>
      </c>
      <c r="C113" s="89"/>
      <c r="D113" s="89"/>
      <c r="E113" s="89"/>
      <c r="F113" s="89"/>
      <c r="G113" s="89"/>
    </row>
    <row r="114" ht="19.5" customHeight="1" spans="1:7">
      <c r="A114" s="14" t="s">
        <v>7</v>
      </c>
      <c r="B114" s="150" t="s">
        <v>396</v>
      </c>
      <c r="C114" s="89"/>
      <c r="D114" s="89"/>
      <c r="E114" s="89"/>
      <c r="F114" s="89"/>
      <c r="G114" s="89">
        <v>0.76</v>
      </c>
    </row>
    <row r="115" ht="19.5" customHeight="1" spans="1:7">
      <c r="A115" s="14" t="s">
        <v>7</v>
      </c>
      <c r="B115" s="150" t="s">
        <v>397</v>
      </c>
      <c r="C115" s="89"/>
      <c r="D115" s="89"/>
      <c r="E115" s="89"/>
      <c r="F115" s="89">
        <v>44</v>
      </c>
      <c r="G115" s="89"/>
    </row>
    <row r="116" ht="19.5" customHeight="1" spans="1:7">
      <c r="A116" s="14" t="s">
        <v>41</v>
      </c>
      <c r="B116" s="150" t="s">
        <v>419</v>
      </c>
      <c r="C116" s="89">
        <v>217</v>
      </c>
      <c r="D116" s="89"/>
      <c r="E116" s="89">
        <v>2.47</v>
      </c>
      <c r="F116" s="89">
        <v>20</v>
      </c>
      <c r="G116" s="89">
        <v>0.33</v>
      </c>
    </row>
    <row r="117" ht="19.5" customHeight="1" spans="1:7">
      <c r="A117" s="14" t="s">
        <v>7</v>
      </c>
      <c r="B117" s="150" t="s">
        <v>386</v>
      </c>
      <c r="C117" s="89">
        <v>112</v>
      </c>
      <c r="D117" s="89"/>
      <c r="E117" s="89"/>
      <c r="F117" s="89"/>
      <c r="G117" s="89"/>
    </row>
    <row r="118" ht="19.5" customHeight="1" spans="1:7">
      <c r="A118" s="14" t="s">
        <v>7</v>
      </c>
      <c r="B118" s="150" t="s">
        <v>387</v>
      </c>
      <c r="C118" s="89">
        <v>105</v>
      </c>
      <c r="D118" s="89"/>
      <c r="E118" s="89"/>
      <c r="F118" s="89"/>
      <c r="G118" s="89"/>
    </row>
    <row r="119" ht="19.5" customHeight="1" spans="1:7">
      <c r="A119" s="14" t="s">
        <v>7</v>
      </c>
      <c r="B119" s="150" t="s">
        <v>388</v>
      </c>
      <c r="C119" s="89"/>
      <c r="D119" s="89"/>
      <c r="E119" s="89">
        <v>0.39</v>
      </c>
      <c r="F119" s="89"/>
      <c r="G119" s="89"/>
    </row>
    <row r="120" ht="19.5" customHeight="1" spans="1:7">
      <c r="A120" s="14" t="s">
        <v>7</v>
      </c>
      <c r="B120" s="150" t="s">
        <v>389</v>
      </c>
      <c r="C120" s="89"/>
      <c r="D120" s="89"/>
      <c r="E120" s="89">
        <v>0.9</v>
      </c>
      <c r="F120" s="89"/>
      <c r="G120" s="89"/>
    </row>
    <row r="121" ht="19.5" customHeight="1" spans="1:7">
      <c r="A121" s="14" t="s">
        <v>7</v>
      </c>
      <c r="B121" s="150" t="s">
        <v>390</v>
      </c>
      <c r="C121" s="89"/>
      <c r="D121" s="89"/>
      <c r="E121" s="89">
        <v>0.18</v>
      </c>
      <c r="F121" s="89"/>
      <c r="G121" s="89"/>
    </row>
    <row r="122" ht="19.5" customHeight="1" spans="1:7">
      <c r="A122" s="14" t="s">
        <v>7</v>
      </c>
      <c r="B122" s="150" t="s">
        <v>391</v>
      </c>
      <c r="C122" s="89"/>
      <c r="D122" s="89"/>
      <c r="E122" s="89">
        <v>0.74</v>
      </c>
      <c r="F122" s="89"/>
      <c r="G122" s="89"/>
    </row>
    <row r="123" ht="19.5" customHeight="1" spans="1:7">
      <c r="A123" s="14" t="s">
        <v>7</v>
      </c>
      <c r="B123" s="150" t="s">
        <v>392</v>
      </c>
      <c r="C123" s="89"/>
      <c r="D123" s="89"/>
      <c r="E123" s="89">
        <v>0.26</v>
      </c>
      <c r="F123" s="89"/>
      <c r="G123" s="89"/>
    </row>
    <row r="124" ht="19.5" customHeight="1" spans="1:7">
      <c r="A124" s="14" t="s">
        <v>7</v>
      </c>
      <c r="B124" s="150" t="s">
        <v>393</v>
      </c>
      <c r="C124" s="89"/>
      <c r="D124" s="89"/>
      <c r="E124" s="89"/>
      <c r="F124" s="89"/>
      <c r="G124" s="89"/>
    </row>
    <row r="125" ht="19.5" customHeight="1" spans="1:7">
      <c r="A125" s="14" t="s">
        <v>7</v>
      </c>
      <c r="B125" s="150" t="s">
        <v>394</v>
      </c>
      <c r="C125" s="89"/>
      <c r="D125" s="89"/>
      <c r="E125" s="89"/>
      <c r="F125" s="89"/>
      <c r="G125" s="89"/>
    </row>
    <row r="126" ht="19.5" customHeight="1" spans="1:7">
      <c r="A126" s="14" t="s">
        <v>7</v>
      </c>
      <c r="B126" s="150" t="s">
        <v>395</v>
      </c>
      <c r="C126" s="89"/>
      <c r="D126" s="89"/>
      <c r="E126" s="89"/>
      <c r="F126" s="89"/>
      <c r="G126" s="89"/>
    </row>
    <row r="127" ht="19.5" customHeight="1" spans="1:7">
      <c r="A127" s="14" t="s">
        <v>7</v>
      </c>
      <c r="B127" s="150" t="s">
        <v>396</v>
      </c>
      <c r="C127" s="89"/>
      <c r="D127" s="89"/>
      <c r="E127" s="89"/>
      <c r="F127" s="89"/>
      <c r="G127" s="89">
        <v>0.33</v>
      </c>
    </row>
    <row r="128" ht="19.5" customHeight="1" spans="1:7">
      <c r="A128" s="14" t="s">
        <v>7</v>
      </c>
      <c r="B128" s="150" t="s">
        <v>397</v>
      </c>
      <c r="C128" s="89"/>
      <c r="D128" s="89"/>
      <c r="E128" s="89"/>
      <c r="F128" s="89">
        <v>20</v>
      </c>
      <c r="G128" s="89"/>
    </row>
    <row r="129" ht="19.5" customHeight="1" spans="1:7">
      <c r="A129" s="14" t="s">
        <v>43</v>
      </c>
      <c r="B129" s="150" t="s">
        <v>420</v>
      </c>
      <c r="C129" s="89">
        <v>264</v>
      </c>
      <c r="D129" s="89">
        <v>6.32</v>
      </c>
      <c r="E129" s="89">
        <v>1.12</v>
      </c>
      <c r="F129" s="89"/>
      <c r="G129" s="89">
        <v>0.11</v>
      </c>
    </row>
    <row r="130" ht="19.5" customHeight="1" spans="1:7">
      <c r="A130" s="14" t="s">
        <v>7</v>
      </c>
      <c r="B130" s="150" t="s">
        <v>386</v>
      </c>
      <c r="C130" s="89">
        <v>135</v>
      </c>
      <c r="D130" s="89"/>
      <c r="E130" s="89"/>
      <c r="F130" s="89"/>
      <c r="G130" s="89"/>
    </row>
    <row r="131" ht="19.5" customHeight="1" spans="1:7">
      <c r="A131" s="14" t="s">
        <v>7</v>
      </c>
      <c r="B131" s="150" t="s">
        <v>387</v>
      </c>
      <c r="C131" s="89">
        <v>129</v>
      </c>
      <c r="D131" s="89"/>
      <c r="E131" s="89"/>
      <c r="F131" s="89"/>
      <c r="G131" s="89"/>
    </row>
    <row r="132" ht="19.5" customHeight="1" spans="1:7">
      <c r="A132" s="14" t="s">
        <v>7</v>
      </c>
      <c r="B132" s="150" t="s">
        <v>401</v>
      </c>
      <c r="C132" s="89"/>
      <c r="D132" s="89"/>
      <c r="E132" s="89">
        <v>0.56</v>
      </c>
      <c r="F132" s="89"/>
      <c r="G132" s="89"/>
    </row>
    <row r="133" ht="19.5" customHeight="1" spans="1:7">
      <c r="A133" s="14" t="s">
        <v>7</v>
      </c>
      <c r="B133" s="150" t="s">
        <v>390</v>
      </c>
      <c r="C133" s="89"/>
      <c r="D133" s="89"/>
      <c r="E133" s="89">
        <v>0.22</v>
      </c>
      <c r="F133" s="89"/>
      <c r="G133" s="89"/>
    </row>
    <row r="134" ht="19.5" customHeight="1" spans="1:7">
      <c r="A134" s="14" t="s">
        <v>7</v>
      </c>
      <c r="B134" s="150" t="s">
        <v>402</v>
      </c>
      <c r="C134" s="89"/>
      <c r="D134" s="89">
        <v>6.32</v>
      </c>
      <c r="E134" s="89"/>
      <c r="F134" s="89"/>
      <c r="G134" s="89"/>
    </row>
    <row r="135" ht="19.5" customHeight="1" spans="1:7">
      <c r="A135" s="14" t="s">
        <v>7</v>
      </c>
      <c r="B135" s="150" t="s">
        <v>392</v>
      </c>
      <c r="C135" s="89"/>
      <c r="D135" s="89"/>
      <c r="E135" s="89">
        <v>0.34</v>
      </c>
      <c r="F135" s="89"/>
      <c r="G135" s="89"/>
    </row>
    <row r="136" ht="19.5" customHeight="1" spans="1:7">
      <c r="A136" s="14" t="s">
        <v>7</v>
      </c>
      <c r="B136" s="150" t="s">
        <v>393</v>
      </c>
      <c r="C136" s="89"/>
      <c r="D136" s="89"/>
      <c r="E136" s="89"/>
      <c r="F136" s="89"/>
      <c r="G136" s="89"/>
    </row>
    <row r="137" ht="19.5" customHeight="1" spans="1:7">
      <c r="A137" s="14" t="s">
        <v>7</v>
      </c>
      <c r="B137" s="150" t="s">
        <v>394</v>
      </c>
      <c r="C137" s="89"/>
      <c r="D137" s="89"/>
      <c r="E137" s="89"/>
      <c r="F137" s="89"/>
      <c r="G137" s="89"/>
    </row>
    <row r="138" ht="19.5" customHeight="1" spans="1:7">
      <c r="A138" s="14" t="s">
        <v>7</v>
      </c>
      <c r="B138" s="150" t="s">
        <v>395</v>
      </c>
      <c r="C138" s="89"/>
      <c r="D138" s="89"/>
      <c r="E138" s="89"/>
      <c r="F138" s="89"/>
      <c r="G138" s="89"/>
    </row>
    <row r="139" ht="19.5" customHeight="1" spans="1:7">
      <c r="A139" s="14" t="s">
        <v>7</v>
      </c>
      <c r="B139" s="150" t="s">
        <v>396</v>
      </c>
      <c r="C139" s="89"/>
      <c r="D139" s="89"/>
      <c r="E139" s="89"/>
      <c r="F139" s="89"/>
      <c r="G139" s="89">
        <v>0.11</v>
      </c>
    </row>
    <row r="140" ht="19.5" customHeight="1" spans="1:7">
      <c r="A140" s="14" t="s">
        <v>47</v>
      </c>
      <c r="B140" s="150" t="s">
        <v>421</v>
      </c>
      <c r="C140" s="89">
        <v>262</v>
      </c>
      <c r="D140" s="89"/>
      <c r="E140" s="89">
        <v>3.34</v>
      </c>
      <c r="F140" s="89">
        <v>26</v>
      </c>
      <c r="G140" s="89">
        <v>0.43</v>
      </c>
    </row>
    <row r="141" ht="19.5" customHeight="1" spans="1:7">
      <c r="A141" s="14" t="s">
        <v>7</v>
      </c>
      <c r="B141" s="150" t="s">
        <v>386</v>
      </c>
      <c r="C141" s="89">
        <v>140</v>
      </c>
      <c r="D141" s="89"/>
      <c r="E141" s="89"/>
      <c r="F141" s="89"/>
      <c r="G141" s="89"/>
    </row>
    <row r="142" ht="19.5" customHeight="1" spans="1:7">
      <c r="A142" s="14" t="s">
        <v>7</v>
      </c>
      <c r="B142" s="150" t="s">
        <v>387</v>
      </c>
      <c r="C142" s="89">
        <v>122</v>
      </c>
      <c r="D142" s="89"/>
      <c r="E142" s="89"/>
      <c r="F142" s="89"/>
      <c r="G142" s="89"/>
    </row>
    <row r="143" ht="19.5" customHeight="1" spans="1:7">
      <c r="A143" s="14" t="s">
        <v>7</v>
      </c>
      <c r="B143" s="150" t="s">
        <v>388</v>
      </c>
      <c r="C143" s="89"/>
      <c r="D143" s="89"/>
      <c r="E143" s="89">
        <v>0.58</v>
      </c>
      <c r="F143" s="89"/>
      <c r="G143" s="89"/>
    </row>
    <row r="144" ht="19.5" customHeight="1" spans="1:7">
      <c r="A144" s="14" t="s">
        <v>7</v>
      </c>
      <c r="B144" s="150" t="s">
        <v>389</v>
      </c>
      <c r="C144" s="89"/>
      <c r="D144" s="89"/>
      <c r="E144" s="89">
        <v>1.49</v>
      </c>
      <c r="F144" s="89"/>
      <c r="G144" s="89"/>
    </row>
    <row r="145" ht="19.5" customHeight="1" spans="1:7">
      <c r="A145" s="14" t="s">
        <v>7</v>
      </c>
      <c r="B145" s="150" t="s">
        <v>390</v>
      </c>
      <c r="C145" s="89"/>
      <c r="D145" s="89"/>
      <c r="E145" s="89">
        <v>0.31</v>
      </c>
      <c r="F145" s="89"/>
      <c r="G145" s="89"/>
    </row>
    <row r="146" ht="19.5" customHeight="1" spans="1:7">
      <c r="A146" s="14" t="s">
        <v>7</v>
      </c>
      <c r="B146" s="150" t="s">
        <v>391</v>
      </c>
      <c r="C146" s="89"/>
      <c r="D146" s="89"/>
      <c r="E146" s="89">
        <v>0.6</v>
      </c>
      <c r="F146" s="89"/>
      <c r="G146" s="89"/>
    </row>
    <row r="147" ht="19.5" customHeight="1" spans="1:7">
      <c r="A147" s="14" t="s">
        <v>7</v>
      </c>
      <c r="B147" s="150" t="s">
        <v>392</v>
      </c>
      <c r="C147" s="89"/>
      <c r="D147" s="89"/>
      <c r="E147" s="89">
        <v>0.36</v>
      </c>
      <c r="F147" s="89"/>
      <c r="G147" s="89"/>
    </row>
    <row r="148" ht="19.5" customHeight="1" spans="1:7">
      <c r="A148" s="14" t="s">
        <v>7</v>
      </c>
      <c r="B148" s="150" t="s">
        <v>393</v>
      </c>
      <c r="C148" s="89"/>
      <c r="D148" s="89"/>
      <c r="E148" s="89"/>
      <c r="F148" s="89"/>
      <c r="G148" s="89"/>
    </row>
    <row r="149" ht="19.5" customHeight="1" spans="1:7">
      <c r="A149" s="14" t="s">
        <v>7</v>
      </c>
      <c r="B149" s="150" t="s">
        <v>394</v>
      </c>
      <c r="C149" s="89"/>
      <c r="D149" s="89"/>
      <c r="E149" s="89"/>
      <c r="F149" s="89"/>
      <c r="G149" s="89"/>
    </row>
    <row r="150" ht="19.5" customHeight="1" spans="1:7">
      <c r="A150" s="14" t="s">
        <v>7</v>
      </c>
      <c r="B150" s="150" t="s">
        <v>395</v>
      </c>
      <c r="C150" s="89"/>
      <c r="D150" s="89"/>
      <c r="E150" s="89"/>
      <c r="F150" s="89"/>
      <c r="G150" s="89"/>
    </row>
    <row r="151" ht="19.5" customHeight="1" spans="1:7">
      <c r="A151" s="14" t="s">
        <v>7</v>
      </c>
      <c r="B151" s="150" t="s">
        <v>396</v>
      </c>
      <c r="C151" s="89"/>
      <c r="D151" s="89"/>
      <c r="E151" s="89"/>
      <c r="F151" s="89"/>
      <c r="G151" s="89">
        <v>0.43</v>
      </c>
    </row>
    <row r="152" ht="19.5" customHeight="1" spans="1:7">
      <c r="A152" s="14" t="s">
        <v>7</v>
      </c>
      <c r="B152" s="150" t="s">
        <v>397</v>
      </c>
      <c r="C152" s="89"/>
      <c r="D152" s="89"/>
      <c r="E152" s="89"/>
      <c r="F152" s="89">
        <v>26</v>
      </c>
      <c r="G152" s="89"/>
    </row>
    <row r="153" ht="19.5" customHeight="1" spans="1:7">
      <c r="A153" s="14" t="s">
        <v>49</v>
      </c>
      <c r="B153" s="150" t="s">
        <v>422</v>
      </c>
      <c r="C153" s="89"/>
      <c r="D153" s="89"/>
      <c r="E153" s="89">
        <v>2</v>
      </c>
      <c r="F153" s="89">
        <v>4</v>
      </c>
      <c r="G153" s="89"/>
    </row>
    <row r="154" ht="19.5" customHeight="1" spans="1:7">
      <c r="A154" s="14" t="s">
        <v>7</v>
      </c>
      <c r="B154" s="150" t="s">
        <v>405</v>
      </c>
      <c r="C154" s="89"/>
      <c r="D154" s="89"/>
      <c r="E154" s="89">
        <v>2</v>
      </c>
      <c r="F154" s="89"/>
      <c r="G154" s="89"/>
    </row>
    <row r="155" ht="19.5" customHeight="1" spans="1:7">
      <c r="A155" s="14" t="s">
        <v>7</v>
      </c>
      <c r="B155" s="150" t="s">
        <v>397</v>
      </c>
      <c r="C155" s="89"/>
      <c r="D155" s="89"/>
      <c r="E155" s="89"/>
      <c r="F155" s="89">
        <v>4</v>
      </c>
      <c r="G155" s="89"/>
    </row>
    <row r="156" ht="19.5" customHeight="1" spans="1:7">
      <c r="A156" s="14" t="s">
        <v>52</v>
      </c>
      <c r="B156" s="150" t="s">
        <v>406</v>
      </c>
      <c r="C156" s="89"/>
      <c r="D156" s="89"/>
      <c r="E156" s="89"/>
      <c r="F156" s="89"/>
      <c r="G156" s="89"/>
    </row>
    <row r="157" ht="19.5" customHeight="1" spans="1:7">
      <c r="A157" s="14" t="s">
        <v>54</v>
      </c>
      <c r="B157" s="150" t="s">
        <v>407</v>
      </c>
      <c r="C157" s="89"/>
      <c r="D157" s="89"/>
      <c r="E157" s="89"/>
      <c r="F157" s="89"/>
      <c r="G157" s="89"/>
    </row>
    <row r="158" ht="19.5" customHeight="1" spans="1:7">
      <c r="A158" s="14" t="s">
        <v>56</v>
      </c>
      <c r="B158" s="150" t="s">
        <v>423</v>
      </c>
      <c r="C158" s="89"/>
      <c r="D158" s="89"/>
      <c r="E158" s="89"/>
      <c r="F158" s="89"/>
      <c r="G158" s="89"/>
    </row>
    <row r="159" ht="19.5" customHeight="1" spans="1:7">
      <c r="A159" s="14" t="s">
        <v>7</v>
      </c>
      <c r="B159" s="150" t="s">
        <v>409</v>
      </c>
      <c r="C159" s="89"/>
      <c r="D159" s="89"/>
      <c r="E159" s="89"/>
      <c r="F159" s="89"/>
      <c r="G159" s="89"/>
    </row>
    <row r="160" ht="19.5" customHeight="1" spans="1:7">
      <c r="A160" s="14" t="s">
        <v>7</v>
      </c>
      <c r="B160" s="150" t="s">
        <v>424</v>
      </c>
      <c r="C160" s="89">
        <v>86498</v>
      </c>
      <c r="D160" s="89">
        <v>1756.12</v>
      </c>
      <c r="E160" s="89">
        <v>126.26</v>
      </c>
      <c r="F160" s="89">
        <v>862</v>
      </c>
      <c r="G160" s="89">
        <v>14.66</v>
      </c>
    </row>
    <row r="161" ht="19.5" customHeight="1" spans="1:7">
      <c r="A161" s="14"/>
      <c r="B161" s="150"/>
      <c r="C161" s="89"/>
      <c r="D161" s="89"/>
      <c r="E161" s="89"/>
      <c r="F161" s="89"/>
      <c r="G161" s="89"/>
    </row>
    <row r="162" ht="19.5" customHeight="1" spans="1:7">
      <c r="A162" s="14"/>
      <c r="B162" s="150"/>
      <c r="C162" s="89"/>
      <c r="D162" s="89"/>
      <c r="E162" s="89"/>
      <c r="F162" s="89"/>
      <c r="G162" s="89"/>
    </row>
    <row r="163" ht="19.5" customHeight="1" spans="1:7">
      <c r="A163" s="14"/>
      <c r="B163" s="150"/>
      <c r="C163" s="89"/>
      <c r="D163" s="89"/>
      <c r="E163" s="89"/>
      <c r="F163" s="89"/>
      <c r="G163" s="89"/>
    </row>
  </sheetData>
  <mergeCells count="1">
    <mergeCell ref="A1:G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view="pageBreakPreview" zoomScaleNormal="100" workbookViewId="0">
      <selection activeCell="F2" sqref="F2"/>
    </sheetView>
  </sheetViews>
  <sheetFormatPr defaultColWidth="9.14285714285714" defaultRowHeight="14.25" customHeight="1"/>
  <cols>
    <col min="1" max="1" width="6.42857142857143" style="1"/>
    <col min="2" max="2" width="35" style="1"/>
    <col min="3" max="3" width="14.1428571428571" style="1"/>
    <col min="4" max="4" width="10.2857142857143" style="1"/>
    <col min="5" max="5" width="10.2857142857143" style="1" hidden="1" customWidth="1"/>
    <col min="6" max="8" width="10.2857142857143" style="1"/>
    <col min="9" max="9" width="10.2857142857143" style="1" hidden="1" customWidth="1"/>
    <col min="10" max="11" width="10.2857142857143" style="1"/>
    <col min="12" max="16384" width="9.14285714285714" style="1"/>
  </cols>
  <sheetData>
    <row r="1" ht="35.25" customHeight="1" spans="1:11">
      <c r="A1" s="2" t="s">
        <v>425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</row>
    <row r="2" ht="34.5" customHeight="1" spans="1:11">
      <c r="A2" s="40" t="s">
        <v>79</v>
      </c>
      <c r="B2" s="40" t="s">
        <v>372</v>
      </c>
      <c r="C2" s="90" t="s">
        <v>426</v>
      </c>
      <c r="D2" s="90" t="s">
        <v>239</v>
      </c>
      <c r="E2" s="90" t="s">
        <v>251</v>
      </c>
      <c r="F2" s="90" t="s">
        <v>427</v>
      </c>
      <c r="G2" s="90" t="s">
        <v>428</v>
      </c>
      <c r="H2" s="90" t="s">
        <v>244</v>
      </c>
      <c r="I2" s="90" t="s">
        <v>247</v>
      </c>
      <c r="J2" s="90" t="s">
        <v>245</v>
      </c>
      <c r="K2" s="90" t="s">
        <v>246</v>
      </c>
    </row>
    <row r="3" ht="19.5" customHeight="1" spans="1:11">
      <c r="A3" s="14" t="s">
        <v>7</v>
      </c>
      <c r="B3" s="150" t="s">
        <v>86</v>
      </c>
      <c r="C3" s="89">
        <v>53.42</v>
      </c>
      <c r="D3" s="89">
        <v>16.16</v>
      </c>
      <c r="E3" s="89">
        <v>0.01</v>
      </c>
      <c r="F3" s="89">
        <v>0.51</v>
      </c>
      <c r="G3" s="89">
        <v>10.34</v>
      </c>
      <c r="H3" s="89">
        <v>582.76</v>
      </c>
      <c r="I3" s="89"/>
      <c r="J3" s="89">
        <v>112.35</v>
      </c>
      <c r="K3" s="89">
        <v>1412.05</v>
      </c>
    </row>
    <row r="4" ht="19.5" customHeight="1" spans="1:11">
      <c r="A4" s="14" t="s">
        <v>378</v>
      </c>
      <c r="B4" s="150" t="s">
        <v>379</v>
      </c>
      <c r="C4" s="89">
        <v>41.91</v>
      </c>
      <c r="D4" s="89">
        <v>12.51</v>
      </c>
      <c r="E4" s="89">
        <v>0.01</v>
      </c>
      <c r="F4" s="89">
        <v>0.4</v>
      </c>
      <c r="G4" s="89">
        <v>8.59</v>
      </c>
      <c r="H4" s="89">
        <v>560.58</v>
      </c>
      <c r="I4" s="89"/>
      <c r="J4" s="89">
        <v>87.38</v>
      </c>
      <c r="K4" s="89">
        <v>1412.05</v>
      </c>
    </row>
    <row r="5" ht="19.5" customHeight="1" spans="1:11">
      <c r="A5" s="14" t="s">
        <v>12</v>
      </c>
      <c r="B5" s="150" t="s">
        <v>380</v>
      </c>
      <c r="C5" s="89"/>
      <c r="D5" s="89"/>
      <c r="E5" s="89"/>
      <c r="F5" s="89"/>
      <c r="G5" s="89">
        <v>7.03</v>
      </c>
      <c r="H5" s="89"/>
      <c r="I5" s="89"/>
      <c r="J5" s="89"/>
      <c r="K5" s="89"/>
    </row>
    <row r="6" ht="19.5" customHeight="1" spans="1:11">
      <c r="A6" s="14" t="s">
        <v>7</v>
      </c>
      <c r="B6" s="150" t="s">
        <v>381</v>
      </c>
      <c r="C6" s="89"/>
      <c r="D6" s="89"/>
      <c r="E6" s="89"/>
      <c r="F6" s="89"/>
      <c r="G6" s="89">
        <v>3.79</v>
      </c>
      <c r="H6" s="89"/>
      <c r="I6" s="89"/>
      <c r="J6" s="89"/>
      <c r="K6" s="89"/>
    </row>
    <row r="7" ht="19.5" customHeight="1" spans="1:11">
      <c r="A7" s="14" t="s">
        <v>7</v>
      </c>
      <c r="B7" s="150" t="s">
        <v>382</v>
      </c>
      <c r="C7" s="89"/>
      <c r="D7" s="89"/>
      <c r="E7" s="89"/>
      <c r="F7" s="89"/>
      <c r="G7" s="89">
        <v>3.24</v>
      </c>
      <c r="H7" s="89"/>
      <c r="I7" s="89"/>
      <c r="J7" s="89"/>
      <c r="K7" s="89"/>
    </row>
    <row r="8" ht="19.5" customHeight="1" spans="1:11">
      <c r="A8" s="14" t="s">
        <v>17</v>
      </c>
      <c r="B8" s="150" t="s">
        <v>383</v>
      </c>
      <c r="C8" s="89">
        <v>41.91</v>
      </c>
      <c r="D8" s="89">
        <v>12.11</v>
      </c>
      <c r="E8" s="89">
        <v>0.01</v>
      </c>
      <c r="F8" s="89">
        <v>0.4</v>
      </c>
      <c r="G8" s="89">
        <v>1.56</v>
      </c>
      <c r="H8" s="89">
        <v>82.61</v>
      </c>
      <c r="I8" s="89"/>
      <c r="J8" s="89">
        <v>87.38</v>
      </c>
      <c r="K8" s="89"/>
    </row>
    <row r="9" ht="19.5" customHeight="1" spans="1:11">
      <c r="A9" s="14" t="s">
        <v>19</v>
      </c>
      <c r="B9" s="150" t="s">
        <v>384</v>
      </c>
      <c r="C9" s="89">
        <v>38.57</v>
      </c>
      <c r="D9" s="89">
        <v>12.11</v>
      </c>
      <c r="E9" s="89">
        <v>0.01</v>
      </c>
      <c r="F9" s="89">
        <v>0.39</v>
      </c>
      <c r="G9" s="89">
        <v>1.56</v>
      </c>
      <c r="H9" s="89">
        <v>76.95</v>
      </c>
      <c r="I9" s="89"/>
      <c r="J9" s="89">
        <v>78.36</v>
      </c>
      <c r="K9" s="89"/>
    </row>
    <row r="10" ht="19.5" customHeight="1" spans="1:11">
      <c r="A10" s="14" t="s">
        <v>21</v>
      </c>
      <c r="B10" s="150" t="s">
        <v>385</v>
      </c>
      <c r="C10" s="89">
        <v>14.84</v>
      </c>
      <c r="D10" s="89">
        <v>5.52</v>
      </c>
      <c r="E10" s="89">
        <v>0.01</v>
      </c>
      <c r="F10" s="89">
        <v>0.2</v>
      </c>
      <c r="G10" s="89">
        <v>0.61</v>
      </c>
      <c r="H10" s="89">
        <v>26.95</v>
      </c>
      <c r="I10" s="89"/>
      <c r="J10" s="89">
        <v>35.71</v>
      </c>
      <c r="K10" s="89"/>
    </row>
    <row r="11" ht="19.5" customHeight="1" spans="1:11">
      <c r="A11" s="14" t="s">
        <v>7</v>
      </c>
      <c r="B11" s="150" t="s">
        <v>386</v>
      </c>
      <c r="C11" s="89"/>
      <c r="D11" s="89"/>
      <c r="E11" s="89"/>
      <c r="F11" s="89"/>
      <c r="G11" s="89">
        <v>0.2</v>
      </c>
      <c r="H11" s="89"/>
      <c r="I11" s="89"/>
      <c r="J11" s="89"/>
      <c r="K11" s="89"/>
    </row>
    <row r="12" ht="19.5" customHeight="1" spans="1:11">
      <c r="A12" s="14" t="s">
        <v>7</v>
      </c>
      <c r="B12" s="150" t="s">
        <v>387</v>
      </c>
      <c r="C12" s="89"/>
      <c r="D12" s="89"/>
      <c r="E12" s="89"/>
      <c r="F12" s="89"/>
      <c r="G12" s="89">
        <v>0.31</v>
      </c>
      <c r="H12" s="89"/>
      <c r="I12" s="89"/>
      <c r="J12" s="89"/>
      <c r="K12" s="89"/>
    </row>
    <row r="13" ht="19.5" customHeight="1" spans="1:11">
      <c r="A13" s="14" t="s">
        <v>7</v>
      </c>
      <c r="B13" s="150" t="s">
        <v>388</v>
      </c>
      <c r="C13" s="89">
        <v>2.35</v>
      </c>
      <c r="D13" s="89"/>
      <c r="E13" s="89"/>
      <c r="F13" s="89"/>
      <c r="G13" s="89"/>
      <c r="H13" s="89">
        <v>3.98</v>
      </c>
      <c r="I13" s="89"/>
      <c r="J13" s="89">
        <v>6.34</v>
      </c>
      <c r="K13" s="89"/>
    </row>
    <row r="14" ht="19.5" customHeight="1" spans="1:11">
      <c r="A14" s="14" t="s">
        <v>7</v>
      </c>
      <c r="B14" s="150" t="s">
        <v>389</v>
      </c>
      <c r="C14" s="89">
        <v>6.08</v>
      </c>
      <c r="D14" s="89"/>
      <c r="E14" s="89"/>
      <c r="F14" s="89"/>
      <c r="G14" s="89">
        <v>0.01</v>
      </c>
      <c r="H14" s="89">
        <v>10.31</v>
      </c>
      <c r="I14" s="89"/>
      <c r="J14" s="89">
        <v>16.43</v>
      </c>
      <c r="K14" s="89"/>
    </row>
    <row r="15" ht="19.5" customHeight="1" spans="1:11">
      <c r="A15" s="14" t="s">
        <v>7</v>
      </c>
      <c r="B15" s="150" t="s">
        <v>390</v>
      </c>
      <c r="C15" s="89">
        <v>1.21</v>
      </c>
      <c r="D15" s="89"/>
      <c r="E15" s="89"/>
      <c r="F15" s="89"/>
      <c r="G15" s="89">
        <v>0.02</v>
      </c>
      <c r="H15" s="89">
        <v>2.05</v>
      </c>
      <c r="I15" s="89"/>
      <c r="J15" s="89">
        <v>3.26</v>
      </c>
      <c r="K15" s="89"/>
    </row>
    <row r="16" ht="19.5" customHeight="1" spans="1:11">
      <c r="A16" s="14" t="s">
        <v>7</v>
      </c>
      <c r="B16" s="150" t="s">
        <v>391</v>
      </c>
      <c r="C16" s="89">
        <v>2.33</v>
      </c>
      <c r="D16" s="89"/>
      <c r="E16" s="89">
        <v>0.01</v>
      </c>
      <c r="F16" s="89">
        <v>0.01</v>
      </c>
      <c r="G16" s="89">
        <v>0.07</v>
      </c>
      <c r="H16" s="89">
        <v>3.96</v>
      </c>
      <c r="I16" s="89"/>
      <c r="J16" s="89">
        <v>6.31</v>
      </c>
      <c r="K16" s="89"/>
    </row>
    <row r="17" ht="19.5" customHeight="1" spans="1:11">
      <c r="A17" s="14" t="s">
        <v>7</v>
      </c>
      <c r="B17" s="150" t="s">
        <v>392</v>
      </c>
      <c r="C17" s="89">
        <v>1.16</v>
      </c>
      <c r="D17" s="89"/>
      <c r="E17" s="89"/>
      <c r="F17" s="89"/>
      <c r="G17" s="89"/>
      <c r="H17" s="89">
        <v>2.84</v>
      </c>
      <c r="I17" s="89"/>
      <c r="J17" s="89">
        <v>3.37</v>
      </c>
      <c r="K17" s="89"/>
    </row>
    <row r="18" ht="19.5" customHeight="1" spans="1:11">
      <c r="A18" s="14" t="s">
        <v>7</v>
      </c>
      <c r="B18" s="150" t="s">
        <v>393</v>
      </c>
      <c r="C18" s="89">
        <v>1.71</v>
      </c>
      <c r="D18" s="89"/>
      <c r="E18" s="89"/>
      <c r="F18" s="89"/>
      <c r="G18" s="89"/>
      <c r="H18" s="89">
        <v>3.81</v>
      </c>
      <c r="I18" s="89"/>
      <c r="J18" s="89"/>
      <c r="K18" s="89"/>
    </row>
    <row r="19" ht="19.5" customHeight="1" spans="1:11">
      <c r="A19" s="14" t="s">
        <v>7</v>
      </c>
      <c r="B19" s="150" t="s">
        <v>394</v>
      </c>
      <c r="C19" s="89"/>
      <c r="D19" s="89"/>
      <c r="E19" s="89"/>
      <c r="F19" s="89"/>
      <c r="G19" s="89"/>
      <c r="H19" s="89"/>
      <c r="I19" s="89"/>
      <c r="J19" s="89"/>
      <c r="K19" s="89"/>
    </row>
    <row r="20" ht="19.5" customHeight="1" spans="1:11">
      <c r="A20" s="14" t="s">
        <v>7</v>
      </c>
      <c r="B20" s="150" t="s">
        <v>395</v>
      </c>
      <c r="C20" s="89"/>
      <c r="D20" s="89"/>
      <c r="E20" s="89"/>
      <c r="F20" s="89"/>
      <c r="G20" s="89"/>
      <c r="H20" s="89"/>
      <c r="I20" s="89"/>
      <c r="J20" s="89"/>
      <c r="K20" s="89"/>
    </row>
    <row r="21" ht="19.5" customHeight="1" spans="1:11">
      <c r="A21" s="14" t="s">
        <v>7</v>
      </c>
      <c r="B21" s="150" t="s">
        <v>396</v>
      </c>
      <c r="C21" s="89"/>
      <c r="D21" s="89">
        <v>5.52</v>
      </c>
      <c r="E21" s="89"/>
      <c r="F21" s="89">
        <v>0.02</v>
      </c>
      <c r="G21" s="89"/>
      <c r="H21" s="89"/>
      <c r="I21" s="89"/>
      <c r="J21" s="89"/>
      <c r="K21" s="89"/>
    </row>
    <row r="22" ht="19.5" customHeight="1" spans="1:11">
      <c r="A22" s="14" t="s">
        <v>7</v>
      </c>
      <c r="B22" s="150" t="s">
        <v>397</v>
      </c>
      <c r="C22" s="89"/>
      <c r="D22" s="89"/>
      <c r="E22" s="89"/>
      <c r="F22" s="89">
        <v>0.17</v>
      </c>
      <c r="G22" s="89"/>
      <c r="H22" s="89"/>
      <c r="I22" s="89"/>
      <c r="J22" s="89"/>
      <c r="K22" s="89"/>
    </row>
    <row r="23" ht="19.5" customHeight="1" spans="1:11">
      <c r="A23" s="14" t="s">
        <v>39</v>
      </c>
      <c r="B23" s="150" t="s">
        <v>398</v>
      </c>
      <c r="C23" s="89">
        <v>7.49</v>
      </c>
      <c r="D23" s="89">
        <v>2.85</v>
      </c>
      <c r="E23" s="89"/>
      <c r="F23" s="89">
        <v>0.09</v>
      </c>
      <c r="G23" s="89">
        <v>0.35</v>
      </c>
      <c r="H23" s="89">
        <v>13.62</v>
      </c>
      <c r="I23" s="89"/>
      <c r="J23" s="89">
        <v>17.94</v>
      </c>
      <c r="K23" s="89"/>
    </row>
    <row r="24" ht="19.5" customHeight="1" spans="1:11">
      <c r="A24" s="14" t="s">
        <v>7</v>
      </c>
      <c r="B24" s="150" t="s">
        <v>386</v>
      </c>
      <c r="C24" s="89"/>
      <c r="D24" s="89"/>
      <c r="E24" s="89"/>
      <c r="F24" s="89"/>
      <c r="G24" s="89">
        <v>0.11</v>
      </c>
      <c r="H24" s="89"/>
      <c r="I24" s="89"/>
      <c r="J24" s="89"/>
      <c r="K24" s="89"/>
    </row>
    <row r="25" ht="19.5" customHeight="1" spans="1:11">
      <c r="A25" s="14" t="s">
        <v>7</v>
      </c>
      <c r="B25" s="150" t="s">
        <v>387</v>
      </c>
      <c r="C25" s="89"/>
      <c r="D25" s="89"/>
      <c r="E25" s="89"/>
      <c r="F25" s="89"/>
      <c r="G25" s="89">
        <v>0.18</v>
      </c>
      <c r="H25" s="89"/>
      <c r="I25" s="89"/>
      <c r="J25" s="89"/>
      <c r="K25" s="89"/>
    </row>
    <row r="26" ht="19.5" customHeight="1" spans="1:11">
      <c r="A26" s="14" t="s">
        <v>7</v>
      </c>
      <c r="B26" s="150" t="s">
        <v>388</v>
      </c>
      <c r="C26" s="89">
        <v>1.06</v>
      </c>
      <c r="D26" s="89"/>
      <c r="E26" s="89"/>
      <c r="F26" s="89"/>
      <c r="G26" s="89"/>
      <c r="H26" s="89">
        <v>1.8</v>
      </c>
      <c r="I26" s="89"/>
      <c r="J26" s="89">
        <v>2.87</v>
      </c>
      <c r="K26" s="89"/>
    </row>
    <row r="27" ht="19.5" customHeight="1" spans="1:11">
      <c r="A27" s="14" t="s">
        <v>7</v>
      </c>
      <c r="B27" s="150" t="s">
        <v>389</v>
      </c>
      <c r="C27" s="89">
        <v>2.9</v>
      </c>
      <c r="D27" s="89"/>
      <c r="E27" s="89"/>
      <c r="F27" s="89"/>
      <c r="G27" s="89"/>
      <c r="H27" s="89">
        <v>4.93</v>
      </c>
      <c r="I27" s="89"/>
      <c r="J27" s="89">
        <v>7.85</v>
      </c>
      <c r="K27" s="89"/>
    </row>
    <row r="28" ht="19.5" customHeight="1" spans="1:11">
      <c r="A28" s="14" t="s">
        <v>7</v>
      </c>
      <c r="B28" s="150" t="s">
        <v>390</v>
      </c>
      <c r="C28" s="89">
        <v>0.5</v>
      </c>
      <c r="D28" s="89"/>
      <c r="E28" s="89"/>
      <c r="F28" s="89"/>
      <c r="G28" s="89">
        <v>0.01</v>
      </c>
      <c r="H28" s="89">
        <v>0.85</v>
      </c>
      <c r="I28" s="89"/>
      <c r="J28" s="89">
        <v>1.35</v>
      </c>
      <c r="K28" s="89"/>
    </row>
    <row r="29" ht="19.5" customHeight="1" spans="1:11">
      <c r="A29" s="14" t="s">
        <v>7</v>
      </c>
      <c r="B29" s="150" t="s">
        <v>391</v>
      </c>
      <c r="C29" s="89">
        <v>1.59</v>
      </c>
      <c r="D29" s="89"/>
      <c r="E29" s="89"/>
      <c r="F29" s="89"/>
      <c r="G29" s="89">
        <v>0.05</v>
      </c>
      <c r="H29" s="89">
        <v>2.69</v>
      </c>
      <c r="I29" s="89"/>
      <c r="J29" s="89">
        <v>4.29</v>
      </c>
      <c r="K29" s="89"/>
    </row>
    <row r="30" ht="19.5" customHeight="1" spans="1:11">
      <c r="A30" s="14" t="s">
        <v>7</v>
      </c>
      <c r="B30" s="150" t="s">
        <v>392</v>
      </c>
      <c r="C30" s="89">
        <v>0.54</v>
      </c>
      <c r="D30" s="89"/>
      <c r="E30" s="89"/>
      <c r="F30" s="89"/>
      <c r="G30" s="89"/>
      <c r="H30" s="89">
        <v>1.34</v>
      </c>
      <c r="I30" s="89"/>
      <c r="J30" s="89">
        <v>1.58</v>
      </c>
      <c r="K30" s="89"/>
    </row>
    <row r="31" ht="19.5" customHeight="1" spans="1:11">
      <c r="A31" s="14" t="s">
        <v>7</v>
      </c>
      <c r="B31" s="150" t="s">
        <v>393</v>
      </c>
      <c r="C31" s="89">
        <v>0.9</v>
      </c>
      <c r="D31" s="89"/>
      <c r="E31" s="89"/>
      <c r="F31" s="89"/>
      <c r="G31" s="89"/>
      <c r="H31" s="89">
        <v>2.01</v>
      </c>
      <c r="I31" s="89"/>
      <c r="J31" s="89"/>
      <c r="K31" s="89"/>
    </row>
    <row r="32" ht="19.5" customHeight="1" spans="1:11">
      <c r="A32" s="14" t="s">
        <v>7</v>
      </c>
      <c r="B32" s="150" t="s">
        <v>394</v>
      </c>
      <c r="C32" s="89"/>
      <c r="D32" s="89"/>
      <c r="E32" s="89"/>
      <c r="F32" s="89"/>
      <c r="G32" s="89"/>
      <c r="H32" s="89"/>
      <c r="I32" s="89"/>
      <c r="J32" s="89"/>
      <c r="K32" s="89"/>
    </row>
    <row r="33" ht="19.5" customHeight="1" spans="1:11">
      <c r="A33" s="14" t="s">
        <v>7</v>
      </c>
      <c r="B33" s="150" t="s">
        <v>395</v>
      </c>
      <c r="C33" s="89"/>
      <c r="D33" s="89"/>
      <c r="E33" s="89"/>
      <c r="F33" s="89"/>
      <c r="G33" s="89"/>
      <c r="H33" s="89"/>
      <c r="I33" s="89"/>
      <c r="J33" s="89"/>
      <c r="K33" s="89"/>
    </row>
    <row r="34" ht="19.5" customHeight="1" spans="1:11">
      <c r="A34" s="14" t="s">
        <v>7</v>
      </c>
      <c r="B34" s="150" t="s">
        <v>396</v>
      </c>
      <c r="C34" s="89"/>
      <c r="D34" s="89">
        <v>2.85</v>
      </c>
      <c r="E34" s="89"/>
      <c r="F34" s="89">
        <v>0.01</v>
      </c>
      <c r="G34" s="89"/>
      <c r="H34" s="89"/>
      <c r="I34" s="89"/>
      <c r="J34" s="89"/>
      <c r="K34" s="89"/>
    </row>
    <row r="35" ht="19.5" customHeight="1" spans="1:11">
      <c r="A35" s="14" t="s">
        <v>7</v>
      </c>
      <c r="B35" s="150" t="s">
        <v>397</v>
      </c>
      <c r="C35" s="89"/>
      <c r="D35" s="89"/>
      <c r="E35" s="89"/>
      <c r="F35" s="89">
        <v>0.08</v>
      </c>
      <c r="G35" s="89"/>
      <c r="H35" s="89"/>
      <c r="I35" s="89"/>
      <c r="J35" s="89"/>
      <c r="K35" s="89"/>
    </row>
    <row r="36" ht="19.5" customHeight="1" spans="1:11">
      <c r="A36" s="14" t="s">
        <v>41</v>
      </c>
      <c r="B36" s="150" t="s">
        <v>399</v>
      </c>
      <c r="C36" s="89">
        <v>4.84</v>
      </c>
      <c r="D36" s="89">
        <v>1.77</v>
      </c>
      <c r="E36" s="89"/>
      <c r="F36" s="89">
        <v>0.06</v>
      </c>
      <c r="G36" s="89">
        <v>0.22</v>
      </c>
      <c r="H36" s="89">
        <v>8.9</v>
      </c>
      <c r="I36" s="89"/>
      <c r="J36" s="89">
        <v>10.96</v>
      </c>
      <c r="K36" s="89"/>
    </row>
    <row r="37" ht="19.5" customHeight="1" spans="1:11">
      <c r="A37" s="14" t="s">
        <v>7</v>
      </c>
      <c r="B37" s="150" t="s">
        <v>386</v>
      </c>
      <c r="C37" s="89"/>
      <c r="D37" s="89"/>
      <c r="E37" s="89"/>
      <c r="F37" s="89"/>
      <c r="G37" s="89">
        <v>0.07</v>
      </c>
      <c r="H37" s="89"/>
      <c r="I37" s="89"/>
      <c r="J37" s="89"/>
      <c r="K37" s="89"/>
    </row>
    <row r="38" ht="19.5" customHeight="1" spans="1:11">
      <c r="A38" s="14" t="s">
        <v>7</v>
      </c>
      <c r="B38" s="150" t="s">
        <v>387</v>
      </c>
      <c r="C38" s="89"/>
      <c r="D38" s="89"/>
      <c r="E38" s="89"/>
      <c r="F38" s="89"/>
      <c r="G38" s="89">
        <v>0.11</v>
      </c>
      <c r="H38" s="89"/>
      <c r="I38" s="89"/>
      <c r="J38" s="89"/>
      <c r="K38" s="89"/>
    </row>
    <row r="39" ht="19.5" customHeight="1" spans="1:11">
      <c r="A39" s="14" t="s">
        <v>7</v>
      </c>
      <c r="B39" s="150" t="s">
        <v>388</v>
      </c>
      <c r="C39" s="89">
        <v>0.66</v>
      </c>
      <c r="D39" s="89"/>
      <c r="E39" s="89"/>
      <c r="F39" s="89"/>
      <c r="G39" s="89"/>
      <c r="H39" s="89">
        <v>1.11</v>
      </c>
      <c r="I39" s="89"/>
      <c r="J39" s="89">
        <v>1.78</v>
      </c>
      <c r="K39" s="89"/>
    </row>
    <row r="40" ht="19.5" customHeight="1" spans="1:11">
      <c r="A40" s="14" t="s">
        <v>7</v>
      </c>
      <c r="B40" s="150" t="s">
        <v>389</v>
      </c>
      <c r="C40" s="89">
        <v>1.53</v>
      </c>
      <c r="D40" s="89"/>
      <c r="E40" s="89"/>
      <c r="F40" s="89"/>
      <c r="G40" s="89"/>
      <c r="H40" s="89">
        <v>2.6</v>
      </c>
      <c r="I40" s="89"/>
      <c r="J40" s="89">
        <v>4.14</v>
      </c>
      <c r="K40" s="89"/>
    </row>
    <row r="41" ht="19.5" customHeight="1" spans="1:11">
      <c r="A41" s="14" t="s">
        <v>7</v>
      </c>
      <c r="B41" s="150" t="s">
        <v>390</v>
      </c>
      <c r="C41" s="89">
        <v>0.29</v>
      </c>
      <c r="D41" s="89"/>
      <c r="E41" s="89"/>
      <c r="F41" s="89"/>
      <c r="G41" s="89"/>
      <c r="H41" s="89">
        <v>0.49</v>
      </c>
      <c r="I41" s="89"/>
      <c r="J41" s="89">
        <v>0.79</v>
      </c>
      <c r="K41" s="89"/>
    </row>
    <row r="42" ht="19.5" customHeight="1" spans="1:11">
      <c r="A42" s="14" t="s">
        <v>7</v>
      </c>
      <c r="B42" s="150" t="s">
        <v>391</v>
      </c>
      <c r="C42" s="89">
        <v>1.2</v>
      </c>
      <c r="D42" s="89"/>
      <c r="E42" s="89"/>
      <c r="F42" s="89"/>
      <c r="G42" s="89">
        <v>0.04</v>
      </c>
      <c r="H42" s="89">
        <v>2.03</v>
      </c>
      <c r="I42" s="89"/>
      <c r="J42" s="89">
        <v>3.24</v>
      </c>
      <c r="K42" s="89"/>
    </row>
    <row r="43" ht="19.5" customHeight="1" spans="1:11">
      <c r="A43" s="14" t="s">
        <v>7</v>
      </c>
      <c r="B43" s="150" t="s">
        <v>392</v>
      </c>
      <c r="C43" s="89">
        <v>0.35</v>
      </c>
      <c r="D43" s="89"/>
      <c r="E43" s="89"/>
      <c r="F43" s="89"/>
      <c r="G43" s="89"/>
      <c r="H43" s="89">
        <v>0.86</v>
      </c>
      <c r="I43" s="89"/>
      <c r="J43" s="89">
        <v>1.01</v>
      </c>
      <c r="K43" s="89"/>
    </row>
    <row r="44" ht="19.5" customHeight="1" spans="1:11">
      <c r="A44" s="14" t="s">
        <v>7</v>
      </c>
      <c r="B44" s="150" t="s">
        <v>393</v>
      </c>
      <c r="C44" s="89">
        <v>0.81</v>
      </c>
      <c r="D44" s="89"/>
      <c r="E44" s="89"/>
      <c r="F44" s="89"/>
      <c r="G44" s="89"/>
      <c r="H44" s="89">
        <v>1.81</v>
      </c>
      <c r="I44" s="89"/>
      <c r="J44" s="89"/>
      <c r="K44" s="89"/>
    </row>
    <row r="45" ht="19.5" customHeight="1" spans="1:11">
      <c r="A45" s="14" t="s">
        <v>7</v>
      </c>
      <c r="B45" s="150" t="s">
        <v>394</v>
      </c>
      <c r="C45" s="89"/>
      <c r="D45" s="89"/>
      <c r="E45" s="89"/>
      <c r="F45" s="89"/>
      <c r="G45" s="89"/>
      <c r="H45" s="89"/>
      <c r="I45" s="89"/>
      <c r="J45" s="89"/>
      <c r="K45" s="89"/>
    </row>
    <row r="46" ht="19.5" customHeight="1" spans="1:11">
      <c r="A46" s="14" t="s">
        <v>7</v>
      </c>
      <c r="B46" s="150" t="s">
        <v>395</v>
      </c>
      <c r="C46" s="89"/>
      <c r="D46" s="89"/>
      <c r="E46" s="89"/>
      <c r="F46" s="89"/>
      <c r="G46" s="89"/>
      <c r="H46" s="89"/>
      <c r="I46" s="89"/>
      <c r="J46" s="89"/>
      <c r="K46" s="89"/>
    </row>
    <row r="47" ht="19.5" customHeight="1" spans="1:11">
      <c r="A47" s="14" t="s">
        <v>7</v>
      </c>
      <c r="B47" s="150" t="s">
        <v>396</v>
      </c>
      <c r="C47" s="89"/>
      <c r="D47" s="89">
        <v>1.77</v>
      </c>
      <c r="E47" s="89"/>
      <c r="F47" s="89">
        <v>0.01</v>
      </c>
      <c r="G47" s="89"/>
      <c r="H47" s="89"/>
      <c r="I47" s="89"/>
      <c r="J47" s="89"/>
      <c r="K47" s="89"/>
    </row>
    <row r="48" ht="19.5" customHeight="1" spans="1:11">
      <c r="A48" s="14" t="s">
        <v>7</v>
      </c>
      <c r="B48" s="150" t="s">
        <v>397</v>
      </c>
      <c r="C48" s="89"/>
      <c r="D48" s="89"/>
      <c r="E48" s="89"/>
      <c r="F48" s="89">
        <v>0.05</v>
      </c>
      <c r="G48" s="89"/>
      <c r="H48" s="89"/>
      <c r="I48" s="89"/>
      <c r="J48" s="89"/>
      <c r="K48" s="89"/>
    </row>
    <row r="49" ht="19.5" customHeight="1" spans="1:11">
      <c r="A49" s="14" t="s">
        <v>43</v>
      </c>
      <c r="B49" s="150" t="s">
        <v>400</v>
      </c>
      <c r="C49" s="89">
        <v>7.69</v>
      </c>
      <c r="D49" s="89">
        <v>0.59</v>
      </c>
      <c r="E49" s="89"/>
      <c r="F49" s="89"/>
      <c r="G49" s="89">
        <v>0.23</v>
      </c>
      <c r="H49" s="89">
        <v>20.75</v>
      </c>
      <c r="I49" s="89"/>
      <c r="J49" s="89">
        <v>4.83</v>
      </c>
      <c r="K49" s="89"/>
    </row>
    <row r="50" ht="19.5" customHeight="1" spans="1:11">
      <c r="A50" s="14" t="s">
        <v>7</v>
      </c>
      <c r="B50" s="150" t="s">
        <v>386</v>
      </c>
      <c r="C50" s="89"/>
      <c r="D50" s="89"/>
      <c r="E50" s="89"/>
      <c r="F50" s="89"/>
      <c r="G50" s="89">
        <v>0.08</v>
      </c>
      <c r="H50" s="89"/>
      <c r="I50" s="89"/>
      <c r="J50" s="89"/>
      <c r="K50" s="89"/>
    </row>
    <row r="51" ht="19.5" customHeight="1" spans="1:11">
      <c r="A51" s="14" t="s">
        <v>7</v>
      </c>
      <c r="B51" s="150" t="s">
        <v>387</v>
      </c>
      <c r="C51" s="89"/>
      <c r="D51" s="89"/>
      <c r="E51" s="89"/>
      <c r="F51" s="89"/>
      <c r="G51" s="89">
        <v>0.14</v>
      </c>
      <c r="H51" s="89"/>
      <c r="I51" s="89"/>
      <c r="J51" s="89"/>
      <c r="K51" s="89"/>
    </row>
    <row r="52" ht="19.5" customHeight="1" spans="1:11">
      <c r="A52" s="14" t="s">
        <v>7</v>
      </c>
      <c r="B52" s="150" t="s">
        <v>401</v>
      </c>
      <c r="C52" s="89">
        <v>0.94</v>
      </c>
      <c r="D52" s="89"/>
      <c r="E52" s="89"/>
      <c r="F52" s="89"/>
      <c r="G52" s="89"/>
      <c r="H52" s="89">
        <v>1.6</v>
      </c>
      <c r="I52" s="89"/>
      <c r="J52" s="89">
        <v>2.55</v>
      </c>
      <c r="K52" s="89"/>
    </row>
    <row r="53" ht="19.5" customHeight="1" spans="1:11">
      <c r="A53" s="14" t="s">
        <v>7</v>
      </c>
      <c r="B53" s="150" t="s">
        <v>390</v>
      </c>
      <c r="C53" s="89">
        <v>0.36</v>
      </c>
      <c r="D53" s="89"/>
      <c r="E53" s="89"/>
      <c r="F53" s="89"/>
      <c r="G53" s="89">
        <v>0.01</v>
      </c>
      <c r="H53" s="89">
        <v>0.6</v>
      </c>
      <c r="I53" s="89"/>
      <c r="J53" s="89">
        <v>0.96</v>
      </c>
      <c r="K53" s="89"/>
    </row>
    <row r="54" ht="19.5" customHeight="1" spans="1:11">
      <c r="A54" s="14" t="s">
        <v>7</v>
      </c>
      <c r="B54" s="150" t="s">
        <v>402</v>
      </c>
      <c r="C54" s="89">
        <v>2.15</v>
      </c>
      <c r="D54" s="89"/>
      <c r="E54" s="89"/>
      <c r="F54" s="89"/>
      <c r="G54" s="89"/>
      <c r="H54" s="89">
        <v>9</v>
      </c>
      <c r="I54" s="89"/>
      <c r="J54" s="89"/>
      <c r="K54" s="89"/>
    </row>
    <row r="55" ht="19.5" customHeight="1" spans="1:11">
      <c r="A55" s="14" t="s">
        <v>7</v>
      </c>
      <c r="B55" s="150" t="s">
        <v>392</v>
      </c>
      <c r="C55" s="89">
        <v>0.46</v>
      </c>
      <c r="D55" s="89"/>
      <c r="E55" s="89"/>
      <c r="F55" s="89"/>
      <c r="G55" s="89"/>
      <c r="H55" s="89">
        <v>1.12</v>
      </c>
      <c r="I55" s="89"/>
      <c r="J55" s="89">
        <v>1.32</v>
      </c>
      <c r="K55" s="89"/>
    </row>
    <row r="56" ht="19.5" customHeight="1" spans="1:11">
      <c r="A56" s="14" t="s">
        <v>7</v>
      </c>
      <c r="B56" s="150" t="s">
        <v>393</v>
      </c>
      <c r="C56" s="89">
        <v>3.78</v>
      </c>
      <c r="D56" s="89"/>
      <c r="E56" s="89"/>
      <c r="F56" s="89"/>
      <c r="G56" s="89"/>
      <c r="H56" s="89">
        <v>8.43</v>
      </c>
      <c r="I56" s="89"/>
      <c r="J56" s="89"/>
      <c r="K56" s="89"/>
    </row>
    <row r="57" ht="19.5" customHeight="1" spans="1:11">
      <c r="A57" s="14" t="s">
        <v>7</v>
      </c>
      <c r="B57" s="150" t="s">
        <v>394</v>
      </c>
      <c r="C57" s="89"/>
      <c r="D57" s="89"/>
      <c r="E57" s="89"/>
      <c r="F57" s="89"/>
      <c r="G57" s="89"/>
      <c r="H57" s="89"/>
      <c r="I57" s="89"/>
      <c r="J57" s="89"/>
      <c r="K57" s="89"/>
    </row>
    <row r="58" ht="19.5" customHeight="1" spans="1:11">
      <c r="A58" s="14" t="s">
        <v>7</v>
      </c>
      <c r="B58" s="150" t="s">
        <v>395</v>
      </c>
      <c r="C58" s="89"/>
      <c r="D58" s="89"/>
      <c r="E58" s="89"/>
      <c r="F58" s="89"/>
      <c r="G58" s="89"/>
      <c r="H58" s="89"/>
      <c r="I58" s="89"/>
      <c r="J58" s="89"/>
      <c r="K58" s="89"/>
    </row>
    <row r="59" ht="19.5" customHeight="1" spans="1:11">
      <c r="A59" s="14" t="s">
        <v>7</v>
      </c>
      <c r="B59" s="150" t="s">
        <v>396</v>
      </c>
      <c r="C59" s="89"/>
      <c r="D59" s="89">
        <v>0.59</v>
      </c>
      <c r="E59" s="89"/>
      <c r="F59" s="89"/>
      <c r="G59" s="89"/>
      <c r="H59" s="89"/>
      <c r="I59" s="89"/>
      <c r="J59" s="89"/>
      <c r="K59" s="89"/>
    </row>
    <row r="60" ht="19.5" customHeight="1" spans="1:11">
      <c r="A60" s="14" t="s">
        <v>47</v>
      </c>
      <c r="B60" s="150" t="s">
        <v>403</v>
      </c>
      <c r="C60" s="89">
        <v>3.71</v>
      </c>
      <c r="D60" s="89">
        <v>1.38</v>
      </c>
      <c r="E60" s="89"/>
      <c r="F60" s="89">
        <v>0.04</v>
      </c>
      <c r="G60" s="89">
        <v>0.15</v>
      </c>
      <c r="H60" s="89">
        <v>6.73</v>
      </c>
      <c r="I60" s="89"/>
      <c r="J60" s="89">
        <v>8.92</v>
      </c>
      <c r="K60" s="89"/>
    </row>
    <row r="61" ht="19.5" customHeight="1" spans="1:11">
      <c r="A61" s="14" t="s">
        <v>7</v>
      </c>
      <c r="B61" s="150" t="s">
        <v>386</v>
      </c>
      <c r="C61" s="89"/>
      <c r="D61" s="89"/>
      <c r="E61" s="89"/>
      <c r="F61" s="89"/>
      <c r="G61" s="89">
        <v>0.05</v>
      </c>
      <c r="H61" s="89"/>
      <c r="I61" s="89"/>
      <c r="J61" s="89"/>
      <c r="K61" s="89"/>
    </row>
    <row r="62" ht="19.5" customHeight="1" spans="1:11">
      <c r="A62" s="14" t="s">
        <v>7</v>
      </c>
      <c r="B62" s="150" t="s">
        <v>387</v>
      </c>
      <c r="C62" s="89"/>
      <c r="D62" s="89"/>
      <c r="E62" s="89"/>
      <c r="F62" s="89"/>
      <c r="G62" s="89">
        <v>0.08</v>
      </c>
      <c r="H62" s="89"/>
      <c r="I62" s="89"/>
      <c r="J62" s="89"/>
      <c r="K62" s="89"/>
    </row>
    <row r="63" ht="19.5" customHeight="1" spans="1:11">
      <c r="A63" s="14" t="s">
        <v>7</v>
      </c>
      <c r="B63" s="150" t="s">
        <v>388</v>
      </c>
      <c r="C63" s="89">
        <v>0.59</v>
      </c>
      <c r="D63" s="89"/>
      <c r="E63" s="89"/>
      <c r="F63" s="89"/>
      <c r="G63" s="89"/>
      <c r="H63" s="89">
        <v>0.99</v>
      </c>
      <c r="I63" s="89"/>
      <c r="J63" s="89">
        <v>1.58</v>
      </c>
      <c r="K63" s="89"/>
    </row>
    <row r="64" ht="19.5" customHeight="1" spans="1:11">
      <c r="A64" s="14" t="s">
        <v>7</v>
      </c>
      <c r="B64" s="150" t="s">
        <v>389</v>
      </c>
      <c r="C64" s="89">
        <v>1.52</v>
      </c>
      <c r="D64" s="89"/>
      <c r="E64" s="89"/>
      <c r="F64" s="89"/>
      <c r="G64" s="89"/>
      <c r="H64" s="89">
        <v>2.58</v>
      </c>
      <c r="I64" s="89"/>
      <c r="J64" s="89">
        <v>4.11</v>
      </c>
      <c r="K64" s="89"/>
    </row>
    <row r="65" ht="19.5" customHeight="1" spans="1:11">
      <c r="A65" s="14" t="s">
        <v>7</v>
      </c>
      <c r="B65" s="150" t="s">
        <v>390</v>
      </c>
      <c r="C65" s="89">
        <v>0.3</v>
      </c>
      <c r="D65" s="89"/>
      <c r="E65" s="89"/>
      <c r="F65" s="89"/>
      <c r="G65" s="89"/>
      <c r="H65" s="89">
        <v>0.51</v>
      </c>
      <c r="I65" s="89"/>
      <c r="J65" s="89">
        <v>0.81</v>
      </c>
      <c r="K65" s="89"/>
    </row>
    <row r="66" ht="19.5" customHeight="1" spans="1:11">
      <c r="A66" s="14" t="s">
        <v>7</v>
      </c>
      <c r="B66" s="150" t="s">
        <v>391</v>
      </c>
      <c r="C66" s="89">
        <v>0.58</v>
      </c>
      <c r="D66" s="89"/>
      <c r="E66" s="89"/>
      <c r="F66" s="89"/>
      <c r="G66" s="89">
        <v>0.02</v>
      </c>
      <c r="H66" s="89">
        <v>0.99</v>
      </c>
      <c r="I66" s="89"/>
      <c r="J66" s="89">
        <v>1.58</v>
      </c>
      <c r="K66" s="89"/>
    </row>
    <row r="67" ht="19.5" customHeight="1" spans="1:11">
      <c r="A67" s="14" t="s">
        <v>7</v>
      </c>
      <c r="B67" s="150" t="s">
        <v>392</v>
      </c>
      <c r="C67" s="89">
        <v>0.29</v>
      </c>
      <c r="D67" s="89"/>
      <c r="E67" s="89"/>
      <c r="F67" s="89"/>
      <c r="G67" s="89"/>
      <c r="H67" s="89">
        <v>0.71</v>
      </c>
      <c r="I67" s="89"/>
      <c r="J67" s="89">
        <v>0.84</v>
      </c>
      <c r="K67" s="89"/>
    </row>
    <row r="68" ht="19.5" customHeight="1" spans="1:11">
      <c r="A68" s="14" t="s">
        <v>7</v>
      </c>
      <c r="B68" s="150" t="s">
        <v>393</v>
      </c>
      <c r="C68" s="89">
        <v>0.43</v>
      </c>
      <c r="D68" s="89"/>
      <c r="E68" s="89"/>
      <c r="F68" s="89"/>
      <c r="G68" s="89"/>
      <c r="H68" s="89">
        <v>0.95</v>
      </c>
      <c r="I68" s="89"/>
      <c r="J68" s="89"/>
      <c r="K68" s="89"/>
    </row>
    <row r="69" ht="19.5" customHeight="1" spans="1:11">
      <c r="A69" s="14" t="s">
        <v>7</v>
      </c>
      <c r="B69" s="150" t="s">
        <v>394</v>
      </c>
      <c r="C69" s="89"/>
      <c r="D69" s="89"/>
      <c r="E69" s="89"/>
      <c r="F69" s="89"/>
      <c r="G69" s="89"/>
      <c r="H69" s="89"/>
      <c r="I69" s="89"/>
      <c r="J69" s="89"/>
      <c r="K69" s="89"/>
    </row>
    <row r="70" ht="19.5" customHeight="1" spans="1:11">
      <c r="A70" s="14" t="s">
        <v>7</v>
      </c>
      <c r="B70" s="150" t="s">
        <v>395</v>
      </c>
      <c r="C70" s="89"/>
      <c r="D70" s="89"/>
      <c r="E70" s="89"/>
      <c r="F70" s="89"/>
      <c r="G70" s="89"/>
      <c r="H70" s="89"/>
      <c r="I70" s="89"/>
      <c r="J70" s="89"/>
      <c r="K70" s="89"/>
    </row>
    <row r="71" ht="19.5" customHeight="1" spans="1:11">
      <c r="A71" s="14" t="s">
        <v>7</v>
      </c>
      <c r="B71" s="150" t="s">
        <v>396</v>
      </c>
      <c r="C71" s="89"/>
      <c r="D71" s="89">
        <v>1.38</v>
      </c>
      <c r="E71" s="89"/>
      <c r="F71" s="89"/>
      <c r="G71" s="89"/>
      <c r="H71" s="89"/>
      <c r="I71" s="89"/>
      <c r="J71" s="89"/>
      <c r="K71" s="89"/>
    </row>
    <row r="72" ht="19.5" customHeight="1" spans="1:11">
      <c r="A72" s="14" t="s">
        <v>7</v>
      </c>
      <c r="B72" s="150" t="s">
        <v>397</v>
      </c>
      <c r="C72" s="89"/>
      <c r="D72" s="89"/>
      <c r="E72" s="89"/>
      <c r="F72" s="89">
        <v>0.04</v>
      </c>
      <c r="G72" s="89"/>
      <c r="H72" s="89"/>
      <c r="I72" s="89"/>
      <c r="J72" s="89"/>
      <c r="K72" s="89"/>
    </row>
    <row r="73" ht="19.5" customHeight="1" spans="1:11">
      <c r="A73" s="14" t="s">
        <v>49</v>
      </c>
      <c r="B73" s="150" t="s">
        <v>404</v>
      </c>
      <c r="C73" s="89">
        <v>3.34</v>
      </c>
      <c r="D73" s="89"/>
      <c r="E73" s="89"/>
      <c r="F73" s="89">
        <v>0.01</v>
      </c>
      <c r="G73" s="89"/>
      <c r="H73" s="89">
        <v>5.66</v>
      </c>
      <c r="I73" s="89"/>
      <c r="J73" s="89">
        <v>9.02</v>
      </c>
      <c r="K73" s="89"/>
    </row>
    <row r="74" ht="19.5" customHeight="1" spans="1:11">
      <c r="A74" s="14" t="s">
        <v>7</v>
      </c>
      <c r="B74" s="150" t="s">
        <v>405</v>
      </c>
      <c r="C74" s="89">
        <v>3.34</v>
      </c>
      <c r="D74" s="89"/>
      <c r="E74" s="89"/>
      <c r="F74" s="89"/>
      <c r="G74" s="89"/>
      <c r="H74" s="89">
        <v>5.66</v>
      </c>
      <c r="I74" s="89"/>
      <c r="J74" s="89">
        <v>9.02</v>
      </c>
      <c r="K74" s="89"/>
    </row>
    <row r="75" ht="19.5" customHeight="1" spans="1:11">
      <c r="A75" s="14" t="s">
        <v>7</v>
      </c>
      <c r="B75" s="150" t="s">
        <v>397</v>
      </c>
      <c r="C75" s="89"/>
      <c r="D75" s="89"/>
      <c r="E75" s="89"/>
      <c r="F75" s="89">
        <v>0.01</v>
      </c>
      <c r="G75" s="89"/>
      <c r="H75" s="89"/>
      <c r="I75" s="89"/>
      <c r="J75" s="89"/>
      <c r="K75" s="89"/>
    </row>
    <row r="76" ht="19.5" customHeight="1" spans="1:11">
      <c r="A76" s="14" t="s">
        <v>52</v>
      </c>
      <c r="B76" s="150" t="s">
        <v>406</v>
      </c>
      <c r="C76" s="89"/>
      <c r="D76" s="89"/>
      <c r="E76" s="89"/>
      <c r="F76" s="89"/>
      <c r="G76" s="89"/>
      <c r="H76" s="89"/>
      <c r="I76" s="89"/>
      <c r="J76" s="89"/>
      <c r="K76" s="89"/>
    </row>
    <row r="77" ht="19.5" customHeight="1" spans="1:11">
      <c r="A77" s="14" t="s">
        <v>54</v>
      </c>
      <c r="B77" s="150" t="s">
        <v>407</v>
      </c>
      <c r="C77" s="89"/>
      <c r="D77" s="89">
        <v>0.4</v>
      </c>
      <c r="E77" s="89"/>
      <c r="F77" s="89"/>
      <c r="G77" s="89"/>
      <c r="H77" s="89">
        <v>477.97</v>
      </c>
      <c r="I77" s="89"/>
      <c r="J77" s="89"/>
      <c r="K77" s="89">
        <v>1412.05</v>
      </c>
    </row>
    <row r="78" ht="19.5" customHeight="1" spans="1:11">
      <c r="A78" s="14" t="s">
        <v>56</v>
      </c>
      <c r="B78" s="150" t="s">
        <v>408</v>
      </c>
      <c r="C78" s="89"/>
      <c r="D78" s="89">
        <v>0.4</v>
      </c>
      <c r="E78" s="89"/>
      <c r="F78" s="89"/>
      <c r="G78" s="89"/>
      <c r="H78" s="89"/>
      <c r="I78" s="89"/>
      <c r="J78" s="89"/>
      <c r="K78" s="89"/>
    </row>
    <row r="79" ht="19.5" customHeight="1" spans="1:11">
      <c r="A79" s="14" t="s">
        <v>7</v>
      </c>
      <c r="B79" s="150" t="s">
        <v>409</v>
      </c>
      <c r="C79" s="89"/>
      <c r="D79" s="89">
        <v>0.4</v>
      </c>
      <c r="E79" s="89"/>
      <c r="F79" s="89"/>
      <c r="G79" s="89"/>
      <c r="H79" s="89"/>
      <c r="I79" s="89"/>
      <c r="J79" s="89"/>
      <c r="K79" s="89"/>
    </row>
    <row r="80" ht="19.5" customHeight="1" spans="1:11">
      <c r="A80" s="14" t="s">
        <v>60</v>
      </c>
      <c r="B80" s="150" t="s">
        <v>410</v>
      </c>
      <c r="C80" s="89"/>
      <c r="D80" s="89"/>
      <c r="E80" s="89"/>
      <c r="F80" s="89"/>
      <c r="G80" s="89"/>
      <c r="H80" s="89">
        <v>477.97</v>
      </c>
      <c r="I80" s="89"/>
      <c r="J80" s="89"/>
      <c r="K80" s="89">
        <v>1412.05</v>
      </c>
    </row>
    <row r="81" ht="19.5" customHeight="1" spans="1:11">
      <c r="A81" s="14" t="s">
        <v>7</v>
      </c>
      <c r="B81" s="150" t="s">
        <v>411</v>
      </c>
      <c r="C81" s="89"/>
      <c r="D81" s="89"/>
      <c r="E81" s="89"/>
      <c r="F81" s="89"/>
      <c r="G81" s="89"/>
      <c r="H81" s="89"/>
      <c r="I81" s="89"/>
      <c r="J81" s="89"/>
      <c r="K81" s="89">
        <v>1412.05</v>
      </c>
    </row>
    <row r="82" ht="19.5" customHeight="1" spans="1:11">
      <c r="A82" s="14" t="s">
        <v>7</v>
      </c>
      <c r="B82" s="150" t="s">
        <v>412</v>
      </c>
      <c r="C82" s="89"/>
      <c r="D82" s="89"/>
      <c r="E82" s="89"/>
      <c r="F82" s="89"/>
      <c r="G82" s="89"/>
      <c r="H82" s="89"/>
      <c r="I82" s="89"/>
      <c r="J82" s="89"/>
      <c r="K82" s="89"/>
    </row>
    <row r="83" ht="19.5" customHeight="1" spans="1:11">
      <c r="A83" s="14" t="s">
        <v>7</v>
      </c>
      <c r="B83" s="150" t="s">
        <v>413</v>
      </c>
      <c r="C83" s="89"/>
      <c r="D83" s="89"/>
      <c r="E83" s="89"/>
      <c r="F83" s="89"/>
      <c r="G83" s="89"/>
      <c r="H83" s="89">
        <v>477.97</v>
      </c>
      <c r="I83" s="89"/>
      <c r="J83" s="89"/>
      <c r="K83" s="89"/>
    </row>
    <row r="84" ht="19.5" customHeight="1" spans="1:11">
      <c r="A84" s="14" t="s">
        <v>414</v>
      </c>
      <c r="B84" s="150" t="s">
        <v>415</v>
      </c>
      <c r="C84" s="89">
        <v>11.51</v>
      </c>
      <c r="D84" s="89">
        <v>3.65</v>
      </c>
      <c r="E84" s="89"/>
      <c r="F84" s="89">
        <v>0.11</v>
      </c>
      <c r="G84" s="89">
        <v>1.75</v>
      </c>
      <c r="H84" s="89">
        <v>22.18</v>
      </c>
      <c r="I84" s="89"/>
      <c r="J84" s="89">
        <v>24.97</v>
      </c>
      <c r="K84" s="89"/>
    </row>
    <row r="85" ht="19.5" customHeight="1" spans="1:11">
      <c r="A85" s="14" t="s">
        <v>12</v>
      </c>
      <c r="B85" s="150" t="s">
        <v>416</v>
      </c>
      <c r="C85" s="89"/>
      <c r="D85" s="89"/>
      <c r="E85" s="89"/>
      <c r="F85" s="89"/>
      <c r="G85" s="89">
        <v>1.31</v>
      </c>
      <c r="H85" s="89"/>
      <c r="I85" s="89"/>
      <c r="J85" s="89"/>
      <c r="K85" s="89"/>
    </row>
    <row r="86" ht="19.5" customHeight="1" spans="1:11">
      <c r="A86" s="14" t="s">
        <v>7</v>
      </c>
      <c r="B86" s="150" t="s">
        <v>381</v>
      </c>
      <c r="C86" s="89"/>
      <c r="D86" s="89"/>
      <c r="E86" s="89"/>
      <c r="F86" s="89"/>
      <c r="G86" s="89">
        <v>0.71</v>
      </c>
      <c r="H86" s="89"/>
      <c r="I86" s="89"/>
      <c r="J86" s="89"/>
      <c r="K86" s="89"/>
    </row>
    <row r="87" ht="19.5" customHeight="1" spans="1:11">
      <c r="A87" s="14" t="s">
        <v>7</v>
      </c>
      <c r="B87" s="150" t="s">
        <v>382</v>
      </c>
      <c r="C87" s="89"/>
      <c r="D87" s="89"/>
      <c r="E87" s="89"/>
      <c r="F87" s="89"/>
      <c r="G87" s="89">
        <v>0.6</v>
      </c>
      <c r="H87" s="89"/>
      <c r="I87" s="89"/>
      <c r="J87" s="89"/>
      <c r="K87" s="89"/>
    </row>
    <row r="88" ht="19.5" customHeight="1" spans="1:11">
      <c r="A88" s="14" t="s">
        <v>17</v>
      </c>
      <c r="B88" s="150" t="s">
        <v>383</v>
      </c>
      <c r="C88" s="89">
        <v>11.51</v>
      </c>
      <c r="D88" s="89">
        <v>3.58</v>
      </c>
      <c r="E88" s="89"/>
      <c r="F88" s="89">
        <v>0.11</v>
      </c>
      <c r="G88" s="89">
        <v>0.44</v>
      </c>
      <c r="H88" s="89">
        <v>22.18</v>
      </c>
      <c r="I88" s="89"/>
      <c r="J88" s="89">
        <v>24.97</v>
      </c>
      <c r="K88" s="89"/>
    </row>
    <row r="89" ht="19.5" customHeight="1" spans="1:11">
      <c r="A89" s="14" t="s">
        <v>19</v>
      </c>
      <c r="B89" s="150" t="s">
        <v>384</v>
      </c>
      <c r="C89" s="89">
        <v>10.84</v>
      </c>
      <c r="D89" s="89">
        <v>3.58</v>
      </c>
      <c r="E89" s="89"/>
      <c r="F89" s="89">
        <v>0.11</v>
      </c>
      <c r="G89" s="89">
        <v>0.44</v>
      </c>
      <c r="H89" s="89">
        <v>21.05</v>
      </c>
      <c r="I89" s="89"/>
      <c r="J89" s="89">
        <v>23.17</v>
      </c>
      <c r="K89" s="89"/>
    </row>
    <row r="90" ht="19.5" customHeight="1" spans="1:11">
      <c r="A90" s="14" t="s">
        <v>21</v>
      </c>
      <c r="B90" s="150" t="s">
        <v>417</v>
      </c>
      <c r="C90" s="89">
        <v>4.95</v>
      </c>
      <c r="D90" s="89">
        <v>1.84</v>
      </c>
      <c r="E90" s="89"/>
      <c r="F90" s="89">
        <v>0.07</v>
      </c>
      <c r="G90" s="89">
        <v>0.2</v>
      </c>
      <c r="H90" s="89">
        <v>8.99</v>
      </c>
      <c r="I90" s="89"/>
      <c r="J90" s="89">
        <v>11.9</v>
      </c>
      <c r="K90" s="89"/>
    </row>
    <row r="91" ht="19.5" customHeight="1" spans="1:11">
      <c r="A91" s="14" t="s">
        <v>7</v>
      </c>
      <c r="B91" s="150" t="s">
        <v>386</v>
      </c>
      <c r="C91" s="89"/>
      <c r="D91" s="89"/>
      <c r="E91" s="89"/>
      <c r="F91" s="89"/>
      <c r="G91" s="89">
        <v>0.07</v>
      </c>
      <c r="H91" s="89"/>
      <c r="I91" s="89"/>
      <c r="J91" s="89"/>
      <c r="K91" s="89"/>
    </row>
    <row r="92" ht="19.5" customHeight="1" spans="1:11">
      <c r="A92" s="14" t="s">
        <v>7</v>
      </c>
      <c r="B92" s="150" t="s">
        <v>387</v>
      </c>
      <c r="C92" s="89"/>
      <c r="D92" s="89"/>
      <c r="E92" s="89"/>
      <c r="F92" s="89"/>
      <c r="G92" s="89">
        <v>0.1</v>
      </c>
      <c r="H92" s="89"/>
      <c r="I92" s="89"/>
      <c r="J92" s="89"/>
      <c r="K92" s="89"/>
    </row>
    <row r="93" ht="19.5" customHeight="1" spans="1:11">
      <c r="A93" s="14" t="s">
        <v>7</v>
      </c>
      <c r="B93" s="150" t="s">
        <v>388</v>
      </c>
      <c r="C93" s="89">
        <v>0.78</v>
      </c>
      <c r="D93" s="89"/>
      <c r="E93" s="89"/>
      <c r="F93" s="89"/>
      <c r="G93" s="89"/>
      <c r="H93" s="89">
        <v>1.33</v>
      </c>
      <c r="I93" s="89"/>
      <c r="J93" s="89">
        <v>2.11</v>
      </c>
      <c r="K93" s="89"/>
    </row>
    <row r="94" ht="19.5" customHeight="1" spans="1:11">
      <c r="A94" s="14" t="s">
        <v>7</v>
      </c>
      <c r="B94" s="150" t="s">
        <v>389</v>
      </c>
      <c r="C94" s="89">
        <v>2.03</v>
      </c>
      <c r="D94" s="89"/>
      <c r="E94" s="89"/>
      <c r="F94" s="89"/>
      <c r="G94" s="89"/>
      <c r="H94" s="89">
        <v>3.44</v>
      </c>
      <c r="I94" s="89"/>
      <c r="J94" s="89">
        <v>5.48</v>
      </c>
      <c r="K94" s="89"/>
    </row>
    <row r="95" ht="19.5" customHeight="1" spans="1:11">
      <c r="A95" s="14" t="s">
        <v>7</v>
      </c>
      <c r="B95" s="150" t="s">
        <v>390</v>
      </c>
      <c r="C95" s="89">
        <v>0.4</v>
      </c>
      <c r="D95" s="89"/>
      <c r="E95" s="89"/>
      <c r="F95" s="89"/>
      <c r="G95" s="89">
        <v>0.01</v>
      </c>
      <c r="H95" s="89">
        <v>0.68</v>
      </c>
      <c r="I95" s="89"/>
      <c r="J95" s="89">
        <v>1.09</v>
      </c>
      <c r="K95" s="89"/>
    </row>
    <row r="96" ht="19.5" customHeight="1" spans="1:11">
      <c r="A96" s="14" t="s">
        <v>7</v>
      </c>
      <c r="B96" s="150" t="s">
        <v>391</v>
      </c>
      <c r="C96" s="89">
        <v>0.78</v>
      </c>
      <c r="D96" s="89"/>
      <c r="E96" s="89"/>
      <c r="F96" s="89"/>
      <c r="G96" s="89">
        <v>0.02</v>
      </c>
      <c r="H96" s="89">
        <v>1.32</v>
      </c>
      <c r="I96" s="89"/>
      <c r="J96" s="89">
        <v>2.1</v>
      </c>
      <c r="K96" s="89"/>
    </row>
    <row r="97" ht="19.5" customHeight="1" spans="1:11">
      <c r="A97" s="14" t="s">
        <v>7</v>
      </c>
      <c r="B97" s="150" t="s">
        <v>392</v>
      </c>
      <c r="C97" s="89">
        <v>0.39</v>
      </c>
      <c r="D97" s="89"/>
      <c r="E97" s="89"/>
      <c r="F97" s="89"/>
      <c r="G97" s="89"/>
      <c r="H97" s="89">
        <v>0.95</v>
      </c>
      <c r="I97" s="89"/>
      <c r="J97" s="89">
        <v>1.12</v>
      </c>
      <c r="K97" s="89"/>
    </row>
    <row r="98" ht="19.5" customHeight="1" spans="1:11">
      <c r="A98" s="14" t="s">
        <v>7</v>
      </c>
      <c r="B98" s="150" t="s">
        <v>393</v>
      </c>
      <c r="C98" s="89">
        <v>0.57</v>
      </c>
      <c r="D98" s="89"/>
      <c r="E98" s="89"/>
      <c r="F98" s="89"/>
      <c r="G98" s="89"/>
      <c r="H98" s="89">
        <v>1.27</v>
      </c>
      <c r="I98" s="89"/>
      <c r="J98" s="89"/>
      <c r="K98" s="89"/>
    </row>
    <row r="99" ht="19.5" customHeight="1" spans="1:11">
      <c r="A99" s="14" t="s">
        <v>7</v>
      </c>
      <c r="B99" s="150" t="s">
        <v>394</v>
      </c>
      <c r="C99" s="89"/>
      <c r="D99" s="89"/>
      <c r="E99" s="89"/>
      <c r="F99" s="89"/>
      <c r="G99" s="89"/>
      <c r="H99" s="89"/>
      <c r="I99" s="89"/>
      <c r="J99" s="89"/>
      <c r="K99" s="89"/>
    </row>
    <row r="100" ht="19.5" customHeight="1" spans="1:11">
      <c r="A100" s="14" t="s">
        <v>7</v>
      </c>
      <c r="B100" s="150" t="s">
        <v>395</v>
      </c>
      <c r="C100" s="89"/>
      <c r="D100" s="89"/>
      <c r="E100" s="89"/>
      <c r="F100" s="89"/>
      <c r="G100" s="89"/>
      <c r="H100" s="89"/>
      <c r="I100" s="89"/>
      <c r="J100" s="89"/>
      <c r="K100" s="89"/>
    </row>
    <row r="101" ht="19.5" customHeight="1" spans="1:11">
      <c r="A101" s="14" t="s">
        <v>7</v>
      </c>
      <c r="B101" s="150" t="s">
        <v>396</v>
      </c>
      <c r="C101" s="89"/>
      <c r="D101" s="89">
        <v>1.84</v>
      </c>
      <c r="E101" s="89"/>
      <c r="F101" s="89">
        <v>0.01</v>
      </c>
      <c r="G101" s="89"/>
      <c r="H101" s="89"/>
      <c r="I101" s="89"/>
      <c r="J101" s="89"/>
      <c r="K101" s="89"/>
    </row>
    <row r="102" ht="19.5" customHeight="1" spans="1:11">
      <c r="A102" s="14" t="s">
        <v>7</v>
      </c>
      <c r="B102" s="150" t="s">
        <v>397</v>
      </c>
      <c r="C102" s="89"/>
      <c r="D102" s="89"/>
      <c r="E102" s="89"/>
      <c r="F102" s="89">
        <v>0.06</v>
      </c>
      <c r="G102" s="89"/>
      <c r="H102" s="89"/>
      <c r="I102" s="89"/>
      <c r="J102" s="89"/>
      <c r="K102" s="89"/>
    </row>
    <row r="103" ht="19.5" customHeight="1" spans="1:11">
      <c r="A103" s="14" t="s">
        <v>39</v>
      </c>
      <c r="B103" s="150" t="s">
        <v>418</v>
      </c>
      <c r="C103" s="89">
        <v>2.14</v>
      </c>
      <c r="D103" s="89">
        <v>0.81</v>
      </c>
      <c r="E103" s="89"/>
      <c r="F103" s="89">
        <v>0.02</v>
      </c>
      <c r="G103" s="89">
        <v>0.09</v>
      </c>
      <c r="H103" s="89">
        <v>3.88</v>
      </c>
      <c r="I103" s="89"/>
      <c r="J103" s="89">
        <v>5.13</v>
      </c>
      <c r="K103" s="89"/>
    </row>
    <row r="104" ht="19.5" customHeight="1" spans="1:11">
      <c r="A104" s="14" t="s">
        <v>7</v>
      </c>
      <c r="B104" s="150" t="s">
        <v>386</v>
      </c>
      <c r="C104" s="89"/>
      <c r="D104" s="89"/>
      <c r="E104" s="89"/>
      <c r="F104" s="89"/>
      <c r="G104" s="89">
        <v>0.03</v>
      </c>
      <c r="H104" s="89"/>
      <c r="I104" s="89"/>
      <c r="J104" s="89"/>
      <c r="K104" s="89"/>
    </row>
    <row r="105" ht="19.5" customHeight="1" spans="1:11">
      <c r="A105" s="14" t="s">
        <v>7</v>
      </c>
      <c r="B105" s="150" t="s">
        <v>387</v>
      </c>
      <c r="C105" s="89"/>
      <c r="D105" s="89"/>
      <c r="E105" s="89"/>
      <c r="F105" s="89"/>
      <c r="G105" s="89">
        <v>0.05</v>
      </c>
      <c r="H105" s="89"/>
      <c r="I105" s="89"/>
      <c r="J105" s="89"/>
      <c r="K105" s="89"/>
    </row>
    <row r="106" ht="19.5" customHeight="1" spans="1:11">
      <c r="A106" s="14" t="s">
        <v>7</v>
      </c>
      <c r="B106" s="150" t="s">
        <v>388</v>
      </c>
      <c r="C106" s="89">
        <v>0.3</v>
      </c>
      <c r="D106" s="89"/>
      <c r="E106" s="89"/>
      <c r="F106" s="89"/>
      <c r="G106" s="89"/>
      <c r="H106" s="89">
        <v>0.51</v>
      </c>
      <c r="I106" s="89"/>
      <c r="J106" s="89">
        <v>0.82</v>
      </c>
      <c r="K106" s="89"/>
    </row>
    <row r="107" ht="19.5" customHeight="1" spans="1:11">
      <c r="A107" s="14" t="s">
        <v>7</v>
      </c>
      <c r="B107" s="150" t="s">
        <v>389</v>
      </c>
      <c r="C107" s="89">
        <v>0.83</v>
      </c>
      <c r="D107" s="89"/>
      <c r="E107" s="89"/>
      <c r="F107" s="89"/>
      <c r="G107" s="89"/>
      <c r="H107" s="89">
        <v>1.41</v>
      </c>
      <c r="I107" s="89"/>
      <c r="J107" s="89">
        <v>2.24</v>
      </c>
      <c r="K107" s="89"/>
    </row>
    <row r="108" ht="19.5" customHeight="1" spans="1:11">
      <c r="A108" s="14" t="s">
        <v>7</v>
      </c>
      <c r="B108" s="150" t="s">
        <v>390</v>
      </c>
      <c r="C108" s="89">
        <v>0.14</v>
      </c>
      <c r="D108" s="89"/>
      <c r="E108" s="89"/>
      <c r="F108" s="89"/>
      <c r="G108" s="89"/>
      <c r="H108" s="89">
        <v>0.24</v>
      </c>
      <c r="I108" s="89"/>
      <c r="J108" s="89">
        <v>0.39</v>
      </c>
      <c r="K108" s="89"/>
    </row>
    <row r="109" ht="19.5" customHeight="1" spans="1:11">
      <c r="A109" s="14" t="s">
        <v>7</v>
      </c>
      <c r="B109" s="150" t="s">
        <v>391</v>
      </c>
      <c r="C109" s="89">
        <v>0.45</v>
      </c>
      <c r="D109" s="89"/>
      <c r="E109" s="89"/>
      <c r="F109" s="89"/>
      <c r="G109" s="89">
        <v>0.01</v>
      </c>
      <c r="H109" s="89">
        <v>0.77</v>
      </c>
      <c r="I109" s="89"/>
      <c r="J109" s="89">
        <v>1.23</v>
      </c>
      <c r="K109" s="89"/>
    </row>
    <row r="110" ht="19.5" customHeight="1" spans="1:11">
      <c r="A110" s="14" t="s">
        <v>7</v>
      </c>
      <c r="B110" s="150" t="s">
        <v>392</v>
      </c>
      <c r="C110" s="89">
        <v>0.16</v>
      </c>
      <c r="D110" s="89"/>
      <c r="E110" s="89"/>
      <c r="F110" s="89"/>
      <c r="G110" s="89"/>
      <c r="H110" s="89">
        <v>0.38</v>
      </c>
      <c r="I110" s="89"/>
      <c r="J110" s="89">
        <v>0.45</v>
      </c>
      <c r="K110" s="89"/>
    </row>
    <row r="111" ht="19.5" customHeight="1" spans="1:11">
      <c r="A111" s="14" t="s">
        <v>7</v>
      </c>
      <c r="B111" s="150" t="s">
        <v>393</v>
      </c>
      <c r="C111" s="89">
        <v>0.26</v>
      </c>
      <c r="D111" s="89"/>
      <c r="E111" s="89"/>
      <c r="F111" s="89"/>
      <c r="G111" s="89"/>
      <c r="H111" s="89">
        <v>0.57</v>
      </c>
      <c r="I111" s="89"/>
      <c r="J111" s="89"/>
      <c r="K111" s="89"/>
    </row>
    <row r="112" ht="19.5" customHeight="1" spans="1:11">
      <c r="A112" s="14" t="s">
        <v>7</v>
      </c>
      <c r="B112" s="150" t="s">
        <v>394</v>
      </c>
      <c r="C112" s="89"/>
      <c r="D112" s="89"/>
      <c r="E112" s="89"/>
      <c r="F112" s="89"/>
      <c r="G112" s="89"/>
      <c r="H112" s="89"/>
      <c r="I112" s="89"/>
      <c r="J112" s="89"/>
      <c r="K112" s="89"/>
    </row>
    <row r="113" ht="19.5" customHeight="1" spans="1:11">
      <c r="A113" s="14" t="s">
        <v>7</v>
      </c>
      <c r="B113" s="150" t="s">
        <v>395</v>
      </c>
      <c r="C113" s="89"/>
      <c r="D113" s="89"/>
      <c r="E113" s="89"/>
      <c r="F113" s="89"/>
      <c r="G113" s="89"/>
      <c r="H113" s="89"/>
      <c r="I113" s="89"/>
      <c r="J113" s="89"/>
      <c r="K113" s="89"/>
    </row>
    <row r="114" ht="19.5" customHeight="1" spans="1:11">
      <c r="A114" s="14" t="s">
        <v>7</v>
      </c>
      <c r="B114" s="150" t="s">
        <v>396</v>
      </c>
      <c r="C114" s="89"/>
      <c r="D114" s="89">
        <v>0.81</v>
      </c>
      <c r="E114" s="89"/>
      <c r="F114" s="89"/>
      <c r="G114" s="89"/>
      <c r="H114" s="89"/>
      <c r="I114" s="89"/>
      <c r="J114" s="89"/>
      <c r="K114" s="89"/>
    </row>
    <row r="115" ht="19.5" customHeight="1" spans="1:11">
      <c r="A115" s="14" t="s">
        <v>7</v>
      </c>
      <c r="B115" s="150" t="s">
        <v>397</v>
      </c>
      <c r="C115" s="89"/>
      <c r="D115" s="89"/>
      <c r="E115" s="89"/>
      <c r="F115" s="89">
        <v>0.02</v>
      </c>
      <c r="G115" s="89"/>
      <c r="H115" s="89"/>
      <c r="I115" s="89"/>
      <c r="J115" s="89"/>
      <c r="K115" s="89"/>
    </row>
    <row r="116" ht="19.5" customHeight="1" spans="1:11">
      <c r="A116" s="14" t="s">
        <v>41</v>
      </c>
      <c r="B116" s="150" t="s">
        <v>419</v>
      </c>
      <c r="C116" s="89">
        <v>0.97</v>
      </c>
      <c r="D116" s="89">
        <v>0.35</v>
      </c>
      <c r="E116" s="89"/>
      <c r="F116" s="89">
        <v>0.01</v>
      </c>
      <c r="G116" s="89">
        <v>0.04</v>
      </c>
      <c r="H116" s="89">
        <v>1.78</v>
      </c>
      <c r="I116" s="89"/>
      <c r="J116" s="89">
        <v>2.2</v>
      </c>
      <c r="K116" s="89"/>
    </row>
    <row r="117" ht="19.5" customHeight="1" spans="1:11">
      <c r="A117" s="14" t="s">
        <v>7</v>
      </c>
      <c r="B117" s="150" t="s">
        <v>386</v>
      </c>
      <c r="C117" s="89"/>
      <c r="D117" s="89"/>
      <c r="E117" s="89"/>
      <c r="F117" s="89"/>
      <c r="G117" s="89">
        <v>0.01</v>
      </c>
      <c r="H117" s="89"/>
      <c r="I117" s="89"/>
      <c r="J117" s="89"/>
      <c r="K117" s="89"/>
    </row>
    <row r="118" ht="19.5" customHeight="1" spans="1:11">
      <c r="A118" s="14" t="s">
        <v>7</v>
      </c>
      <c r="B118" s="150" t="s">
        <v>387</v>
      </c>
      <c r="C118" s="89"/>
      <c r="D118" s="89"/>
      <c r="E118" s="89"/>
      <c r="F118" s="89"/>
      <c r="G118" s="89">
        <v>0.02</v>
      </c>
      <c r="H118" s="89"/>
      <c r="I118" s="89"/>
      <c r="J118" s="89"/>
      <c r="K118" s="89"/>
    </row>
    <row r="119" ht="19.5" customHeight="1" spans="1:11">
      <c r="A119" s="14" t="s">
        <v>7</v>
      </c>
      <c r="B119" s="150" t="s">
        <v>388</v>
      </c>
      <c r="C119" s="89">
        <v>0.13</v>
      </c>
      <c r="D119" s="89"/>
      <c r="E119" s="89"/>
      <c r="F119" s="89"/>
      <c r="G119" s="89"/>
      <c r="H119" s="89">
        <v>0.22</v>
      </c>
      <c r="I119" s="89"/>
      <c r="J119" s="89">
        <v>0.36</v>
      </c>
      <c r="K119" s="89"/>
    </row>
    <row r="120" ht="19.5" customHeight="1" spans="1:11">
      <c r="A120" s="14" t="s">
        <v>7</v>
      </c>
      <c r="B120" s="150" t="s">
        <v>389</v>
      </c>
      <c r="C120" s="89">
        <v>0.31</v>
      </c>
      <c r="D120" s="89"/>
      <c r="E120" s="89"/>
      <c r="F120" s="89"/>
      <c r="G120" s="89"/>
      <c r="H120" s="89">
        <v>0.52</v>
      </c>
      <c r="I120" s="89"/>
      <c r="J120" s="89">
        <v>0.83</v>
      </c>
      <c r="K120" s="89"/>
    </row>
    <row r="121" ht="19.5" customHeight="1" spans="1:11">
      <c r="A121" s="14" t="s">
        <v>7</v>
      </c>
      <c r="B121" s="150" t="s">
        <v>390</v>
      </c>
      <c r="C121" s="89">
        <v>0.06</v>
      </c>
      <c r="D121" s="89"/>
      <c r="E121" s="89"/>
      <c r="F121" s="89"/>
      <c r="G121" s="89"/>
      <c r="H121" s="89">
        <v>0.1</v>
      </c>
      <c r="I121" s="89"/>
      <c r="J121" s="89">
        <v>0.16</v>
      </c>
      <c r="K121" s="89"/>
    </row>
    <row r="122" ht="19.5" customHeight="1" spans="1:11">
      <c r="A122" s="14" t="s">
        <v>7</v>
      </c>
      <c r="B122" s="150" t="s">
        <v>391</v>
      </c>
      <c r="C122" s="89">
        <v>0.24</v>
      </c>
      <c r="D122" s="89"/>
      <c r="E122" s="89"/>
      <c r="F122" s="89"/>
      <c r="G122" s="89">
        <v>0.01</v>
      </c>
      <c r="H122" s="89">
        <v>0.41</v>
      </c>
      <c r="I122" s="89"/>
      <c r="J122" s="89">
        <v>0.65</v>
      </c>
      <c r="K122" s="89"/>
    </row>
    <row r="123" ht="19.5" customHeight="1" spans="1:11">
      <c r="A123" s="14" t="s">
        <v>7</v>
      </c>
      <c r="B123" s="150" t="s">
        <v>392</v>
      </c>
      <c r="C123" s="89">
        <v>0.07</v>
      </c>
      <c r="D123" s="89"/>
      <c r="E123" s="89"/>
      <c r="F123" s="89"/>
      <c r="G123" s="89"/>
      <c r="H123" s="89">
        <v>0.17</v>
      </c>
      <c r="I123" s="89"/>
      <c r="J123" s="89">
        <v>0.2</v>
      </c>
      <c r="K123" s="89"/>
    </row>
    <row r="124" ht="19.5" customHeight="1" spans="1:11">
      <c r="A124" s="14" t="s">
        <v>7</v>
      </c>
      <c r="B124" s="150" t="s">
        <v>393</v>
      </c>
      <c r="C124" s="89">
        <v>0.16</v>
      </c>
      <c r="D124" s="89"/>
      <c r="E124" s="89"/>
      <c r="F124" s="89"/>
      <c r="G124" s="89"/>
      <c r="H124" s="89">
        <v>0.36</v>
      </c>
      <c r="I124" s="89"/>
      <c r="J124" s="89"/>
      <c r="K124" s="89"/>
    </row>
    <row r="125" ht="19.5" customHeight="1" spans="1:11">
      <c r="A125" s="14" t="s">
        <v>7</v>
      </c>
      <c r="B125" s="150" t="s">
        <v>394</v>
      </c>
      <c r="C125" s="89"/>
      <c r="D125" s="89"/>
      <c r="E125" s="89"/>
      <c r="F125" s="89"/>
      <c r="G125" s="89"/>
      <c r="H125" s="89"/>
      <c r="I125" s="89"/>
      <c r="J125" s="89"/>
      <c r="K125" s="89"/>
    </row>
    <row r="126" ht="19.5" customHeight="1" spans="1:11">
      <c r="A126" s="14" t="s">
        <v>7</v>
      </c>
      <c r="B126" s="150" t="s">
        <v>395</v>
      </c>
      <c r="C126" s="89"/>
      <c r="D126" s="89"/>
      <c r="E126" s="89"/>
      <c r="F126" s="89"/>
      <c r="G126" s="89"/>
      <c r="H126" s="89"/>
      <c r="I126" s="89"/>
      <c r="J126" s="89"/>
      <c r="K126" s="89"/>
    </row>
    <row r="127" ht="19.5" customHeight="1" spans="1:11">
      <c r="A127" s="14" t="s">
        <v>7</v>
      </c>
      <c r="B127" s="150" t="s">
        <v>396</v>
      </c>
      <c r="C127" s="89"/>
      <c r="D127" s="89">
        <v>0.35</v>
      </c>
      <c r="E127" s="89"/>
      <c r="F127" s="89"/>
      <c r="G127" s="89"/>
      <c r="H127" s="89"/>
      <c r="I127" s="89"/>
      <c r="J127" s="89"/>
      <c r="K127" s="89"/>
    </row>
    <row r="128" ht="19.5" customHeight="1" spans="1:11">
      <c r="A128" s="14" t="s">
        <v>7</v>
      </c>
      <c r="B128" s="150" t="s">
        <v>397</v>
      </c>
      <c r="C128" s="89"/>
      <c r="D128" s="89"/>
      <c r="E128" s="89"/>
      <c r="F128" s="89">
        <v>0.01</v>
      </c>
      <c r="G128" s="89"/>
      <c r="H128" s="89"/>
      <c r="I128" s="89"/>
      <c r="J128" s="89"/>
      <c r="K128" s="89"/>
    </row>
    <row r="129" ht="19.5" customHeight="1" spans="1:11">
      <c r="A129" s="14" t="s">
        <v>43</v>
      </c>
      <c r="B129" s="150" t="s">
        <v>420</v>
      </c>
      <c r="C129" s="89">
        <v>1.54</v>
      </c>
      <c r="D129" s="89">
        <v>0.12</v>
      </c>
      <c r="E129" s="89"/>
      <c r="F129" s="89"/>
      <c r="G129" s="89">
        <v>0.05</v>
      </c>
      <c r="H129" s="89">
        <v>4.15</v>
      </c>
      <c r="I129" s="89"/>
      <c r="J129" s="89">
        <v>0.96</v>
      </c>
      <c r="K129" s="89"/>
    </row>
    <row r="130" ht="19.5" customHeight="1" spans="1:11">
      <c r="A130" s="14" t="s">
        <v>7</v>
      </c>
      <c r="B130" s="150" t="s">
        <v>386</v>
      </c>
      <c r="C130" s="89"/>
      <c r="D130" s="89"/>
      <c r="E130" s="89"/>
      <c r="F130" s="89"/>
      <c r="G130" s="89">
        <v>0.02</v>
      </c>
      <c r="H130" s="89"/>
      <c r="I130" s="89"/>
      <c r="J130" s="89"/>
      <c r="K130" s="89"/>
    </row>
    <row r="131" ht="19.5" customHeight="1" spans="1:11">
      <c r="A131" s="14" t="s">
        <v>7</v>
      </c>
      <c r="B131" s="150" t="s">
        <v>387</v>
      </c>
      <c r="C131" s="89"/>
      <c r="D131" s="89"/>
      <c r="E131" s="89"/>
      <c r="F131" s="89"/>
      <c r="G131" s="89">
        <v>0.03</v>
      </c>
      <c r="H131" s="89"/>
      <c r="I131" s="89"/>
      <c r="J131" s="89"/>
      <c r="K131" s="89"/>
    </row>
    <row r="132" ht="19.5" customHeight="1" spans="1:11">
      <c r="A132" s="14" t="s">
        <v>7</v>
      </c>
      <c r="B132" s="150" t="s">
        <v>401</v>
      </c>
      <c r="C132" s="89">
        <v>0.19</v>
      </c>
      <c r="D132" s="89"/>
      <c r="E132" s="89"/>
      <c r="F132" s="89"/>
      <c r="G132" s="89"/>
      <c r="H132" s="89">
        <v>0.32</v>
      </c>
      <c r="I132" s="89"/>
      <c r="J132" s="89">
        <v>0.51</v>
      </c>
      <c r="K132" s="89"/>
    </row>
    <row r="133" ht="19.5" customHeight="1" spans="1:11">
      <c r="A133" s="14" t="s">
        <v>7</v>
      </c>
      <c r="B133" s="150" t="s">
        <v>390</v>
      </c>
      <c r="C133" s="89">
        <v>0.07</v>
      </c>
      <c r="D133" s="89"/>
      <c r="E133" s="89"/>
      <c r="F133" s="89"/>
      <c r="G133" s="89"/>
      <c r="H133" s="89">
        <v>0.12</v>
      </c>
      <c r="I133" s="89"/>
      <c r="J133" s="89">
        <v>0.19</v>
      </c>
      <c r="K133" s="89"/>
    </row>
    <row r="134" ht="19.5" customHeight="1" spans="1:11">
      <c r="A134" s="14" t="s">
        <v>7</v>
      </c>
      <c r="B134" s="150" t="s">
        <v>402</v>
      </c>
      <c r="C134" s="89">
        <v>0.43</v>
      </c>
      <c r="D134" s="89"/>
      <c r="E134" s="89"/>
      <c r="F134" s="89"/>
      <c r="G134" s="89"/>
      <c r="H134" s="89">
        <v>1.8</v>
      </c>
      <c r="I134" s="89"/>
      <c r="J134" s="89"/>
      <c r="K134" s="89"/>
    </row>
    <row r="135" ht="19.5" customHeight="1" spans="1:11">
      <c r="A135" s="14" t="s">
        <v>7</v>
      </c>
      <c r="B135" s="150" t="s">
        <v>392</v>
      </c>
      <c r="C135" s="89">
        <v>0.09</v>
      </c>
      <c r="D135" s="89"/>
      <c r="E135" s="89"/>
      <c r="F135" s="89"/>
      <c r="G135" s="89"/>
      <c r="H135" s="89">
        <v>0.22</v>
      </c>
      <c r="I135" s="89"/>
      <c r="J135" s="89">
        <v>0.26</v>
      </c>
      <c r="K135" s="89"/>
    </row>
    <row r="136" ht="19.5" customHeight="1" spans="1:11">
      <c r="A136" s="14" t="s">
        <v>7</v>
      </c>
      <c r="B136" s="150" t="s">
        <v>393</v>
      </c>
      <c r="C136" s="89">
        <v>0.76</v>
      </c>
      <c r="D136" s="89"/>
      <c r="E136" s="89"/>
      <c r="F136" s="89"/>
      <c r="G136" s="89"/>
      <c r="H136" s="89">
        <v>1.69</v>
      </c>
      <c r="I136" s="89"/>
      <c r="J136" s="89"/>
      <c r="K136" s="89"/>
    </row>
    <row r="137" ht="19.5" customHeight="1" spans="1:11">
      <c r="A137" s="14" t="s">
        <v>7</v>
      </c>
      <c r="B137" s="150" t="s">
        <v>394</v>
      </c>
      <c r="C137" s="89"/>
      <c r="D137" s="89"/>
      <c r="E137" s="89"/>
      <c r="F137" s="89"/>
      <c r="G137" s="89"/>
      <c r="H137" s="89"/>
      <c r="I137" s="89"/>
      <c r="J137" s="89"/>
      <c r="K137" s="89"/>
    </row>
    <row r="138" ht="19.5" customHeight="1" spans="1:11">
      <c r="A138" s="14" t="s">
        <v>7</v>
      </c>
      <c r="B138" s="150" t="s">
        <v>395</v>
      </c>
      <c r="C138" s="89"/>
      <c r="D138" s="89"/>
      <c r="E138" s="89"/>
      <c r="F138" s="89"/>
      <c r="G138" s="89"/>
      <c r="H138" s="89"/>
      <c r="I138" s="89"/>
      <c r="J138" s="89"/>
      <c r="K138" s="89"/>
    </row>
    <row r="139" ht="19.5" customHeight="1" spans="1:11">
      <c r="A139" s="14" t="s">
        <v>7</v>
      </c>
      <c r="B139" s="150" t="s">
        <v>396</v>
      </c>
      <c r="C139" s="89"/>
      <c r="D139" s="89">
        <v>0.12</v>
      </c>
      <c r="E139" s="89"/>
      <c r="F139" s="89"/>
      <c r="G139" s="89"/>
      <c r="H139" s="89"/>
      <c r="I139" s="89"/>
      <c r="J139" s="89"/>
      <c r="K139" s="89"/>
    </row>
    <row r="140" ht="19.5" customHeight="1" spans="1:11">
      <c r="A140" s="14" t="s">
        <v>47</v>
      </c>
      <c r="B140" s="150" t="s">
        <v>421</v>
      </c>
      <c r="C140" s="89">
        <v>1.24</v>
      </c>
      <c r="D140" s="89">
        <v>0.46</v>
      </c>
      <c r="E140" s="89"/>
      <c r="F140" s="89">
        <v>0.01</v>
      </c>
      <c r="G140" s="89">
        <v>0.06</v>
      </c>
      <c r="H140" s="89">
        <v>2.25</v>
      </c>
      <c r="I140" s="89"/>
      <c r="J140" s="89">
        <v>2.98</v>
      </c>
      <c r="K140" s="89"/>
    </row>
    <row r="141" ht="19.5" customHeight="1" spans="1:11">
      <c r="A141" s="14" t="s">
        <v>7</v>
      </c>
      <c r="B141" s="150" t="s">
        <v>386</v>
      </c>
      <c r="C141" s="89"/>
      <c r="D141" s="89"/>
      <c r="E141" s="89"/>
      <c r="F141" s="89"/>
      <c r="G141" s="89">
        <v>0.02</v>
      </c>
      <c r="H141" s="89"/>
      <c r="I141" s="89"/>
      <c r="J141" s="89"/>
      <c r="K141" s="89"/>
    </row>
    <row r="142" ht="19.5" customHeight="1" spans="1:11">
      <c r="A142" s="14" t="s">
        <v>7</v>
      </c>
      <c r="B142" s="150" t="s">
        <v>387</v>
      </c>
      <c r="C142" s="89"/>
      <c r="D142" s="89"/>
      <c r="E142" s="89"/>
      <c r="F142" s="89"/>
      <c r="G142" s="89">
        <v>0.03</v>
      </c>
      <c r="H142" s="89"/>
      <c r="I142" s="89"/>
      <c r="J142" s="89"/>
      <c r="K142" s="89"/>
    </row>
    <row r="143" ht="19.5" customHeight="1" spans="1:11">
      <c r="A143" s="14" t="s">
        <v>7</v>
      </c>
      <c r="B143" s="150" t="s">
        <v>388</v>
      </c>
      <c r="C143" s="89">
        <v>0.2</v>
      </c>
      <c r="D143" s="89"/>
      <c r="E143" s="89"/>
      <c r="F143" s="89"/>
      <c r="G143" s="89"/>
      <c r="H143" s="89">
        <v>0.33</v>
      </c>
      <c r="I143" s="89"/>
      <c r="J143" s="89">
        <v>0.53</v>
      </c>
      <c r="K143" s="89"/>
    </row>
    <row r="144" ht="19.5" customHeight="1" spans="1:11">
      <c r="A144" s="14" t="s">
        <v>7</v>
      </c>
      <c r="B144" s="150" t="s">
        <v>389</v>
      </c>
      <c r="C144" s="89">
        <v>0.51</v>
      </c>
      <c r="D144" s="89"/>
      <c r="E144" s="89"/>
      <c r="F144" s="89"/>
      <c r="G144" s="89"/>
      <c r="H144" s="89">
        <v>0.86</v>
      </c>
      <c r="I144" s="89"/>
      <c r="J144" s="89">
        <v>1.37</v>
      </c>
      <c r="K144" s="89"/>
    </row>
    <row r="145" ht="19.5" customHeight="1" spans="1:11">
      <c r="A145" s="14" t="s">
        <v>7</v>
      </c>
      <c r="B145" s="150" t="s">
        <v>390</v>
      </c>
      <c r="C145" s="89">
        <v>0.1</v>
      </c>
      <c r="D145" s="89"/>
      <c r="E145" s="89"/>
      <c r="F145" s="89"/>
      <c r="G145" s="89"/>
      <c r="H145" s="89">
        <v>0.17</v>
      </c>
      <c r="I145" s="89"/>
      <c r="J145" s="89">
        <v>0.27</v>
      </c>
      <c r="K145" s="89"/>
    </row>
    <row r="146" ht="19.5" customHeight="1" spans="1:11">
      <c r="A146" s="14" t="s">
        <v>7</v>
      </c>
      <c r="B146" s="150" t="s">
        <v>391</v>
      </c>
      <c r="C146" s="89">
        <v>0.19</v>
      </c>
      <c r="D146" s="89"/>
      <c r="E146" s="89"/>
      <c r="F146" s="89"/>
      <c r="G146" s="89">
        <v>0.01</v>
      </c>
      <c r="H146" s="89">
        <v>0.33</v>
      </c>
      <c r="I146" s="89"/>
      <c r="J146" s="89">
        <v>0.53</v>
      </c>
      <c r="K146" s="89"/>
    </row>
    <row r="147" ht="19.5" customHeight="1" spans="1:11">
      <c r="A147" s="14" t="s">
        <v>7</v>
      </c>
      <c r="B147" s="150" t="s">
        <v>392</v>
      </c>
      <c r="C147" s="89">
        <v>0.1</v>
      </c>
      <c r="D147" s="89"/>
      <c r="E147" s="89"/>
      <c r="F147" s="89"/>
      <c r="G147" s="89"/>
      <c r="H147" s="89">
        <v>0.24</v>
      </c>
      <c r="I147" s="89"/>
      <c r="J147" s="89">
        <v>0.28</v>
      </c>
      <c r="K147" s="89"/>
    </row>
    <row r="148" ht="19.5" customHeight="1" spans="1:11">
      <c r="A148" s="14" t="s">
        <v>7</v>
      </c>
      <c r="B148" s="150" t="s">
        <v>393</v>
      </c>
      <c r="C148" s="89">
        <v>0.14</v>
      </c>
      <c r="D148" s="89"/>
      <c r="E148" s="89"/>
      <c r="F148" s="89"/>
      <c r="G148" s="89"/>
      <c r="H148" s="89">
        <v>0.32</v>
      </c>
      <c r="I148" s="89"/>
      <c r="J148" s="89"/>
      <c r="K148" s="89"/>
    </row>
    <row r="149" ht="19.5" customHeight="1" spans="1:11">
      <c r="A149" s="14" t="s">
        <v>7</v>
      </c>
      <c r="B149" s="150" t="s">
        <v>394</v>
      </c>
      <c r="C149" s="89"/>
      <c r="D149" s="89"/>
      <c r="E149" s="89"/>
      <c r="F149" s="89"/>
      <c r="G149" s="89"/>
      <c r="H149" s="89"/>
      <c r="I149" s="89"/>
      <c r="J149" s="89"/>
      <c r="K149" s="89"/>
    </row>
    <row r="150" ht="19.5" customHeight="1" spans="1:11">
      <c r="A150" s="14" t="s">
        <v>7</v>
      </c>
      <c r="B150" s="150" t="s">
        <v>395</v>
      </c>
      <c r="C150" s="89"/>
      <c r="D150" s="89"/>
      <c r="E150" s="89"/>
      <c r="F150" s="89"/>
      <c r="G150" s="89"/>
      <c r="H150" s="89"/>
      <c r="I150" s="89"/>
      <c r="J150" s="89"/>
      <c r="K150" s="89"/>
    </row>
    <row r="151" ht="19.5" customHeight="1" spans="1:11">
      <c r="A151" s="14" t="s">
        <v>7</v>
      </c>
      <c r="B151" s="150" t="s">
        <v>396</v>
      </c>
      <c r="C151" s="89"/>
      <c r="D151" s="89">
        <v>0.46</v>
      </c>
      <c r="E151" s="89"/>
      <c r="F151" s="89"/>
      <c r="G151" s="89"/>
      <c r="H151" s="89"/>
      <c r="I151" s="89"/>
      <c r="J151" s="89"/>
      <c r="K151" s="89"/>
    </row>
    <row r="152" ht="19.5" customHeight="1" spans="1:11">
      <c r="A152" s="14" t="s">
        <v>7</v>
      </c>
      <c r="B152" s="150" t="s">
        <v>397</v>
      </c>
      <c r="C152" s="89"/>
      <c r="D152" s="89"/>
      <c r="E152" s="89"/>
      <c r="F152" s="89">
        <v>0.01</v>
      </c>
      <c r="G152" s="89"/>
      <c r="H152" s="89"/>
      <c r="I152" s="89"/>
      <c r="J152" s="89"/>
      <c r="K152" s="89"/>
    </row>
    <row r="153" ht="19.5" customHeight="1" spans="1:11">
      <c r="A153" s="14" t="s">
        <v>49</v>
      </c>
      <c r="B153" s="150" t="s">
        <v>422</v>
      </c>
      <c r="C153" s="89">
        <v>0.67</v>
      </c>
      <c r="D153" s="89"/>
      <c r="E153" s="89"/>
      <c r="F153" s="89"/>
      <c r="G153" s="89"/>
      <c r="H153" s="89">
        <v>1.13</v>
      </c>
      <c r="I153" s="89"/>
      <c r="J153" s="89">
        <v>1.8</v>
      </c>
      <c r="K153" s="89"/>
    </row>
    <row r="154" ht="19.5" customHeight="1" spans="1:11">
      <c r="A154" s="14" t="s">
        <v>7</v>
      </c>
      <c r="B154" s="150" t="s">
        <v>405</v>
      </c>
      <c r="C154" s="89">
        <v>0.67</v>
      </c>
      <c r="D154" s="89"/>
      <c r="E154" s="89"/>
      <c r="F154" s="89"/>
      <c r="G154" s="89"/>
      <c r="H154" s="89">
        <v>1.13</v>
      </c>
      <c r="I154" s="89"/>
      <c r="J154" s="89">
        <v>1.8</v>
      </c>
      <c r="K154" s="89"/>
    </row>
    <row r="155" ht="19.5" customHeight="1" spans="1:11">
      <c r="A155" s="14" t="s">
        <v>7</v>
      </c>
      <c r="B155" s="150" t="s">
        <v>397</v>
      </c>
      <c r="C155" s="89"/>
      <c r="D155" s="89"/>
      <c r="E155" s="89"/>
      <c r="F155" s="89"/>
      <c r="G155" s="89"/>
      <c r="H155" s="89"/>
      <c r="I155" s="89"/>
      <c r="J155" s="89"/>
      <c r="K155" s="89"/>
    </row>
    <row r="156" ht="19.5" customHeight="1" spans="1:11">
      <c r="A156" s="14" t="s">
        <v>52</v>
      </c>
      <c r="B156" s="150" t="s">
        <v>406</v>
      </c>
      <c r="C156" s="89"/>
      <c r="D156" s="89"/>
      <c r="E156" s="89"/>
      <c r="F156" s="89"/>
      <c r="G156" s="89"/>
      <c r="H156" s="89"/>
      <c r="I156" s="89"/>
      <c r="J156" s="89"/>
      <c r="K156" s="89"/>
    </row>
    <row r="157" ht="19.5" customHeight="1" spans="1:11">
      <c r="A157" s="14" t="s">
        <v>54</v>
      </c>
      <c r="B157" s="150" t="s">
        <v>407</v>
      </c>
      <c r="C157" s="89"/>
      <c r="D157" s="89">
        <v>0.07</v>
      </c>
      <c r="E157" s="89"/>
      <c r="F157" s="89"/>
      <c r="G157" s="89"/>
      <c r="H157" s="89"/>
      <c r="I157" s="89"/>
      <c r="J157" s="89"/>
      <c r="K157" s="89"/>
    </row>
    <row r="158" ht="19.5" customHeight="1" spans="1:11">
      <c r="A158" s="14" t="s">
        <v>56</v>
      </c>
      <c r="B158" s="150" t="s">
        <v>423</v>
      </c>
      <c r="C158" s="89"/>
      <c r="D158" s="89">
        <v>0.07</v>
      </c>
      <c r="E158" s="89"/>
      <c r="F158" s="89"/>
      <c r="G158" s="89"/>
      <c r="H158" s="89"/>
      <c r="I158" s="89"/>
      <c r="J158" s="89"/>
      <c r="K158" s="89"/>
    </row>
    <row r="159" ht="19.5" customHeight="1" spans="1:11">
      <c r="A159" s="14" t="s">
        <v>7</v>
      </c>
      <c r="B159" s="150" t="s">
        <v>409</v>
      </c>
      <c r="C159" s="89"/>
      <c r="D159" s="89">
        <v>0.07</v>
      </c>
      <c r="E159" s="89"/>
      <c r="F159" s="89"/>
      <c r="G159" s="89"/>
      <c r="H159" s="89"/>
      <c r="I159" s="89"/>
      <c r="J159" s="89"/>
      <c r="K159" s="89"/>
    </row>
    <row r="160" ht="19.5" hidden="1" customHeight="1" spans="1:11">
      <c r="A160" s="14" t="s">
        <v>7</v>
      </c>
      <c r="B160" s="150" t="s">
        <v>429</v>
      </c>
      <c r="C160" s="89"/>
      <c r="D160" s="89"/>
      <c r="E160" s="89"/>
      <c r="F160" s="89"/>
      <c r="G160" s="89"/>
      <c r="H160" s="89"/>
      <c r="I160" s="89"/>
      <c r="J160" s="89"/>
      <c r="K160" s="89"/>
    </row>
    <row r="161" ht="19.5" hidden="1" customHeight="1" spans="1:11">
      <c r="A161" s="14" t="s">
        <v>378</v>
      </c>
      <c r="B161" s="150" t="s">
        <v>430</v>
      </c>
      <c r="C161" s="89"/>
      <c r="D161" s="89"/>
      <c r="E161" s="89"/>
      <c r="F161" s="89"/>
      <c r="G161" s="89"/>
      <c r="H161" s="89"/>
      <c r="I161" s="89"/>
      <c r="J161" s="89"/>
      <c r="K161" s="89"/>
    </row>
    <row r="162" ht="19.5" hidden="1" customHeight="1" spans="1:11">
      <c r="A162" s="14" t="s">
        <v>12</v>
      </c>
      <c r="B162" s="150" t="s">
        <v>431</v>
      </c>
      <c r="C162" s="89"/>
      <c r="D162" s="89"/>
      <c r="E162" s="89"/>
      <c r="F162" s="89"/>
      <c r="G162" s="89"/>
      <c r="H162" s="89"/>
      <c r="I162" s="89"/>
      <c r="J162" s="89"/>
      <c r="K162" s="89"/>
    </row>
    <row r="163" ht="19.5" hidden="1" customHeight="1" spans="1:11">
      <c r="A163" s="14" t="s">
        <v>17</v>
      </c>
      <c r="B163" s="150" t="s">
        <v>432</v>
      </c>
      <c r="C163" s="89"/>
      <c r="D163" s="89"/>
      <c r="E163" s="89"/>
      <c r="F163" s="89"/>
      <c r="G163" s="89"/>
      <c r="H163" s="89"/>
      <c r="I163" s="89"/>
      <c r="J163" s="89"/>
      <c r="K163" s="89"/>
    </row>
    <row r="164" ht="19.5" hidden="1" customHeight="1" spans="1:11">
      <c r="A164" s="14" t="s">
        <v>414</v>
      </c>
      <c r="B164" s="150" t="s">
        <v>433</v>
      </c>
      <c r="C164" s="89"/>
      <c r="D164" s="89"/>
      <c r="E164" s="89"/>
      <c r="F164" s="89"/>
      <c r="G164" s="89"/>
      <c r="H164" s="89"/>
      <c r="I164" s="89"/>
      <c r="J164" s="89"/>
      <c r="K164" s="89"/>
    </row>
    <row r="165" ht="19.5" hidden="1" customHeight="1" spans="1:11">
      <c r="A165" s="14" t="s">
        <v>434</v>
      </c>
      <c r="B165" s="150" t="s">
        <v>435</v>
      </c>
      <c r="C165" s="89"/>
      <c r="D165" s="89"/>
      <c r="E165" s="89"/>
      <c r="F165" s="89"/>
      <c r="G165" s="89"/>
      <c r="H165" s="89"/>
      <c r="I165" s="89"/>
      <c r="J165" s="89"/>
      <c r="K165" s="89"/>
    </row>
    <row r="166" ht="19.5" hidden="1" customHeight="1" spans="1:11">
      <c r="A166" s="14" t="s">
        <v>7</v>
      </c>
      <c r="B166" s="150" t="s">
        <v>436</v>
      </c>
      <c r="C166" s="89"/>
      <c r="D166" s="89"/>
      <c r="E166" s="89"/>
      <c r="F166" s="89"/>
      <c r="G166" s="89"/>
      <c r="H166" s="89"/>
      <c r="I166" s="89"/>
      <c r="J166" s="89"/>
      <c r="K166" s="89"/>
    </row>
    <row r="167" ht="19.5" customHeight="1" spans="1:11">
      <c r="A167" s="14" t="s">
        <v>7</v>
      </c>
      <c r="B167" s="150" t="s">
        <v>424</v>
      </c>
      <c r="C167" s="89">
        <v>53.42</v>
      </c>
      <c r="D167" s="89">
        <v>16.16</v>
      </c>
      <c r="E167" s="89">
        <v>0.01</v>
      </c>
      <c r="F167" s="89">
        <v>0.51</v>
      </c>
      <c r="G167" s="89">
        <v>10.34</v>
      </c>
      <c r="H167" s="89">
        <v>582.76</v>
      </c>
      <c r="I167" s="89"/>
      <c r="J167" s="89">
        <v>112.35</v>
      </c>
      <c r="K167" s="89">
        <v>1412.05</v>
      </c>
    </row>
    <row r="168" ht="19.5" customHeight="1" spans="1:11">
      <c r="A168" s="14"/>
      <c r="B168" s="150"/>
      <c r="C168" s="89"/>
      <c r="D168" s="89"/>
      <c r="E168" s="89"/>
      <c r="F168" s="89"/>
      <c r="G168" s="89"/>
      <c r="H168" s="89"/>
      <c r="I168" s="89"/>
      <c r="J168" s="89"/>
      <c r="K168" s="89"/>
    </row>
    <row r="169" ht="19.5" customHeight="1" spans="1:11">
      <c r="A169" s="14"/>
      <c r="B169" s="150"/>
      <c r="C169" s="89"/>
      <c r="D169" s="89"/>
      <c r="E169" s="89"/>
      <c r="F169" s="89"/>
      <c r="G169" s="89"/>
      <c r="H169" s="89"/>
      <c r="I169" s="89"/>
      <c r="J169" s="89"/>
      <c r="K169" s="89"/>
    </row>
    <row r="170" ht="19.5" customHeight="1" spans="1:11">
      <c r="A170" s="14"/>
      <c r="B170" s="150"/>
      <c r="C170" s="89"/>
      <c r="D170" s="89"/>
      <c r="E170" s="89"/>
      <c r="F170" s="89"/>
      <c r="G170" s="89"/>
      <c r="H170" s="89"/>
      <c r="I170" s="89"/>
      <c r="J170" s="89"/>
      <c r="K170" s="89"/>
    </row>
  </sheetData>
  <mergeCells count="1">
    <mergeCell ref="A1:K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0"/>
  <sheetViews>
    <sheetView view="pageBreakPreview" zoomScaleNormal="100" topLeftCell="A148" workbookViewId="0">
      <selection activeCell="F2" sqref="F2"/>
    </sheetView>
  </sheetViews>
  <sheetFormatPr defaultColWidth="9.14285714285714" defaultRowHeight="14.25" customHeight="1" outlineLevelCol="2"/>
  <cols>
    <col min="1" max="1" width="6.42857142857143" style="1"/>
    <col min="2" max="2" width="55.4285714285714" style="1" customWidth="1"/>
    <col min="3" max="3" width="19" style="1" customWidth="1"/>
    <col min="4" max="16384" width="9.14285714285714" style="1"/>
  </cols>
  <sheetData>
    <row r="1" ht="35.25" customHeight="1" spans="1:3">
      <c r="A1" s="2" t="s">
        <v>437</v>
      </c>
      <c r="B1" s="148"/>
      <c r="C1" s="149"/>
    </row>
    <row r="2" ht="34.5" customHeight="1" spans="1:3">
      <c r="A2" s="40" t="s">
        <v>79</v>
      </c>
      <c r="B2" s="40" t="s">
        <v>372</v>
      </c>
      <c r="C2" s="90" t="s">
        <v>438</v>
      </c>
    </row>
    <row r="3" ht="19.5" customHeight="1" spans="1:3">
      <c r="A3" s="14" t="s">
        <v>7</v>
      </c>
      <c r="B3" s="150" t="s">
        <v>86</v>
      </c>
      <c r="C3" s="89">
        <v>71185.23</v>
      </c>
    </row>
    <row r="4" ht="19.5" customHeight="1" spans="1:3">
      <c r="A4" s="14" t="s">
        <v>378</v>
      </c>
      <c r="B4" s="150" t="s">
        <v>379</v>
      </c>
      <c r="C4" s="89">
        <v>60480.45</v>
      </c>
    </row>
    <row r="5" ht="19.5" customHeight="1" spans="1:3">
      <c r="A5" s="14" t="s">
        <v>12</v>
      </c>
      <c r="B5" s="150" t="s">
        <v>380</v>
      </c>
      <c r="C5" s="89">
        <v>32731.8</v>
      </c>
    </row>
    <row r="6" ht="19.5" customHeight="1" spans="1:3">
      <c r="A6" s="14" t="s">
        <v>7</v>
      </c>
      <c r="B6" s="150" t="s">
        <v>381</v>
      </c>
      <c r="C6" s="89">
        <v>16699.64</v>
      </c>
    </row>
    <row r="7" ht="19.5" customHeight="1" spans="1:3">
      <c r="A7" s="14" t="s">
        <v>7</v>
      </c>
      <c r="B7" s="150" t="s">
        <v>382</v>
      </c>
      <c r="C7" s="89">
        <v>16032.16</v>
      </c>
    </row>
    <row r="8" ht="19.5" customHeight="1" spans="1:3">
      <c r="A8" s="14" t="s">
        <v>17</v>
      </c>
      <c r="B8" s="150" t="s">
        <v>383</v>
      </c>
      <c r="C8" s="89">
        <v>11114.74</v>
      </c>
    </row>
    <row r="9" ht="19.5" customHeight="1" spans="1:3">
      <c r="A9" s="14" t="s">
        <v>19</v>
      </c>
      <c r="B9" s="150" t="s">
        <v>384</v>
      </c>
      <c r="C9" s="89">
        <v>10996.28</v>
      </c>
    </row>
    <row r="10" ht="19.5" customHeight="1" spans="1:3">
      <c r="A10" s="14" t="s">
        <v>21</v>
      </c>
      <c r="B10" s="150" t="s">
        <v>385</v>
      </c>
      <c r="C10" s="89">
        <v>4264.88</v>
      </c>
    </row>
    <row r="11" ht="19.5" customHeight="1" spans="1:3">
      <c r="A11" s="14" t="s">
        <v>7</v>
      </c>
      <c r="B11" s="150" t="s">
        <v>386</v>
      </c>
      <c r="C11" s="89">
        <v>983.81</v>
      </c>
    </row>
    <row r="12" ht="19.5" customHeight="1" spans="1:3">
      <c r="A12" s="14" t="s">
        <v>7</v>
      </c>
      <c r="B12" s="150" t="s">
        <v>387</v>
      </c>
      <c r="C12" s="89">
        <v>1268.4</v>
      </c>
    </row>
    <row r="13" ht="19.5" customHeight="1" spans="1:3">
      <c r="A13" s="14" t="s">
        <v>7</v>
      </c>
      <c r="B13" s="150" t="s">
        <v>388</v>
      </c>
      <c r="C13" s="89">
        <v>80.53</v>
      </c>
    </row>
    <row r="14" ht="19.5" customHeight="1" spans="1:3">
      <c r="A14" s="14" t="s">
        <v>7</v>
      </c>
      <c r="B14" s="150" t="s">
        <v>389</v>
      </c>
      <c r="C14" s="89">
        <v>179.86</v>
      </c>
    </row>
    <row r="15" ht="19.5" customHeight="1" spans="1:3">
      <c r="A15" s="14" t="s">
        <v>7</v>
      </c>
      <c r="B15" s="150" t="s">
        <v>390</v>
      </c>
      <c r="C15" s="89">
        <v>90.56</v>
      </c>
    </row>
    <row r="16" ht="19.5" customHeight="1" spans="1:3">
      <c r="A16" s="14" t="s">
        <v>7</v>
      </c>
      <c r="B16" s="150" t="s">
        <v>391</v>
      </c>
      <c r="C16" s="89">
        <v>364.46</v>
      </c>
    </row>
    <row r="17" ht="19.5" customHeight="1" spans="1:3">
      <c r="A17" s="14" t="s">
        <v>7</v>
      </c>
      <c r="B17" s="150" t="s">
        <v>392</v>
      </c>
      <c r="C17" s="89">
        <v>32.87</v>
      </c>
    </row>
    <row r="18" ht="19.5" customHeight="1" spans="1:3">
      <c r="A18" s="14" t="s">
        <v>7</v>
      </c>
      <c r="B18" s="150" t="s">
        <v>393</v>
      </c>
      <c r="C18" s="89">
        <v>98.73</v>
      </c>
    </row>
    <row r="19" ht="19.5" customHeight="1" spans="1:3">
      <c r="A19" s="14" t="s">
        <v>7</v>
      </c>
      <c r="B19" s="150" t="s">
        <v>394</v>
      </c>
      <c r="C19" s="89"/>
    </row>
    <row r="20" ht="19.5" customHeight="1" spans="1:3">
      <c r="A20" s="14" t="s">
        <v>7</v>
      </c>
      <c r="B20" s="150" t="s">
        <v>395</v>
      </c>
      <c r="C20" s="89"/>
    </row>
    <row r="21" ht="19.5" customHeight="1" spans="1:3">
      <c r="A21" s="14" t="s">
        <v>7</v>
      </c>
      <c r="B21" s="150" t="s">
        <v>396</v>
      </c>
      <c r="C21" s="89">
        <v>546.96</v>
      </c>
    </row>
    <row r="22" ht="19.5" customHeight="1" spans="1:3">
      <c r="A22" s="14" t="s">
        <v>7</v>
      </c>
      <c r="B22" s="150" t="s">
        <v>397</v>
      </c>
      <c r="C22" s="89">
        <v>618.7</v>
      </c>
    </row>
    <row r="23" ht="19.5" customHeight="1" spans="1:3">
      <c r="A23" s="14" t="s">
        <v>39</v>
      </c>
      <c r="B23" s="150" t="s">
        <v>398</v>
      </c>
      <c r="C23" s="89">
        <v>2311.27</v>
      </c>
    </row>
    <row r="24" ht="19.5" customHeight="1" spans="1:3">
      <c r="A24" s="14" t="s">
        <v>7</v>
      </c>
      <c r="B24" s="150" t="s">
        <v>386</v>
      </c>
      <c r="C24" s="89">
        <v>532.9</v>
      </c>
    </row>
    <row r="25" ht="19.5" customHeight="1" spans="1:3">
      <c r="A25" s="14" t="s">
        <v>7</v>
      </c>
      <c r="B25" s="150" t="s">
        <v>387</v>
      </c>
      <c r="C25" s="89">
        <v>715.64</v>
      </c>
    </row>
    <row r="26" ht="19.5" customHeight="1" spans="1:3">
      <c r="A26" s="14" t="s">
        <v>7</v>
      </c>
      <c r="B26" s="150" t="s">
        <v>388</v>
      </c>
      <c r="C26" s="89">
        <v>36.45</v>
      </c>
    </row>
    <row r="27" ht="19.5" customHeight="1" spans="1:3">
      <c r="A27" s="14" t="s">
        <v>7</v>
      </c>
      <c r="B27" s="150" t="s">
        <v>389</v>
      </c>
      <c r="C27" s="89">
        <v>85.91</v>
      </c>
    </row>
    <row r="28" ht="19.5" customHeight="1" spans="1:3">
      <c r="A28" s="14" t="s">
        <v>7</v>
      </c>
      <c r="B28" s="150" t="s">
        <v>390</v>
      </c>
      <c r="C28" s="89">
        <v>37.49</v>
      </c>
    </row>
    <row r="29" ht="19.5" customHeight="1" spans="1:3">
      <c r="A29" s="14" t="s">
        <v>7</v>
      </c>
      <c r="B29" s="150" t="s">
        <v>391</v>
      </c>
      <c r="C29" s="89">
        <v>248.03</v>
      </c>
    </row>
    <row r="30" ht="19.5" customHeight="1" spans="1:3">
      <c r="A30" s="14" t="s">
        <v>7</v>
      </c>
      <c r="B30" s="150" t="s">
        <v>392</v>
      </c>
      <c r="C30" s="89">
        <v>15.44</v>
      </c>
    </row>
    <row r="31" ht="19.5" customHeight="1" spans="1:3">
      <c r="A31" s="14" t="s">
        <v>7</v>
      </c>
      <c r="B31" s="150" t="s">
        <v>393</v>
      </c>
      <c r="C31" s="89">
        <v>52.07</v>
      </c>
    </row>
    <row r="32" ht="19.5" customHeight="1" spans="1:3">
      <c r="A32" s="14" t="s">
        <v>7</v>
      </c>
      <c r="B32" s="150" t="s">
        <v>394</v>
      </c>
      <c r="C32" s="89"/>
    </row>
    <row r="33" ht="19.5" customHeight="1" spans="1:3">
      <c r="A33" s="14" t="s">
        <v>7</v>
      </c>
      <c r="B33" s="150" t="s">
        <v>395</v>
      </c>
      <c r="C33" s="89"/>
    </row>
    <row r="34" ht="19.5" customHeight="1" spans="1:3">
      <c r="A34" s="14" t="s">
        <v>7</v>
      </c>
      <c r="B34" s="150" t="s">
        <v>396</v>
      </c>
      <c r="C34" s="89">
        <v>281.96</v>
      </c>
    </row>
    <row r="35" ht="19.5" customHeight="1" spans="1:3">
      <c r="A35" s="14" t="s">
        <v>7</v>
      </c>
      <c r="B35" s="150" t="s">
        <v>397</v>
      </c>
      <c r="C35" s="89">
        <v>305.38</v>
      </c>
    </row>
    <row r="36" ht="19.5" customHeight="1" spans="1:3">
      <c r="A36" s="14" t="s">
        <v>41</v>
      </c>
      <c r="B36" s="150" t="s">
        <v>399</v>
      </c>
      <c r="C36" s="89">
        <v>1489.84</v>
      </c>
    </row>
    <row r="37" ht="19.5" customHeight="1" spans="1:3">
      <c r="A37" s="14" t="s">
        <v>7</v>
      </c>
      <c r="B37" s="150" t="s">
        <v>386</v>
      </c>
      <c r="C37" s="89">
        <v>327.94</v>
      </c>
    </row>
    <row r="38" ht="19.5" customHeight="1" spans="1:3">
      <c r="A38" s="14" t="s">
        <v>7</v>
      </c>
      <c r="B38" s="150" t="s">
        <v>387</v>
      </c>
      <c r="C38" s="89">
        <v>454.85</v>
      </c>
    </row>
    <row r="39" ht="19.5" customHeight="1" spans="1:3">
      <c r="A39" s="14" t="s">
        <v>7</v>
      </c>
      <c r="B39" s="150" t="s">
        <v>388</v>
      </c>
      <c r="C39" s="89">
        <v>22.56</v>
      </c>
    </row>
    <row r="40" ht="19.5" customHeight="1" spans="1:3">
      <c r="A40" s="14" t="s">
        <v>7</v>
      </c>
      <c r="B40" s="150" t="s">
        <v>389</v>
      </c>
      <c r="C40" s="89">
        <v>45.27</v>
      </c>
    </row>
    <row r="41" ht="19.5" customHeight="1" spans="1:3">
      <c r="A41" s="14" t="s">
        <v>7</v>
      </c>
      <c r="B41" s="150" t="s">
        <v>390</v>
      </c>
      <c r="C41" s="89">
        <v>21.91</v>
      </c>
    </row>
    <row r="42" ht="19.5" customHeight="1" spans="1:3">
      <c r="A42" s="14" t="s">
        <v>7</v>
      </c>
      <c r="B42" s="150" t="s">
        <v>391</v>
      </c>
      <c r="C42" s="89">
        <v>187.29</v>
      </c>
    </row>
    <row r="43" ht="19.5" customHeight="1" spans="1:3">
      <c r="A43" s="14" t="s">
        <v>7</v>
      </c>
      <c r="B43" s="150" t="s">
        <v>392</v>
      </c>
      <c r="C43" s="89">
        <v>9.89</v>
      </c>
    </row>
    <row r="44" ht="19.5" customHeight="1" spans="1:3">
      <c r="A44" s="14" t="s">
        <v>7</v>
      </c>
      <c r="B44" s="150" t="s">
        <v>393</v>
      </c>
      <c r="C44" s="89">
        <v>46.93</v>
      </c>
    </row>
    <row r="45" ht="19.5" customHeight="1" spans="1:3">
      <c r="A45" s="14" t="s">
        <v>7</v>
      </c>
      <c r="B45" s="150" t="s">
        <v>394</v>
      </c>
      <c r="C45" s="89"/>
    </row>
    <row r="46" ht="19.5" customHeight="1" spans="1:3">
      <c r="A46" s="14" t="s">
        <v>7</v>
      </c>
      <c r="B46" s="150" t="s">
        <v>395</v>
      </c>
      <c r="C46" s="89"/>
    </row>
    <row r="47" ht="19.5" customHeight="1" spans="1:3">
      <c r="A47" s="14" t="s">
        <v>7</v>
      </c>
      <c r="B47" s="150" t="s">
        <v>396</v>
      </c>
      <c r="C47" s="89">
        <v>174.9</v>
      </c>
    </row>
    <row r="48" ht="19.5" customHeight="1" spans="1:3">
      <c r="A48" s="14" t="s">
        <v>7</v>
      </c>
      <c r="B48" s="150" t="s">
        <v>397</v>
      </c>
      <c r="C48" s="89">
        <v>198.3</v>
      </c>
    </row>
    <row r="49" ht="19.5" customHeight="1" spans="1:3">
      <c r="A49" s="14" t="s">
        <v>43</v>
      </c>
      <c r="B49" s="150" t="s">
        <v>400</v>
      </c>
      <c r="C49" s="89">
        <v>1864.09</v>
      </c>
    </row>
    <row r="50" ht="19.5" customHeight="1" spans="1:3">
      <c r="A50" s="14" t="s">
        <v>7</v>
      </c>
      <c r="B50" s="150" t="s">
        <v>386</v>
      </c>
      <c r="C50" s="89">
        <v>395.28</v>
      </c>
    </row>
    <row r="51" ht="19.5" customHeight="1" spans="1:3">
      <c r="A51" s="14" t="s">
        <v>7</v>
      </c>
      <c r="B51" s="150" t="s">
        <v>387</v>
      </c>
      <c r="C51" s="89">
        <v>558.82</v>
      </c>
    </row>
    <row r="52" ht="19.5" customHeight="1" spans="1:3">
      <c r="A52" s="14" t="s">
        <v>7</v>
      </c>
      <c r="B52" s="150" t="s">
        <v>401</v>
      </c>
      <c r="C52" s="89">
        <v>32.4</v>
      </c>
    </row>
    <row r="53" ht="19.5" customHeight="1" spans="1:3">
      <c r="A53" s="14" t="s">
        <v>7</v>
      </c>
      <c r="B53" s="150" t="s">
        <v>390</v>
      </c>
      <c r="C53" s="89">
        <v>26.78</v>
      </c>
    </row>
    <row r="54" ht="19.5" customHeight="1" spans="1:3">
      <c r="A54" s="14" t="s">
        <v>7</v>
      </c>
      <c r="B54" s="150" t="s">
        <v>402</v>
      </c>
      <c r="C54" s="89">
        <v>561.06</v>
      </c>
    </row>
    <row r="55" ht="19.5" customHeight="1" spans="1:3">
      <c r="A55" s="14" t="s">
        <v>7</v>
      </c>
      <c r="B55" s="150" t="s">
        <v>392</v>
      </c>
      <c r="C55" s="89">
        <v>12.93</v>
      </c>
    </row>
    <row r="56" ht="19.5" customHeight="1" spans="1:3">
      <c r="A56" s="14" t="s">
        <v>7</v>
      </c>
      <c r="B56" s="150" t="s">
        <v>393</v>
      </c>
      <c r="C56" s="89">
        <v>218.52</v>
      </c>
    </row>
    <row r="57" ht="19.5" customHeight="1" spans="1:3">
      <c r="A57" s="14" t="s">
        <v>7</v>
      </c>
      <c r="B57" s="150" t="s">
        <v>394</v>
      </c>
      <c r="C57" s="89"/>
    </row>
    <row r="58" ht="19.5" customHeight="1" spans="1:3">
      <c r="A58" s="14" t="s">
        <v>7</v>
      </c>
      <c r="B58" s="150" t="s">
        <v>395</v>
      </c>
      <c r="C58" s="89"/>
    </row>
    <row r="59" ht="19.5" customHeight="1" spans="1:3">
      <c r="A59" s="14" t="s">
        <v>7</v>
      </c>
      <c r="B59" s="150" t="s">
        <v>396</v>
      </c>
      <c r="C59" s="89">
        <v>58.3</v>
      </c>
    </row>
    <row r="60" ht="19.5" customHeight="1" spans="1:3">
      <c r="A60" s="14" t="s">
        <v>47</v>
      </c>
      <c r="B60" s="150" t="s">
        <v>403</v>
      </c>
      <c r="C60" s="89">
        <v>1066.2</v>
      </c>
    </row>
    <row r="61" ht="19.5" customHeight="1" spans="1:3">
      <c r="A61" s="14" t="s">
        <v>7</v>
      </c>
      <c r="B61" s="150" t="s">
        <v>386</v>
      </c>
      <c r="C61" s="89">
        <v>245.95</v>
      </c>
    </row>
    <row r="62" ht="19.5" customHeight="1" spans="1:3">
      <c r="A62" s="14" t="s">
        <v>7</v>
      </c>
      <c r="B62" s="150" t="s">
        <v>387</v>
      </c>
      <c r="C62" s="89">
        <v>317.1</v>
      </c>
    </row>
    <row r="63" ht="19.5" customHeight="1" spans="1:3">
      <c r="A63" s="14" t="s">
        <v>7</v>
      </c>
      <c r="B63" s="150" t="s">
        <v>388</v>
      </c>
      <c r="C63" s="89">
        <v>20.13</v>
      </c>
    </row>
    <row r="64" ht="19.5" customHeight="1" spans="1:3">
      <c r="A64" s="14" t="s">
        <v>7</v>
      </c>
      <c r="B64" s="150" t="s">
        <v>389</v>
      </c>
      <c r="C64" s="89">
        <v>44.96</v>
      </c>
    </row>
    <row r="65" ht="19.5" customHeight="1" spans="1:3">
      <c r="A65" s="14" t="s">
        <v>7</v>
      </c>
      <c r="B65" s="150" t="s">
        <v>390</v>
      </c>
      <c r="C65" s="89">
        <v>22.64</v>
      </c>
    </row>
    <row r="66" ht="19.5" customHeight="1" spans="1:3">
      <c r="A66" s="14" t="s">
        <v>7</v>
      </c>
      <c r="B66" s="150" t="s">
        <v>391</v>
      </c>
      <c r="C66" s="89">
        <v>91.11</v>
      </c>
    </row>
    <row r="67" ht="19.5" customHeight="1" spans="1:3">
      <c r="A67" s="14" t="s">
        <v>7</v>
      </c>
      <c r="B67" s="150" t="s">
        <v>392</v>
      </c>
      <c r="C67" s="89">
        <v>8.22</v>
      </c>
    </row>
    <row r="68" ht="19.5" customHeight="1" spans="1:3">
      <c r="A68" s="14" t="s">
        <v>7</v>
      </c>
      <c r="B68" s="150" t="s">
        <v>393</v>
      </c>
      <c r="C68" s="89">
        <v>24.68</v>
      </c>
    </row>
    <row r="69" ht="19.5" customHeight="1" spans="1:3">
      <c r="A69" s="14" t="s">
        <v>7</v>
      </c>
      <c r="B69" s="150" t="s">
        <v>394</v>
      </c>
      <c r="C69" s="89"/>
    </row>
    <row r="70" ht="19.5" customHeight="1" spans="1:3">
      <c r="A70" s="14" t="s">
        <v>7</v>
      </c>
      <c r="B70" s="150" t="s">
        <v>395</v>
      </c>
      <c r="C70" s="89"/>
    </row>
    <row r="71" ht="19.5" customHeight="1" spans="1:3">
      <c r="A71" s="14" t="s">
        <v>7</v>
      </c>
      <c r="B71" s="150" t="s">
        <v>396</v>
      </c>
      <c r="C71" s="89">
        <v>136.74</v>
      </c>
    </row>
    <row r="72" ht="19.5" customHeight="1" spans="1:3">
      <c r="A72" s="14" t="s">
        <v>7</v>
      </c>
      <c r="B72" s="150" t="s">
        <v>397</v>
      </c>
      <c r="C72" s="89">
        <v>154.67</v>
      </c>
    </row>
    <row r="73" ht="19.5" customHeight="1" spans="1:3">
      <c r="A73" s="14" t="s">
        <v>49</v>
      </c>
      <c r="B73" s="150" t="s">
        <v>404</v>
      </c>
      <c r="C73" s="89">
        <v>118.46</v>
      </c>
    </row>
    <row r="74" ht="19.5" customHeight="1" spans="1:3">
      <c r="A74" s="14" t="s">
        <v>7</v>
      </c>
      <c r="B74" s="150" t="s">
        <v>405</v>
      </c>
      <c r="C74" s="89">
        <v>78.8</v>
      </c>
    </row>
    <row r="75" ht="19.5" customHeight="1" spans="1:3">
      <c r="A75" s="14" t="s">
        <v>7</v>
      </c>
      <c r="B75" s="150" t="s">
        <v>397</v>
      </c>
      <c r="C75" s="89">
        <v>39.66</v>
      </c>
    </row>
    <row r="76" ht="19.5" customHeight="1" spans="1:3">
      <c r="A76" s="14" t="s">
        <v>52</v>
      </c>
      <c r="B76" s="150" t="s">
        <v>406</v>
      </c>
      <c r="C76" s="89"/>
    </row>
    <row r="77" ht="19.5" customHeight="1" spans="1:3">
      <c r="A77" s="14" t="s">
        <v>54</v>
      </c>
      <c r="B77" s="150" t="s">
        <v>407</v>
      </c>
      <c r="C77" s="89">
        <v>16633.91</v>
      </c>
    </row>
    <row r="78" ht="19.5" customHeight="1" spans="1:3">
      <c r="A78" s="14" t="s">
        <v>56</v>
      </c>
      <c r="B78" s="150" t="s">
        <v>408</v>
      </c>
      <c r="C78" s="89">
        <v>7988.56</v>
      </c>
    </row>
    <row r="79" ht="19.5" customHeight="1" spans="1:3">
      <c r="A79" s="14" t="s">
        <v>7</v>
      </c>
      <c r="B79" s="150" t="s">
        <v>409</v>
      </c>
      <c r="C79" s="89">
        <v>7988.56</v>
      </c>
    </row>
    <row r="80" ht="19.5" customHeight="1" spans="1:3">
      <c r="A80" s="14" t="s">
        <v>60</v>
      </c>
      <c r="B80" s="150" t="s">
        <v>410</v>
      </c>
      <c r="C80" s="89">
        <v>8645.35</v>
      </c>
    </row>
    <row r="81" ht="19.5" customHeight="1" spans="1:3">
      <c r="A81" s="14" t="s">
        <v>7</v>
      </c>
      <c r="B81" s="150" t="s">
        <v>411</v>
      </c>
      <c r="C81" s="89">
        <v>5860.62</v>
      </c>
    </row>
    <row r="82" ht="19.5" customHeight="1" spans="1:3">
      <c r="A82" s="14" t="s">
        <v>7</v>
      </c>
      <c r="B82" s="150" t="s">
        <v>412</v>
      </c>
      <c r="C82" s="89">
        <v>406.12</v>
      </c>
    </row>
    <row r="83" ht="19.5" customHeight="1" spans="1:3">
      <c r="A83" s="14" t="s">
        <v>7</v>
      </c>
      <c r="B83" s="150" t="s">
        <v>413</v>
      </c>
      <c r="C83" s="89">
        <v>2378.61</v>
      </c>
    </row>
    <row r="84" ht="19.5" customHeight="1" spans="1:3">
      <c r="A84" s="14" t="s">
        <v>414</v>
      </c>
      <c r="B84" s="150" t="s">
        <v>415</v>
      </c>
      <c r="C84" s="89">
        <v>10704.78</v>
      </c>
    </row>
    <row r="85" ht="19.5" customHeight="1" spans="1:3">
      <c r="A85" s="14" t="s">
        <v>12</v>
      </c>
      <c r="B85" s="150" t="s">
        <v>416</v>
      </c>
      <c r="C85" s="89">
        <v>6099.6</v>
      </c>
    </row>
    <row r="86" ht="19.5" customHeight="1" spans="1:3">
      <c r="A86" s="14" t="s">
        <v>7</v>
      </c>
      <c r="B86" s="150" t="s">
        <v>381</v>
      </c>
      <c r="C86" s="89">
        <v>3111.99</v>
      </c>
    </row>
    <row r="87" ht="19.5" customHeight="1" spans="1:3">
      <c r="A87" s="14" t="s">
        <v>7</v>
      </c>
      <c r="B87" s="150" t="s">
        <v>382</v>
      </c>
      <c r="C87" s="89">
        <v>2987.61</v>
      </c>
    </row>
    <row r="88" ht="19.5" customHeight="1" spans="1:3">
      <c r="A88" s="14" t="s">
        <v>17</v>
      </c>
      <c r="B88" s="150" t="s">
        <v>383</v>
      </c>
      <c r="C88" s="89">
        <v>3131.88</v>
      </c>
    </row>
    <row r="89" ht="19.5" customHeight="1" spans="1:3">
      <c r="A89" s="14" t="s">
        <v>19</v>
      </c>
      <c r="B89" s="150" t="s">
        <v>384</v>
      </c>
      <c r="C89" s="89">
        <v>3108.19</v>
      </c>
    </row>
    <row r="90" ht="19.5" customHeight="1" spans="1:3">
      <c r="A90" s="14" t="s">
        <v>21</v>
      </c>
      <c r="B90" s="150" t="s">
        <v>417</v>
      </c>
      <c r="C90" s="89">
        <v>1421.63</v>
      </c>
    </row>
    <row r="91" ht="19.5" customHeight="1" spans="1:3">
      <c r="A91" s="14" t="s">
        <v>7</v>
      </c>
      <c r="B91" s="150" t="s">
        <v>386</v>
      </c>
      <c r="C91" s="89">
        <v>327.94</v>
      </c>
    </row>
    <row r="92" ht="19.5" customHeight="1" spans="1:3">
      <c r="A92" s="14" t="s">
        <v>7</v>
      </c>
      <c r="B92" s="150" t="s">
        <v>387</v>
      </c>
      <c r="C92" s="89">
        <v>422.8</v>
      </c>
    </row>
    <row r="93" ht="19.5" customHeight="1" spans="1:3">
      <c r="A93" s="14" t="s">
        <v>7</v>
      </c>
      <c r="B93" s="150" t="s">
        <v>388</v>
      </c>
      <c r="C93" s="89">
        <v>26.84</v>
      </c>
    </row>
    <row r="94" ht="19.5" customHeight="1" spans="1:3">
      <c r="A94" s="14" t="s">
        <v>7</v>
      </c>
      <c r="B94" s="150" t="s">
        <v>389</v>
      </c>
      <c r="C94" s="89">
        <v>59.95</v>
      </c>
    </row>
    <row r="95" ht="19.5" customHeight="1" spans="1:3">
      <c r="A95" s="14" t="s">
        <v>7</v>
      </c>
      <c r="B95" s="150" t="s">
        <v>390</v>
      </c>
      <c r="C95" s="89">
        <v>30.19</v>
      </c>
    </row>
    <row r="96" ht="19.5" customHeight="1" spans="1:3">
      <c r="A96" s="14" t="s">
        <v>7</v>
      </c>
      <c r="B96" s="150" t="s">
        <v>391</v>
      </c>
      <c r="C96" s="89">
        <v>121.49</v>
      </c>
    </row>
    <row r="97" ht="19.5" customHeight="1" spans="1:3">
      <c r="A97" s="14" t="s">
        <v>7</v>
      </c>
      <c r="B97" s="150" t="s">
        <v>392</v>
      </c>
      <c r="C97" s="89">
        <v>10.96</v>
      </c>
    </row>
    <row r="98" ht="19.5" customHeight="1" spans="1:3">
      <c r="A98" s="14" t="s">
        <v>7</v>
      </c>
      <c r="B98" s="150" t="s">
        <v>393</v>
      </c>
      <c r="C98" s="89">
        <v>32.91</v>
      </c>
    </row>
    <row r="99" ht="19.5" customHeight="1" spans="1:3">
      <c r="A99" s="14" t="s">
        <v>7</v>
      </c>
      <c r="B99" s="150" t="s">
        <v>394</v>
      </c>
      <c r="C99" s="89"/>
    </row>
    <row r="100" ht="19.5" customHeight="1" spans="1:3">
      <c r="A100" s="14" t="s">
        <v>7</v>
      </c>
      <c r="B100" s="150" t="s">
        <v>395</v>
      </c>
      <c r="C100" s="89"/>
    </row>
    <row r="101" ht="19.5" customHeight="1" spans="1:3">
      <c r="A101" s="14" t="s">
        <v>7</v>
      </c>
      <c r="B101" s="150" t="s">
        <v>396</v>
      </c>
      <c r="C101" s="89">
        <v>182.32</v>
      </c>
    </row>
    <row r="102" ht="19.5" customHeight="1" spans="1:3">
      <c r="A102" s="14" t="s">
        <v>7</v>
      </c>
      <c r="B102" s="150" t="s">
        <v>397</v>
      </c>
      <c r="C102" s="89">
        <v>206.23</v>
      </c>
    </row>
    <row r="103" ht="19.5" customHeight="1" spans="1:3">
      <c r="A103" s="14" t="s">
        <v>39</v>
      </c>
      <c r="B103" s="150" t="s">
        <v>418</v>
      </c>
      <c r="C103" s="89">
        <v>660.36</v>
      </c>
    </row>
    <row r="104" ht="19.5" customHeight="1" spans="1:3">
      <c r="A104" s="14" t="s">
        <v>7</v>
      </c>
      <c r="B104" s="150" t="s">
        <v>386</v>
      </c>
      <c r="C104" s="89">
        <v>152.26</v>
      </c>
    </row>
    <row r="105" ht="19.5" customHeight="1" spans="1:3">
      <c r="A105" s="14" t="s">
        <v>7</v>
      </c>
      <c r="B105" s="150" t="s">
        <v>387</v>
      </c>
      <c r="C105" s="89">
        <v>204.47</v>
      </c>
    </row>
    <row r="106" ht="19.5" customHeight="1" spans="1:3">
      <c r="A106" s="14" t="s">
        <v>7</v>
      </c>
      <c r="B106" s="150" t="s">
        <v>388</v>
      </c>
      <c r="C106" s="89">
        <v>10.41</v>
      </c>
    </row>
    <row r="107" ht="19.5" customHeight="1" spans="1:3">
      <c r="A107" s="14" t="s">
        <v>7</v>
      </c>
      <c r="B107" s="150" t="s">
        <v>389</v>
      </c>
      <c r="C107" s="89">
        <v>24.54</v>
      </c>
    </row>
    <row r="108" ht="19.5" customHeight="1" spans="1:3">
      <c r="A108" s="14" t="s">
        <v>7</v>
      </c>
      <c r="B108" s="150" t="s">
        <v>390</v>
      </c>
      <c r="C108" s="89">
        <v>10.71</v>
      </c>
    </row>
    <row r="109" ht="19.5" customHeight="1" spans="1:3">
      <c r="A109" s="14" t="s">
        <v>7</v>
      </c>
      <c r="B109" s="150" t="s">
        <v>391</v>
      </c>
      <c r="C109" s="89">
        <v>70.87</v>
      </c>
    </row>
    <row r="110" ht="19.5" customHeight="1" spans="1:3">
      <c r="A110" s="14" t="s">
        <v>7</v>
      </c>
      <c r="B110" s="150" t="s">
        <v>392</v>
      </c>
      <c r="C110" s="89">
        <v>4.41</v>
      </c>
    </row>
    <row r="111" ht="19.5" customHeight="1" spans="1:3">
      <c r="A111" s="14" t="s">
        <v>7</v>
      </c>
      <c r="B111" s="150" t="s">
        <v>393</v>
      </c>
      <c r="C111" s="89">
        <v>14.88</v>
      </c>
    </row>
    <row r="112" ht="19.5" customHeight="1" spans="1:3">
      <c r="A112" s="14" t="s">
        <v>7</v>
      </c>
      <c r="B112" s="150" t="s">
        <v>394</v>
      </c>
      <c r="C112" s="89"/>
    </row>
    <row r="113" ht="19.5" customHeight="1" spans="1:3">
      <c r="A113" s="14" t="s">
        <v>7</v>
      </c>
      <c r="B113" s="150" t="s">
        <v>395</v>
      </c>
      <c r="C113" s="89"/>
    </row>
    <row r="114" ht="19.5" customHeight="1" spans="1:3">
      <c r="A114" s="14" t="s">
        <v>7</v>
      </c>
      <c r="B114" s="150" t="s">
        <v>396</v>
      </c>
      <c r="C114" s="89">
        <v>80.56</v>
      </c>
    </row>
    <row r="115" ht="19.5" customHeight="1" spans="1:3">
      <c r="A115" s="14" t="s">
        <v>7</v>
      </c>
      <c r="B115" s="150" t="s">
        <v>397</v>
      </c>
      <c r="C115" s="89">
        <v>87.25</v>
      </c>
    </row>
    <row r="116" ht="19.5" customHeight="1" spans="1:3">
      <c r="A116" s="14" t="s">
        <v>41</v>
      </c>
      <c r="B116" s="150" t="s">
        <v>419</v>
      </c>
      <c r="C116" s="89">
        <v>297.97</v>
      </c>
    </row>
    <row r="117" ht="19.5" customHeight="1" spans="1:3">
      <c r="A117" s="14" t="s">
        <v>7</v>
      </c>
      <c r="B117" s="150" t="s">
        <v>386</v>
      </c>
      <c r="C117" s="89">
        <v>65.59</v>
      </c>
    </row>
    <row r="118" ht="19.5" customHeight="1" spans="1:3">
      <c r="A118" s="14" t="s">
        <v>7</v>
      </c>
      <c r="B118" s="150" t="s">
        <v>387</v>
      </c>
      <c r="C118" s="89">
        <v>90.97</v>
      </c>
    </row>
    <row r="119" ht="19.5" customHeight="1" spans="1:3">
      <c r="A119" s="14" t="s">
        <v>7</v>
      </c>
      <c r="B119" s="150" t="s">
        <v>388</v>
      </c>
      <c r="C119" s="89">
        <v>4.51</v>
      </c>
    </row>
    <row r="120" ht="19.5" customHeight="1" spans="1:3">
      <c r="A120" s="14" t="s">
        <v>7</v>
      </c>
      <c r="B120" s="150" t="s">
        <v>389</v>
      </c>
      <c r="C120" s="89">
        <v>9.05</v>
      </c>
    </row>
    <row r="121" ht="19.5" customHeight="1" spans="1:3">
      <c r="A121" s="14" t="s">
        <v>7</v>
      </c>
      <c r="B121" s="150" t="s">
        <v>390</v>
      </c>
      <c r="C121" s="89">
        <v>4.38</v>
      </c>
    </row>
    <row r="122" ht="19.5" customHeight="1" spans="1:3">
      <c r="A122" s="14" t="s">
        <v>7</v>
      </c>
      <c r="B122" s="150" t="s">
        <v>391</v>
      </c>
      <c r="C122" s="89">
        <v>37.46</v>
      </c>
    </row>
    <row r="123" ht="19.5" customHeight="1" spans="1:3">
      <c r="A123" s="14" t="s">
        <v>7</v>
      </c>
      <c r="B123" s="150" t="s">
        <v>392</v>
      </c>
      <c r="C123" s="89">
        <v>1.98</v>
      </c>
    </row>
    <row r="124" ht="19.5" customHeight="1" spans="1:3">
      <c r="A124" s="14" t="s">
        <v>7</v>
      </c>
      <c r="B124" s="150" t="s">
        <v>393</v>
      </c>
      <c r="C124" s="89">
        <v>9.39</v>
      </c>
    </row>
    <row r="125" ht="19.5" customHeight="1" spans="1:3">
      <c r="A125" s="14" t="s">
        <v>7</v>
      </c>
      <c r="B125" s="150" t="s">
        <v>394</v>
      </c>
      <c r="C125" s="89"/>
    </row>
    <row r="126" ht="19.5" customHeight="1" spans="1:3">
      <c r="A126" s="14" t="s">
        <v>7</v>
      </c>
      <c r="B126" s="150" t="s">
        <v>395</v>
      </c>
      <c r="C126" s="89"/>
    </row>
    <row r="127" ht="19.5" customHeight="1" spans="1:3">
      <c r="A127" s="14" t="s">
        <v>7</v>
      </c>
      <c r="B127" s="150" t="s">
        <v>396</v>
      </c>
      <c r="C127" s="89">
        <v>34.98</v>
      </c>
    </row>
    <row r="128" ht="19.5" customHeight="1" spans="1:3">
      <c r="A128" s="14" t="s">
        <v>7</v>
      </c>
      <c r="B128" s="150" t="s">
        <v>397</v>
      </c>
      <c r="C128" s="89">
        <v>39.66</v>
      </c>
    </row>
    <row r="129" ht="19.5" customHeight="1" spans="1:3">
      <c r="A129" s="14" t="s">
        <v>43</v>
      </c>
      <c r="B129" s="150" t="s">
        <v>420</v>
      </c>
      <c r="C129" s="89">
        <v>372.82</v>
      </c>
    </row>
    <row r="130" ht="19.5" customHeight="1" spans="1:3">
      <c r="A130" s="14" t="s">
        <v>7</v>
      </c>
      <c r="B130" s="150" t="s">
        <v>386</v>
      </c>
      <c r="C130" s="89">
        <v>79.06</v>
      </c>
    </row>
    <row r="131" ht="19.5" customHeight="1" spans="1:3">
      <c r="A131" s="14" t="s">
        <v>7</v>
      </c>
      <c r="B131" s="150" t="s">
        <v>387</v>
      </c>
      <c r="C131" s="89">
        <v>111.76</v>
      </c>
    </row>
    <row r="132" ht="19.5" customHeight="1" spans="1:3">
      <c r="A132" s="14" t="s">
        <v>7</v>
      </c>
      <c r="B132" s="150" t="s">
        <v>401</v>
      </c>
      <c r="C132" s="89">
        <v>6.48</v>
      </c>
    </row>
    <row r="133" ht="19.5" customHeight="1" spans="1:3">
      <c r="A133" s="14" t="s">
        <v>7</v>
      </c>
      <c r="B133" s="150" t="s">
        <v>390</v>
      </c>
      <c r="C133" s="89">
        <v>5.36</v>
      </c>
    </row>
    <row r="134" ht="19.5" customHeight="1" spans="1:3">
      <c r="A134" s="14" t="s">
        <v>7</v>
      </c>
      <c r="B134" s="150" t="s">
        <v>402</v>
      </c>
      <c r="C134" s="89">
        <v>112.21</v>
      </c>
    </row>
    <row r="135" ht="19.5" customHeight="1" spans="1:3">
      <c r="A135" s="14" t="s">
        <v>7</v>
      </c>
      <c r="B135" s="150" t="s">
        <v>392</v>
      </c>
      <c r="C135" s="89">
        <v>2.59</v>
      </c>
    </row>
    <row r="136" ht="19.5" customHeight="1" spans="1:3">
      <c r="A136" s="14" t="s">
        <v>7</v>
      </c>
      <c r="B136" s="150" t="s">
        <v>393</v>
      </c>
      <c r="C136" s="89">
        <v>43.7</v>
      </c>
    </row>
    <row r="137" ht="19.5" customHeight="1" spans="1:3">
      <c r="A137" s="14" t="s">
        <v>7</v>
      </c>
      <c r="B137" s="150" t="s">
        <v>394</v>
      </c>
      <c r="C137" s="89"/>
    </row>
    <row r="138" ht="19.5" customHeight="1" spans="1:3">
      <c r="A138" s="14" t="s">
        <v>7</v>
      </c>
      <c r="B138" s="150" t="s">
        <v>395</v>
      </c>
      <c r="C138" s="89"/>
    </row>
    <row r="139" ht="19.5" customHeight="1" spans="1:3">
      <c r="A139" s="14" t="s">
        <v>7</v>
      </c>
      <c r="B139" s="150" t="s">
        <v>396</v>
      </c>
      <c r="C139" s="89">
        <v>11.66</v>
      </c>
    </row>
    <row r="140" ht="19.5" customHeight="1" spans="1:3">
      <c r="A140" s="14" t="s">
        <v>47</v>
      </c>
      <c r="B140" s="150" t="s">
        <v>421</v>
      </c>
      <c r="C140" s="89">
        <v>355.41</v>
      </c>
    </row>
    <row r="141" ht="19.5" customHeight="1" spans="1:3">
      <c r="A141" s="14" t="s">
        <v>7</v>
      </c>
      <c r="B141" s="150" t="s">
        <v>386</v>
      </c>
      <c r="C141" s="89">
        <v>81.98</v>
      </c>
    </row>
    <row r="142" ht="19.5" customHeight="1" spans="1:3">
      <c r="A142" s="14" t="s">
        <v>7</v>
      </c>
      <c r="B142" s="150" t="s">
        <v>387</v>
      </c>
      <c r="C142" s="89">
        <v>105.7</v>
      </c>
    </row>
    <row r="143" ht="19.5" customHeight="1" spans="1:3">
      <c r="A143" s="14" t="s">
        <v>7</v>
      </c>
      <c r="B143" s="150" t="s">
        <v>388</v>
      </c>
      <c r="C143" s="89">
        <v>6.71</v>
      </c>
    </row>
    <row r="144" ht="19.5" customHeight="1" spans="1:3">
      <c r="A144" s="14" t="s">
        <v>7</v>
      </c>
      <c r="B144" s="150" t="s">
        <v>389</v>
      </c>
      <c r="C144" s="89">
        <v>14.99</v>
      </c>
    </row>
    <row r="145" ht="19.5" customHeight="1" spans="1:3">
      <c r="A145" s="14" t="s">
        <v>7</v>
      </c>
      <c r="B145" s="150" t="s">
        <v>390</v>
      </c>
      <c r="C145" s="89">
        <v>7.55</v>
      </c>
    </row>
    <row r="146" ht="19.5" customHeight="1" spans="1:3">
      <c r="A146" s="14" t="s">
        <v>7</v>
      </c>
      <c r="B146" s="150" t="s">
        <v>391</v>
      </c>
      <c r="C146" s="89">
        <v>30.37</v>
      </c>
    </row>
    <row r="147" ht="19.5" customHeight="1" spans="1:3">
      <c r="A147" s="14" t="s">
        <v>7</v>
      </c>
      <c r="B147" s="150" t="s">
        <v>392</v>
      </c>
      <c r="C147" s="89">
        <v>2.74</v>
      </c>
    </row>
    <row r="148" ht="19.5" customHeight="1" spans="1:3">
      <c r="A148" s="14" t="s">
        <v>7</v>
      </c>
      <c r="B148" s="150" t="s">
        <v>393</v>
      </c>
      <c r="C148" s="89">
        <v>8.23</v>
      </c>
    </row>
    <row r="149" ht="19.5" customHeight="1" spans="1:3">
      <c r="A149" s="14" t="s">
        <v>7</v>
      </c>
      <c r="B149" s="150" t="s">
        <v>394</v>
      </c>
      <c r="C149" s="89"/>
    </row>
    <row r="150" ht="19.5" customHeight="1" spans="1:3">
      <c r="A150" s="14" t="s">
        <v>7</v>
      </c>
      <c r="B150" s="150" t="s">
        <v>395</v>
      </c>
      <c r="C150" s="89"/>
    </row>
    <row r="151" ht="19.5" customHeight="1" spans="1:3">
      <c r="A151" s="14" t="s">
        <v>7</v>
      </c>
      <c r="B151" s="150" t="s">
        <v>396</v>
      </c>
      <c r="C151" s="89">
        <v>45.58</v>
      </c>
    </row>
    <row r="152" ht="19.5" customHeight="1" spans="1:3">
      <c r="A152" s="14" t="s">
        <v>7</v>
      </c>
      <c r="B152" s="150" t="s">
        <v>397</v>
      </c>
      <c r="C152" s="89">
        <v>51.56</v>
      </c>
    </row>
    <row r="153" ht="19.5" customHeight="1" spans="1:3">
      <c r="A153" s="14" t="s">
        <v>49</v>
      </c>
      <c r="B153" s="150" t="s">
        <v>422</v>
      </c>
      <c r="C153" s="89">
        <v>23.69</v>
      </c>
    </row>
    <row r="154" ht="19.5" customHeight="1" spans="1:3">
      <c r="A154" s="14" t="s">
        <v>7</v>
      </c>
      <c r="B154" s="150" t="s">
        <v>405</v>
      </c>
      <c r="C154" s="89">
        <v>15.76</v>
      </c>
    </row>
    <row r="155" ht="19.5" customHeight="1" spans="1:3">
      <c r="A155" s="14" t="s">
        <v>7</v>
      </c>
      <c r="B155" s="150" t="s">
        <v>397</v>
      </c>
      <c r="C155" s="89">
        <v>7.93</v>
      </c>
    </row>
    <row r="156" ht="19.5" customHeight="1" spans="1:3">
      <c r="A156" s="14" t="s">
        <v>52</v>
      </c>
      <c r="B156" s="150" t="s">
        <v>406</v>
      </c>
      <c r="C156" s="89"/>
    </row>
    <row r="157" ht="19.5" customHeight="1" spans="1:3">
      <c r="A157" s="14" t="s">
        <v>54</v>
      </c>
      <c r="B157" s="150" t="s">
        <v>407</v>
      </c>
      <c r="C157" s="89">
        <v>1473.3</v>
      </c>
    </row>
    <row r="158" ht="19.5" customHeight="1" spans="1:3">
      <c r="A158" s="14" t="s">
        <v>56</v>
      </c>
      <c r="B158" s="150" t="s">
        <v>423</v>
      </c>
      <c r="C158" s="89">
        <v>1473.3</v>
      </c>
    </row>
    <row r="159" ht="19.5" customHeight="1" spans="1:3">
      <c r="A159" s="14" t="s">
        <v>7</v>
      </c>
      <c r="B159" s="150" t="s">
        <v>409</v>
      </c>
      <c r="C159" s="89">
        <v>1473.3</v>
      </c>
    </row>
    <row r="160" ht="19.5" hidden="1" customHeight="1" spans="1:3">
      <c r="A160" s="14" t="s">
        <v>7</v>
      </c>
      <c r="B160" s="150" t="s">
        <v>429</v>
      </c>
      <c r="C160" s="89"/>
    </row>
    <row r="161" ht="19.5" hidden="1" customHeight="1" spans="1:3">
      <c r="A161" s="14" t="s">
        <v>378</v>
      </c>
      <c r="B161" s="150" t="s">
        <v>430</v>
      </c>
      <c r="C161" s="89"/>
    </row>
    <row r="162" ht="19.5" hidden="1" customHeight="1" spans="1:3">
      <c r="A162" s="14" t="s">
        <v>12</v>
      </c>
      <c r="B162" s="150" t="s">
        <v>431</v>
      </c>
      <c r="C162" s="89"/>
    </row>
    <row r="163" ht="19.5" hidden="1" customHeight="1" spans="1:3">
      <c r="A163" s="14" t="s">
        <v>17</v>
      </c>
      <c r="B163" s="150" t="s">
        <v>432</v>
      </c>
      <c r="C163" s="89"/>
    </row>
    <row r="164" ht="19.5" hidden="1" customHeight="1" spans="1:3">
      <c r="A164" s="14" t="s">
        <v>414</v>
      </c>
      <c r="B164" s="150" t="s">
        <v>433</v>
      </c>
      <c r="C164" s="89"/>
    </row>
    <row r="165" ht="19.5" hidden="1" customHeight="1" spans="1:3">
      <c r="A165" s="14" t="s">
        <v>434</v>
      </c>
      <c r="B165" s="150" t="s">
        <v>435</v>
      </c>
      <c r="C165" s="89"/>
    </row>
    <row r="166" ht="19.5" hidden="1" customHeight="1" spans="1:3">
      <c r="A166" s="14" t="s">
        <v>7</v>
      </c>
      <c r="B166" s="150" t="s">
        <v>436</v>
      </c>
      <c r="C166" s="89"/>
    </row>
    <row r="167" ht="19.5" customHeight="1" spans="1:3">
      <c r="A167" s="14" t="s">
        <v>7</v>
      </c>
      <c r="B167" s="150" t="s">
        <v>424</v>
      </c>
      <c r="C167" s="89">
        <v>71185.23</v>
      </c>
    </row>
    <row r="168" ht="19.5" customHeight="1" spans="1:3">
      <c r="A168" s="14"/>
      <c r="B168" s="150"/>
      <c r="C168" s="89"/>
    </row>
    <row r="169" ht="19.5" customHeight="1" spans="1:3">
      <c r="A169" s="14"/>
      <c r="B169" s="150"/>
      <c r="C169" s="89"/>
    </row>
    <row r="170" ht="19.5" customHeight="1" spans="1:3">
      <c r="A170" s="14"/>
      <c r="B170" s="150"/>
      <c r="C170" s="89"/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" sqref="F2"/>
    </sheetView>
  </sheetViews>
  <sheetFormatPr defaultColWidth="9.14285714285714" defaultRowHeight="12" outlineLevelRow="1"/>
  <cols>
    <col min="1" max="1" width="92.4285714285714" style="87" customWidth="1"/>
    <col min="2" max="16384" width="9.14285714285714" style="87"/>
  </cols>
  <sheetData>
    <row r="1" s="87" customFormat="1" ht="86" customHeight="1"/>
    <row r="2" s="87" customFormat="1" ht="409" customHeight="1" spans="1:1">
      <c r="A2" s="147" t="s">
        <v>439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2" sqref="A2:F2"/>
    </sheetView>
  </sheetViews>
  <sheetFormatPr defaultColWidth="9.13333333333333" defaultRowHeight="14.25" customHeight="1" outlineLevelCol="5"/>
  <cols>
    <col min="1" max="1" width="8.28571428571429" style="1" customWidth="1"/>
    <col min="2" max="2" width="10.2857142857143" style="1" customWidth="1"/>
    <col min="3" max="3" width="9.13333333333333" style="1" customWidth="1"/>
    <col min="4" max="4" width="15.2857142857143" style="1" customWidth="1"/>
    <col min="5" max="5" width="10.1333333333333" style="1" customWidth="1"/>
    <col min="6" max="6" width="18.8571428571429" style="1" customWidth="1"/>
    <col min="7" max="16384" width="9.13333333333333" style="1"/>
  </cols>
  <sheetData>
    <row r="1" s="1" customFormat="1" ht="43.5" customHeight="1" spans="1:6">
      <c r="A1" s="20" t="s">
        <v>440</v>
      </c>
      <c r="B1" s="135"/>
      <c r="C1" s="135"/>
      <c r="D1" s="135"/>
      <c r="E1" s="135"/>
      <c r="F1" s="135"/>
    </row>
    <row r="2" s="1" customFormat="1" ht="20.1" customHeight="1" spans="1:6">
      <c r="A2" s="136" t="s">
        <v>441</v>
      </c>
      <c r="B2" s="137"/>
      <c r="C2" s="137"/>
      <c r="D2" s="137"/>
      <c r="E2" s="137"/>
      <c r="F2" s="137"/>
    </row>
    <row r="3" s="1" customFormat="1" ht="20.1" customHeight="1" spans="1:6">
      <c r="A3" s="138" t="s">
        <v>288</v>
      </c>
      <c r="B3" s="138" t="s">
        <v>442</v>
      </c>
      <c r="C3" s="139"/>
      <c r="D3" s="138" t="s">
        <v>443</v>
      </c>
      <c r="E3" s="139"/>
      <c r="F3" s="138" t="s">
        <v>444</v>
      </c>
    </row>
    <row r="4" s="1" customFormat="1" ht="20.1" customHeight="1" spans="1:6">
      <c r="A4" s="138">
        <v>1</v>
      </c>
      <c r="B4" s="140" t="s">
        <v>445</v>
      </c>
      <c r="C4" s="139"/>
      <c r="D4" s="141" t="s">
        <v>446</v>
      </c>
      <c r="E4" s="139"/>
      <c r="F4" s="142">
        <v>12.25</v>
      </c>
    </row>
    <row r="5" s="1" customFormat="1" ht="20.1" customHeight="1" spans="1:6">
      <c r="A5" s="138">
        <v>2</v>
      </c>
      <c r="B5" s="140" t="s">
        <v>447</v>
      </c>
      <c r="C5" s="139"/>
      <c r="D5" s="141" t="s">
        <v>446</v>
      </c>
      <c r="E5" s="139"/>
      <c r="F5" s="142">
        <v>11.3</v>
      </c>
    </row>
    <row r="6" s="1" customFormat="1" ht="20.1" customHeight="1" spans="1:6">
      <c r="A6" s="138">
        <v>3</v>
      </c>
      <c r="B6" s="140" t="s">
        <v>448</v>
      </c>
      <c r="C6" s="139"/>
      <c r="D6" s="141" t="s">
        <v>446</v>
      </c>
      <c r="E6" s="139"/>
      <c r="F6" s="142">
        <v>8.99</v>
      </c>
    </row>
    <row r="7" s="1" customFormat="1" ht="20.1" customHeight="1" spans="1:6">
      <c r="A7" s="138">
        <v>4</v>
      </c>
      <c r="B7" s="140" t="s">
        <v>449</v>
      </c>
      <c r="C7" s="139"/>
      <c r="D7" s="141" t="s">
        <v>446</v>
      </c>
      <c r="E7" s="139"/>
      <c r="F7" s="142">
        <v>6.58</v>
      </c>
    </row>
    <row r="8" s="1" customFormat="1" ht="20.1" customHeight="1" spans="1:6">
      <c r="A8" s="138"/>
      <c r="B8" s="143"/>
      <c r="C8" s="143"/>
      <c r="D8" s="144"/>
      <c r="E8" s="139"/>
      <c r="F8" s="145"/>
    </row>
    <row r="9" s="1" customFormat="1" ht="20.1" customHeight="1" spans="1:6">
      <c r="A9" s="138"/>
      <c r="B9" s="143"/>
      <c r="C9" s="143"/>
      <c r="D9" s="144"/>
      <c r="E9" s="139"/>
      <c r="F9" s="145"/>
    </row>
    <row r="10" s="1" customFormat="1" ht="20.1" customHeight="1" spans="1:6">
      <c r="A10" s="138"/>
      <c r="B10" s="143"/>
      <c r="C10" s="143"/>
      <c r="D10" s="144"/>
      <c r="E10" s="139"/>
      <c r="F10" s="145"/>
    </row>
    <row r="11" s="1" customFormat="1" ht="20.1" customHeight="1" spans="1:6">
      <c r="A11" s="138"/>
      <c r="B11" s="146"/>
      <c r="C11" s="146"/>
      <c r="D11" s="144"/>
      <c r="E11" s="139"/>
      <c r="F11" s="145"/>
    </row>
    <row r="12" s="1" customFormat="1" ht="20.1" customHeight="1" spans="1:6">
      <c r="A12" s="138"/>
      <c r="B12" s="146"/>
      <c r="C12" s="146"/>
      <c r="D12" s="144"/>
      <c r="E12" s="139"/>
      <c r="F12" s="145"/>
    </row>
    <row r="13" s="1" customFormat="1" ht="20.1" customHeight="1" spans="1:6">
      <c r="A13" s="138"/>
      <c r="B13" s="146"/>
      <c r="C13" s="146"/>
      <c r="D13" s="144"/>
      <c r="E13" s="139"/>
      <c r="F13" s="145"/>
    </row>
    <row r="14" s="1" customFormat="1" ht="20.1" customHeight="1" spans="1:6">
      <c r="A14" s="138"/>
      <c r="B14" s="146"/>
      <c r="C14" s="146"/>
      <c r="D14" s="144"/>
      <c r="E14" s="139"/>
      <c r="F14" s="145"/>
    </row>
    <row r="15" s="1" customFormat="1" ht="20.1" customHeight="1" spans="1:6">
      <c r="A15" s="138"/>
      <c r="B15" s="146"/>
      <c r="C15" s="146"/>
      <c r="D15" s="144"/>
      <c r="E15" s="139"/>
      <c r="F15" s="145"/>
    </row>
    <row r="16" s="1" customFormat="1" ht="20.1" customHeight="1" spans="1:6">
      <c r="A16" s="138"/>
      <c r="B16" s="146"/>
      <c r="C16" s="146"/>
      <c r="D16" s="144"/>
      <c r="E16" s="139"/>
      <c r="F16" s="145"/>
    </row>
    <row r="17" s="1" customFormat="1" ht="20.1" customHeight="1" spans="1:6">
      <c r="A17" s="138"/>
      <c r="B17" s="146"/>
      <c r="C17" s="146"/>
      <c r="D17" s="144"/>
      <c r="E17" s="139"/>
      <c r="F17" s="145"/>
    </row>
  </sheetData>
  <mergeCells count="32">
    <mergeCell ref="A1:F1"/>
    <mergeCell ref="A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view="pageBreakPreview" zoomScaleNormal="100" workbookViewId="0">
      <selection activeCell="F2" sqref="F2"/>
    </sheetView>
  </sheetViews>
  <sheetFormatPr defaultColWidth="9.14285714285714" defaultRowHeight="14.25" customHeight="1"/>
  <cols>
    <col min="1" max="1" width="14.4285714285714" style="1"/>
    <col min="2" max="5" width="8.14285714285714" style="1"/>
    <col min="6" max="6" width="12.1428571428571" style="1"/>
    <col min="7" max="9" width="11" style="1"/>
    <col min="10" max="11" width="17.8571428571429" style="1"/>
    <col min="12" max="16384" width="9.14285714285714" style="1"/>
  </cols>
  <sheetData>
    <row r="1" ht="35.25" customHeight="1" spans="1:11">
      <c r="A1" s="106" t="s">
        <v>450</v>
      </c>
      <c r="B1" s="107"/>
      <c r="C1" s="107"/>
      <c r="D1" s="107"/>
      <c r="E1" s="107"/>
      <c r="F1" s="106"/>
      <c r="G1" s="106"/>
      <c r="H1" s="106"/>
      <c r="I1" s="107"/>
      <c r="J1" s="106"/>
      <c r="K1" s="131"/>
    </row>
    <row r="2" ht="34.5" customHeight="1" spans="1:11">
      <c r="A2" s="108" t="s">
        <v>79</v>
      </c>
      <c r="B2" s="109">
        <v>1</v>
      </c>
      <c r="C2" s="109">
        <v>2</v>
      </c>
      <c r="D2" s="109">
        <v>3</v>
      </c>
      <c r="E2" s="109">
        <v>4</v>
      </c>
      <c r="F2" s="110" t="s">
        <v>451</v>
      </c>
      <c r="G2" s="111" t="s">
        <v>452</v>
      </c>
      <c r="H2" s="112"/>
      <c r="I2" s="126"/>
      <c r="J2" s="110" t="s">
        <v>453</v>
      </c>
      <c r="K2" s="132" t="s">
        <v>12</v>
      </c>
    </row>
    <row r="3" ht="34.5" customHeight="1" spans="1:11">
      <c r="A3" s="108" t="s">
        <v>454</v>
      </c>
      <c r="B3" s="113" t="s">
        <v>7</v>
      </c>
      <c r="C3" s="113"/>
      <c r="D3" s="113"/>
      <c r="E3" s="113"/>
      <c r="F3" s="110" t="s">
        <v>455</v>
      </c>
      <c r="G3" s="110" t="s">
        <v>456</v>
      </c>
      <c r="H3" s="110" t="s">
        <v>457</v>
      </c>
      <c r="I3" s="110" t="s">
        <v>458</v>
      </c>
      <c r="J3" s="111" t="s">
        <v>456</v>
      </c>
      <c r="K3" s="133"/>
    </row>
    <row r="4" ht="34.5" customHeight="1" spans="1:11">
      <c r="A4" s="108" t="s">
        <v>459</v>
      </c>
      <c r="B4" s="113" t="s">
        <v>460</v>
      </c>
      <c r="C4" s="113"/>
      <c r="D4" s="113"/>
      <c r="E4" s="113"/>
      <c r="F4" s="110" t="s">
        <v>461</v>
      </c>
      <c r="G4" s="110" t="s">
        <v>7</v>
      </c>
      <c r="H4" s="110" t="s">
        <v>7</v>
      </c>
      <c r="I4" s="110" t="s">
        <v>7</v>
      </c>
      <c r="J4" s="110" t="s">
        <v>462</v>
      </c>
      <c r="K4" s="132" t="s">
        <v>463</v>
      </c>
    </row>
    <row r="5" ht="34.5" customHeight="1" spans="1:11">
      <c r="A5" s="114" t="s">
        <v>464</v>
      </c>
      <c r="B5" s="115" t="s">
        <v>465</v>
      </c>
      <c r="C5" s="115"/>
      <c r="D5" s="115"/>
      <c r="E5" s="115"/>
      <c r="F5" s="116" t="s">
        <v>466</v>
      </c>
      <c r="G5" s="116" t="s">
        <v>467</v>
      </c>
      <c r="H5" s="116" t="s">
        <v>468</v>
      </c>
      <c r="I5" s="116" t="s">
        <v>467</v>
      </c>
      <c r="J5" s="116" t="s">
        <v>7</v>
      </c>
      <c r="K5" s="134" t="s">
        <v>7</v>
      </c>
    </row>
    <row r="6" ht="34.5" customHeight="1" spans="1:11">
      <c r="A6" s="14" t="s">
        <v>79</v>
      </c>
      <c r="B6" s="117" t="s">
        <v>469</v>
      </c>
      <c r="C6" s="118"/>
      <c r="D6" s="119"/>
      <c r="E6" s="120" t="s">
        <v>470</v>
      </c>
      <c r="F6" s="121"/>
      <c r="G6" s="122" t="s">
        <v>471</v>
      </c>
      <c r="H6" s="123"/>
      <c r="I6" s="120" t="s">
        <v>472</v>
      </c>
      <c r="J6" s="121"/>
      <c r="K6" s="90" t="s">
        <v>473</v>
      </c>
    </row>
    <row r="7" ht="19.5" customHeight="1" spans="1:11">
      <c r="A7" s="14">
        <v>1</v>
      </c>
      <c r="B7" s="124" t="s">
        <v>474</v>
      </c>
      <c r="C7" s="125"/>
      <c r="D7" s="126"/>
      <c r="E7" s="124" t="s">
        <v>475</v>
      </c>
      <c r="F7" s="127"/>
      <c r="G7" s="128">
        <v>20</v>
      </c>
      <c r="H7" s="129"/>
      <c r="I7" s="124" t="s">
        <v>476</v>
      </c>
      <c r="J7" s="127"/>
      <c r="K7" s="16" t="s">
        <v>477</v>
      </c>
    </row>
    <row r="8" ht="19.5" customHeight="1" spans="1:11">
      <c r="A8" s="14"/>
      <c r="B8" s="124" t="s">
        <v>478</v>
      </c>
      <c r="C8" s="125"/>
      <c r="D8" s="126"/>
      <c r="E8" s="124" t="s">
        <v>7</v>
      </c>
      <c r="F8" s="130"/>
      <c r="G8" s="128">
        <v>0</v>
      </c>
      <c r="H8" s="129"/>
      <c r="I8" s="124" t="s">
        <v>479</v>
      </c>
      <c r="J8" s="127"/>
      <c r="K8" s="16" t="s">
        <v>480</v>
      </c>
    </row>
    <row r="9" ht="19.5" customHeight="1" spans="1:11">
      <c r="A9" s="14"/>
      <c r="B9" s="124"/>
      <c r="C9" s="125"/>
      <c r="D9" s="126"/>
      <c r="E9" s="124"/>
      <c r="F9" s="127"/>
      <c r="G9" s="128"/>
      <c r="H9" s="129"/>
      <c r="I9" s="124"/>
      <c r="J9" s="127"/>
      <c r="K9" s="16"/>
    </row>
    <row r="10" ht="19.5" customHeight="1" spans="1:11">
      <c r="A10" s="14"/>
      <c r="B10" s="124"/>
      <c r="C10" s="125"/>
      <c r="D10" s="126"/>
      <c r="E10" s="124"/>
      <c r="F10" s="127"/>
      <c r="G10" s="128"/>
      <c r="H10" s="129"/>
      <c r="I10" s="124"/>
      <c r="J10" s="127"/>
      <c r="K10" s="16"/>
    </row>
    <row r="11" ht="19.5" customHeight="1" spans="1:11">
      <c r="A11" s="14"/>
      <c r="B11" s="124" t="s">
        <v>481</v>
      </c>
      <c r="C11" s="125"/>
      <c r="D11" s="126"/>
      <c r="E11" s="124"/>
      <c r="F11" s="127"/>
      <c r="G11" s="128"/>
      <c r="H11" s="129"/>
      <c r="I11" s="124"/>
      <c r="J11" s="127"/>
      <c r="K11" s="16" t="s">
        <v>482</v>
      </c>
    </row>
    <row r="12" ht="19.5" customHeight="1" spans="1:11">
      <c r="A12" s="14"/>
      <c r="B12" s="124" t="s">
        <v>483</v>
      </c>
      <c r="C12" s="125"/>
      <c r="D12" s="126"/>
      <c r="E12" s="124"/>
      <c r="F12" s="127"/>
      <c r="G12" s="128"/>
      <c r="H12" s="129"/>
      <c r="I12" s="124"/>
      <c r="J12" s="127"/>
      <c r="K12" s="16" t="s">
        <v>482</v>
      </c>
    </row>
  </sheetData>
  <mergeCells count="32">
    <mergeCell ref="A1:K1"/>
    <mergeCell ref="G2:I2"/>
    <mergeCell ref="J3:K3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F12"/>
    <mergeCell ref="G12:H12"/>
    <mergeCell ref="I12:J12"/>
    <mergeCell ref="A7:A1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="60" zoomScaleNormal="100" workbookViewId="0">
      <selection activeCell="F2" sqref="F2"/>
    </sheetView>
  </sheetViews>
  <sheetFormatPr defaultColWidth="9.14285714285714" defaultRowHeight="14.25" customHeight="1"/>
  <cols>
    <col min="1" max="1" width="14.4285714285714"/>
    <col min="2" max="5" width="8.14285714285714"/>
    <col min="6" max="6" width="12.1428571428571"/>
    <col min="7" max="9" width="11"/>
    <col min="10" max="11" width="17.8571428571429"/>
  </cols>
  <sheetData>
    <row r="1" ht="35.25" customHeight="1" spans="1:11">
      <c r="A1" s="106" t="s">
        <v>450</v>
      </c>
      <c r="B1" s="107"/>
      <c r="C1" s="107"/>
      <c r="D1" s="107"/>
      <c r="E1" s="107"/>
      <c r="F1" s="106"/>
      <c r="G1" s="106"/>
      <c r="H1" s="106"/>
      <c r="I1" s="107"/>
      <c r="J1" s="106"/>
      <c r="K1" s="131"/>
    </row>
    <row r="2" ht="34.5" customHeight="1" spans="1:11">
      <c r="A2" s="108" t="s">
        <v>79</v>
      </c>
      <c r="B2" s="109">
        <v>1</v>
      </c>
      <c r="C2" s="109">
        <v>2</v>
      </c>
      <c r="D2" s="109">
        <v>3</v>
      </c>
      <c r="E2" s="109">
        <v>4</v>
      </c>
      <c r="F2" s="110" t="s">
        <v>451</v>
      </c>
      <c r="G2" s="111" t="s">
        <v>484</v>
      </c>
      <c r="H2" s="112"/>
      <c r="I2" s="126"/>
      <c r="J2" s="110" t="s">
        <v>453</v>
      </c>
      <c r="K2" s="132" t="s">
        <v>17</v>
      </c>
    </row>
    <row r="3" ht="34.5" customHeight="1" spans="1:11">
      <c r="A3" s="108" t="s">
        <v>454</v>
      </c>
      <c r="B3" s="113" t="s">
        <v>7</v>
      </c>
      <c r="C3" s="113"/>
      <c r="D3" s="113"/>
      <c r="E3" s="113"/>
      <c r="F3" s="110" t="s">
        <v>455</v>
      </c>
      <c r="G3" s="110" t="s">
        <v>456</v>
      </c>
      <c r="H3" s="110" t="s">
        <v>457</v>
      </c>
      <c r="I3" s="110" t="s">
        <v>458</v>
      </c>
      <c r="J3" s="111" t="s">
        <v>456</v>
      </c>
      <c r="K3" s="133"/>
    </row>
    <row r="4" ht="34.5" customHeight="1" spans="1:11">
      <c r="A4" s="108" t="s">
        <v>459</v>
      </c>
      <c r="B4" s="113" t="s">
        <v>460</v>
      </c>
      <c r="C4" s="113"/>
      <c r="D4" s="113"/>
      <c r="E4" s="113"/>
      <c r="F4" s="110" t="s">
        <v>461</v>
      </c>
      <c r="G4" s="110" t="s">
        <v>7</v>
      </c>
      <c r="H4" s="110" t="s">
        <v>7</v>
      </c>
      <c r="I4" s="110" t="s">
        <v>7</v>
      </c>
      <c r="J4" s="110" t="s">
        <v>462</v>
      </c>
      <c r="K4" s="132" t="s">
        <v>463</v>
      </c>
    </row>
    <row r="5" ht="34.5" customHeight="1" spans="1:11">
      <c r="A5" s="114" t="s">
        <v>464</v>
      </c>
      <c r="B5" s="115" t="s">
        <v>465</v>
      </c>
      <c r="C5" s="115"/>
      <c r="D5" s="115"/>
      <c r="E5" s="115"/>
      <c r="F5" s="116" t="s">
        <v>466</v>
      </c>
      <c r="G5" s="116" t="s">
        <v>467</v>
      </c>
      <c r="H5" s="116" t="s">
        <v>485</v>
      </c>
      <c r="I5" s="116" t="s">
        <v>467</v>
      </c>
      <c r="J5" s="116" t="s">
        <v>7</v>
      </c>
      <c r="K5" s="134" t="s">
        <v>7</v>
      </c>
    </row>
    <row r="6" ht="34.5" customHeight="1" spans="1:11">
      <c r="A6" s="14" t="s">
        <v>79</v>
      </c>
      <c r="B6" s="117" t="s">
        <v>469</v>
      </c>
      <c r="C6" s="118"/>
      <c r="D6" s="119"/>
      <c r="E6" s="120" t="s">
        <v>470</v>
      </c>
      <c r="F6" s="121"/>
      <c r="G6" s="122" t="s">
        <v>471</v>
      </c>
      <c r="H6" s="123"/>
      <c r="I6" s="120" t="s">
        <v>472</v>
      </c>
      <c r="J6" s="121"/>
      <c r="K6" s="90" t="s">
        <v>473</v>
      </c>
    </row>
    <row r="7" ht="19.5" customHeight="1" spans="1:11">
      <c r="A7" s="14">
        <v>1</v>
      </c>
      <c r="B7" s="124" t="s">
        <v>486</v>
      </c>
      <c r="C7" s="125"/>
      <c r="D7" s="126"/>
      <c r="E7" s="124" t="s">
        <v>487</v>
      </c>
      <c r="F7" s="127"/>
      <c r="G7" s="128">
        <v>20</v>
      </c>
      <c r="H7" s="129"/>
      <c r="I7" s="124" t="s">
        <v>488</v>
      </c>
      <c r="J7" s="127"/>
      <c r="K7" s="16" t="s">
        <v>489</v>
      </c>
    </row>
    <row r="8" ht="19.5" customHeight="1" spans="1:11">
      <c r="A8" s="14"/>
      <c r="B8" s="124" t="s">
        <v>478</v>
      </c>
      <c r="C8" s="125"/>
      <c r="D8" s="126"/>
      <c r="E8" s="124" t="s">
        <v>7</v>
      </c>
      <c r="F8" s="130"/>
      <c r="G8" s="128">
        <v>0</v>
      </c>
      <c r="H8" s="129"/>
      <c r="I8" s="124" t="s">
        <v>490</v>
      </c>
      <c r="J8" s="127"/>
      <c r="K8" s="16" t="s">
        <v>491</v>
      </c>
    </row>
    <row r="9" ht="19.5" customHeight="1" spans="1:13">
      <c r="A9" s="14"/>
      <c r="B9" s="124"/>
      <c r="C9" s="125"/>
      <c r="D9" s="126"/>
      <c r="E9" s="124"/>
      <c r="F9" s="127"/>
      <c r="G9" s="128"/>
      <c r="H9" s="129"/>
      <c r="I9" s="124"/>
      <c r="J9" s="127"/>
      <c r="K9" s="16"/>
      <c r="M9" s="1"/>
    </row>
    <row r="10" ht="19.5" customHeight="1" spans="1:11">
      <c r="A10" s="14"/>
      <c r="B10" s="124"/>
      <c r="C10" s="125"/>
      <c r="D10" s="126"/>
      <c r="E10" s="124"/>
      <c r="F10" s="127"/>
      <c r="G10" s="128"/>
      <c r="H10" s="129"/>
      <c r="I10" s="124"/>
      <c r="J10" s="127"/>
      <c r="K10" s="16"/>
    </row>
    <row r="11" ht="19.5" customHeight="1" spans="1:11">
      <c r="A11" s="14"/>
      <c r="B11" s="124" t="s">
        <v>481</v>
      </c>
      <c r="C11" s="125"/>
      <c r="D11" s="126"/>
      <c r="E11" s="124"/>
      <c r="F11" s="127"/>
      <c r="G11" s="128"/>
      <c r="H11" s="129"/>
      <c r="I11" s="124"/>
      <c r="J11" s="127"/>
      <c r="K11" s="16" t="s">
        <v>492</v>
      </c>
    </row>
    <row r="12" ht="19.5" customHeight="1" spans="1:11">
      <c r="A12" s="14"/>
      <c r="B12" s="124" t="s">
        <v>483</v>
      </c>
      <c r="C12" s="125"/>
      <c r="D12" s="126"/>
      <c r="E12" s="124"/>
      <c r="F12" s="127"/>
      <c r="G12" s="128"/>
      <c r="H12" s="129"/>
      <c r="I12" s="124"/>
      <c r="J12" s="127"/>
      <c r="K12" s="16" t="s">
        <v>492</v>
      </c>
    </row>
  </sheetData>
  <mergeCells count="32">
    <mergeCell ref="A1:K1"/>
    <mergeCell ref="G2:I2"/>
    <mergeCell ref="J3:K3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F12"/>
    <mergeCell ref="G12:H12"/>
    <mergeCell ref="I12:J12"/>
    <mergeCell ref="A7:A1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" sqref="F2"/>
    </sheetView>
  </sheetViews>
  <sheetFormatPr defaultColWidth="9.13333333333333" defaultRowHeight="12" outlineLevelRow="1"/>
  <cols>
    <col min="1" max="1" width="90.2857142857143" style="87" customWidth="1"/>
    <col min="2" max="16384" width="9.13333333333333" style="87"/>
  </cols>
  <sheetData>
    <row r="1" s="87" customFormat="1" ht="86" customHeight="1"/>
    <row r="2" s="87" customFormat="1" ht="409" customHeight="1" spans="1:1">
      <c r="A2" s="147" t="s">
        <v>76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="60" zoomScaleNormal="100" workbookViewId="0">
      <selection activeCell="F2" sqref="F2"/>
    </sheetView>
  </sheetViews>
  <sheetFormatPr defaultColWidth="9.14285714285714" defaultRowHeight="14.25" customHeight="1"/>
  <cols>
    <col min="1" max="1" width="14.4285714285714"/>
    <col min="2" max="5" width="8.14285714285714"/>
    <col min="6" max="6" width="12.1428571428571"/>
    <col min="7" max="9" width="11"/>
    <col min="10" max="11" width="17.8571428571429"/>
  </cols>
  <sheetData>
    <row r="1" ht="35.25" customHeight="1" spans="1:11">
      <c r="A1" s="106" t="s">
        <v>450</v>
      </c>
      <c r="B1" s="107"/>
      <c r="C1" s="107"/>
      <c r="D1" s="107"/>
      <c r="E1" s="107"/>
      <c r="F1" s="106"/>
      <c r="G1" s="106"/>
      <c r="H1" s="106"/>
      <c r="I1" s="107"/>
      <c r="J1" s="106"/>
      <c r="K1" s="131"/>
    </row>
    <row r="2" ht="34.5" customHeight="1" spans="1:11">
      <c r="A2" s="108" t="s">
        <v>79</v>
      </c>
      <c r="B2" s="109">
        <v>1</v>
      </c>
      <c r="C2" s="109">
        <v>2</v>
      </c>
      <c r="D2" s="109">
        <v>3</v>
      </c>
      <c r="E2" s="109">
        <v>4</v>
      </c>
      <c r="F2" s="110" t="s">
        <v>451</v>
      </c>
      <c r="G2" s="111" t="s">
        <v>246</v>
      </c>
      <c r="H2" s="112"/>
      <c r="I2" s="126"/>
      <c r="J2" s="110" t="s">
        <v>453</v>
      </c>
      <c r="K2" s="132" t="s">
        <v>54</v>
      </c>
    </row>
    <row r="3" ht="34.5" customHeight="1" spans="1:11">
      <c r="A3" s="108" t="s">
        <v>454</v>
      </c>
      <c r="B3" s="113" t="s">
        <v>7</v>
      </c>
      <c r="C3" s="113"/>
      <c r="D3" s="113"/>
      <c r="E3" s="113"/>
      <c r="F3" s="110" t="s">
        <v>455</v>
      </c>
      <c r="G3" s="110" t="s">
        <v>456</v>
      </c>
      <c r="H3" s="110" t="s">
        <v>457</v>
      </c>
      <c r="I3" s="110" t="s">
        <v>458</v>
      </c>
      <c r="J3" s="111" t="s">
        <v>456</v>
      </c>
      <c r="K3" s="133"/>
    </row>
    <row r="4" ht="34.5" customHeight="1" spans="1:11">
      <c r="A4" s="108" t="s">
        <v>459</v>
      </c>
      <c r="B4" s="113" t="s">
        <v>460</v>
      </c>
      <c r="C4" s="113"/>
      <c r="D4" s="113"/>
      <c r="E4" s="113"/>
      <c r="F4" s="110" t="s">
        <v>461</v>
      </c>
      <c r="G4" s="110" t="s">
        <v>7</v>
      </c>
      <c r="H4" s="110" t="s">
        <v>7</v>
      </c>
      <c r="I4" s="110" t="s">
        <v>7</v>
      </c>
      <c r="J4" s="110" t="s">
        <v>462</v>
      </c>
      <c r="K4" s="132" t="s">
        <v>463</v>
      </c>
    </row>
    <row r="5" ht="34.5" customHeight="1" spans="1:11">
      <c r="A5" s="114" t="s">
        <v>464</v>
      </c>
      <c r="B5" s="115" t="s">
        <v>465</v>
      </c>
      <c r="C5" s="115"/>
      <c r="D5" s="115"/>
      <c r="E5" s="115"/>
      <c r="F5" s="116" t="s">
        <v>466</v>
      </c>
      <c r="G5" s="116" t="s">
        <v>467</v>
      </c>
      <c r="H5" s="116" t="s">
        <v>493</v>
      </c>
      <c r="I5" s="116" t="s">
        <v>467</v>
      </c>
      <c r="J5" s="116" t="s">
        <v>7</v>
      </c>
      <c r="K5" s="134" t="s">
        <v>7</v>
      </c>
    </row>
    <row r="6" ht="34.5" customHeight="1" spans="1:11">
      <c r="A6" s="14" t="s">
        <v>79</v>
      </c>
      <c r="B6" s="117" t="s">
        <v>469</v>
      </c>
      <c r="C6" s="118"/>
      <c r="D6" s="119"/>
      <c r="E6" s="120" t="s">
        <v>470</v>
      </c>
      <c r="F6" s="121"/>
      <c r="G6" s="122" t="s">
        <v>471</v>
      </c>
      <c r="H6" s="123"/>
      <c r="I6" s="120" t="s">
        <v>472</v>
      </c>
      <c r="J6" s="121"/>
      <c r="K6" s="90" t="s">
        <v>473</v>
      </c>
    </row>
    <row r="7" ht="19.5" customHeight="1" spans="1:11">
      <c r="A7" s="14">
        <v>1</v>
      </c>
      <c r="B7" s="124" t="s">
        <v>474</v>
      </c>
      <c r="C7" s="125"/>
      <c r="D7" s="126"/>
      <c r="E7" s="124" t="s">
        <v>487</v>
      </c>
      <c r="F7" s="127"/>
      <c r="G7" s="128">
        <v>20</v>
      </c>
      <c r="H7" s="129"/>
      <c r="I7" s="124" t="s">
        <v>488</v>
      </c>
      <c r="J7" s="127"/>
      <c r="K7" s="16" t="s">
        <v>489</v>
      </c>
    </row>
    <row r="8" ht="19.5" customHeight="1" spans="1:11">
      <c r="A8" s="14"/>
      <c r="B8" s="124" t="s">
        <v>478</v>
      </c>
      <c r="C8" s="125"/>
      <c r="D8" s="126"/>
      <c r="E8" s="124" t="s">
        <v>7</v>
      </c>
      <c r="F8" s="130"/>
      <c r="G8" s="128">
        <v>0</v>
      </c>
      <c r="H8" s="129"/>
      <c r="I8" s="124" t="s">
        <v>490</v>
      </c>
      <c r="J8" s="127"/>
      <c r="K8" s="16" t="s">
        <v>491</v>
      </c>
    </row>
    <row r="9" ht="19.5" customHeight="1" spans="1:13">
      <c r="A9" s="14"/>
      <c r="B9" s="124"/>
      <c r="C9" s="125"/>
      <c r="D9" s="126"/>
      <c r="E9" s="124"/>
      <c r="F9" s="127"/>
      <c r="G9" s="128"/>
      <c r="H9" s="129"/>
      <c r="I9" s="124"/>
      <c r="J9" s="127"/>
      <c r="K9" s="16"/>
      <c r="M9" s="1"/>
    </row>
    <row r="10" ht="19.5" customHeight="1" spans="1:11">
      <c r="A10" s="14"/>
      <c r="B10" s="124"/>
      <c r="C10" s="125"/>
      <c r="D10" s="126"/>
      <c r="E10" s="124"/>
      <c r="F10" s="127"/>
      <c r="G10" s="128"/>
      <c r="H10" s="129"/>
      <c r="I10" s="124"/>
      <c r="J10" s="127"/>
      <c r="K10" s="16"/>
    </row>
    <row r="11" ht="19.5" customHeight="1" spans="1:11">
      <c r="A11" s="14"/>
      <c r="B11" s="124" t="s">
        <v>481</v>
      </c>
      <c r="C11" s="125"/>
      <c r="D11" s="126"/>
      <c r="E11" s="124"/>
      <c r="F11" s="127"/>
      <c r="G11" s="128"/>
      <c r="H11" s="129"/>
      <c r="I11" s="124"/>
      <c r="J11" s="127"/>
      <c r="K11" s="16" t="s">
        <v>492</v>
      </c>
    </row>
    <row r="12" ht="19.5" customHeight="1" spans="1:11">
      <c r="A12" s="14"/>
      <c r="B12" s="124" t="s">
        <v>483</v>
      </c>
      <c r="C12" s="125"/>
      <c r="D12" s="126"/>
      <c r="E12" s="124"/>
      <c r="F12" s="127"/>
      <c r="G12" s="128"/>
      <c r="H12" s="129"/>
      <c r="I12" s="124"/>
      <c r="J12" s="127"/>
      <c r="K12" s="16" t="s">
        <v>492</v>
      </c>
    </row>
  </sheetData>
  <mergeCells count="32">
    <mergeCell ref="A1:K1"/>
    <mergeCell ref="G2:I2"/>
    <mergeCell ref="J3:K3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F12"/>
    <mergeCell ref="G12:H12"/>
    <mergeCell ref="I12:J12"/>
    <mergeCell ref="A7:A1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="60" zoomScaleNormal="100" workbookViewId="0">
      <selection activeCell="F2" sqref="F2"/>
    </sheetView>
  </sheetViews>
  <sheetFormatPr defaultColWidth="9.14285714285714" defaultRowHeight="14.25" customHeight="1"/>
  <cols>
    <col min="1" max="1" width="14.4285714285714"/>
    <col min="2" max="5" width="8.14285714285714"/>
    <col min="6" max="6" width="12.1428571428571"/>
    <col min="7" max="9" width="11"/>
    <col min="10" max="11" width="17.8571428571429"/>
  </cols>
  <sheetData>
    <row r="1" ht="35.25" customHeight="1" spans="1:11">
      <c r="A1" s="106" t="s">
        <v>450</v>
      </c>
      <c r="B1" s="107"/>
      <c r="C1" s="107"/>
      <c r="D1" s="107"/>
      <c r="E1" s="107"/>
      <c r="F1" s="106"/>
      <c r="G1" s="106"/>
      <c r="H1" s="106"/>
      <c r="I1" s="107"/>
      <c r="J1" s="106"/>
      <c r="K1" s="131"/>
    </row>
    <row r="2" ht="34.5" customHeight="1" spans="1:11">
      <c r="A2" s="108" t="s">
        <v>79</v>
      </c>
      <c r="B2" s="109">
        <v>1</v>
      </c>
      <c r="C2" s="109">
        <v>2</v>
      </c>
      <c r="D2" s="109">
        <v>3</v>
      </c>
      <c r="E2" s="109">
        <v>4</v>
      </c>
      <c r="F2" s="110" t="s">
        <v>451</v>
      </c>
      <c r="G2" s="111" t="s">
        <v>245</v>
      </c>
      <c r="H2" s="112"/>
      <c r="I2" s="126"/>
      <c r="J2" s="110" t="s">
        <v>453</v>
      </c>
      <c r="K2" s="132" t="s">
        <v>131</v>
      </c>
    </row>
    <row r="3" ht="34.5" customHeight="1" spans="1:11">
      <c r="A3" s="108" t="s">
        <v>454</v>
      </c>
      <c r="B3" s="113" t="s">
        <v>7</v>
      </c>
      <c r="C3" s="113"/>
      <c r="D3" s="113"/>
      <c r="E3" s="113"/>
      <c r="F3" s="110" t="s">
        <v>455</v>
      </c>
      <c r="G3" s="110" t="s">
        <v>456</v>
      </c>
      <c r="H3" s="110" t="s">
        <v>457</v>
      </c>
      <c r="I3" s="110" t="s">
        <v>458</v>
      </c>
      <c r="J3" s="111" t="s">
        <v>456</v>
      </c>
      <c r="K3" s="133"/>
    </row>
    <row r="4" ht="34.5" customHeight="1" spans="1:11">
      <c r="A4" s="108" t="s">
        <v>459</v>
      </c>
      <c r="B4" s="113" t="s">
        <v>460</v>
      </c>
      <c r="C4" s="113"/>
      <c r="D4" s="113"/>
      <c r="E4" s="113"/>
      <c r="F4" s="110" t="s">
        <v>461</v>
      </c>
      <c r="G4" s="110" t="s">
        <v>7</v>
      </c>
      <c r="H4" s="110" t="s">
        <v>7</v>
      </c>
      <c r="I4" s="110" t="s">
        <v>7</v>
      </c>
      <c r="J4" s="110" t="s">
        <v>462</v>
      </c>
      <c r="K4" s="132" t="s">
        <v>463</v>
      </c>
    </row>
    <row r="5" ht="34.5" customHeight="1" spans="1:11">
      <c r="A5" s="114" t="s">
        <v>464</v>
      </c>
      <c r="B5" s="115" t="s">
        <v>465</v>
      </c>
      <c r="C5" s="115"/>
      <c r="D5" s="115"/>
      <c r="E5" s="115"/>
      <c r="F5" s="116" t="s">
        <v>466</v>
      </c>
      <c r="G5" s="116" t="s">
        <v>467</v>
      </c>
      <c r="H5" s="116" t="s">
        <v>494</v>
      </c>
      <c r="I5" s="116" t="s">
        <v>467</v>
      </c>
      <c r="J5" s="116" t="s">
        <v>7</v>
      </c>
      <c r="K5" s="134" t="s">
        <v>7</v>
      </c>
    </row>
    <row r="6" ht="34.5" customHeight="1" spans="1:11">
      <c r="A6" s="14" t="s">
        <v>79</v>
      </c>
      <c r="B6" s="117" t="s">
        <v>469</v>
      </c>
      <c r="C6" s="118"/>
      <c r="D6" s="119"/>
      <c r="E6" s="120" t="s">
        <v>470</v>
      </c>
      <c r="F6" s="121"/>
      <c r="G6" s="122" t="s">
        <v>471</v>
      </c>
      <c r="H6" s="123"/>
      <c r="I6" s="120" t="s">
        <v>472</v>
      </c>
      <c r="J6" s="121"/>
      <c r="K6" s="90" t="s">
        <v>473</v>
      </c>
    </row>
    <row r="7" ht="19.5" customHeight="1" spans="1:11">
      <c r="A7" s="14">
        <v>1</v>
      </c>
      <c r="B7" s="124" t="s">
        <v>474</v>
      </c>
      <c r="C7" s="125"/>
      <c r="D7" s="126"/>
      <c r="E7" s="124" t="s">
        <v>487</v>
      </c>
      <c r="F7" s="127"/>
      <c r="G7" s="128">
        <v>20</v>
      </c>
      <c r="H7" s="129"/>
      <c r="I7" s="124" t="s">
        <v>488</v>
      </c>
      <c r="J7" s="127"/>
      <c r="K7" s="16" t="s">
        <v>489</v>
      </c>
    </row>
    <row r="8" ht="19.5" customHeight="1" spans="1:11">
      <c r="A8" s="14"/>
      <c r="B8" s="124" t="s">
        <v>478</v>
      </c>
      <c r="C8" s="125"/>
      <c r="D8" s="126"/>
      <c r="E8" s="124" t="s">
        <v>7</v>
      </c>
      <c r="F8" s="130"/>
      <c r="G8" s="128">
        <v>0</v>
      </c>
      <c r="H8" s="129"/>
      <c r="I8" s="124" t="s">
        <v>490</v>
      </c>
      <c r="J8" s="127"/>
      <c r="K8" s="16" t="s">
        <v>491</v>
      </c>
    </row>
    <row r="9" ht="19.5" customHeight="1" spans="1:13">
      <c r="A9" s="14"/>
      <c r="B9" s="124"/>
      <c r="C9" s="125"/>
      <c r="D9" s="126"/>
      <c r="E9" s="124"/>
      <c r="F9" s="127"/>
      <c r="G9" s="128"/>
      <c r="H9" s="129"/>
      <c r="I9" s="124"/>
      <c r="J9" s="127"/>
      <c r="K9" s="16"/>
      <c r="M9" s="1"/>
    </row>
    <row r="10" ht="19.5" customHeight="1" spans="1:11">
      <c r="A10" s="14"/>
      <c r="B10" s="124"/>
      <c r="C10" s="125"/>
      <c r="D10" s="126"/>
      <c r="E10" s="124"/>
      <c r="F10" s="127"/>
      <c r="G10" s="128"/>
      <c r="H10" s="129"/>
      <c r="I10" s="124"/>
      <c r="J10" s="127"/>
      <c r="K10" s="16"/>
    </row>
    <row r="11" ht="19.5" customHeight="1" spans="1:11">
      <c r="A11" s="14"/>
      <c r="B11" s="124" t="s">
        <v>481</v>
      </c>
      <c r="C11" s="125"/>
      <c r="D11" s="126"/>
      <c r="E11" s="124"/>
      <c r="F11" s="127"/>
      <c r="G11" s="128"/>
      <c r="H11" s="129"/>
      <c r="I11" s="124"/>
      <c r="J11" s="127"/>
      <c r="K11" s="16" t="s">
        <v>492</v>
      </c>
    </row>
    <row r="12" ht="19.5" customHeight="1" spans="1:11">
      <c r="A12" s="14"/>
      <c r="B12" s="124" t="s">
        <v>483</v>
      </c>
      <c r="C12" s="125"/>
      <c r="D12" s="126"/>
      <c r="E12" s="124"/>
      <c r="F12" s="127"/>
      <c r="G12" s="128"/>
      <c r="H12" s="129"/>
      <c r="I12" s="124"/>
      <c r="J12" s="127"/>
      <c r="K12" s="16" t="s">
        <v>492</v>
      </c>
    </row>
  </sheetData>
  <mergeCells count="32">
    <mergeCell ref="A1:K1"/>
    <mergeCell ref="G2:I2"/>
    <mergeCell ref="J3:K3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F8"/>
    <mergeCell ref="G8:H8"/>
    <mergeCell ref="I8:J8"/>
    <mergeCell ref="B9:D9"/>
    <mergeCell ref="E9:F9"/>
    <mergeCell ref="G9:H9"/>
    <mergeCell ref="I9:J9"/>
    <mergeCell ref="B10:D10"/>
    <mergeCell ref="E10:F10"/>
    <mergeCell ref="G10:H10"/>
    <mergeCell ref="I10:J10"/>
    <mergeCell ref="B11:D11"/>
    <mergeCell ref="E11:F11"/>
    <mergeCell ref="G11:H11"/>
    <mergeCell ref="I11:J11"/>
    <mergeCell ref="B12:D12"/>
    <mergeCell ref="E12:F12"/>
    <mergeCell ref="G12:H12"/>
    <mergeCell ref="I12:J12"/>
    <mergeCell ref="A7:A11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view="pageBreakPreview" zoomScaleNormal="100" workbookViewId="0">
      <selection activeCell="A2" sqref="A2:N2"/>
    </sheetView>
  </sheetViews>
  <sheetFormatPr defaultColWidth="9.14285714285714" defaultRowHeight="14.25" customHeight="1"/>
  <cols>
    <col min="1" max="1" width="6.42857142857143" style="87"/>
    <col min="2" max="2" width="20.2857142857143" style="87" customWidth="1"/>
    <col min="3" max="3" width="6.42857142857143" style="87"/>
    <col min="4" max="4" width="14.7142857142857" style="87" hidden="1" customWidth="1"/>
    <col min="5" max="5" width="11.2857142857143" style="87" customWidth="1"/>
    <col min="6" max="6" width="15.1428571428571" style="87"/>
    <col min="7" max="7" width="15.1428571428571" style="87" hidden="1" customWidth="1"/>
    <col min="8" max="8" width="15.1428571428571" style="87"/>
    <col min="9" max="10" width="15.1428571428571" style="87" hidden="1" customWidth="1"/>
    <col min="11" max="14" width="15.1428571428571" style="87"/>
    <col min="15" max="16383" width="9.14285714285714" style="87"/>
  </cols>
  <sheetData>
    <row r="1" s="87" customFormat="1" ht="35.25" customHeight="1" spans="1:14">
      <c r="A1" s="2" t="s">
        <v>495</v>
      </c>
      <c r="B1" s="8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87" customFormat="1" ht="9" customHeight="1" spans="1:14">
      <c r="A2" s="7"/>
      <c r="B2" s="1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87" customFormat="1" ht="19.5" customHeight="1" spans="1:14">
      <c r="A3" s="14" t="s">
        <v>79</v>
      </c>
      <c r="B3" s="40" t="s">
        <v>232</v>
      </c>
      <c r="C3" s="14" t="s">
        <v>168</v>
      </c>
      <c r="D3" s="89" t="s">
        <v>496</v>
      </c>
      <c r="E3" s="90" t="s">
        <v>497</v>
      </c>
      <c r="F3" s="90"/>
      <c r="G3" s="90"/>
      <c r="H3" s="90"/>
      <c r="I3" s="90"/>
      <c r="J3" s="90"/>
      <c r="K3" s="90"/>
      <c r="L3" s="90"/>
      <c r="M3" s="90"/>
      <c r="N3" s="14"/>
    </row>
    <row r="4" s="87" customFormat="1" ht="30" customHeight="1" spans="1:14">
      <c r="A4" s="14"/>
      <c r="B4" s="40"/>
      <c r="C4" s="14"/>
      <c r="D4" s="14"/>
      <c r="E4" s="90" t="s">
        <v>235</v>
      </c>
      <c r="F4" s="90" t="s">
        <v>236</v>
      </c>
      <c r="G4" s="90" t="s">
        <v>498</v>
      </c>
      <c r="H4" s="90" t="s">
        <v>499</v>
      </c>
      <c r="I4" s="90" t="s">
        <v>500</v>
      </c>
      <c r="J4" s="90" t="s">
        <v>501</v>
      </c>
      <c r="K4" s="90" t="s">
        <v>502</v>
      </c>
      <c r="L4" s="90" t="s">
        <v>237</v>
      </c>
      <c r="M4" s="90" t="s">
        <v>238</v>
      </c>
      <c r="N4" s="90" t="s">
        <v>233</v>
      </c>
    </row>
    <row r="5" s="87" customFormat="1" ht="19.5" customHeight="1" spans="1:14">
      <c r="A5" s="91">
        <v>1</v>
      </c>
      <c r="B5" s="92" t="s">
        <v>239</v>
      </c>
      <c r="C5" s="93" t="s">
        <v>37</v>
      </c>
      <c r="D5" s="89" t="s">
        <v>7</v>
      </c>
      <c r="E5" s="16">
        <v>25</v>
      </c>
      <c r="F5" s="16">
        <v>3600</v>
      </c>
      <c r="G5" s="16"/>
      <c r="H5" s="16">
        <v>2.2</v>
      </c>
      <c r="I5" s="16"/>
      <c r="J5" s="16"/>
      <c r="K5" s="16">
        <v>1</v>
      </c>
      <c r="L5" s="16">
        <v>3625</v>
      </c>
      <c r="M5" s="16">
        <v>79.75</v>
      </c>
      <c r="N5" s="16">
        <v>3704.75</v>
      </c>
    </row>
    <row r="6" s="87" customFormat="1" ht="19.5" customHeight="1" spans="1:14">
      <c r="A6" s="91">
        <v>2</v>
      </c>
      <c r="B6" s="92" t="s">
        <v>240</v>
      </c>
      <c r="C6" s="93" t="s">
        <v>37</v>
      </c>
      <c r="D6" s="89" t="s">
        <v>7</v>
      </c>
      <c r="E6" s="16">
        <v>25</v>
      </c>
      <c r="F6" s="16">
        <v>298</v>
      </c>
      <c r="G6" s="16"/>
      <c r="H6" s="16">
        <v>3.3</v>
      </c>
      <c r="I6" s="16"/>
      <c r="J6" s="16"/>
      <c r="K6" s="16">
        <v>1</v>
      </c>
      <c r="L6" s="16">
        <v>323</v>
      </c>
      <c r="M6" s="16">
        <v>10.66</v>
      </c>
      <c r="N6" s="16">
        <v>333.66</v>
      </c>
    </row>
    <row r="7" s="87" customFormat="1" ht="19.5" customHeight="1" spans="1:14">
      <c r="A7" s="91">
        <v>3</v>
      </c>
      <c r="B7" s="92" t="s">
        <v>241</v>
      </c>
      <c r="C7" s="93" t="s">
        <v>37</v>
      </c>
      <c r="D7" s="89" t="s">
        <v>7</v>
      </c>
      <c r="E7" s="16">
        <v>25</v>
      </c>
      <c r="F7" s="16">
        <v>331</v>
      </c>
      <c r="G7" s="16"/>
      <c r="H7" s="16">
        <v>3.3</v>
      </c>
      <c r="I7" s="16"/>
      <c r="J7" s="16"/>
      <c r="K7" s="16">
        <v>1</v>
      </c>
      <c r="L7" s="16">
        <v>356</v>
      </c>
      <c r="M7" s="16">
        <v>11.75</v>
      </c>
      <c r="N7" s="16">
        <v>367.75</v>
      </c>
    </row>
    <row r="8" s="87" customFormat="1" ht="19.5" customHeight="1" spans="1:14">
      <c r="A8" s="91">
        <v>4</v>
      </c>
      <c r="B8" s="92" t="s">
        <v>242</v>
      </c>
      <c r="C8" s="93" t="s">
        <v>37</v>
      </c>
      <c r="D8" s="89" t="s">
        <v>7</v>
      </c>
      <c r="E8" s="16"/>
      <c r="F8" s="16">
        <v>7830</v>
      </c>
      <c r="G8" s="16"/>
      <c r="H8" s="16">
        <v>2.2</v>
      </c>
      <c r="I8" s="16"/>
      <c r="J8" s="16"/>
      <c r="K8" s="16">
        <v>1</v>
      </c>
      <c r="L8" s="16">
        <v>7830</v>
      </c>
      <c r="M8" s="16">
        <v>172.26</v>
      </c>
      <c r="N8" s="16">
        <v>8002.26</v>
      </c>
    </row>
    <row r="9" s="87" customFormat="1" ht="19.5" customHeight="1" spans="1:14">
      <c r="A9" s="91">
        <v>5</v>
      </c>
      <c r="B9" s="92" t="s">
        <v>243</v>
      </c>
      <c r="C9" s="93" t="s">
        <v>37</v>
      </c>
      <c r="D9" s="89" t="s">
        <v>7</v>
      </c>
      <c r="E9" s="16"/>
      <c r="F9" s="16">
        <v>9270</v>
      </c>
      <c r="G9" s="16"/>
      <c r="H9" s="16">
        <v>2.2</v>
      </c>
      <c r="I9" s="16"/>
      <c r="J9" s="16"/>
      <c r="K9" s="16">
        <v>1</v>
      </c>
      <c r="L9" s="16">
        <v>9270</v>
      </c>
      <c r="M9" s="16">
        <v>203.94</v>
      </c>
      <c r="N9" s="16">
        <v>9473.94</v>
      </c>
    </row>
    <row r="10" s="87" customFormat="1" ht="19.5" customHeight="1" spans="1:14">
      <c r="A10" s="91">
        <v>6</v>
      </c>
      <c r="B10" s="92" t="s">
        <v>244</v>
      </c>
      <c r="C10" s="93" t="s">
        <v>15</v>
      </c>
      <c r="D10" s="89" t="s">
        <v>7</v>
      </c>
      <c r="E10" s="16">
        <v>17.23</v>
      </c>
      <c r="F10" s="16">
        <v>45</v>
      </c>
      <c r="G10" s="16"/>
      <c r="H10" s="16">
        <v>3.3</v>
      </c>
      <c r="I10" s="16"/>
      <c r="J10" s="16"/>
      <c r="K10" s="16">
        <v>1.5</v>
      </c>
      <c r="L10" s="16">
        <v>70.85</v>
      </c>
      <c r="M10" s="16">
        <v>2.34</v>
      </c>
      <c r="N10" s="16">
        <v>73.18</v>
      </c>
    </row>
    <row r="11" s="87" customFormat="1" ht="19.5" customHeight="1" spans="1:14">
      <c r="A11" s="91">
        <v>7</v>
      </c>
      <c r="B11" s="92" t="s">
        <v>245</v>
      </c>
      <c r="C11" s="93" t="s">
        <v>15</v>
      </c>
      <c r="D11" s="89" t="s">
        <v>7</v>
      </c>
      <c r="E11" s="16">
        <v>17.23</v>
      </c>
      <c r="F11" s="16">
        <v>58</v>
      </c>
      <c r="G11" s="16"/>
      <c r="H11" s="16">
        <v>3.3</v>
      </c>
      <c r="I11" s="16"/>
      <c r="J11" s="16"/>
      <c r="K11" s="16">
        <v>1.45</v>
      </c>
      <c r="L11" s="16">
        <v>82.98</v>
      </c>
      <c r="M11" s="16">
        <v>2.74</v>
      </c>
      <c r="N11" s="16">
        <v>85.72</v>
      </c>
    </row>
    <row r="12" s="87" customFormat="1" ht="19.5" customHeight="1" spans="1:14">
      <c r="A12" s="91">
        <v>8</v>
      </c>
      <c r="B12" s="94" t="s">
        <v>246</v>
      </c>
      <c r="C12" s="95" t="s">
        <v>15</v>
      </c>
      <c r="D12" s="96" t="s">
        <v>7</v>
      </c>
      <c r="E12" s="97">
        <v>17.23</v>
      </c>
      <c r="F12" s="97">
        <v>48</v>
      </c>
      <c r="G12" s="97"/>
      <c r="H12" s="97">
        <v>3.3</v>
      </c>
      <c r="I12" s="97"/>
      <c r="J12" s="97"/>
      <c r="K12" s="97">
        <v>1.7</v>
      </c>
      <c r="L12" s="97">
        <v>77.29</v>
      </c>
      <c r="M12" s="97">
        <v>2.55</v>
      </c>
      <c r="N12" s="97">
        <v>79.84</v>
      </c>
    </row>
    <row r="13" s="87" customFormat="1" ht="19.5" customHeight="1" spans="1:14">
      <c r="A13" s="91">
        <v>9</v>
      </c>
      <c r="B13" s="98" t="s">
        <v>247</v>
      </c>
      <c r="C13" s="99" t="s">
        <v>15</v>
      </c>
      <c r="D13" s="34" t="s">
        <v>7</v>
      </c>
      <c r="E13" s="100">
        <v>17.23</v>
      </c>
      <c r="F13" s="100">
        <v>38</v>
      </c>
      <c r="G13" s="100"/>
      <c r="H13" s="100">
        <v>3.3</v>
      </c>
      <c r="I13" s="100"/>
      <c r="J13" s="100"/>
      <c r="K13" s="100">
        <v>1.55</v>
      </c>
      <c r="L13" s="100">
        <v>64.71</v>
      </c>
      <c r="M13" s="100">
        <v>2.14</v>
      </c>
      <c r="N13" s="100">
        <v>66.84</v>
      </c>
    </row>
    <row r="14" s="87" customFormat="1" ht="19.5" customHeight="1" spans="1:14">
      <c r="A14" s="101"/>
      <c r="B14" s="102"/>
      <c r="C14" s="103"/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="87" customFormat="1" ht="19.5" customHeight="1" spans="1:14">
      <c r="A15" s="101"/>
      <c r="B15" s="102"/>
      <c r="C15" s="103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="87" customFormat="1" ht="19.5" customHeight="1" spans="1:14">
      <c r="A16" s="101"/>
      <c r="B16" s="102"/>
      <c r="C16" s="103"/>
      <c r="D16" s="104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="87" customFormat="1" ht="19.5" customHeight="1" spans="1:14">
      <c r="A17" s="101"/>
      <c r="B17" s="102"/>
      <c r="C17" s="103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="87" customFormat="1" ht="19.5" customHeight="1" spans="1:14">
      <c r="A18" s="101"/>
      <c r="B18" s="102"/>
      <c r="C18" s="103"/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="87" customFormat="1" ht="19.5" customHeight="1" spans="1:14">
      <c r="A19" s="101"/>
      <c r="B19" s="102"/>
      <c r="C19" s="103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="87" customFormat="1" ht="19.5" customHeight="1" spans="1:14">
      <c r="A20" s="101"/>
      <c r="B20" s="102"/>
      <c r="C20" s="103"/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="87" customFormat="1" ht="19.5" customHeight="1" spans="1:14">
      <c r="A21" s="101"/>
      <c r="B21" s="102"/>
      <c r="C21" s="103"/>
      <c r="D21" s="104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="87" customFormat="1" ht="19.5" customHeight="1" spans="1:14">
      <c r="A22" s="101"/>
      <c r="B22" s="102"/>
      <c r="C22" s="103"/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="87" customFormat="1" ht="19.5" customHeight="1" spans="1:14">
      <c r="A23" s="101"/>
      <c r="B23" s="102"/>
      <c r="C23" s="103"/>
      <c r="D23" s="104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="87" customFormat="1" ht="19.5" customHeight="1" spans="1:14">
      <c r="A24" s="101"/>
      <c r="B24" s="102"/>
      <c r="C24" s="103"/>
      <c r="D24" s="104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</sheetData>
  <mergeCells count="7">
    <mergeCell ref="A1:N1"/>
    <mergeCell ref="A2:N2"/>
    <mergeCell ref="E3:N3"/>
    <mergeCell ref="A3:A4"/>
    <mergeCell ref="B3:B4"/>
    <mergeCell ref="C3:C4"/>
    <mergeCell ref="D3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view="pageBreakPreview" zoomScale="60" zoomScaleNormal="100" workbookViewId="0">
      <selection activeCell="F2" sqref="F2"/>
    </sheetView>
  </sheetViews>
  <sheetFormatPr defaultColWidth="9.14285714285714" defaultRowHeight="14.25" customHeight="1"/>
  <cols>
    <col min="1" max="1" width="32.7142857142857"/>
    <col min="2" max="2" width="15.5714285714286"/>
    <col min="3" max="3" width="9.14285714285714" hidden="1"/>
    <col min="4" max="4" width="28.1428571428571"/>
    <col min="5" max="5" width="9.28571428571429"/>
  </cols>
  <sheetData>
    <row r="1" ht="35.25" customHeight="1" spans="1:5">
      <c r="A1" s="2" t="s">
        <v>503</v>
      </c>
      <c r="B1" s="76"/>
      <c r="C1" s="76"/>
      <c r="D1" s="76"/>
      <c r="E1" s="76"/>
    </row>
    <row r="2" ht="39" customHeight="1" spans="1:5">
      <c r="A2" s="9" t="s">
        <v>7</v>
      </c>
      <c r="B2" s="77"/>
      <c r="C2" s="77"/>
      <c r="D2" s="77"/>
      <c r="E2" s="77"/>
    </row>
    <row r="3" ht="19.5" customHeight="1" spans="1:5">
      <c r="A3" s="69" t="s">
        <v>504</v>
      </c>
      <c r="B3" s="78" t="s">
        <v>505</v>
      </c>
      <c r="C3" s="70"/>
      <c r="D3" s="79" t="s">
        <v>506</v>
      </c>
      <c r="E3" s="78" t="s">
        <v>507</v>
      </c>
    </row>
    <row r="4" ht="19.5" customHeight="1" spans="1:5">
      <c r="A4" s="72" t="s">
        <v>508</v>
      </c>
      <c r="B4" s="78" t="s">
        <v>273</v>
      </c>
      <c r="C4" s="70"/>
      <c r="D4" s="80"/>
      <c r="E4" s="70"/>
    </row>
    <row r="5" ht="19.5" customHeight="1" spans="1:5">
      <c r="A5" s="72" t="s">
        <v>509</v>
      </c>
      <c r="B5" s="71"/>
      <c r="C5" s="78" t="s">
        <v>135</v>
      </c>
      <c r="D5" s="71"/>
      <c r="E5" s="70"/>
    </row>
    <row r="6" ht="19.5" customHeight="1" spans="1:5">
      <c r="A6" s="72" t="s">
        <v>510</v>
      </c>
      <c r="B6" s="71"/>
      <c r="C6" s="78" t="s">
        <v>193</v>
      </c>
      <c r="D6" s="71"/>
      <c r="E6" s="70"/>
    </row>
    <row r="7" ht="19.5" customHeight="1" spans="1:5">
      <c r="A7" s="72" t="s">
        <v>511</v>
      </c>
      <c r="B7" s="71"/>
      <c r="C7" s="78" t="s">
        <v>512</v>
      </c>
      <c r="D7" s="71"/>
      <c r="E7" s="70"/>
    </row>
    <row r="8" ht="19.5" customHeight="1" spans="1:5">
      <c r="A8" s="72" t="s">
        <v>513</v>
      </c>
      <c r="B8" s="71"/>
      <c r="C8" s="78" t="s">
        <v>135</v>
      </c>
      <c r="D8" s="71"/>
      <c r="E8" s="70"/>
    </row>
    <row r="9" ht="19.5" customHeight="1" spans="1:13">
      <c r="A9" s="72" t="s">
        <v>514</v>
      </c>
      <c r="B9" s="71"/>
      <c r="C9" s="78" t="s">
        <v>193</v>
      </c>
      <c r="D9" s="71"/>
      <c r="E9" s="70"/>
      <c r="M9" s="1"/>
    </row>
    <row r="10" ht="19.5" customHeight="1" spans="1:5">
      <c r="A10" s="72" t="s">
        <v>515</v>
      </c>
      <c r="B10" s="71"/>
      <c r="C10" s="78" t="s">
        <v>512</v>
      </c>
      <c r="D10" s="71"/>
      <c r="E10" s="70"/>
    </row>
    <row r="11" ht="19.5" customHeight="1" spans="1:5">
      <c r="A11" s="72" t="s">
        <v>516</v>
      </c>
      <c r="B11" s="71"/>
      <c r="C11" s="78" t="s">
        <v>517</v>
      </c>
      <c r="D11" s="71"/>
      <c r="E11" s="70"/>
    </row>
    <row r="12" ht="19.5" customHeight="1" spans="1:5">
      <c r="A12" s="72" t="s">
        <v>518</v>
      </c>
      <c r="B12" s="71"/>
      <c r="C12" s="78" t="s">
        <v>467</v>
      </c>
      <c r="D12" s="71"/>
      <c r="E12" s="70"/>
    </row>
    <row r="13" ht="19.5" customHeight="1" spans="1:5">
      <c r="A13" s="72" t="s">
        <v>519</v>
      </c>
      <c r="B13" s="71"/>
      <c r="C13" s="78" t="s">
        <v>520</v>
      </c>
      <c r="D13" s="71"/>
      <c r="E13" s="70"/>
    </row>
    <row r="14" ht="19.5" customHeight="1" spans="1:5">
      <c r="A14" s="72" t="s">
        <v>521</v>
      </c>
      <c r="B14" s="71"/>
      <c r="C14" s="78" t="s">
        <v>522</v>
      </c>
      <c r="D14" s="71"/>
      <c r="E14" s="70"/>
    </row>
    <row r="15" ht="19.5" customHeight="1" spans="1:5">
      <c r="A15" s="32" t="s">
        <v>523</v>
      </c>
      <c r="B15" s="32" t="s">
        <v>472</v>
      </c>
      <c r="C15" s="70"/>
      <c r="D15" s="70"/>
      <c r="E15" s="78" t="s">
        <v>524</v>
      </c>
    </row>
    <row r="16" ht="19.5" customHeight="1" spans="1:5">
      <c r="A16" s="72" t="s">
        <v>525</v>
      </c>
      <c r="B16" s="72" t="s">
        <v>526</v>
      </c>
      <c r="C16" s="71"/>
      <c r="D16" s="71"/>
      <c r="E16" s="78" t="s">
        <v>527</v>
      </c>
    </row>
    <row r="17" ht="19.5" customHeight="1" spans="1:5">
      <c r="A17" s="72" t="s">
        <v>528</v>
      </c>
      <c r="B17" s="72" t="s">
        <v>529</v>
      </c>
      <c r="C17" s="71"/>
      <c r="D17" s="71"/>
      <c r="E17" s="78" t="s">
        <v>530</v>
      </c>
    </row>
    <row r="18" ht="19.5" customHeight="1" spans="1:5">
      <c r="A18" s="72" t="s">
        <v>531</v>
      </c>
      <c r="B18" s="72" t="s">
        <v>532</v>
      </c>
      <c r="C18" s="71"/>
      <c r="D18" s="71"/>
      <c r="E18" s="78">
        <v>1.077</v>
      </c>
    </row>
    <row r="19" ht="19.5" customHeight="1" spans="1:5">
      <c r="A19" s="81"/>
      <c r="B19" s="81"/>
      <c r="C19" s="81"/>
      <c r="D19" s="81"/>
      <c r="E19" s="82"/>
    </row>
    <row r="20" ht="19.5" customHeight="1" spans="1:5">
      <c r="A20" s="83"/>
      <c r="B20" s="83"/>
      <c r="C20" s="83"/>
      <c r="D20" s="83"/>
      <c r="E20" s="84"/>
    </row>
    <row r="21" ht="19.5" customHeight="1" spans="1:5">
      <c r="A21" s="85"/>
      <c r="B21" s="85"/>
      <c r="C21" s="85"/>
      <c r="D21" s="85"/>
      <c r="E21" s="86"/>
    </row>
    <row r="22" ht="19.5" customHeight="1" spans="1:5">
      <c r="A22" s="85"/>
      <c r="B22" s="85"/>
      <c r="C22" s="85"/>
      <c r="D22" s="85"/>
      <c r="E22" s="86"/>
    </row>
    <row r="23" ht="19.5" customHeight="1" spans="1:5">
      <c r="A23" s="85"/>
      <c r="B23" s="85"/>
      <c r="C23" s="85"/>
      <c r="D23" s="85"/>
      <c r="E23" s="86"/>
    </row>
    <row r="24" ht="19.5" customHeight="1" spans="1:5">
      <c r="A24" s="85"/>
      <c r="B24" s="85"/>
      <c r="C24" s="85"/>
      <c r="D24" s="85"/>
      <c r="E24" s="86"/>
    </row>
    <row r="25" ht="19.5" customHeight="1" spans="1:5">
      <c r="A25" s="85"/>
      <c r="B25" s="85"/>
      <c r="C25" s="85"/>
      <c r="D25" s="85"/>
      <c r="E25" s="86"/>
    </row>
    <row r="26" ht="19.5" customHeight="1" spans="1:5">
      <c r="A26" s="85"/>
      <c r="B26" s="85"/>
      <c r="C26" s="85"/>
      <c r="D26" s="85"/>
      <c r="E26" s="86"/>
    </row>
    <row r="27" ht="19.5" customHeight="1" spans="1:5">
      <c r="A27" s="85"/>
      <c r="B27" s="85"/>
      <c r="C27" s="85"/>
      <c r="D27" s="85"/>
      <c r="E27" s="86"/>
    </row>
    <row r="28" ht="19.5" customHeight="1" spans="1:5">
      <c r="A28" s="85"/>
      <c r="B28" s="85"/>
      <c r="C28" s="85"/>
      <c r="D28" s="85"/>
      <c r="E28" s="86"/>
    </row>
    <row r="29" ht="19.5" customHeight="1" spans="1:5">
      <c r="A29" s="85"/>
      <c r="B29" s="85"/>
      <c r="C29" s="85"/>
      <c r="D29" s="85"/>
      <c r="E29" s="86"/>
    </row>
    <row r="30" ht="19.5" customHeight="1" spans="1:5">
      <c r="A30" s="85"/>
      <c r="B30" s="85"/>
      <c r="C30" s="85"/>
      <c r="D30" s="85"/>
      <c r="E30" s="86"/>
    </row>
    <row r="31" ht="19.5" customHeight="1" spans="1:5">
      <c r="A31" s="85"/>
      <c r="B31" s="85"/>
      <c r="C31" s="85"/>
      <c r="D31" s="85"/>
      <c r="E31" s="86"/>
    </row>
    <row r="32" ht="19.5" customHeight="1" spans="1:5">
      <c r="A32" s="85"/>
      <c r="B32" s="85"/>
      <c r="C32" s="85"/>
      <c r="D32" s="85"/>
      <c r="E32" s="86"/>
    </row>
  </sheetData>
  <mergeCells count="41">
    <mergeCell ref="A1:E1"/>
    <mergeCell ref="A2:E2"/>
    <mergeCell ref="D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B15:D15"/>
    <mergeCell ref="B16:D16"/>
    <mergeCell ref="B17:D17"/>
    <mergeCell ref="B18:D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="60" zoomScaleNormal="100" workbookViewId="0">
      <selection activeCell="A2" sqref="A2:G2"/>
    </sheetView>
  </sheetViews>
  <sheetFormatPr defaultColWidth="9.14285714285714" defaultRowHeight="14.25" customHeight="1"/>
  <cols>
    <col min="1" max="1" width="40.7142857142857"/>
    <col min="2" max="2" width="13.8571428571429"/>
    <col min="3" max="3" width="14.2857142857143"/>
    <col min="4" max="4" width="18.4285714285714"/>
    <col min="5" max="5" width="8.71428571428571"/>
    <col min="6" max="6" width="20.1428571428571"/>
    <col min="7" max="7" width="13.2857142857143"/>
  </cols>
  <sheetData>
    <row r="1" ht="35.25" customHeight="1" spans="1:7">
      <c r="A1" s="65" t="s">
        <v>533</v>
      </c>
      <c r="B1" s="66"/>
      <c r="C1" s="66"/>
      <c r="D1" s="66"/>
      <c r="E1" s="66"/>
      <c r="F1" s="66"/>
      <c r="G1" s="66"/>
    </row>
    <row r="2" ht="51.75" customHeight="1" spans="1:7">
      <c r="A2" s="67" t="s">
        <v>7</v>
      </c>
      <c r="B2" s="68"/>
      <c r="C2" s="68"/>
      <c r="D2" s="68"/>
      <c r="E2" s="68"/>
      <c r="F2" s="68"/>
      <c r="G2" s="68"/>
    </row>
    <row r="3" ht="22.5" customHeight="1" spans="1:7">
      <c r="A3" s="69" t="s">
        <v>534</v>
      </c>
      <c r="B3" s="32" t="s">
        <v>535</v>
      </c>
      <c r="C3" s="32" t="s">
        <v>536</v>
      </c>
      <c r="D3" s="70"/>
      <c r="E3" s="71"/>
      <c r="F3" s="32" t="s">
        <v>537</v>
      </c>
      <c r="G3" s="34"/>
    </row>
    <row r="4" ht="22.5" customHeight="1" spans="1:7">
      <c r="A4" s="72" t="s">
        <v>538</v>
      </c>
      <c r="B4" s="71"/>
      <c r="C4" s="71"/>
      <c r="D4" s="71"/>
      <c r="E4" s="71"/>
      <c r="F4" s="71"/>
      <c r="G4" s="70"/>
    </row>
    <row r="5" ht="22.5" customHeight="1" spans="1:7">
      <c r="A5" s="72" t="s">
        <v>539</v>
      </c>
      <c r="B5" s="34" t="s">
        <v>540</v>
      </c>
      <c r="C5" s="72" t="s">
        <v>541</v>
      </c>
      <c r="D5" s="73"/>
      <c r="E5" s="34" t="s">
        <v>512</v>
      </c>
      <c r="F5" s="72" t="s">
        <v>542</v>
      </c>
      <c r="G5" s="34" t="s">
        <v>517</v>
      </c>
    </row>
    <row r="6" ht="22.5" customHeight="1" spans="1:7">
      <c r="A6" s="32" t="s">
        <v>523</v>
      </c>
      <c r="B6" s="32" t="s">
        <v>543</v>
      </c>
      <c r="C6" s="70"/>
      <c r="D6" s="70"/>
      <c r="E6" s="71"/>
      <c r="F6" s="71"/>
      <c r="G6" s="34" t="s">
        <v>544</v>
      </c>
    </row>
    <row r="7" ht="22.5" customHeight="1" spans="1:7">
      <c r="A7" s="72" t="s">
        <v>545</v>
      </c>
      <c r="B7" s="71"/>
      <c r="C7" s="71"/>
      <c r="D7" s="71"/>
      <c r="E7" s="71"/>
      <c r="F7" s="71"/>
      <c r="G7" s="34" t="s">
        <v>546</v>
      </c>
    </row>
    <row r="8" ht="22.5" customHeight="1" spans="1:7">
      <c r="A8" s="72" t="s">
        <v>547</v>
      </c>
      <c r="B8" s="71"/>
      <c r="C8" s="71"/>
      <c r="D8" s="71"/>
      <c r="E8" s="71"/>
      <c r="F8" s="71"/>
      <c r="G8" s="34" t="s">
        <v>548</v>
      </c>
    </row>
    <row r="9" ht="22.5" customHeight="1" spans="1:13">
      <c r="A9" s="72" t="s">
        <v>549</v>
      </c>
      <c r="B9" s="71"/>
      <c r="C9" s="71"/>
      <c r="D9" s="71"/>
      <c r="E9" s="71"/>
      <c r="F9" s="71"/>
      <c r="G9" s="34" t="s">
        <v>467</v>
      </c>
      <c r="M9" s="1"/>
    </row>
    <row r="10" ht="22.5" customHeight="1" spans="1:7">
      <c r="A10" s="72" t="s">
        <v>550</v>
      </c>
      <c r="B10" s="72" t="s">
        <v>551</v>
      </c>
      <c r="C10" s="71"/>
      <c r="D10" s="71"/>
      <c r="E10" s="71"/>
      <c r="F10" s="71"/>
      <c r="G10" s="34" t="s">
        <v>552</v>
      </c>
    </row>
    <row r="11" ht="27" customHeight="1" spans="1:7">
      <c r="A11" s="67" t="s">
        <v>553</v>
      </c>
      <c r="B11" s="74"/>
      <c r="C11" s="74"/>
      <c r="D11" s="74"/>
      <c r="E11" s="74"/>
      <c r="F11" s="74"/>
      <c r="G11" s="75"/>
    </row>
    <row r="12" ht="22.5" customHeight="1" spans="1:7">
      <c r="A12" s="72" t="s">
        <v>554</v>
      </c>
      <c r="B12" s="72" t="s">
        <v>555</v>
      </c>
      <c r="C12" s="71"/>
      <c r="D12" s="71"/>
      <c r="E12" s="71"/>
      <c r="F12" s="71"/>
      <c r="G12" s="34" t="s">
        <v>552</v>
      </c>
    </row>
  </sheetData>
  <mergeCells count="12">
    <mergeCell ref="A1:G1"/>
    <mergeCell ref="A2:G2"/>
    <mergeCell ref="C3:E3"/>
    <mergeCell ref="A4:G4"/>
    <mergeCell ref="C5:D5"/>
    <mergeCell ref="B6:F6"/>
    <mergeCell ref="B7:F7"/>
    <mergeCell ref="B8:F8"/>
    <mergeCell ref="B9:F9"/>
    <mergeCell ref="B10:F10"/>
    <mergeCell ref="A11:G11"/>
    <mergeCell ref="B12:F12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view="pageBreakPreview" zoomScale="60" zoomScaleNormal="100" workbookViewId="0">
      <selection activeCell="A2" sqref="A2:G2"/>
    </sheetView>
  </sheetViews>
  <sheetFormatPr defaultColWidth="9.14285714285714" defaultRowHeight="14.25" customHeight="1"/>
  <cols>
    <col min="1" max="1" width="40.7142857142857"/>
    <col min="2" max="2" width="12.1428571428571"/>
    <col min="3" max="3" width="14.2857142857143"/>
    <col min="4" max="4" width="18.4285714285714"/>
    <col min="5" max="5" width="8.71428571428571"/>
    <col min="6" max="6" width="20.1428571428571"/>
    <col min="7" max="7" width="13.2857142857143"/>
  </cols>
  <sheetData>
    <row r="1" ht="35.25" customHeight="1" spans="1:7">
      <c r="A1" s="65" t="s">
        <v>556</v>
      </c>
      <c r="B1" s="66"/>
      <c r="C1" s="66"/>
      <c r="D1" s="66"/>
      <c r="E1" s="66"/>
      <c r="F1" s="66"/>
      <c r="G1" s="66"/>
    </row>
    <row r="2" ht="20" customHeight="1" spans="1:7">
      <c r="A2" s="67" t="s">
        <v>7</v>
      </c>
      <c r="B2" s="68"/>
      <c r="C2" s="68"/>
      <c r="D2" s="68"/>
      <c r="E2" s="68"/>
      <c r="F2" s="68"/>
      <c r="G2" s="68"/>
    </row>
    <row r="3" ht="19.5" customHeight="1" spans="1:7">
      <c r="A3" s="69" t="s">
        <v>557</v>
      </c>
      <c r="B3" s="32" t="s">
        <v>535</v>
      </c>
      <c r="C3" s="32" t="s">
        <v>536</v>
      </c>
      <c r="D3" s="70"/>
      <c r="E3" s="71"/>
      <c r="F3" s="32" t="s">
        <v>558</v>
      </c>
      <c r="G3" s="34"/>
    </row>
    <row r="4" ht="19.5" hidden="1" customHeight="1" spans="1:7">
      <c r="A4" s="72" t="s">
        <v>559</v>
      </c>
      <c r="B4" s="71"/>
      <c r="C4" s="71"/>
      <c r="D4" s="71"/>
      <c r="E4" s="71"/>
      <c r="F4" s="71"/>
      <c r="G4" s="70"/>
    </row>
    <row r="5" ht="19.5" hidden="1" customHeight="1" spans="1:7">
      <c r="A5" s="72" t="s">
        <v>560</v>
      </c>
      <c r="B5" s="34" t="s">
        <v>561</v>
      </c>
      <c r="C5" s="72" t="s">
        <v>562</v>
      </c>
      <c r="D5" s="73"/>
      <c r="E5" s="34" t="s">
        <v>563</v>
      </c>
      <c r="F5" s="72" t="s">
        <v>542</v>
      </c>
      <c r="G5" s="34" t="s">
        <v>517</v>
      </c>
    </row>
    <row r="6" ht="19.5" hidden="1" customHeight="1" spans="1:7">
      <c r="A6" s="32" t="s">
        <v>523</v>
      </c>
      <c r="B6" s="32" t="s">
        <v>543</v>
      </c>
      <c r="C6" s="70"/>
      <c r="D6" s="70"/>
      <c r="E6" s="71"/>
      <c r="F6" s="71"/>
      <c r="G6" s="34" t="s">
        <v>544</v>
      </c>
    </row>
    <row r="7" ht="19.5" hidden="1" customHeight="1" spans="1:7">
      <c r="A7" s="72" t="s">
        <v>564</v>
      </c>
      <c r="B7" s="71"/>
      <c r="C7" s="71"/>
      <c r="D7" s="71"/>
      <c r="E7" s="71"/>
      <c r="F7" s="71"/>
      <c r="G7" s="34" t="s">
        <v>563</v>
      </c>
    </row>
    <row r="8" ht="19.5" hidden="1" customHeight="1" spans="1:7">
      <c r="A8" s="72" t="s">
        <v>565</v>
      </c>
      <c r="B8" s="71"/>
      <c r="C8" s="71"/>
      <c r="D8" s="71"/>
      <c r="E8" s="71"/>
      <c r="F8" s="71"/>
      <c r="G8" s="34" t="s">
        <v>563</v>
      </c>
    </row>
    <row r="9" ht="19.5" hidden="1" customHeight="1" spans="1:13">
      <c r="A9" s="72" t="s">
        <v>566</v>
      </c>
      <c r="B9" s="71"/>
      <c r="C9" s="71"/>
      <c r="D9" s="71"/>
      <c r="E9" s="71"/>
      <c r="F9" s="71"/>
      <c r="G9" s="34" t="s">
        <v>567</v>
      </c>
      <c r="M9" s="1"/>
    </row>
    <row r="10" ht="19.5" hidden="1" customHeight="1" spans="1:7">
      <c r="A10" s="72" t="s">
        <v>568</v>
      </c>
      <c r="B10" s="72" t="s">
        <v>569</v>
      </c>
      <c r="C10" s="71"/>
      <c r="D10" s="71"/>
      <c r="E10" s="71"/>
      <c r="F10" s="71"/>
      <c r="G10" s="34" t="s">
        <v>570</v>
      </c>
    </row>
    <row r="11" ht="27" hidden="1" customHeight="1" spans="1:7">
      <c r="A11" s="67" t="s">
        <v>571</v>
      </c>
      <c r="B11" s="74"/>
      <c r="C11" s="74"/>
      <c r="D11" s="74"/>
      <c r="E11" s="74"/>
      <c r="F11" s="74"/>
      <c r="G11" s="75"/>
    </row>
    <row r="12" ht="19.5" customHeight="1" spans="1:7">
      <c r="A12" s="72" t="s">
        <v>572</v>
      </c>
      <c r="B12" s="71"/>
      <c r="C12" s="71"/>
      <c r="D12" s="71"/>
      <c r="E12" s="71"/>
      <c r="F12" s="71"/>
      <c r="G12" s="70"/>
    </row>
    <row r="13" ht="19.5" customHeight="1" spans="1:7">
      <c r="A13" s="72" t="s">
        <v>560</v>
      </c>
      <c r="B13" s="34" t="s">
        <v>561</v>
      </c>
      <c r="C13" s="72" t="s">
        <v>562</v>
      </c>
      <c r="D13" s="73"/>
      <c r="E13" s="34" t="s">
        <v>563</v>
      </c>
      <c r="F13" s="72" t="s">
        <v>542</v>
      </c>
      <c r="G13" s="34" t="s">
        <v>517</v>
      </c>
    </row>
    <row r="14" ht="19.5" customHeight="1" spans="1:7">
      <c r="A14" s="32" t="s">
        <v>523</v>
      </c>
      <c r="B14" s="32" t="s">
        <v>543</v>
      </c>
      <c r="C14" s="70"/>
      <c r="D14" s="70"/>
      <c r="E14" s="71"/>
      <c r="F14" s="71"/>
      <c r="G14" s="34" t="s">
        <v>544</v>
      </c>
    </row>
    <row r="15" ht="19.5" customHeight="1" spans="1:7">
      <c r="A15" s="72" t="s">
        <v>564</v>
      </c>
      <c r="B15" s="71"/>
      <c r="C15" s="71"/>
      <c r="D15" s="71"/>
      <c r="E15" s="71"/>
      <c r="F15" s="71"/>
      <c r="G15" s="34" t="s">
        <v>573</v>
      </c>
    </row>
    <row r="16" ht="19.5" customHeight="1" spans="1:7">
      <c r="A16" s="72" t="s">
        <v>565</v>
      </c>
      <c r="B16" s="71"/>
      <c r="C16" s="71"/>
      <c r="D16" s="71"/>
      <c r="E16" s="71"/>
      <c r="F16" s="71"/>
      <c r="G16" s="34" t="s">
        <v>574</v>
      </c>
    </row>
    <row r="17" ht="19.5" customHeight="1" spans="1:7">
      <c r="A17" s="72" t="s">
        <v>566</v>
      </c>
      <c r="B17" s="71"/>
      <c r="C17" s="71"/>
      <c r="D17" s="71"/>
      <c r="E17" s="71"/>
      <c r="F17" s="71"/>
      <c r="G17" s="34" t="s">
        <v>567</v>
      </c>
    </row>
    <row r="18" ht="19.5" customHeight="1" spans="1:7">
      <c r="A18" s="72" t="s">
        <v>568</v>
      </c>
      <c r="B18" s="72" t="s">
        <v>575</v>
      </c>
      <c r="C18" s="71"/>
      <c r="D18" s="71"/>
      <c r="E18" s="71"/>
      <c r="F18" s="71"/>
      <c r="G18" s="34" t="s">
        <v>576</v>
      </c>
    </row>
    <row r="19" ht="27" customHeight="1" spans="1:7">
      <c r="A19" s="67" t="s">
        <v>577</v>
      </c>
      <c r="B19" s="74"/>
      <c r="C19" s="74"/>
      <c r="D19" s="74"/>
      <c r="E19" s="74"/>
      <c r="F19" s="74"/>
      <c r="G19" s="75"/>
    </row>
    <row r="20" ht="19.5" customHeight="1" spans="1:7">
      <c r="A20" s="72" t="s">
        <v>578</v>
      </c>
      <c r="B20" s="72" t="s">
        <v>579</v>
      </c>
      <c r="C20" s="71"/>
      <c r="D20" s="71"/>
      <c r="E20" s="71"/>
      <c r="F20" s="71"/>
      <c r="G20" s="34" t="s">
        <v>576</v>
      </c>
    </row>
  </sheetData>
  <mergeCells count="20">
    <mergeCell ref="A1:G1"/>
    <mergeCell ref="A2:G2"/>
    <mergeCell ref="C3:E3"/>
    <mergeCell ref="A4:G4"/>
    <mergeCell ref="C5:D5"/>
    <mergeCell ref="B6:F6"/>
    <mergeCell ref="B7:F7"/>
    <mergeCell ref="B8:F8"/>
    <mergeCell ref="B9:F9"/>
    <mergeCell ref="B10:F10"/>
    <mergeCell ref="A11:G11"/>
    <mergeCell ref="A12:G12"/>
    <mergeCell ref="C13:D13"/>
    <mergeCell ref="B14:F14"/>
    <mergeCell ref="B15:F15"/>
    <mergeCell ref="B16:F16"/>
    <mergeCell ref="B17:F17"/>
    <mergeCell ref="B18:F18"/>
    <mergeCell ref="A19:G19"/>
    <mergeCell ref="B20:F20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7"/>
  <sheetViews>
    <sheetView zoomScaleSheetLayoutView="60" workbookViewId="0">
      <selection activeCell="A1" sqref="A1:F1"/>
    </sheetView>
  </sheetViews>
  <sheetFormatPr defaultColWidth="9.14285714285714" defaultRowHeight="14.25" customHeight="1" outlineLevelCol="5"/>
  <cols>
    <col min="1" max="1" width="6.42857142857143"/>
    <col min="2" max="2" width="35"/>
    <col min="3" max="3" width="6.42857142857143"/>
    <col min="4" max="6" width="12.1428571428571"/>
  </cols>
  <sheetData>
    <row r="1" ht="29.25" customHeight="1" spans="1:6">
      <c r="A1" s="47" t="s">
        <v>580</v>
      </c>
      <c r="B1" s="47"/>
      <c r="C1" s="47"/>
      <c r="D1" s="47"/>
      <c r="E1" s="47"/>
      <c r="F1" s="47"/>
    </row>
    <row r="2" ht="15.75" customHeight="1" spans="1:6">
      <c r="A2" s="48" t="s">
        <v>581</v>
      </c>
      <c r="B2" s="48"/>
      <c r="C2" s="48"/>
      <c r="D2" s="48"/>
      <c r="E2" s="48"/>
      <c r="F2" s="48"/>
    </row>
    <row r="3" ht="15.75" customHeight="1" spans="1:6">
      <c r="A3" s="49" t="s">
        <v>582</v>
      </c>
      <c r="B3" s="50"/>
      <c r="C3" s="51"/>
      <c r="D3" s="52"/>
      <c r="E3" s="53" t="s">
        <v>583</v>
      </c>
      <c r="F3" s="54"/>
    </row>
    <row r="4" ht="36" customHeight="1" spans="1:6">
      <c r="A4" s="55" t="s">
        <v>584</v>
      </c>
      <c r="B4" s="56"/>
      <c r="C4" s="57"/>
      <c r="D4" s="58"/>
      <c r="E4" s="57"/>
      <c r="F4" s="58"/>
    </row>
    <row r="5" ht="15.75" customHeight="1" spans="1:6">
      <c r="A5" s="55" t="s">
        <v>585</v>
      </c>
      <c r="B5" s="56"/>
      <c r="C5" s="57" t="s">
        <v>586</v>
      </c>
      <c r="D5" s="58"/>
      <c r="E5" s="59" t="s">
        <v>587</v>
      </c>
      <c r="F5" s="60"/>
    </row>
    <row r="6" ht="15.75" customHeight="1" spans="1:6">
      <c r="A6" s="61" t="s">
        <v>95</v>
      </c>
      <c r="B6" s="62" t="s">
        <v>588</v>
      </c>
      <c r="C6" s="61" t="s">
        <v>589</v>
      </c>
      <c r="D6" s="61" t="s">
        <v>590</v>
      </c>
      <c r="E6" s="61" t="s">
        <v>591</v>
      </c>
      <c r="F6" s="61" t="s">
        <v>592</v>
      </c>
    </row>
    <row r="7" ht="15.75" customHeight="1" spans="1:6">
      <c r="A7" s="62" t="s">
        <v>12</v>
      </c>
      <c r="B7" s="63" t="s">
        <v>593</v>
      </c>
      <c r="C7" s="62" t="s">
        <v>7</v>
      </c>
      <c r="D7" s="64" t="s">
        <v>7</v>
      </c>
      <c r="E7" s="64"/>
      <c r="F7" s="64">
        <v>4629.99</v>
      </c>
    </row>
    <row r="8" ht="15.75" customHeight="1" spans="1:6">
      <c r="A8" s="62" t="s">
        <v>594</v>
      </c>
      <c r="B8" s="63" t="s">
        <v>595</v>
      </c>
      <c r="C8" s="62" t="s">
        <v>7</v>
      </c>
      <c r="D8" s="64" t="s">
        <v>7</v>
      </c>
      <c r="E8" s="64"/>
      <c r="F8" s="64">
        <v>4426.38</v>
      </c>
    </row>
    <row r="9" ht="15.75" customHeight="1" spans="1:6">
      <c r="A9" s="62" t="s">
        <v>596</v>
      </c>
      <c r="B9" s="63" t="s">
        <v>597</v>
      </c>
      <c r="C9" s="62" t="s">
        <v>7</v>
      </c>
      <c r="D9" s="64" t="s">
        <v>7</v>
      </c>
      <c r="E9" s="64"/>
      <c r="F9" s="64">
        <v>1515.1</v>
      </c>
    </row>
    <row r="10" ht="15.75" customHeight="1" spans="1:6">
      <c r="A10" s="62" t="s">
        <v>7</v>
      </c>
      <c r="B10" s="63" t="s">
        <v>445</v>
      </c>
      <c r="C10" s="62" t="s">
        <v>598</v>
      </c>
      <c r="D10" s="64">
        <v>6.6</v>
      </c>
      <c r="E10" s="64">
        <v>12.25</v>
      </c>
      <c r="F10" s="64">
        <v>80.85</v>
      </c>
    </row>
    <row r="11" ht="15.75" customHeight="1" spans="1:6">
      <c r="A11" s="62" t="s">
        <v>7</v>
      </c>
      <c r="B11" s="63" t="s">
        <v>447</v>
      </c>
      <c r="C11" s="62" t="s">
        <v>598</v>
      </c>
      <c r="D11" s="64">
        <v>55.6</v>
      </c>
      <c r="E11" s="64">
        <v>11.3</v>
      </c>
      <c r="F11" s="64">
        <v>628.28</v>
      </c>
    </row>
    <row r="12" ht="15.75" customHeight="1" spans="1:6">
      <c r="A12" s="62" t="s">
        <v>7</v>
      </c>
      <c r="B12" s="63" t="s">
        <v>448</v>
      </c>
      <c r="C12" s="62" t="s">
        <v>598</v>
      </c>
      <c r="D12" s="64">
        <v>57.3</v>
      </c>
      <c r="E12" s="64">
        <v>8.99</v>
      </c>
      <c r="F12" s="64">
        <v>515.13</v>
      </c>
    </row>
    <row r="13" ht="15.75" customHeight="1" spans="1:6">
      <c r="A13" s="62" t="s">
        <v>7</v>
      </c>
      <c r="B13" s="63" t="s">
        <v>449</v>
      </c>
      <c r="C13" s="62" t="s">
        <v>598</v>
      </c>
      <c r="D13" s="64">
        <v>44.2</v>
      </c>
      <c r="E13" s="64">
        <v>6.58</v>
      </c>
      <c r="F13" s="64">
        <v>290.84</v>
      </c>
    </row>
    <row r="14" ht="15.75" customHeight="1" spans="1:6">
      <c r="A14" s="62" t="s">
        <v>596</v>
      </c>
      <c r="B14" s="63" t="s">
        <v>599</v>
      </c>
      <c r="C14" s="62" t="s">
        <v>7</v>
      </c>
      <c r="D14" s="64" t="s">
        <v>7</v>
      </c>
      <c r="E14" s="64"/>
      <c r="F14" s="64">
        <v>2026.63</v>
      </c>
    </row>
    <row r="15" ht="15.75" customHeight="1" spans="1:6">
      <c r="A15" s="62" t="s">
        <v>7</v>
      </c>
      <c r="B15" s="63" t="s">
        <v>600</v>
      </c>
      <c r="C15" s="62" t="s">
        <v>253</v>
      </c>
      <c r="D15" s="64">
        <v>8.22</v>
      </c>
      <c r="E15" s="64">
        <v>2.56</v>
      </c>
      <c r="F15" s="64">
        <v>21.04</v>
      </c>
    </row>
    <row r="16" ht="15.75" customHeight="1" spans="1:6">
      <c r="A16" s="62" t="s">
        <v>7</v>
      </c>
      <c r="B16" s="63" t="s">
        <v>601</v>
      </c>
      <c r="C16" s="62" t="s">
        <v>59</v>
      </c>
      <c r="D16" s="64">
        <v>10.2</v>
      </c>
      <c r="E16" s="64">
        <v>185</v>
      </c>
      <c r="F16" s="64">
        <v>1887</v>
      </c>
    </row>
    <row r="17" ht="15.75" customHeight="1" spans="1:6">
      <c r="A17" s="62" t="s">
        <v>7</v>
      </c>
      <c r="B17" s="63" t="s">
        <v>602</v>
      </c>
      <c r="C17" s="62" t="s">
        <v>603</v>
      </c>
      <c r="D17" s="64">
        <v>0.25</v>
      </c>
      <c r="E17" s="64">
        <v>13.14</v>
      </c>
      <c r="F17" s="64">
        <v>3.29</v>
      </c>
    </row>
    <row r="18" ht="15.75" customHeight="1" spans="1:6">
      <c r="A18" s="62" t="s">
        <v>7</v>
      </c>
      <c r="B18" s="63" t="s">
        <v>604</v>
      </c>
      <c r="C18" s="62" t="s">
        <v>603</v>
      </c>
      <c r="D18" s="64">
        <v>0.87</v>
      </c>
      <c r="E18" s="64">
        <v>2.63</v>
      </c>
      <c r="F18" s="64">
        <v>2.29</v>
      </c>
    </row>
    <row r="19" ht="15.75" customHeight="1" spans="1:6">
      <c r="A19" s="62" t="s">
        <v>7</v>
      </c>
      <c r="B19" s="63" t="s">
        <v>605</v>
      </c>
      <c r="C19" s="62" t="s">
        <v>253</v>
      </c>
      <c r="D19" s="64">
        <v>8.62</v>
      </c>
      <c r="E19" s="64">
        <v>8.5</v>
      </c>
      <c r="F19" s="64">
        <v>73.27</v>
      </c>
    </row>
    <row r="20" ht="15.75" customHeight="1" spans="1:6">
      <c r="A20" s="62" t="s">
        <v>7</v>
      </c>
      <c r="B20" s="63" t="s">
        <v>606</v>
      </c>
      <c r="C20" s="62" t="s">
        <v>144</v>
      </c>
      <c r="D20" s="64">
        <v>2</v>
      </c>
      <c r="E20" s="64">
        <v>1986.89</v>
      </c>
      <c r="F20" s="64">
        <v>39.74</v>
      </c>
    </row>
    <row r="21" ht="15.75" customHeight="1" spans="1:6">
      <c r="A21" s="62" t="s">
        <v>596</v>
      </c>
      <c r="B21" s="63" t="s">
        <v>607</v>
      </c>
      <c r="C21" s="62" t="s">
        <v>7</v>
      </c>
      <c r="D21" s="64" t="s">
        <v>7</v>
      </c>
      <c r="E21" s="64"/>
      <c r="F21" s="64">
        <v>884.65</v>
      </c>
    </row>
    <row r="22" ht="15.75" customHeight="1" spans="1:6">
      <c r="A22" s="62" t="s">
        <v>7</v>
      </c>
      <c r="B22" s="63" t="s">
        <v>608</v>
      </c>
      <c r="C22" s="62" t="s">
        <v>609</v>
      </c>
      <c r="D22" s="64">
        <v>12.67</v>
      </c>
      <c r="E22" s="64">
        <v>0.48</v>
      </c>
      <c r="F22" s="64">
        <v>6.08</v>
      </c>
    </row>
    <row r="23" ht="15.75" customHeight="1" spans="1:6">
      <c r="A23" s="62" t="s">
        <v>7</v>
      </c>
      <c r="B23" s="63" t="s">
        <v>610</v>
      </c>
      <c r="C23" s="62" t="s">
        <v>609</v>
      </c>
      <c r="D23" s="64">
        <v>1.36</v>
      </c>
      <c r="E23" s="64">
        <v>34.11</v>
      </c>
      <c r="F23" s="64">
        <v>46.39</v>
      </c>
    </row>
    <row r="24" ht="15.75" customHeight="1" spans="1:6">
      <c r="A24" s="62" t="s">
        <v>7</v>
      </c>
      <c r="B24" s="63" t="s">
        <v>611</v>
      </c>
      <c r="C24" s="62" t="s">
        <v>144</v>
      </c>
      <c r="D24" s="64">
        <v>1</v>
      </c>
      <c r="E24" s="64">
        <v>875.89</v>
      </c>
      <c r="F24" s="64">
        <v>8.76</v>
      </c>
    </row>
    <row r="25" ht="15.75" customHeight="1" spans="1:6">
      <c r="A25" s="62" t="s">
        <v>7</v>
      </c>
      <c r="B25" s="63" t="s">
        <v>612</v>
      </c>
      <c r="C25" s="62" t="s">
        <v>609</v>
      </c>
      <c r="D25" s="64">
        <v>12.67</v>
      </c>
      <c r="E25" s="64">
        <v>36.39</v>
      </c>
      <c r="F25" s="64">
        <v>461.06</v>
      </c>
    </row>
    <row r="26" ht="15.75" customHeight="1" spans="1:6">
      <c r="A26" s="62" t="s">
        <v>7</v>
      </c>
      <c r="B26" s="63" t="s">
        <v>613</v>
      </c>
      <c r="C26" s="62" t="s">
        <v>609</v>
      </c>
      <c r="D26" s="64">
        <v>12.67</v>
      </c>
      <c r="E26" s="64">
        <v>28.6</v>
      </c>
      <c r="F26" s="64">
        <v>362.36</v>
      </c>
    </row>
    <row r="27" ht="15.75" customHeight="1" spans="1:6">
      <c r="A27" s="62" t="s">
        <v>614</v>
      </c>
      <c r="B27" s="63" t="s">
        <v>615</v>
      </c>
      <c r="C27" s="62" t="s">
        <v>144</v>
      </c>
      <c r="D27" s="64">
        <v>4426.38</v>
      </c>
      <c r="E27" s="64">
        <v>4.6</v>
      </c>
      <c r="F27" s="64">
        <v>203.61</v>
      </c>
    </row>
    <row r="28" ht="15.75" customHeight="1" spans="1:6">
      <c r="A28" s="62" t="s">
        <v>17</v>
      </c>
      <c r="B28" s="63" t="s">
        <v>616</v>
      </c>
      <c r="C28" s="62" t="s">
        <v>144</v>
      </c>
      <c r="D28" s="64">
        <v>4629.99</v>
      </c>
      <c r="E28" s="64">
        <v>8.5</v>
      </c>
      <c r="F28" s="64">
        <v>393.55</v>
      </c>
    </row>
    <row r="29" ht="15.75" customHeight="1" spans="1:6">
      <c r="A29" s="62" t="s">
        <v>54</v>
      </c>
      <c r="B29" s="63" t="s">
        <v>617</v>
      </c>
      <c r="C29" s="62" t="s">
        <v>144</v>
      </c>
      <c r="D29" s="64">
        <v>5023.54</v>
      </c>
      <c r="E29" s="64">
        <v>7</v>
      </c>
      <c r="F29" s="64">
        <v>351.65</v>
      </c>
    </row>
    <row r="30" ht="15.75" customHeight="1" spans="1:6">
      <c r="A30" s="62" t="s">
        <v>131</v>
      </c>
      <c r="B30" s="63" t="s">
        <v>618</v>
      </c>
      <c r="C30" s="62" t="s">
        <v>7</v>
      </c>
      <c r="D30" s="64" t="s">
        <v>7</v>
      </c>
      <c r="E30" s="64"/>
      <c r="F30" s="64">
        <v>9.37</v>
      </c>
    </row>
    <row r="31" ht="15.75" customHeight="1" spans="1:6">
      <c r="A31" s="62" t="s">
        <v>7</v>
      </c>
      <c r="B31" s="63" t="s">
        <v>600</v>
      </c>
      <c r="C31" s="62" t="s">
        <v>253</v>
      </c>
      <c r="D31" s="64">
        <v>8.22</v>
      </c>
      <c r="E31" s="64">
        <v>1.14</v>
      </c>
      <c r="F31" s="64">
        <v>9.37</v>
      </c>
    </row>
    <row r="32" ht="15.75" customHeight="1" spans="1:6">
      <c r="A32" s="62" t="s">
        <v>135</v>
      </c>
      <c r="B32" s="63" t="s">
        <v>619</v>
      </c>
      <c r="C32" s="62" t="s">
        <v>144</v>
      </c>
      <c r="D32" s="64">
        <v>5384.56</v>
      </c>
      <c r="E32" s="64">
        <v>9</v>
      </c>
      <c r="F32" s="64">
        <v>484.61</v>
      </c>
    </row>
    <row r="33" ht="15.75" customHeight="1" spans="1:6">
      <c r="A33" s="62" t="s">
        <v>191</v>
      </c>
      <c r="B33" s="63" t="s">
        <v>620</v>
      </c>
      <c r="C33" s="62" t="s">
        <v>7</v>
      </c>
      <c r="D33" s="64" t="s">
        <v>7</v>
      </c>
      <c r="E33" s="64"/>
      <c r="F33" s="64">
        <v>5869.17</v>
      </c>
    </row>
    <row r="34" ht="15.75" customHeight="1" spans="1:6">
      <c r="A34" s="62"/>
      <c r="B34" s="63"/>
      <c r="C34" s="62"/>
      <c r="D34" s="64"/>
      <c r="E34" s="64"/>
      <c r="F34" s="64"/>
    </row>
    <row r="35" ht="15.75" customHeight="1" spans="1:6">
      <c r="A35" s="62"/>
      <c r="B35" s="63"/>
      <c r="C35" s="62"/>
      <c r="D35" s="64"/>
      <c r="E35" s="64"/>
      <c r="F35" s="64"/>
    </row>
    <row r="36" ht="15.75" customHeight="1" spans="1:6">
      <c r="A36" s="62"/>
      <c r="B36" s="63"/>
      <c r="C36" s="62"/>
      <c r="D36" s="64"/>
      <c r="E36" s="64"/>
      <c r="F36" s="64"/>
    </row>
    <row r="37" ht="15.75" customHeight="1" spans="1:6">
      <c r="A37" s="62"/>
      <c r="B37" s="63"/>
      <c r="C37" s="62"/>
      <c r="D37" s="64"/>
      <c r="E37" s="64"/>
      <c r="F37" s="64"/>
    </row>
    <row r="38" ht="15.75" customHeight="1" spans="1:6">
      <c r="A38" s="62"/>
      <c r="B38" s="63"/>
      <c r="C38" s="62"/>
      <c r="D38" s="64"/>
      <c r="E38" s="64"/>
      <c r="F38" s="64"/>
    </row>
    <row r="39" ht="15.75" customHeight="1" spans="1:6">
      <c r="A39" s="62"/>
      <c r="B39" s="63"/>
      <c r="C39" s="62"/>
      <c r="D39" s="64"/>
      <c r="E39" s="64"/>
      <c r="F39" s="64"/>
    </row>
    <row r="40" ht="15.75" customHeight="1" spans="1:6">
      <c r="A40" s="62"/>
      <c r="B40" s="63"/>
      <c r="C40" s="62"/>
      <c r="D40" s="64"/>
      <c r="E40" s="64"/>
      <c r="F40" s="64"/>
    </row>
    <row r="41" ht="15.75" customHeight="1" spans="1:6">
      <c r="A41" s="62"/>
      <c r="B41" s="63"/>
      <c r="C41" s="62"/>
      <c r="D41" s="64"/>
      <c r="E41" s="64"/>
      <c r="F41" s="64"/>
    </row>
    <row r="42" ht="15.75" customHeight="1" spans="1:6">
      <c r="A42" s="62"/>
      <c r="B42" s="63"/>
      <c r="C42" s="62"/>
      <c r="D42" s="64"/>
      <c r="E42" s="64"/>
      <c r="F42" s="64"/>
    </row>
    <row r="43" ht="15.75" customHeight="1" spans="1:6">
      <c r="A43" s="62"/>
      <c r="B43" s="63"/>
      <c r="C43" s="62"/>
      <c r="D43" s="64"/>
      <c r="E43" s="64"/>
      <c r="F43" s="64"/>
    </row>
    <row r="44" ht="29.25" customHeight="1" spans="1:6">
      <c r="A44" s="47" t="s">
        <v>580</v>
      </c>
      <c r="B44" s="47"/>
      <c r="C44" s="47"/>
      <c r="D44" s="47"/>
      <c r="E44" s="47"/>
      <c r="F44" s="47"/>
    </row>
    <row r="45" ht="15.75" customHeight="1" spans="1:6">
      <c r="A45" s="48" t="s">
        <v>621</v>
      </c>
      <c r="B45" s="48"/>
      <c r="C45" s="48"/>
      <c r="D45" s="48"/>
      <c r="E45" s="48"/>
      <c r="F45" s="48"/>
    </row>
    <row r="46" ht="15.75" customHeight="1" spans="1:6">
      <c r="A46" s="49" t="s">
        <v>622</v>
      </c>
      <c r="B46" s="50"/>
      <c r="C46" s="51"/>
      <c r="D46" s="52"/>
      <c r="E46" s="53" t="s">
        <v>623</v>
      </c>
      <c r="F46" s="54"/>
    </row>
    <row r="47" ht="36" customHeight="1" spans="1:6">
      <c r="A47" s="55" t="s">
        <v>624</v>
      </c>
      <c r="B47" s="56"/>
      <c r="C47" s="57"/>
      <c r="D47" s="58"/>
      <c r="E47" s="57"/>
      <c r="F47" s="58"/>
    </row>
    <row r="48" ht="15.75" customHeight="1" spans="1:6">
      <c r="A48" s="55" t="s">
        <v>625</v>
      </c>
      <c r="B48" s="56"/>
      <c r="C48" s="57" t="s">
        <v>626</v>
      </c>
      <c r="D48" s="58"/>
      <c r="E48" s="59" t="s">
        <v>627</v>
      </c>
      <c r="F48" s="60"/>
    </row>
    <row r="49" ht="15.75" customHeight="1" spans="1:6">
      <c r="A49" s="61" t="s">
        <v>95</v>
      </c>
      <c r="B49" s="62" t="s">
        <v>588</v>
      </c>
      <c r="C49" s="61" t="s">
        <v>589</v>
      </c>
      <c r="D49" s="61" t="s">
        <v>590</v>
      </c>
      <c r="E49" s="61" t="s">
        <v>591</v>
      </c>
      <c r="F49" s="61" t="s">
        <v>592</v>
      </c>
    </row>
    <row r="50" ht="15.75" customHeight="1" spans="1:6">
      <c r="A50" s="62" t="s">
        <v>12</v>
      </c>
      <c r="B50" s="63" t="s">
        <v>593</v>
      </c>
      <c r="C50" s="62" t="s">
        <v>7</v>
      </c>
      <c r="D50" s="64" t="s">
        <v>7</v>
      </c>
      <c r="E50" s="64"/>
      <c r="F50" s="64">
        <v>484.77</v>
      </c>
    </row>
    <row r="51" ht="15.75" customHeight="1" spans="1:6">
      <c r="A51" s="62" t="s">
        <v>594</v>
      </c>
      <c r="B51" s="63" t="s">
        <v>595</v>
      </c>
      <c r="C51" s="62" t="s">
        <v>7</v>
      </c>
      <c r="D51" s="64" t="s">
        <v>7</v>
      </c>
      <c r="E51" s="64"/>
      <c r="F51" s="64">
        <v>463.45</v>
      </c>
    </row>
    <row r="52" ht="15.75" customHeight="1" spans="1:6">
      <c r="A52" s="62" t="s">
        <v>596</v>
      </c>
      <c r="B52" s="63" t="s">
        <v>597</v>
      </c>
      <c r="C52" s="62" t="s">
        <v>7</v>
      </c>
      <c r="D52" s="64" t="s">
        <v>7</v>
      </c>
      <c r="E52" s="64"/>
      <c r="F52" s="64">
        <v>347.87</v>
      </c>
    </row>
    <row r="53" ht="15.75" customHeight="1" spans="1:6">
      <c r="A53" s="62" t="s">
        <v>7</v>
      </c>
      <c r="B53" s="63" t="s">
        <v>445</v>
      </c>
      <c r="C53" s="62" t="s">
        <v>598</v>
      </c>
      <c r="D53" s="64">
        <v>0.96</v>
      </c>
      <c r="E53" s="64">
        <v>12.25</v>
      </c>
      <c r="F53" s="64">
        <v>11.76</v>
      </c>
    </row>
    <row r="54" ht="15.75" customHeight="1" spans="1:6">
      <c r="A54" s="62" t="s">
        <v>7</v>
      </c>
      <c r="B54" s="63" t="s">
        <v>449</v>
      </c>
      <c r="C54" s="62" t="s">
        <v>598</v>
      </c>
      <c r="D54" s="64">
        <v>51.08</v>
      </c>
      <c r="E54" s="64">
        <v>6.58</v>
      </c>
      <c r="F54" s="64">
        <v>336.11</v>
      </c>
    </row>
    <row r="55" ht="15.75" customHeight="1" spans="1:6">
      <c r="A55" s="62" t="s">
        <v>596</v>
      </c>
      <c r="B55" s="63" t="s">
        <v>599</v>
      </c>
      <c r="C55" s="62" t="s">
        <v>7</v>
      </c>
      <c r="D55" s="64" t="s">
        <v>7</v>
      </c>
      <c r="E55" s="64"/>
      <c r="F55" s="64">
        <v>15.88</v>
      </c>
    </row>
    <row r="56" ht="15.75" customHeight="1" spans="1:6">
      <c r="A56" s="62" t="s">
        <v>7</v>
      </c>
      <c r="B56" s="63" t="s">
        <v>628</v>
      </c>
      <c r="C56" s="62" t="s">
        <v>144</v>
      </c>
      <c r="D56" s="64">
        <v>3.55</v>
      </c>
      <c r="E56" s="64">
        <v>447.57</v>
      </c>
      <c r="F56" s="64">
        <v>15.89</v>
      </c>
    </row>
    <row r="57" ht="15.75" customHeight="1" spans="1:6">
      <c r="A57" s="62" t="s">
        <v>596</v>
      </c>
      <c r="B57" s="63" t="s">
        <v>607</v>
      </c>
      <c r="C57" s="62" t="s">
        <v>7</v>
      </c>
      <c r="D57" s="64" t="s">
        <v>7</v>
      </c>
      <c r="E57" s="64"/>
      <c r="F57" s="64">
        <v>99.7</v>
      </c>
    </row>
    <row r="58" ht="15.75" customHeight="1" spans="1:6">
      <c r="A58" s="62" t="s">
        <v>7</v>
      </c>
      <c r="B58" s="63" t="s">
        <v>629</v>
      </c>
      <c r="C58" s="62" t="s">
        <v>609</v>
      </c>
      <c r="D58" s="64">
        <v>0.79</v>
      </c>
      <c r="E58" s="64">
        <v>125.89</v>
      </c>
      <c r="F58" s="64">
        <v>99.7</v>
      </c>
    </row>
    <row r="59" ht="15.75" customHeight="1" spans="1:6">
      <c r="A59" s="62" t="s">
        <v>614</v>
      </c>
      <c r="B59" s="63" t="s">
        <v>615</v>
      </c>
      <c r="C59" s="62" t="s">
        <v>144</v>
      </c>
      <c r="D59" s="64">
        <v>463.45</v>
      </c>
      <c r="E59" s="64">
        <v>4.6</v>
      </c>
      <c r="F59" s="64">
        <v>21.32</v>
      </c>
    </row>
    <row r="60" ht="15.75" customHeight="1" spans="1:6">
      <c r="A60" s="62" t="s">
        <v>17</v>
      </c>
      <c r="B60" s="63" t="s">
        <v>616</v>
      </c>
      <c r="C60" s="62" t="s">
        <v>144</v>
      </c>
      <c r="D60" s="64">
        <v>484.77</v>
      </c>
      <c r="E60" s="64">
        <v>6</v>
      </c>
      <c r="F60" s="64">
        <v>29.09</v>
      </c>
    </row>
    <row r="61" ht="15.75" customHeight="1" spans="1:6">
      <c r="A61" s="62" t="s">
        <v>54</v>
      </c>
      <c r="B61" s="63" t="s">
        <v>617</v>
      </c>
      <c r="C61" s="62" t="s">
        <v>144</v>
      </c>
      <c r="D61" s="64">
        <v>513.85</v>
      </c>
      <c r="E61" s="64">
        <v>7</v>
      </c>
      <c r="F61" s="64">
        <v>35.97</v>
      </c>
    </row>
    <row r="62" ht="15.75" customHeight="1" spans="1:6">
      <c r="A62" s="62" t="s">
        <v>131</v>
      </c>
      <c r="B62" s="63" t="s">
        <v>618</v>
      </c>
      <c r="C62" s="62" t="s">
        <v>7</v>
      </c>
      <c r="D62" s="64" t="s">
        <v>7</v>
      </c>
      <c r="E62" s="64"/>
      <c r="F62" s="64">
        <v>58.97</v>
      </c>
    </row>
    <row r="63" ht="15.75" customHeight="1" spans="1:6">
      <c r="A63" s="62" t="s">
        <v>7</v>
      </c>
      <c r="B63" s="63" t="s">
        <v>630</v>
      </c>
      <c r="C63" s="62" t="s">
        <v>253</v>
      </c>
      <c r="D63" s="64">
        <v>11.77</v>
      </c>
      <c r="E63" s="64">
        <v>5.01</v>
      </c>
      <c r="F63" s="64">
        <v>58.97</v>
      </c>
    </row>
    <row r="64" ht="15.75" customHeight="1" spans="1:6">
      <c r="A64" s="62" t="s">
        <v>135</v>
      </c>
      <c r="B64" s="63" t="s">
        <v>619</v>
      </c>
      <c r="C64" s="62" t="s">
        <v>144</v>
      </c>
      <c r="D64" s="64">
        <v>608.79</v>
      </c>
      <c r="E64" s="64">
        <v>9</v>
      </c>
      <c r="F64" s="64">
        <v>54.79</v>
      </c>
    </row>
    <row r="65" ht="15.75" customHeight="1" spans="1:6">
      <c r="A65" s="62" t="s">
        <v>191</v>
      </c>
      <c r="B65" s="63" t="s">
        <v>620</v>
      </c>
      <c r="C65" s="62" t="s">
        <v>7</v>
      </c>
      <c r="D65" s="64" t="s">
        <v>7</v>
      </c>
      <c r="E65" s="64"/>
      <c r="F65" s="64">
        <v>663.59</v>
      </c>
    </row>
    <row r="66" ht="15.75" customHeight="1" spans="1:6">
      <c r="A66" s="62"/>
      <c r="B66" s="63"/>
      <c r="C66" s="62"/>
      <c r="D66" s="64"/>
      <c r="E66" s="64"/>
      <c r="F66" s="64"/>
    </row>
    <row r="67" ht="15.75" customHeight="1" spans="1:6">
      <c r="A67" s="62"/>
      <c r="B67" s="63"/>
      <c r="C67" s="62"/>
      <c r="D67" s="64"/>
      <c r="E67" s="64"/>
      <c r="F67" s="64"/>
    </row>
    <row r="68" ht="15.75" customHeight="1" spans="1:6">
      <c r="A68" s="62"/>
      <c r="B68" s="63"/>
      <c r="C68" s="62"/>
      <c r="D68" s="64"/>
      <c r="E68" s="64"/>
      <c r="F68" s="64"/>
    </row>
    <row r="69" ht="15.75" customHeight="1" spans="1:6">
      <c r="A69" s="62"/>
      <c r="B69" s="63"/>
      <c r="C69" s="62"/>
      <c r="D69" s="64"/>
      <c r="E69" s="64"/>
      <c r="F69" s="64"/>
    </row>
    <row r="70" ht="15.75" customHeight="1" spans="1:6">
      <c r="A70" s="62"/>
      <c r="B70" s="63"/>
      <c r="C70" s="62"/>
      <c r="D70" s="64"/>
      <c r="E70" s="64"/>
      <c r="F70" s="64"/>
    </row>
    <row r="71" ht="15.75" customHeight="1" spans="1:6">
      <c r="A71" s="62"/>
      <c r="B71" s="63"/>
      <c r="C71" s="62"/>
      <c r="D71" s="64"/>
      <c r="E71" s="64"/>
      <c r="F71" s="64"/>
    </row>
    <row r="72" ht="15.75" customHeight="1" spans="1:6">
      <c r="A72" s="62"/>
      <c r="B72" s="63"/>
      <c r="C72" s="62"/>
      <c r="D72" s="64"/>
      <c r="E72" s="64"/>
      <c r="F72" s="64"/>
    </row>
    <row r="73" ht="15.75" customHeight="1" spans="1:6">
      <c r="A73" s="62"/>
      <c r="B73" s="63"/>
      <c r="C73" s="62"/>
      <c r="D73" s="64"/>
      <c r="E73" s="64"/>
      <c r="F73" s="64"/>
    </row>
    <row r="74" ht="15.75" customHeight="1" spans="1:6">
      <c r="A74" s="62"/>
      <c r="B74" s="63"/>
      <c r="C74" s="62"/>
      <c r="D74" s="64"/>
      <c r="E74" s="64"/>
      <c r="F74" s="64"/>
    </row>
    <row r="75" ht="15.75" customHeight="1" spans="1:6">
      <c r="A75" s="62"/>
      <c r="B75" s="63"/>
      <c r="C75" s="62"/>
      <c r="D75" s="64"/>
      <c r="E75" s="64"/>
      <c r="F75" s="64"/>
    </row>
    <row r="76" ht="15.75" customHeight="1" spans="1:6">
      <c r="A76" s="62"/>
      <c r="B76" s="63"/>
      <c r="C76" s="62"/>
      <c r="D76" s="64"/>
      <c r="E76" s="64"/>
      <c r="F76" s="64"/>
    </row>
    <row r="77" ht="15.75" customHeight="1" spans="1:6">
      <c r="A77" s="62"/>
      <c r="B77" s="63"/>
      <c r="C77" s="62"/>
      <c r="D77" s="64"/>
      <c r="E77" s="64"/>
      <c r="F77" s="64"/>
    </row>
    <row r="78" ht="15.75" customHeight="1" spans="1:6">
      <c r="A78" s="62"/>
      <c r="B78" s="63"/>
      <c r="C78" s="62"/>
      <c r="D78" s="64"/>
      <c r="E78" s="64"/>
      <c r="F78" s="64"/>
    </row>
    <row r="79" ht="15.75" customHeight="1" spans="1:6">
      <c r="A79" s="62"/>
      <c r="B79" s="63"/>
      <c r="C79" s="62"/>
      <c r="D79" s="64"/>
      <c r="E79" s="64"/>
      <c r="F79" s="64"/>
    </row>
    <row r="80" ht="15.75" customHeight="1" spans="1:6">
      <c r="A80" s="62"/>
      <c r="B80" s="63"/>
      <c r="C80" s="62"/>
      <c r="D80" s="64"/>
      <c r="E80" s="64"/>
      <c r="F80" s="64"/>
    </row>
    <row r="81" ht="15.75" customHeight="1" spans="1:6">
      <c r="A81" s="62"/>
      <c r="B81" s="63"/>
      <c r="C81" s="62"/>
      <c r="D81" s="64"/>
      <c r="E81" s="64"/>
      <c r="F81" s="64"/>
    </row>
    <row r="82" ht="15.75" customHeight="1" spans="1:6">
      <c r="A82" s="62"/>
      <c r="B82" s="63"/>
      <c r="C82" s="62"/>
      <c r="D82" s="64"/>
      <c r="E82" s="64"/>
      <c r="F82" s="64"/>
    </row>
    <row r="83" ht="15.75" customHeight="1" spans="1:6">
      <c r="A83" s="62"/>
      <c r="B83" s="63"/>
      <c r="C83" s="62"/>
      <c r="D83" s="64"/>
      <c r="E83" s="64"/>
      <c r="F83" s="64"/>
    </row>
    <row r="84" ht="15.75" customHeight="1" spans="1:6">
      <c r="A84" s="62"/>
      <c r="B84" s="63"/>
      <c r="C84" s="62"/>
      <c r="D84" s="64"/>
      <c r="E84" s="64"/>
      <c r="F84" s="64"/>
    </row>
    <row r="85" ht="15.75" customHeight="1" spans="1:6">
      <c r="A85" s="62"/>
      <c r="B85" s="63"/>
      <c r="C85" s="62"/>
      <c r="D85" s="64"/>
      <c r="E85" s="64"/>
      <c r="F85" s="64"/>
    </row>
    <row r="86" ht="15.75" customHeight="1" spans="1:6">
      <c r="A86" s="62"/>
      <c r="B86" s="63"/>
      <c r="C86" s="62"/>
      <c r="D86" s="64"/>
      <c r="E86" s="64"/>
      <c r="F86" s="64"/>
    </row>
    <row r="87" ht="29.25" customHeight="1" spans="1:6">
      <c r="A87" s="47" t="s">
        <v>580</v>
      </c>
      <c r="B87" s="47"/>
      <c r="C87" s="47"/>
      <c r="D87" s="47"/>
      <c r="E87" s="47"/>
      <c r="F87" s="47"/>
    </row>
    <row r="88" ht="15.75" customHeight="1" spans="1:6">
      <c r="A88" s="48" t="s">
        <v>631</v>
      </c>
      <c r="B88" s="48"/>
      <c r="C88" s="48"/>
      <c r="D88" s="48"/>
      <c r="E88" s="48"/>
      <c r="F88" s="48"/>
    </row>
    <row r="89" ht="15.75" customHeight="1" spans="1:6">
      <c r="A89" s="49" t="s">
        <v>632</v>
      </c>
      <c r="B89" s="50"/>
      <c r="C89" s="51"/>
      <c r="D89" s="52"/>
      <c r="E89" s="53" t="s">
        <v>623</v>
      </c>
      <c r="F89" s="54"/>
    </row>
    <row r="90" ht="36" customHeight="1" spans="1:6">
      <c r="A90" s="55" t="s">
        <v>633</v>
      </c>
      <c r="B90" s="56"/>
      <c r="C90" s="57"/>
      <c r="D90" s="58"/>
      <c r="E90" s="57"/>
      <c r="F90" s="58"/>
    </row>
    <row r="91" ht="15.75" customHeight="1" spans="1:6">
      <c r="A91" s="55" t="s">
        <v>634</v>
      </c>
      <c r="B91" s="56"/>
      <c r="C91" s="57" t="s">
        <v>635</v>
      </c>
      <c r="D91" s="58"/>
      <c r="E91" s="59" t="s">
        <v>627</v>
      </c>
      <c r="F91" s="60"/>
    </row>
    <row r="92" ht="15.75" customHeight="1" spans="1:6">
      <c r="A92" s="61" t="s">
        <v>95</v>
      </c>
      <c r="B92" s="62" t="s">
        <v>588</v>
      </c>
      <c r="C92" s="61" t="s">
        <v>589</v>
      </c>
      <c r="D92" s="61" t="s">
        <v>590</v>
      </c>
      <c r="E92" s="61" t="s">
        <v>591</v>
      </c>
      <c r="F92" s="61" t="s">
        <v>592</v>
      </c>
    </row>
    <row r="93" ht="15.75" customHeight="1" spans="1:6">
      <c r="A93" s="62" t="s">
        <v>12</v>
      </c>
      <c r="B93" s="63" t="s">
        <v>593</v>
      </c>
      <c r="C93" s="62" t="s">
        <v>7</v>
      </c>
      <c r="D93" s="64" t="s">
        <v>7</v>
      </c>
      <c r="E93" s="64"/>
      <c r="F93" s="64">
        <v>461.33</v>
      </c>
    </row>
    <row r="94" ht="15.75" customHeight="1" spans="1:6">
      <c r="A94" s="62" t="s">
        <v>594</v>
      </c>
      <c r="B94" s="63" t="s">
        <v>595</v>
      </c>
      <c r="C94" s="62" t="s">
        <v>7</v>
      </c>
      <c r="D94" s="64" t="s">
        <v>7</v>
      </c>
      <c r="E94" s="64"/>
      <c r="F94" s="64">
        <v>441.04</v>
      </c>
    </row>
    <row r="95" ht="15.75" customHeight="1" spans="1:6">
      <c r="A95" s="62" t="s">
        <v>596</v>
      </c>
      <c r="B95" s="63" t="s">
        <v>597</v>
      </c>
      <c r="C95" s="62" t="s">
        <v>7</v>
      </c>
      <c r="D95" s="64" t="s">
        <v>7</v>
      </c>
      <c r="E95" s="64"/>
      <c r="F95" s="64">
        <v>334.18</v>
      </c>
    </row>
    <row r="96" ht="15.75" customHeight="1" spans="1:6">
      <c r="A96" s="62" t="s">
        <v>7</v>
      </c>
      <c r="B96" s="63" t="s">
        <v>445</v>
      </c>
      <c r="C96" s="62" t="s">
        <v>598</v>
      </c>
      <c r="D96" s="64">
        <v>0.96</v>
      </c>
      <c r="E96" s="64">
        <v>12.25</v>
      </c>
      <c r="F96" s="64">
        <v>11.76</v>
      </c>
    </row>
    <row r="97" ht="15.75" customHeight="1" spans="1:6">
      <c r="A97" s="62" t="s">
        <v>7</v>
      </c>
      <c r="B97" s="63" t="s">
        <v>449</v>
      </c>
      <c r="C97" s="62" t="s">
        <v>598</v>
      </c>
      <c r="D97" s="64">
        <v>49</v>
      </c>
      <c r="E97" s="64">
        <v>6.58</v>
      </c>
      <c r="F97" s="64">
        <v>322.42</v>
      </c>
    </row>
    <row r="98" ht="15.75" customHeight="1" spans="1:6">
      <c r="A98" s="62" t="s">
        <v>596</v>
      </c>
      <c r="B98" s="63" t="s">
        <v>599</v>
      </c>
      <c r="C98" s="62" t="s">
        <v>7</v>
      </c>
      <c r="D98" s="64" t="s">
        <v>7</v>
      </c>
      <c r="E98" s="64"/>
      <c r="F98" s="64">
        <v>19.4</v>
      </c>
    </row>
    <row r="99" ht="15.75" customHeight="1" spans="1:6">
      <c r="A99" s="62" t="s">
        <v>7</v>
      </c>
      <c r="B99" s="63" t="s">
        <v>628</v>
      </c>
      <c r="C99" s="62" t="s">
        <v>144</v>
      </c>
      <c r="D99" s="64">
        <v>4.6</v>
      </c>
      <c r="E99" s="64">
        <v>421.64</v>
      </c>
      <c r="F99" s="64">
        <v>19.4</v>
      </c>
    </row>
    <row r="100" ht="15.75" customHeight="1" spans="1:6">
      <c r="A100" s="62" t="s">
        <v>596</v>
      </c>
      <c r="B100" s="63" t="s">
        <v>607</v>
      </c>
      <c r="C100" s="62" t="s">
        <v>7</v>
      </c>
      <c r="D100" s="64" t="s">
        <v>7</v>
      </c>
      <c r="E100" s="64"/>
      <c r="F100" s="64">
        <v>87.46</v>
      </c>
    </row>
    <row r="101" ht="15.75" customHeight="1" spans="1:6">
      <c r="A101" s="62" t="s">
        <v>7</v>
      </c>
      <c r="B101" s="63" t="s">
        <v>636</v>
      </c>
      <c r="C101" s="62" t="s">
        <v>609</v>
      </c>
      <c r="D101" s="64">
        <v>0.95</v>
      </c>
      <c r="E101" s="64">
        <v>91.87</v>
      </c>
      <c r="F101" s="64">
        <v>87.46</v>
      </c>
    </row>
    <row r="102" ht="15.75" customHeight="1" spans="1:6">
      <c r="A102" s="62" t="s">
        <v>614</v>
      </c>
      <c r="B102" s="63" t="s">
        <v>615</v>
      </c>
      <c r="C102" s="62" t="s">
        <v>144</v>
      </c>
      <c r="D102" s="64">
        <v>441.04</v>
      </c>
      <c r="E102" s="64">
        <v>4.6</v>
      </c>
      <c r="F102" s="64">
        <v>20.29</v>
      </c>
    </row>
    <row r="103" ht="15.75" customHeight="1" spans="1:6">
      <c r="A103" s="62" t="s">
        <v>17</v>
      </c>
      <c r="B103" s="63" t="s">
        <v>616</v>
      </c>
      <c r="C103" s="62" t="s">
        <v>144</v>
      </c>
      <c r="D103" s="64">
        <v>461.33</v>
      </c>
      <c r="E103" s="64">
        <v>6</v>
      </c>
      <c r="F103" s="64">
        <v>27.68</v>
      </c>
    </row>
    <row r="104" ht="15.75" customHeight="1" spans="1:6">
      <c r="A104" s="62" t="s">
        <v>54</v>
      </c>
      <c r="B104" s="63" t="s">
        <v>617</v>
      </c>
      <c r="C104" s="62" t="s">
        <v>144</v>
      </c>
      <c r="D104" s="64">
        <v>489.01</v>
      </c>
      <c r="E104" s="64">
        <v>7</v>
      </c>
      <c r="F104" s="64">
        <v>34.23</v>
      </c>
    </row>
    <row r="105" ht="15.75" customHeight="1" spans="1:6">
      <c r="A105" s="62" t="s">
        <v>131</v>
      </c>
      <c r="B105" s="63" t="s">
        <v>618</v>
      </c>
      <c r="C105" s="62" t="s">
        <v>7</v>
      </c>
      <c r="D105" s="64" t="s">
        <v>7</v>
      </c>
      <c r="E105" s="64"/>
      <c r="F105" s="64">
        <v>50.45</v>
      </c>
    </row>
    <row r="106" ht="15.75" customHeight="1" spans="1:6">
      <c r="A106" s="62" t="s">
        <v>7</v>
      </c>
      <c r="B106" s="63" t="s">
        <v>630</v>
      </c>
      <c r="C106" s="62" t="s">
        <v>253</v>
      </c>
      <c r="D106" s="64">
        <v>10.07</v>
      </c>
      <c r="E106" s="64">
        <v>5.01</v>
      </c>
      <c r="F106" s="64">
        <v>50.45</v>
      </c>
    </row>
    <row r="107" ht="15.75" customHeight="1" spans="1:6">
      <c r="A107" s="62" t="s">
        <v>135</v>
      </c>
      <c r="B107" s="63" t="s">
        <v>619</v>
      </c>
      <c r="C107" s="62" t="s">
        <v>144</v>
      </c>
      <c r="D107" s="64">
        <v>573.69</v>
      </c>
      <c r="E107" s="64">
        <v>9</v>
      </c>
      <c r="F107" s="64">
        <v>51.63</v>
      </c>
    </row>
    <row r="108" ht="15.75" customHeight="1" spans="1:6">
      <c r="A108" s="62" t="s">
        <v>191</v>
      </c>
      <c r="B108" s="63" t="s">
        <v>620</v>
      </c>
      <c r="C108" s="62" t="s">
        <v>7</v>
      </c>
      <c r="D108" s="64" t="s">
        <v>7</v>
      </c>
      <c r="E108" s="64"/>
      <c r="F108" s="64">
        <v>625.32</v>
      </c>
    </row>
    <row r="109" ht="15.75" customHeight="1" spans="1:6">
      <c r="A109" s="62"/>
      <c r="B109" s="63"/>
      <c r="C109" s="62"/>
      <c r="D109" s="64"/>
      <c r="E109" s="64"/>
      <c r="F109" s="64"/>
    </row>
    <row r="110" ht="15.75" customHeight="1" spans="1:6">
      <c r="A110" s="62"/>
      <c r="B110" s="63"/>
      <c r="C110" s="62"/>
      <c r="D110" s="64"/>
      <c r="E110" s="64"/>
      <c r="F110" s="64"/>
    </row>
    <row r="111" ht="15.75" customHeight="1" spans="1:6">
      <c r="A111" s="62"/>
      <c r="B111" s="63"/>
      <c r="C111" s="62"/>
      <c r="D111" s="64"/>
      <c r="E111" s="64"/>
      <c r="F111" s="64"/>
    </row>
    <row r="112" ht="15.75" customHeight="1" spans="1:6">
      <c r="A112" s="62"/>
      <c r="B112" s="63"/>
      <c r="C112" s="62"/>
      <c r="D112" s="64"/>
      <c r="E112" s="64"/>
      <c r="F112" s="64"/>
    </row>
    <row r="113" ht="15.75" customHeight="1" spans="1:6">
      <c r="A113" s="62"/>
      <c r="B113" s="63"/>
      <c r="C113" s="62"/>
      <c r="D113" s="64"/>
      <c r="E113" s="64"/>
      <c r="F113" s="64"/>
    </row>
    <row r="114" ht="15.75" customHeight="1" spans="1:6">
      <c r="A114" s="62"/>
      <c r="B114" s="63"/>
      <c r="C114" s="62"/>
      <c r="D114" s="64"/>
      <c r="E114" s="64"/>
      <c r="F114" s="64"/>
    </row>
    <row r="115" ht="15.75" customHeight="1" spans="1:6">
      <c r="A115" s="62"/>
      <c r="B115" s="63"/>
      <c r="C115" s="62"/>
      <c r="D115" s="64"/>
      <c r="E115" s="64"/>
      <c r="F115" s="64"/>
    </row>
    <row r="116" ht="15.75" customHeight="1" spans="1:6">
      <c r="A116" s="62"/>
      <c r="B116" s="63"/>
      <c r="C116" s="62"/>
      <c r="D116" s="64"/>
      <c r="E116" s="64"/>
      <c r="F116" s="64"/>
    </row>
    <row r="117" ht="15.75" customHeight="1" spans="1:6">
      <c r="A117" s="62"/>
      <c r="B117" s="63"/>
      <c r="C117" s="62"/>
      <c r="D117" s="64"/>
      <c r="E117" s="64"/>
      <c r="F117" s="64"/>
    </row>
    <row r="118" ht="15.75" customHeight="1" spans="1:6">
      <c r="A118" s="62"/>
      <c r="B118" s="63"/>
      <c r="C118" s="62"/>
      <c r="D118" s="64"/>
      <c r="E118" s="64"/>
      <c r="F118" s="64"/>
    </row>
    <row r="119" ht="15.75" customHeight="1" spans="1:6">
      <c r="A119" s="62"/>
      <c r="B119" s="63"/>
      <c r="C119" s="62"/>
      <c r="D119" s="64"/>
      <c r="E119" s="64"/>
      <c r="F119" s="64"/>
    </row>
    <row r="120" ht="15.75" customHeight="1" spans="1:6">
      <c r="A120" s="62"/>
      <c r="B120" s="63"/>
      <c r="C120" s="62"/>
      <c r="D120" s="64"/>
      <c r="E120" s="64"/>
      <c r="F120" s="64"/>
    </row>
    <row r="121" ht="15.75" customHeight="1" spans="1:6">
      <c r="A121" s="62"/>
      <c r="B121" s="63"/>
      <c r="C121" s="62"/>
      <c r="D121" s="64"/>
      <c r="E121" s="64"/>
      <c r="F121" s="64"/>
    </row>
    <row r="122" ht="15.75" customHeight="1" spans="1:6">
      <c r="A122" s="62"/>
      <c r="B122" s="63"/>
      <c r="C122" s="62"/>
      <c r="D122" s="64"/>
      <c r="E122" s="64"/>
      <c r="F122" s="64"/>
    </row>
    <row r="123" ht="15.75" customHeight="1" spans="1:6">
      <c r="A123" s="62"/>
      <c r="B123" s="63"/>
      <c r="C123" s="62"/>
      <c r="D123" s="64"/>
      <c r="E123" s="64"/>
      <c r="F123" s="64"/>
    </row>
    <row r="124" ht="15.75" customHeight="1" spans="1:6">
      <c r="A124" s="62"/>
      <c r="B124" s="63"/>
      <c r="C124" s="62"/>
      <c r="D124" s="64"/>
      <c r="E124" s="64"/>
      <c r="F124" s="64"/>
    </row>
    <row r="125" ht="15.75" customHeight="1" spans="1:6">
      <c r="A125" s="62"/>
      <c r="B125" s="63"/>
      <c r="C125" s="62"/>
      <c r="D125" s="64"/>
      <c r="E125" s="64"/>
      <c r="F125" s="64"/>
    </row>
    <row r="126" ht="15.75" customHeight="1" spans="1:6">
      <c r="A126" s="62"/>
      <c r="B126" s="63"/>
      <c r="C126" s="62"/>
      <c r="D126" s="64"/>
      <c r="E126" s="64"/>
      <c r="F126" s="64"/>
    </row>
    <row r="127" ht="15.75" customHeight="1" spans="1:6">
      <c r="A127" s="62"/>
      <c r="B127" s="63"/>
      <c r="C127" s="62"/>
      <c r="D127" s="64"/>
      <c r="E127" s="64"/>
      <c r="F127" s="64"/>
    </row>
    <row r="128" ht="15.75" customHeight="1" spans="1:6">
      <c r="A128" s="62"/>
      <c r="B128" s="63"/>
      <c r="C128" s="62"/>
      <c r="D128" s="64"/>
      <c r="E128" s="64"/>
      <c r="F128" s="64"/>
    </row>
    <row r="129" ht="15.75" customHeight="1" spans="1:6">
      <c r="A129" s="62"/>
      <c r="B129" s="63"/>
      <c r="C129" s="62"/>
      <c r="D129" s="64"/>
      <c r="E129" s="64"/>
      <c r="F129" s="64"/>
    </row>
    <row r="130" ht="29.25" customHeight="1" spans="1:6">
      <c r="A130" s="47" t="s">
        <v>580</v>
      </c>
      <c r="B130" s="47"/>
      <c r="C130" s="47"/>
      <c r="D130" s="47"/>
      <c r="E130" s="47"/>
      <c r="F130" s="47"/>
    </row>
    <row r="131" ht="15.75" customHeight="1" spans="1:6">
      <c r="A131" s="48" t="s">
        <v>637</v>
      </c>
      <c r="B131" s="48"/>
      <c r="C131" s="48"/>
      <c r="D131" s="48"/>
      <c r="E131" s="48"/>
      <c r="F131" s="48"/>
    </row>
    <row r="132" ht="15.75" customHeight="1" spans="1:6">
      <c r="A132" s="49" t="s">
        <v>638</v>
      </c>
      <c r="B132" s="50"/>
      <c r="C132" s="51"/>
      <c r="D132" s="52"/>
      <c r="E132" s="53" t="s">
        <v>623</v>
      </c>
      <c r="F132" s="54"/>
    </row>
    <row r="133" ht="36" customHeight="1" spans="1:6">
      <c r="A133" s="55" t="s">
        <v>639</v>
      </c>
      <c r="B133" s="56"/>
      <c r="C133" s="57"/>
      <c r="D133" s="58"/>
      <c r="E133" s="57"/>
      <c r="F133" s="58"/>
    </row>
    <row r="134" ht="15.75" customHeight="1" spans="1:6">
      <c r="A134" s="55" t="s">
        <v>640</v>
      </c>
      <c r="B134" s="56"/>
      <c r="C134" s="57" t="s">
        <v>641</v>
      </c>
      <c r="D134" s="58"/>
      <c r="E134" s="59" t="s">
        <v>627</v>
      </c>
      <c r="F134" s="60"/>
    </row>
    <row r="135" ht="15.75" customHeight="1" spans="1:6">
      <c r="A135" s="61" t="s">
        <v>95</v>
      </c>
      <c r="B135" s="62" t="s">
        <v>588</v>
      </c>
      <c r="C135" s="61" t="s">
        <v>589</v>
      </c>
      <c r="D135" s="61" t="s">
        <v>590</v>
      </c>
      <c r="E135" s="61" t="s">
        <v>591</v>
      </c>
      <c r="F135" s="61" t="s">
        <v>592</v>
      </c>
    </row>
    <row r="136" ht="15.75" customHeight="1" spans="1:6">
      <c r="A136" s="62" t="s">
        <v>12</v>
      </c>
      <c r="B136" s="63" t="s">
        <v>593</v>
      </c>
      <c r="C136" s="62" t="s">
        <v>7</v>
      </c>
      <c r="D136" s="64" t="s">
        <v>7</v>
      </c>
      <c r="E136" s="64"/>
      <c r="F136" s="64">
        <v>527.99</v>
      </c>
    </row>
    <row r="137" ht="15.75" customHeight="1" spans="1:6">
      <c r="A137" s="62" t="s">
        <v>594</v>
      </c>
      <c r="B137" s="63" t="s">
        <v>595</v>
      </c>
      <c r="C137" s="62" t="s">
        <v>7</v>
      </c>
      <c r="D137" s="64" t="s">
        <v>7</v>
      </c>
      <c r="E137" s="64"/>
      <c r="F137" s="64">
        <v>504.77</v>
      </c>
    </row>
    <row r="138" ht="15.75" customHeight="1" spans="1:6">
      <c r="A138" s="62" t="s">
        <v>596</v>
      </c>
      <c r="B138" s="63" t="s">
        <v>597</v>
      </c>
      <c r="C138" s="62" t="s">
        <v>7</v>
      </c>
      <c r="D138" s="64" t="s">
        <v>7</v>
      </c>
      <c r="E138" s="64"/>
      <c r="F138" s="64">
        <v>391.57</v>
      </c>
    </row>
    <row r="139" ht="15.75" customHeight="1" spans="1:6">
      <c r="A139" s="62" t="s">
        <v>7</v>
      </c>
      <c r="B139" s="63" t="s">
        <v>445</v>
      </c>
      <c r="C139" s="62" t="s">
        <v>598</v>
      </c>
      <c r="D139" s="64">
        <v>1.1</v>
      </c>
      <c r="E139" s="64">
        <v>12.25</v>
      </c>
      <c r="F139" s="64">
        <v>13.48</v>
      </c>
    </row>
    <row r="140" ht="15.75" customHeight="1" spans="1:6">
      <c r="A140" s="62" t="s">
        <v>7</v>
      </c>
      <c r="B140" s="63" t="s">
        <v>449</v>
      </c>
      <c r="C140" s="62" t="s">
        <v>598</v>
      </c>
      <c r="D140" s="64">
        <v>57.46</v>
      </c>
      <c r="E140" s="64">
        <v>6.58</v>
      </c>
      <c r="F140" s="64">
        <v>378.09</v>
      </c>
    </row>
    <row r="141" ht="15.75" customHeight="1" spans="1:6">
      <c r="A141" s="62" t="s">
        <v>596</v>
      </c>
      <c r="B141" s="63" t="s">
        <v>599</v>
      </c>
      <c r="C141" s="62" t="s">
        <v>7</v>
      </c>
      <c r="D141" s="64" t="s">
        <v>7</v>
      </c>
      <c r="E141" s="64"/>
      <c r="F141" s="64">
        <v>13.5</v>
      </c>
    </row>
    <row r="142" ht="15.75" customHeight="1" spans="1:6">
      <c r="A142" s="62" t="s">
        <v>7</v>
      </c>
      <c r="B142" s="63" t="s">
        <v>628</v>
      </c>
      <c r="C142" s="62" t="s">
        <v>144</v>
      </c>
      <c r="D142" s="64">
        <v>2.75</v>
      </c>
      <c r="E142" s="64">
        <v>491.27</v>
      </c>
      <c r="F142" s="64">
        <v>13.51</v>
      </c>
    </row>
    <row r="143" ht="15.75" customHeight="1" spans="1:6">
      <c r="A143" s="62" t="s">
        <v>596</v>
      </c>
      <c r="B143" s="63" t="s">
        <v>607</v>
      </c>
      <c r="C143" s="62" t="s">
        <v>7</v>
      </c>
      <c r="D143" s="64" t="s">
        <v>7</v>
      </c>
      <c r="E143" s="64"/>
      <c r="F143" s="64">
        <v>99.7</v>
      </c>
    </row>
    <row r="144" ht="15.75" customHeight="1" spans="1:6">
      <c r="A144" s="62" t="s">
        <v>7</v>
      </c>
      <c r="B144" s="63" t="s">
        <v>629</v>
      </c>
      <c r="C144" s="62" t="s">
        <v>609</v>
      </c>
      <c r="D144" s="64">
        <v>0.79</v>
      </c>
      <c r="E144" s="64">
        <v>125.89</v>
      </c>
      <c r="F144" s="64">
        <v>99.7</v>
      </c>
    </row>
    <row r="145" ht="15.75" customHeight="1" spans="1:6">
      <c r="A145" s="62" t="s">
        <v>614</v>
      </c>
      <c r="B145" s="63" t="s">
        <v>615</v>
      </c>
      <c r="C145" s="62" t="s">
        <v>144</v>
      </c>
      <c r="D145" s="64">
        <v>504.77</v>
      </c>
      <c r="E145" s="64">
        <v>4.6</v>
      </c>
      <c r="F145" s="64">
        <v>23.22</v>
      </c>
    </row>
    <row r="146" ht="15.75" customHeight="1" spans="1:6">
      <c r="A146" s="62" t="s">
        <v>17</v>
      </c>
      <c r="B146" s="63" t="s">
        <v>616</v>
      </c>
      <c r="C146" s="62" t="s">
        <v>144</v>
      </c>
      <c r="D146" s="64">
        <v>527.99</v>
      </c>
      <c r="E146" s="64">
        <v>6</v>
      </c>
      <c r="F146" s="64">
        <v>31.68</v>
      </c>
    </row>
    <row r="147" ht="15.75" customHeight="1" spans="1:6">
      <c r="A147" s="62" t="s">
        <v>54</v>
      </c>
      <c r="B147" s="63" t="s">
        <v>617</v>
      </c>
      <c r="C147" s="62" t="s">
        <v>144</v>
      </c>
      <c r="D147" s="64">
        <v>559.67</v>
      </c>
      <c r="E147" s="64">
        <v>7</v>
      </c>
      <c r="F147" s="64">
        <v>39.18</v>
      </c>
    </row>
    <row r="148" ht="15.75" customHeight="1" spans="1:6">
      <c r="A148" s="62" t="s">
        <v>131</v>
      </c>
      <c r="B148" s="63" t="s">
        <v>618</v>
      </c>
      <c r="C148" s="62" t="s">
        <v>7</v>
      </c>
      <c r="D148" s="64" t="s">
        <v>7</v>
      </c>
      <c r="E148" s="64"/>
      <c r="F148" s="64">
        <v>58.97</v>
      </c>
    </row>
    <row r="149" ht="15.75" customHeight="1" spans="1:6">
      <c r="A149" s="62" t="s">
        <v>7</v>
      </c>
      <c r="B149" s="63" t="s">
        <v>630</v>
      </c>
      <c r="C149" s="62" t="s">
        <v>253</v>
      </c>
      <c r="D149" s="64">
        <v>11.77</v>
      </c>
      <c r="E149" s="64">
        <v>5.01</v>
      </c>
      <c r="F149" s="64">
        <v>58.97</v>
      </c>
    </row>
    <row r="150" ht="15.75" customHeight="1" spans="1:6">
      <c r="A150" s="62" t="s">
        <v>135</v>
      </c>
      <c r="B150" s="63" t="s">
        <v>619</v>
      </c>
      <c r="C150" s="62" t="s">
        <v>144</v>
      </c>
      <c r="D150" s="64">
        <v>657.82</v>
      </c>
      <c r="E150" s="64">
        <v>9</v>
      </c>
      <c r="F150" s="64">
        <v>59.2</v>
      </c>
    </row>
    <row r="151" ht="15.75" customHeight="1" spans="1:6">
      <c r="A151" s="62" t="s">
        <v>191</v>
      </c>
      <c r="B151" s="63" t="s">
        <v>620</v>
      </c>
      <c r="C151" s="62" t="s">
        <v>7</v>
      </c>
      <c r="D151" s="64" t="s">
        <v>7</v>
      </c>
      <c r="E151" s="64"/>
      <c r="F151" s="64">
        <v>717.02</v>
      </c>
    </row>
    <row r="152" ht="15.75" customHeight="1" spans="1:6">
      <c r="A152" s="62"/>
      <c r="B152" s="63"/>
      <c r="C152" s="62"/>
      <c r="D152" s="64"/>
      <c r="E152" s="64"/>
      <c r="F152" s="64"/>
    </row>
    <row r="153" ht="15.75" customHeight="1" spans="1:6">
      <c r="A153" s="62"/>
      <c r="B153" s="63"/>
      <c r="C153" s="62"/>
      <c r="D153" s="64"/>
      <c r="E153" s="64"/>
      <c r="F153" s="64"/>
    </row>
    <row r="154" ht="15.75" customHeight="1" spans="1:6">
      <c r="A154" s="62"/>
      <c r="B154" s="63"/>
      <c r="C154" s="62"/>
      <c r="D154" s="64"/>
      <c r="E154" s="64"/>
      <c r="F154" s="64"/>
    </row>
    <row r="155" ht="15.75" customHeight="1" spans="1:6">
      <c r="A155" s="62"/>
      <c r="B155" s="63"/>
      <c r="C155" s="62"/>
      <c r="D155" s="64"/>
      <c r="E155" s="64"/>
      <c r="F155" s="64"/>
    </row>
    <row r="156" ht="15.75" customHeight="1" spans="1:6">
      <c r="A156" s="62"/>
      <c r="B156" s="63"/>
      <c r="C156" s="62"/>
      <c r="D156" s="64"/>
      <c r="E156" s="64"/>
      <c r="F156" s="64"/>
    </row>
    <row r="157" ht="15.75" customHeight="1" spans="1:6">
      <c r="A157" s="62"/>
      <c r="B157" s="63"/>
      <c r="C157" s="62"/>
      <c r="D157" s="64"/>
      <c r="E157" s="64"/>
      <c r="F157" s="64"/>
    </row>
    <row r="158" ht="15.75" customHeight="1" spans="1:6">
      <c r="A158" s="62"/>
      <c r="B158" s="63"/>
      <c r="C158" s="62"/>
      <c r="D158" s="64"/>
      <c r="E158" s="64"/>
      <c r="F158" s="64"/>
    </row>
    <row r="159" ht="15.75" customHeight="1" spans="1:6">
      <c r="A159" s="62"/>
      <c r="B159" s="63"/>
      <c r="C159" s="62"/>
      <c r="D159" s="64"/>
      <c r="E159" s="64"/>
      <c r="F159" s="64"/>
    </row>
    <row r="160" ht="15.75" customHeight="1" spans="1:6">
      <c r="A160" s="62"/>
      <c r="B160" s="63"/>
      <c r="C160" s="62"/>
      <c r="D160" s="64"/>
      <c r="E160" s="64"/>
      <c r="F160" s="64"/>
    </row>
    <row r="161" ht="15.75" customHeight="1" spans="1:6">
      <c r="A161" s="62"/>
      <c r="B161" s="63"/>
      <c r="C161" s="62"/>
      <c r="D161" s="64"/>
      <c r="E161" s="64"/>
      <c r="F161" s="64"/>
    </row>
    <row r="162" ht="15.75" customHeight="1" spans="1:6">
      <c r="A162" s="62"/>
      <c r="B162" s="63"/>
      <c r="C162" s="62"/>
      <c r="D162" s="64"/>
      <c r="E162" s="64"/>
      <c r="F162" s="64"/>
    </row>
    <row r="163" ht="15.75" customHeight="1" spans="1:6">
      <c r="A163" s="62"/>
      <c r="B163" s="63"/>
      <c r="C163" s="62"/>
      <c r="D163" s="64"/>
      <c r="E163" s="64"/>
      <c r="F163" s="64"/>
    </row>
    <row r="164" ht="15.75" customHeight="1" spans="1:6">
      <c r="A164" s="62"/>
      <c r="B164" s="63"/>
      <c r="C164" s="62"/>
      <c r="D164" s="64"/>
      <c r="E164" s="64"/>
      <c r="F164" s="64"/>
    </row>
    <row r="165" ht="15.75" customHeight="1" spans="1:6">
      <c r="A165" s="62"/>
      <c r="B165" s="63"/>
      <c r="C165" s="62"/>
      <c r="D165" s="64"/>
      <c r="E165" s="64"/>
      <c r="F165" s="64"/>
    </row>
    <row r="166" ht="15.75" customHeight="1" spans="1:6">
      <c r="A166" s="62"/>
      <c r="B166" s="63"/>
      <c r="C166" s="62"/>
      <c r="D166" s="64"/>
      <c r="E166" s="64"/>
      <c r="F166" s="64"/>
    </row>
    <row r="167" ht="15.75" customHeight="1" spans="1:6">
      <c r="A167" s="62"/>
      <c r="B167" s="63"/>
      <c r="C167" s="62"/>
      <c r="D167" s="64"/>
      <c r="E167" s="64"/>
      <c r="F167" s="64"/>
    </row>
    <row r="168" ht="15.75" customHeight="1" spans="1:6">
      <c r="A168" s="62"/>
      <c r="B168" s="63"/>
      <c r="C168" s="62"/>
      <c r="D168" s="64"/>
      <c r="E168" s="64"/>
      <c r="F168" s="64"/>
    </row>
    <row r="169" ht="15.75" customHeight="1" spans="1:6">
      <c r="A169" s="62"/>
      <c r="B169" s="63"/>
      <c r="C169" s="62"/>
      <c r="D169" s="64"/>
      <c r="E169" s="64"/>
      <c r="F169" s="64"/>
    </row>
    <row r="170" ht="15.75" customHeight="1" spans="1:6">
      <c r="A170" s="62"/>
      <c r="B170" s="63"/>
      <c r="C170" s="62"/>
      <c r="D170" s="64"/>
      <c r="E170" s="64"/>
      <c r="F170" s="64"/>
    </row>
    <row r="171" ht="15.75" customHeight="1" spans="1:6">
      <c r="A171" s="62"/>
      <c r="B171" s="63"/>
      <c r="C171" s="62"/>
      <c r="D171" s="64"/>
      <c r="E171" s="64"/>
      <c r="F171" s="64"/>
    </row>
    <row r="172" ht="15.75" customHeight="1" spans="1:6">
      <c r="A172" s="62"/>
      <c r="B172" s="63"/>
      <c r="C172" s="62"/>
      <c r="D172" s="64"/>
      <c r="E172" s="64"/>
      <c r="F172" s="64"/>
    </row>
    <row r="173" ht="29.25" customHeight="1" spans="1:6">
      <c r="A173" s="47" t="s">
        <v>580</v>
      </c>
      <c r="B173" s="47"/>
      <c r="C173" s="47"/>
      <c r="D173" s="47"/>
      <c r="E173" s="47"/>
      <c r="F173" s="47"/>
    </row>
    <row r="174" ht="15.75" customHeight="1" spans="1:6">
      <c r="A174" s="48" t="s">
        <v>642</v>
      </c>
      <c r="B174" s="48"/>
      <c r="C174" s="48"/>
      <c r="D174" s="48"/>
      <c r="E174" s="48"/>
      <c r="F174" s="48"/>
    </row>
    <row r="175" ht="15.75" customHeight="1" spans="1:6">
      <c r="A175" s="49" t="s">
        <v>643</v>
      </c>
      <c r="B175" s="50"/>
      <c r="C175" s="51"/>
      <c r="D175" s="52"/>
      <c r="E175" s="53" t="s">
        <v>623</v>
      </c>
      <c r="F175" s="54"/>
    </row>
    <row r="176" ht="36" customHeight="1" spans="1:6">
      <c r="A176" s="55" t="s">
        <v>644</v>
      </c>
      <c r="B176" s="56"/>
      <c r="C176" s="57"/>
      <c r="D176" s="58"/>
      <c r="E176" s="57"/>
      <c r="F176" s="58"/>
    </row>
    <row r="177" ht="15.75" customHeight="1" spans="1:6">
      <c r="A177" s="55" t="s">
        <v>645</v>
      </c>
      <c r="B177" s="56"/>
      <c r="C177" s="57" t="s">
        <v>646</v>
      </c>
      <c r="D177" s="58"/>
      <c r="E177" s="59" t="s">
        <v>627</v>
      </c>
      <c r="F177" s="60"/>
    </row>
    <row r="178" ht="15.75" customHeight="1" spans="1:6">
      <c r="A178" s="61" t="s">
        <v>95</v>
      </c>
      <c r="B178" s="62" t="s">
        <v>588</v>
      </c>
      <c r="C178" s="61" t="s">
        <v>589</v>
      </c>
      <c r="D178" s="61" t="s">
        <v>590</v>
      </c>
      <c r="E178" s="61" t="s">
        <v>591</v>
      </c>
      <c r="F178" s="61" t="s">
        <v>592</v>
      </c>
    </row>
    <row r="179" ht="15.75" customHeight="1" spans="1:6">
      <c r="A179" s="62" t="s">
        <v>12</v>
      </c>
      <c r="B179" s="63" t="s">
        <v>593</v>
      </c>
      <c r="C179" s="62" t="s">
        <v>7</v>
      </c>
      <c r="D179" s="64" t="s">
        <v>7</v>
      </c>
      <c r="E179" s="64"/>
      <c r="F179" s="64">
        <v>949.36</v>
      </c>
    </row>
    <row r="180" ht="15.75" customHeight="1" spans="1:6">
      <c r="A180" s="62" t="s">
        <v>594</v>
      </c>
      <c r="B180" s="63" t="s">
        <v>595</v>
      </c>
      <c r="C180" s="62" t="s">
        <v>7</v>
      </c>
      <c r="D180" s="64" t="s">
        <v>7</v>
      </c>
      <c r="E180" s="64"/>
      <c r="F180" s="64">
        <v>907.61</v>
      </c>
    </row>
    <row r="181" ht="15.75" customHeight="1" spans="1:6">
      <c r="A181" s="62" t="s">
        <v>596</v>
      </c>
      <c r="B181" s="63" t="s">
        <v>597</v>
      </c>
      <c r="C181" s="62" t="s">
        <v>7</v>
      </c>
      <c r="D181" s="64" t="s">
        <v>7</v>
      </c>
      <c r="E181" s="64"/>
      <c r="F181" s="64">
        <v>578.14</v>
      </c>
    </row>
    <row r="182" ht="15.75" customHeight="1" spans="1:6">
      <c r="A182" s="62" t="s">
        <v>7</v>
      </c>
      <c r="B182" s="63" t="s">
        <v>445</v>
      </c>
      <c r="C182" s="62" t="s">
        <v>598</v>
      </c>
      <c r="D182" s="64">
        <v>1.42</v>
      </c>
      <c r="E182" s="64">
        <v>12.25</v>
      </c>
      <c r="F182" s="64">
        <v>17.41</v>
      </c>
    </row>
    <row r="183" ht="15.75" customHeight="1" spans="1:6">
      <c r="A183" s="62" t="s">
        <v>7</v>
      </c>
      <c r="B183" s="63" t="s">
        <v>449</v>
      </c>
      <c r="C183" s="62" t="s">
        <v>598</v>
      </c>
      <c r="D183" s="64">
        <v>85.22</v>
      </c>
      <c r="E183" s="64">
        <v>6.58</v>
      </c>
      <c r="F183" s="64">
        <v>560.73</v>
      </c>
    </row>
    <row r="184" ht="15.75" customHeight="1" spans="1:6">
      <c r="A184" s="62" t="s">
        <v>596</v>
      </c>
      <c r="B184" s="63" t="s">
        <v>599</v>
      </c>
      <c r="C184" s="62" t="s">
        <v>7</v>
      </c>
      <c r="D184" s="64" t="s">
        <v>7</v>
      </c>
      <c r="E184" s="64"/>
      <c r="F184" s="64">
        <v>56.4</v>
      </c>
    </row>
    <row r="185" ht="15.75" customHeight="1" spans="1:6">
      <c r="A185" s="62" t="s">
        <v>7</v>
      </c>
      <c r="B185" s="63" t="s">
        <v>628</v>
      </c>
      <c r="C185" s="62" t="s">
        <v>144</v>
      </c>
      <c r="D185" s="64">
        <v>6.63</v>
      </c>
      <c r="E185" s="64">
        <v>851.21</v>
      </c>
      <c r="F185" s="64">
        <v>56.44</v>
      </c>
    </row>
    <row r="186" ht="15.75" customHeight="1" spans="1:6">
      <c r="A186" s="62" t="s">
        <v>596</v>
      </c>
      <c r="B186" s="63" t="s">
        <v>607</v>
      </c>
      <c r="C186" s="62" t="s">
        <v>7</v>
      </c>
      <c r="D186" s="64" t="s">
        <v>7</v>
      </c>
      <c r="E186" s="64"/>
      <c r="F186" s="64">
        <v>273.07</v>
      </c>
    </row>
    <row r="187" ht="15.75" customHeight="1" spans="1:6">
      <c r="A187" s="62" t="s">
        <v>7</v>
      </c>
      <c r="B187" s="63" t="s">
        <v>636</v>
      </c>
      <c r="C187" s="62" t="s">
        <v>609</v>
      </c>
      <c r="D187" s="64">
        <v>0.39</v>
      </c>
      <c r="E187" s="64">
        <v>91.87</v>
      </c>
      <c r="F187" s="64">
        <v>35.37</v>
      </c>
    </row>
    <row r="188" ht="15.75" customHeight="1" spans="1:6">
      <c r="A188" s="62" t="s">
        <v>7</v>
      </c>
      <c r="B188" s="63" t="s">
        <v>647</v>
      </c>
      <c r="C188" s="62" t="s">
        <v>609</v>
      </c>
      <c r="D188" s="64">
        <v>1.44</v>
      </c>
      <c r="E188" s="64">
        <v>70.7</v>
      </c>
      <c r="F188" s="64">
        <v>101.95</v>
      </c>
    </row>
    <row r="189" ht="15.75" customHeight="1" spans="1:6">
      <c r="A189" s="62" t="s">
        <v>7</v>
      </c>
      <c r="B189" s="63" t="s">
        <v>648</v>
      </c>
      <c r="C189" s="62" t="s">
        <v>609</v>
      </c>
      <c r="D189" s="64">
        <v>0.39</v>
      </c>
      <c r="E189" s="64">
        <v>53.57</v>
      </c>
      <c r="F189" s="64">
        <v>20.62</v>
      </c>
    </row>
    <row r="190" ht="15.75" customHeight="1" spans="1:6">
      <c r="A190" s="62" t="s">
        <v>7</v>
      </c>
      <c r="B190" s="63" t="s">
        <v>649</v>
      </c>
      <c r="C190" s="62" t="s">
        <v>609</v>
      </c>
      <c r="D190" s="64">
        <v>5.21</v>
      </c>
      <c r="E190" s="64">
        <v>21.75</v>
      </c>
      <c r="F190" s="64">
        <v>113.37</v>
      </c>
    </row>
    <row r="191" ht="15.75" customHeight="1" spans="1:6">
      <c r="A191" s="62" t="s">
        <v>7</v>
      </c>
      <c r="B191" s="63" t="s">
        <v>611</v>
      </c>
      <c r="C191" s="62" t="s">
        <v>144</v>
      </c>
      <c r="D191" s="64">
        <v>0.64</v>
      </c>
      <c r="E191" s="64">
        <v>271.32</v>
      </c>
      <c r="F191" s="64">
        <v>1.74</v>
      </c>
    </row>
    <row r="192" ht="15.75" customHeight="1" spans="1:6">
      <c r="A192" s="62" t="s">
        <v>614</v>
      </c>
      <c r="B192" s="63" t="s">
        <v>615</v>
      </c>
      <c r="C192" s="62" t="s">
        <v>144</v>
      </c>
      <c r="D192" s="64">
        <v>907.61</v>
      </c>
      <c r="E192" s="64">
        <v>4.6</v>
      </c>
      <c r="F192" s="64">
        <v>41.75</v>
      </c>
    </row>
    <row r="193" ht="15.75" customHeight="1" spans="1:6">
      <c r="A193" s="62" t="s">
        <v>17</v>
      </c>
      <c r="B193" s="63" t="s">
        <v>616</v>
      </c>
      <c r="C193" s="62" t="s">
        <v>144</v>
      </c>
      <c r="D193" s="64">
        <v>949.36</v>
      </c>
      <c r="E193" s="64">
        <v>6</v>
      </c>
      <c r="F193" s="64">
        <v>56.96</v>
      </c>
    </row>
    <row r="194" ht="15.75" customHeight="1" spans="1:6">
      <c r="A194" s="62" t="s">
        <v>54</v>
      </c>
      <c r="B194" s="63" t="s">
        <v>617</v>
      </c>
      <c r="C194" s="62" t="s">
        <v>144</v>
      </c>
      <c r="D194" s="64">
        <v>1006.32</v>
      </c>
      <c r="E194" s="64">
        <v>7</v>
      </c>
      <c r="F194" s="64">
        <v>70.44</v>
      </c>
    </row>
    <row r="195" ht="15.75" customHeight="1" spans="1:6">
      <c r="A195" s="62" t="s">
        <v>131</v>
      </c>
      <c r="B195" s="63" t="s">
        <v>618</v>
      </c>
      <c r="C195" s="62" t="s">
        <v>7</v>
      </c>
      <c r="D195" s="64" t="s">
        <v>7</v>
      </c>
      <c r="E195" s="64"/>
      <c r="F195" s="64">
        <v>106.61</v>
      </c>
    </row>
    <row r="196" ht="15.75" customHeight="1" spans="1:6">
      <c r="A196" s="62" t="s">
        <v>7</v>
      </c>
      <c r="B196" s="63" t="s">
        <v>630</v>
      </c>
      <c r="C196" s="62" t="s">
        <v>253</v>
      </c>
      <c r="D196" s="64">
        <v>21.28</v>
      </c>
      <c r="E196" s="64">
        <v>5.01</v>
      </c>
      <c r="F196" s="64">
        <v>106.61</v>
      </c>
    </row>
    <row r="197" ht="15.75" customHeight="1" spans="1:6">
      <c r="A197" s="62" t="s">
        <v>135</v>
      </c>
      <c r="B197" s="63" t="s">
        <v>619</v>
      </c>
      <c r="C197" s="62" t="s">
        <v>144</v>
      </c>
      <c r="D197" s="64">
        <v>1183.37</v>
      </c>
      <c r="E197" s="64">
        <v>9</v>
      </c>
      <c r="F197" s="64">
        <v>106.5</v>
      </c>
    </row>
    <row r="198" ht="15.75" customHeight="1" spans="1:6">
      <c r="A198" s="62" t="s">
        <v>191</v>
      </c>
      <c r="B198" s="63" t="s">
        <v>620</v>
      </c>
      <c r="C198" s="62" t="s">
        <v>7</v>
      </c>
      <c r="D198" s="64" t="s">
        <v>7</v>
      </c>
      <c r="E198" s="64"/>
      <c r="F198" s="64">
        <v>1289.88</v>
      </c>
    </row>
    <row r="199" ht="15.75" customHeight="1" spans="1:6">
      <c r="A199" s="62"/>
      <c r="B199" s="63"/>
      <c r="C199" s="62"/>
      <c r="D199" s="64"/>
      <c r="E199" s="64"/>
      <c r="F199" s="64"/>
    </row>
    <row r="200" ht="15.75" customHeight="1" spans="1:6">
      <c r="A200" s="62"/>
      <c r="B200" s="63"/>
      <c r="C200" s="62"/>
      <c r="D200" s="64"/>
      <c r="E200" s="64"/>
      <c r="F200" s="64"/>
    </row>
    <row r="201" ht="15.75" customHeight="1" spans="1:6">
      <c r="A201" s="62"/>
      <c r="B201" s="63"/>
      <c r="C201" s="62"/>
      <c r="D201" s="64"/>
      <c r="E201" s="64"/>
      <c r="F201" s="64"/>
    </row>
    <row r="202" ht="15.75" customHeight="1" spans="1:6">
      <c r="A202" s="62"/>
      <c r="B202" s="63"/>
      <c r="C202" s="62"/>
      <c r="D202" s="64"/>
      <c r="E202" s="64"/>
      <c r="F202" s="64"/>
    </row>
    <row r="203" ht="15.75" customHeight="1" spans="1:6">
      <c r="A203" s="62"/>
      <c r="B203" s="63"/>
      <c r="C203" s="62"/>
      <c r="D203" s="64"/>
      <c r="E203" s="64"/>
      <c r="F203" s="64"/>
    </row>
    <row r="204" ht="15.75" customHeight="1" spans="1:6">
      <c r="A204" s="62"/>
      <c r="B204" s="63"/>
      <c r="C204" s="62"/>
      <c r="D204" s="64"/>
      <c r="E204" s="64"/>
      <c r="F204" s="64"/>
    </row>
    <row r="205" ht="15.75" customHeight="1" spans="1:6">
      <c r="A205" s="62"/>
      <c r="B205" s="63"/>
      <c r="C205" s="62"/>
      <c r="D205" s="64"/>
      <c r="E205" s="64"/>
      <c r="F205" s="64"/>
    </row>
    <row r="206" ht="15.75" customHeight="1" spans="1:6">
      <c r="A206" s="62"/>
      <c r="B206" s="63"/>
      <c r="C206" s="62"/>
      <c r="D206" s="64"/>
      <c r="E206" s="64"/>
      <c r="F206" s="64"/>
    </row>
    <row r="207" ht="15.75" customHeight="1" spans="1:6">
      <c r="A207" s="62"/>
      <c r="B207" s="63"/>
      <c r="C207" s="62"/>
      <c r="D207" s="64"/>
      <c r="E207" s="64"/>
      <c r="F207" s="64"/>
    </row>
    <row r="208" ht="15.75" customHeight="1" spans="1:6">
      <c r="A208" s="62"/>
      <c r="B208" s="63"/>
      <c r="C208" s="62"/>
      <c r="D208" s="64"/>
      <c r="E208" s="64"/>
      <c r="F208" s="64"/>
    </row>
    <row r="209" ht="15.75" customHeight="1" spans="1:6">
      <c r="A209" s="62"/>
      <c r="B209" s="63"/>
      <c r="C209" s="62"/>
      <c r="D209" s="64"/>
      <c r="E209" s="64"/>
      <c r="F209" s="64"/>
    </row>
    <row r="210" ht="15.75" customHeight="1" spans="1:6">
      <c r="A210" s="62"/>
      <c r="B210" s="63"/>
      <c r="C210" s="62"/>
      <c r="D210" s="64"/>
      <c r="E210" s="64"/>
      <c r="F210" s="64"/>
    </row>
    <row r="211" ht="15.75" customHeight="1" spans="1:6">
      <c r="A211" s="62"/>
      <c r="B211" s="63"/>
      <c r="C211" s="62"/>
      <c r="D211" s="64"/>
      <c r="E211" s="64"/>
      <c r="F211" s="64"/>
    </row>
    <row r="212" ht="15.75" customHeight="1" spans="1:6">
      <c r="A212" s="62"/>
      <c r="B212" s="63"/>
      <c r="C212" s="62"/>
      <c r="D212" s="64"/>
      <c r="E212" s="64"/>
      <c r="F212" s="64"/>
    </row>
    <row r="213" ht="15.75" customHeight="1" spans="1:6">
      <c r="A213" s="62"/>
      <c r="B213" s="63"/>
      <c r="C213" s="62"/>
      <c r="D213" s="64"/>
      <c r="E213" s="64"/>
      <c r="F213" s="64"/>
    </row>
    <row r="214" ht="15.75" customHeight="1" spans="1:6">
      <c r="A214" s="62"/>
      <c r="B214" s="63"/>
      <c r="C214" s="62"/>
      <c r="D214" s="64"/>
      <c r="E214" s="64"/>
      <c r="F214" s="64"/>
    </row>
    <row r="215" ht="15.75" customHeight="1" spans="1:6">
      <c r="A215" s="62"/>
      <c r="B215" s="63"/>
      <c r="C215" s="62"/>
      <c r="D215" s="64"/>
      <c r="E215" s="64"/>
      <c r="F215" s="64"/>
    </row>
    <row r="216" ht="29.25" customHeight="1" spans="1:6">
      <c r="A216" s="47" t="s">
        <v>580</v>
      </c>
      <c r="B216" s="47"/>
      <c r="C216" s="47"/>
      <c r="D216" s="47"/>
      <c r="E216" s="47"/>
      <c r="F216" s="47"/>
    </row>
    <row r="217" ht="15.75" customHeight="1" spans="1:6">
      <c r="A217" s="48" t="s">
        <v>650</v>
      </c>
      <c r="B217" s="48"/>
      <c r="C217" s="48"/>
      <c r="D217" s="48"/>
      <c r="E217" s="48"/>
      <c r="F217" s="48"/>
    </row>
    <row r="218" ht="15.75" customHeight="1" spans="1:6">
      <c r="A218" s="49" t="s">
        <v>651</v>
      </c>
      <c r="B218" s="50"/>
      <c r="C218" s="51"/>
      <c r="D218" s="52"/>
      <c r="E218" s="53" t="s">
        <v>623</v>
      </c>
      <c r="F218" s="54"/>
    </row>
    <row r="219" ht="36" customHeight="1" spans="1:6">
      <c r="A219" s="55" t="s">
        <v>652</v>
      </c>
      <c r="B219" s="56"/>
      <c r="C219" s="57"/>
      <c r="D219" s="58"/>
      <c r="E219" s="57"/>
      <c r="F219" s="58"/>
    </row>
    <row r="220" ht="15.75" customHeight="1" spans="1:6">
      <c r="A220" s="55" t="s">
        <v>653</v>
      </c>
      <c r="B220" s="56"/>
      <c r="C220" s="57" t="s">
        <v>654</v>
      </c>
      <c r="D220" s="58"/>
      <c r="E220" s="59" t="s">
        <v>627</v>
      </c>
      <c r="F220" s="60"/>
    </row>
    <row r="221" ht="15.75" customHeight="1" spans="1:6">
      <c r="A221" s="61" t="s">
        <v>95</v>
      </c>
      <c r="B221" s="62" t="s">
        <v>588</v>
      </c>
      <c r="C221" s="61" t="s">
        <v>589</v>
      </c>
      <c r="D221" s="61" t="s">
        <v>590</v>
      </c>
      <c r="E221" s="61" t="s">
        <v>591</v>
      </c>
      <c r="F221" s="61" t="s">
        <v>592</v>
      </c>
    </row>
    <row r="222" ht="15.75" customHeight="1" spans="1:6">
      <c r="A222" s="62" t="s">
        <v>12</v>
      </c>
      <c r="B222" s="63" t="s">
        <v>593</v>
      </c>
      <c r="C222" s="62" t="s">
        <v>7</v>
      </c>
      <c r="D222" s="64" t="s">
        <v>7</v>
      </c>
      <c r="E222" s="64"/>
      <c r="F222" s="64">
        <v>31489.97</v>
      </c>
    </row>
    <row r="223" ht="15.75" customHeight="1" spans="1:6">
      <c r="A223" s="62" t="s">
        <v>594</v>
      </c>
      <c r="B223" s="63" t="s">
        <v>595</v>
      </c>
      <c r="C223" s="62" t="s">
        <v>7</v>
      </c>
      <c r="D223" s="64" t="s">
        <v>7</v>
      </c>
      <c r="E223" s="64"/>
      <c r="F223" s="64">
        <v>30105.13</v>
      </c>
    </row>
    <row r="224" ht="15.75" customHeight="1" spans="1:6">
      <c r="A224" s="62" t="s">
        <v>596</v>
      </c>
      <c r="B224" s="63" t="s">
        <v>597</v>
      </c>
      <c r="C224" s="62" t="s">
        <v>7</v>
      </c>
      <c r="D224" s="64" t="s">
        <v>7</v>
      </c>
      <c r="E224" s="64"/>
      <c r="F224" s="64">
        <v>6356.02</v>
      </c>
    </row>
    <row r="225" ht="15.75" customHeight="1" spans="1:6">
      <c r="A225" s="62" t="s">
        <v>7</v>
      </c>
      <c r="B225" s="63" t="s">
        <v>445</v>
      </c>
      <c r="C225" s="62" t="s">
        <v>598</v>
      </c>
      <c r="D225" s="64">
        <v>23.2</v>
      </c>
      <c r="E225" s="64">
        <v>12.25</v>
      </c>
      <c r="F225" s="64">
        <v>284.2</v>
      </c>
    </row>
    <row r="226" ht="15.75" customHeight="1" spans="1:6">
      <c r="A226" s="62" t="s">
        <v>7</v>
      </c>
      <c r="B226" s="63" t="s">
        <v>447</v>
      </c>
      <c r="C226" s="62" t="s">
        <v>598</v>
      </c>
      <c r="D226" s="64">
        <v>30.9</v>
      </c>
      <c r="E226" s="64">
        <v>11.3</v>
      </c>
      <c r="F226" s="64">
        <v>349.17</v>
      </c>
    </row>
    <row r="227" ht="15.75" customHeight="1" spans="1:6">
      <c r="A227" s="62" t="s">
        <v>7</v>
      </c>
      <c r="B227" s="63" t="s">
        <v>448</v>
      </c>
      <c r="C227" s="62" t="s">
        <v>598</v>
      </c>
      <c r="D227" s="64">
        <v>410.1</v>
      </c>
      <c r="E227" s="64">
        <v>8.99</v>
      </c>
      <c r="F227" s="64">
        <v>3686.8</v>
      </c>
    </row>
    <row r="228" ht="15.75" customHeight="1" spans="1:6">
      <c r="A228" s="62" t="s">
        <v>7</v>
      </c>
      <c r="B228" s="63" t="s">
        <v>449</v>
      </c>
      <c r="C228" s="62" t="s">
        <v>598</v>
      </c>
      <c r="D228" s="64">
        <v>309.4</v>
      </c>
      <c r="E228" s="64">
        <v>6.58</v>
      </c>
      <c r="F228" s="64">
        <v>2035.85</v>
      </c>
    </row>
    <row r="229" ht="15.75" customHeight="1" spans="1:6">
      <c r="A229" s="62" t="s">
        <v>596</v>
      </c>
      <c r="B229" s="63" t="s">
        <v>599</v>
      </c>
      <c r="C229" s="62" t="s">
        <v>7</v>
      </c>
      <c r="D229" s="64" t="s">
        <v>7</v>
      </c>
      <c r="E229" s="64"/>
      <c r="F229" s="64">
        <v>19164.61</v>
      </c>
    </row>
    <row r="230" ht="15.75" customHeight="1" spans="1:6">
      <c r="A230" s="62" t="s">
        <v>7</v>
      </c>
      <c r="B230" s="63" t="s">
        <v>655</v>
      </c>
      <c r="C230" s="62" t="s">
        <v>603</v>
      </c>
      <c r="D230" s="64">
        <v>98.7</v>
      </c>
      <c r="E230" s="64">
        <v>0.89</v>
      </c>
      <c r="F230" s="64">
        <v>87.84</v>
      </c>
    </row>
    <row r="231" ht="15.75" customHeight="1" spans="1:6">
      <c r="A231" s="62" t="s">
        <v>7</v>
      </c>
      <c r="B231" s="63" t="s">
        <v>656</v>
      </c>
      <c r="C231" s="62" t="s">
        <v>657</v>
      </c>
      <c r="D231" s="64">
        <v>106</v>
      </c>
      <c r="E231" s="64">
        <v>179.07</v>
      </c>
      <c r="F231" s="64">
        <v>18981.42</v>
      </c>
    </row>
    <row r="232" ht="15.75" customHeight="1" spans="1:6">
      <c r="A232" s="62" t="s">
        <v>7</v>
      </c>
      <c r="B232" s="63" t="s">
        <v>606</v>
      </c>
      <c r="C232" s="62" t="s">
        <v>144</v>
      </c>
      <c r="D232" s="64">
        <v>0.5</v>
      </c>
      <c r="E232" s="64">
        <v>19069.26</v>
      </c>
      <c r="F232" s="64">
        <v>95.35</v>
      </c>
    </row>
    <row r="233" ht="15.75" customHeight="1" spans="1:6">
      <c r="A233" s="62" t="s">
        <v>596</v>
      </c>
      <c r="B233" s="63" t="s">
        <v>607</v>
      </c>
      <c r="C233" s="62" t="s">
        <v>7</v>
      </c>
      <c r="D233" s="64" t="s">
        <v>7</v>
      </c>
      <c r="E233" s="64"/>
      <c r="F233" s="64">
        <v>303.16</v>
      </c>
    </row>
    <row r="234" ht="15.75" customHeight="1" spans="1:6">
      <c r="A234" s="62" t="s">
        <v>7</v>
      </c>
      <c r="B234" s="63" t="s">
        <v>658</v>
      </c>
      <c r="C234" s="62" t="s">
        <v>609</v>
      </c>
      <c r="D234" s="64">
        <v>48.36</v>
      </c>
      <c r="E234" s="64">
        <v>2.26</v>
      </c>
      <c r="F234" s="64">
        <v>109.29</v>
      </c>
    </row>
    <row r="235" ht="15.75" customHeight="1" spans="1:6">
      <c r="A235" s="62" t="s">
        <v>7</v>
      </c>
      <c r="B235" s="63" t="s">
        <v>659</v>
      </c>
      <c r="C235" s="62" t="s">
        <v>609</v>
      </c>
      <c r="D235" s="64">
        <v>2</v>
      </c>
      <c r="E235" s="64">
        <v>92.52</v>
      </c>
      <c r="F235" s="64">
        <v>185.04</v>
      </c>
    </row>
    <row r="236" ht="15.75" customHeight="1" spans="1:6">
      <c r="A236" s="62" t="s">
        <v>7</v>
      </c>
      <c r="B236" s="63" t="s">
        <v>611</v>
      </c>
      <c r="C236" s="62" t="s">
        <v>144</v>
      </c>
      <c r="D236" s="64">
        <v>3</v>
      </c>
      <c r="E236" s="64">
        <v>294.33</v>
      </c>
      <c r="F236" s="64">
        <v>8.83</v>
      </c>
    </row>
    <row r="237" ht="15.75" customHeight="1" spans="1:6">
      <c r="A237" s="62" t="s">
        <v>7</v>
      </c>
      <c r="B237" s="63" t="s">
        <v>660</v>
      </c>
      <c r="C237" s="62" t="s">
        <v>657</v>
      </c>
      <c r="D237" s="64">
        <v>106</v>
      </c>
      <c r="E237" s="64">
        <v>29.27</v>
      </c>
      <c r="F237" s="64">
        <v>3102.62</v>
      </c>
    </row>
    <row r="238" ht="15.75" customHeight="1" spans="1:6">
      <c r="A238" s="62" t="s">
        <v>7</v>
      </c>
      <c r="B238" s="63" t="s">
        <v>661</v>
      </c>
      <c r="C238" s="62" t="s">
        <v>657</v>
      </c>
      <c r="D238" s="64">
        <v>106</v>
      </c>
      <c r="E238" s="64">
        <v>11.12</v>
      </c>
      <c r="F238" s="64">
        <v>1178.72</v>
      </c>
    </row>
    <row r="239" ht="15.75" customHeight="1" spans="1:6">
      <c r="A239" s="62" t="s">
        <v>614</v>
      </c>
      <c r="B239" s="63" t="s">
        <v>615</v>
      </c>
      <c r="C239" s="62" t="s">
        <v>144</v>
      </c>
      <c r="D239" s="64">
        <v>30105.13</v>
      </c>
      <c r="E239" s="64">
        <v>4.6</v>
      </c>
      <c r="F239" s="64">
        <v>1384.84</v>
      </c>
    </row>
    <row r="240" ht="15.75" customHeight="1" spans="1:6">
      <c r="A240" s="62" t="s">
        <v>17</v>
      </c>
      <c r="B240" s="63" t="s">
        <v>616</v>
      </c>
      <c r="C240" s="62" t="s">
        <v>144</v>
      </c>
      <c r="D240" s="64">
        <v>31489.97</v>
      </c>
      <c r="E240" s="64">
        <v>8.5</v>
      </c>
      <c r="F240" s="64">
        <v>2676.65</v>
      </c>
    </row>
    <row r="241" ht="15.75" customHeight="1" spans="1:6">
      <c r="A241" s="62" t="s">
        <v>54</v>
      </c>
      <c r="B241" s="63" t="s">
        <v>617</v>
      </c>
      <c r="C241" s="62" t="s">
        <v>144</v>
      </c>
      <c r="D241" s="64">
        <v>34166.61</v>
      </c>
      <c r="E241" s="64">
        <v>7</v>
      </c>
      <c r="F241" s="64">
        <v>2391.66</v>
      </c>
    </row>
    <row r="242" ht="15.75" customHeight="1" spans="1:6">
      <c r="A242" s="62" t="s">
        <v>131</v>
      </c>
      <c r="B242" s="63" t="s">
        <v>618</v>
      </c>
      <c r="C242" s="62" t="s">
        <v>7</v>
      </c>
      <c r="D242" s="64" t="s">
        <v>7</v>
      </c>
      <c r="E242" s="64"/>
      <c r="F242" s="64">
        <v>4470.64</v>
      </c>
    </row>
    <row r="243" ht="15.75" customHeight="1" spans="1:6">
      <c r="A243" s="62" t="s">
        <v>7</v>
      </c>
      <c r="B243" s="63" t="s">
        <v>662</v>
      </c>
      <c r="C243" s="62" t="s">
        <v>253</v>
      </c>
      <c r="D243" s="64">
        <v>33697.4</v>
      </c>
      <c r="E243" s="64">
        <v>0.08</v>
      </c>
      <c r="F243" s="64">
        <v>2695.79</v>
      </c>
    </row>
    <row r="244" ht="15.75" customHeight="1" spans="1:6">
      <c r="A244" s="62" t="s">
        <v>7</v>
      </c>
      <c r="B244" s="63" t="s">
        <v>630</v>
      </c>
      <c r="C244" s="62" t="s">
        <v>253</v>
      </c>
      <c r="D244" s="64">
        <v>32.31</v>
      </c>
      <c r="E244" s="64">
        <v>5.01</v>
      </c>
      <c r="F244" s="64">
        <v>161.87</v>
      </c>
    </row>
    <row r="245" ht="15.75" customHeight="1" spans="1:6">
      <c r="A245" s="62" t="s">
        <v>7</v>
      </c>
      <c r="B245" s="63" t="s">
        <v>663</v>
      </c>
      <c r="C245" s="62" t="s">
        <v>657</v>
      </c>
      <c r="D245" s="64">
        <v>57.13</v>
      </c>
      <c r="E245" s="64">
        <v>3.18</v>
      </c>
      <c r="F245" s="64">
        <v>181.67</v>
      </c>
    </row>
    <row r="246" ht="15.75" customHeight="1" spans="1:6">
      <c r="A246" s="62" t="s">
        <v>7</v>
      </c>
      <c r="B246" s="63" t="s">
        <v>664</v>
      </c>
      <c r="C246" s="62" t="s">
        <v>657</v>
      </c>
      <c r="D246" s="64">
        <v>91.05</v>
      </c>
      <c r="E246" s="64">
        <v>15.72</v>
      </c>
      <c r="F246" s="64">
        <v>1431.31</v>
      </c>
    </row>
    <row r="247" ht="15.75" customHeight="1" spans="1:6">
      <c r="A247" s="62" t="s">
        <v>135</v>
      </c>
      <c r="B247" s="63" t="s">
        <v>619</v>
      </c>
      <c r="C247" s="62" t="s">
        <v>144</v>
      </c>
      <c r="D247" s="64">
        <v>41028.92</v>
      </c>
      <c r="E247" s="64">
        <v>9</v>
      </c>
      <c r="F247" s="64">
        <v>3692.6</v>
      </c>
    </row>
    <row r="248" ht="15.75" customHeight="1" spans="1:6">
      <c r="A248" s="62" t="s">
        <v>191</v>
      </c>
      <c r="B248" s="63" t="s">
        <v>620</v>
      </c>
      <c r="C248" s="62" t="s">
        <v>7</v>
      </c>
      <c r="D248" s="64" t="s">
        <v>7</v>
      </c>
      <c r="E248" s="64"/>
      <c r="F248" s="64">
        <v>44721.52</v>
      </c>
    </row>
    <row r="249" ht="15.75" customHeight="1" spans="1:6">
      <c r="A249" s="62"/>
      <c r="B249" s="63"/>
      <c r="C249" s="62"/>
      <c r="D249" s="64"/>
      <c r="E249" s="64"/>
      <c r="F249" s="64"/>
    </row>
    <row r="250" ht="15.75" customHeight="1" spans="1:6">
      <c r="A250" s="62"/>
      <c r="B250" s="63"/>
      <c r="C250" s="62"/>
      <c r="D250" s="64"/>
      <c r="E250" s="64"/>
      <c r="F250" s="64"/>
    </row>
    <row r="251" ht="15.75" customHeight="1" spans="1:6">
      <c r="A251" s="62"/>
      <c r="B251" s="63"/>
      <c r="C251" s="62"/>
      <c r="D251" s="64"/>
      <c r="E251" s="64"/>
      <c r="F251" s="64"/>
    </row>
    <row r="252" ht="15.75" customHeight="1" spans="1:6">
      <c r="A252" s="62"/>
      <c r="B252" s="63"/>
      <c r="C252" s="62"/>
      <c r="D252" s="64"/>
      <c r="E252" s="64"/>
      <c r="F252" s="64"/>
    </row>
    <row r="253" ht="15.75" customHeight="1" spans="1:6">
      <c r="A253" s="62"/>
      <c r="B253" s="63"/>
      <c r="C253" s="62"/>
      <c r="D253" s="64"/>
      <c r="E253" s="64"/>
      <c r="F253" s="64"/>
    </row>
    <row r="254" ht="15.75" customHeight="1" spans="1:6">
      <c r="A254" s="62"/>
      <c r="B254" s="63"/>
      <c r="C254" s="62"/>
      <c r="D254" s="64"/>
      <c r="E254" s="64"/>
      <c r="F254" s="64"/>
    </row>
    <row r="255" ht="15.75" customHeight="1" spans="1:6">
      <c r="A255" s="62"/>
      <c r="B255" s="63"/>
      <c r="C255" s="62"/>
      <c r="D255" s="64"/>
      <c r="E255" s="64"/>
      <c r="F255" s="64"/>
    </row>
    <row r="256" ht="15.75" customHeight="1" spans="1:6">
      <c r="A256" s="62"/>
      <c r="B256" s="63"/>
      <c r="C256" s="62"/>
      <c r="D256" s="64"/>
      <c r="E256" s="64"/>
      <c r="F256" s="64"/>
    </row>
    <row r="257" ht="15.75" customHeight="1" spans="1:6">
      <c r="A257" s="62"/>
      <c r="B257" s="63"/>
      <c r="C257" s="62"/>
      <c r="D257" s="64"/>
      <c r="E257" s="64"/>
      <c r="F257" s="64"/>
    </row>
    <row r="258" ht="15.75" customHeight="1" spans="1:6">
      <c r="A258" s="62"/>
      <c r="B258" s="63"/>
      <c r="C258" s="62"/>
      <c r="D258" s="64"/>
      <c r="E258" s="64"/>
      <c r="F258" s="64"/>
    </row>
    <row r="259" ht="29.25" customHeight="1" spans="1:6">
      <c r="A259" s="47" t="s">
        <v>580</v>
      </c>
      <c r="B259" s="47"/>
      <c r="C259" s="47"/>
      <c r="D259" s="47"/>
      <c r="E259" s="47"/>
      <c r="F259" s="47"/>
    </row>
    <row r="260" ht="15.75" customHeight="1" spans="1:6">
      <c r="A260" s="48" t="s">
        <v>665</v>
      </c>
      <c r="B260" s="48"/>
      <c r="C260" s="48"/>
      <c r="D260" s="48"/>
      <c r="E260" s="48"/>
      <c r="F260" s="48"/>
    </row>
    <row r="261" ht="15.75" customHeight="1" spans="1:6">
      <c r="A261" s="49" t="s">
        <v>666</v>
      </c>
      <c r="B261" s="50"/>
      <c r="C261" s="51"/>
      <c r="D261" s="52"/>
      <c r="E261" s="53" t="s">
        <v>623</v>
      </c>
      <c r="F261" s="54"/>
    </row>
    <row r="262" ht="36" customHeight="1" spans="1:6">
      <c r="A262" s="55" t="s">
        <v>652</v>
      </c>
      <c r="B262" s="56"/>
      <c r="C262" s="57"/>
      <c r="D262" s="58"/>
      <c r="E262" s="57"/>
      <c r="F262" s="58"/>
    </row>
    <row r="263" ht="15.75" customHeight="1" spans="1:6">
      <c r="A263" s="55" t="s">
        <v>667</v>
      </c>
      <c r="B263" s="56"/>
      <c r="C263" s="57" t="s">
        <v>668</v>
      </c>
      <c r="D263" s="58"/>
      <c r="E263" s="59" t="s">
        <v>627</v>
      </c>
      <c r="F263" s="60"/>
    </row>
    <row r="264" ht="15.75" customHeight="1" spans="1:6">
      <c r="A264" s="61" t="s">
        <v>95</v>
      </c>
      <c r="B264" s="62" t="s">
        <v>588</v>
      </c>
      <c r="C264" s="61" t="s">
        <v>589</v>
      </c>
      <c r="D264" s="61" t="s">
        <v>590</v>
      </c>
      <c r="E264" s="61" t="s">
        <v>591</v>
      </c>
      <c r="F264" s="61" t="s">
        <v>592</v>
      </c>
    </row>
    <row r="265" ht="15.75" customHeight="1" spans="1:6">
      <c r="A265" s="62" t="s">
        <v>12</v>
      </c>
      <c r="B265" s="63" t="s">
        <v>593</v>
      </c>
      <c r="C265" s="62" t="s">
        <v>7</v>
      </c>
      <c r="D265" s="64" t="s">
        <v>7</v>
      </c>
      <c r="E265" s="64"/>
      <c r="F265" s="64">
        <v>33701.41</v>
      </c>
    </row>
    <row r="266" ht="15.75" customHeight="1" spans="1:6">
      <c r="A266" s="62" t="s">
        <v>594</v>
      </c>
      <c r="B266" s="63" t="s">
        <v>595</v>
      </c>
      <c r="C266" s="62" t="s">
        <v>7</v>
      </c>
      <c r="D266" s="64" t="s">
        <v>7</v>
      </c>
      <c r="E266" s="64"/>
      <c r="F266" s="64">
        <v>32219.32</v>
      </c>
    </row>
    <row r="267" ht="15.75" customHeight="1" spans="1:6">
      <c r="A267" s="62" t="s">
        <v>596</v>
      </c>
      <c r="B267" s="63" t="s">
        <v>597</v>
      </c>
      <c r="C267" s="62" t="s">
        <v>7</v>
      </c>
      <c r="D267" s="64" t="s">
        <v>7</v>
      </c>
      <c r="E267" s="64"/>
      <c r="F267" s="64">
        <v>5216.61</v>
      </c>
    </row>
    <row r="268" ht="15.75" customHeight="1" spans="1:6">
      <c r="A268" s="62" t="s">
        <v>7</v>
      </c>
      <c r="B268" s="63" t="s">
        <v>445</v>
      </c>
      <c r="C268" s="62" t="s">
        <v>598</v>
      </c>
      <c r="D268" s="64">
        <v>18.6</v>
      </c>
      <c r="E268" s="64">
        <v>12.25</v>
      </c>
      <c r="F268" s="64">
        <v>227.85</v>
      </c>
    </row>
    <row r="269" ht="15.75" customHeight="1" spans="1:6">
      <c r="A269" s="62" t="s">
        <v>7</v>
      </c>
      <c r="B269" s="63" t="s">
        <v>447</v>
      </c>
      <c r="C269" s="62" t="s">
        <v>598</v>
      </c>
      <c r="D269" s="64">
        <v>43.3</v>
      </c>
      <c r="E269" s="64">
        <v>11.3</v>
      </c>
      <c r="F269" s="64">
        <v>489.29</v>
      </c>
    </row>
    <row r="270" ht="15.75" customHeight="1" spans="1:6">
      <c r="A270" s="62" t="s">
        <v>7</v>
      </c>
      <c r="B270" s="63" t="s">
        <v>448</v>
      </c>
      <c r="C270" s="62" t="s">
        <v>598</v>
      </c>
      <c r="D270" s="64">
        <v>346.5</v>
      </c>
      <c r="E270" s="64">
        <v>8.99</v>
      </c>
      <c r="F270" s="64">
        <v>3115.04</v>
      </c>
    </row>
    <row r="271" ht="15.75" customHeight="1" spans="1:6">
      <c r="A271" s="62" t="s">
        <v>7</v>
      </c>
      <c r="B271" s="63" t="s">
        <v>449</v>
      </c>
      <c r="C271" s="62" t="s">
        <v>598</v>
      </c>
      <c r="D271" s="64">
        <v>210.4</v>
      </c>
      <c r="E271" s="64">
        <v>6.58</v>
      </c>
      <c r="F271" s="64">
        <v>1384.43</v>
      </c>
    </row>
    <row r="272" ht="15.75" customHeight="1" spans="1:6">
      <c r="A272" s="62" t="s">
        <v>596</v>
      </c>
      <c r="B272" s="63" t="s">
        <v>599</v>
      </c>
      <c r="C272" s="62" t="s">
        <v>7</v>
      </c>
      <c r="D272" s="64" t="s">
        <v>7</v>
      </c>
      <c r="E272" s="64"/>
      <c r="F272" s="64">
        <v>19717.09</v>
      </c>
    </row>
    <row r="273" ht="15.75" customHeight="1" spans="1:6">
      <c r="A273" s="62" t="s">
        <v>7</v>
      </c>
      <c r="B273" s="63" t="s">
        <v>655</v>
      </c>
      <c r="C273" s="62" t="s">
        <v>603</v>
      </c>
      <c r="D273" s="64">
        <v>191</v>
      </c>
      <c r="E273" s="64">
        <v>0.89</v>
      </c>
      <c r="F273" s="64">
        <v>169.99</v>
      </c>
    </row>
    <row r="274" ht="15.75" customHeight="1" spans="1:6">
      <c r="A274" s="62" t="s">
        <v>7</v>
      </c>
      <c r="B274" s="63" t="s">
        <v>656</v>
      </c>
      <c r="C274" s="62" t="s">
        <v>657</v>
      </c>
      <c r="D274" s="64">
        <v>107</v>
      </c>
      <c r="E274" s="64">
        <v>179.07</v>
      </c>
      <c r="F274" s="64">
        <v>19160.49</v>
      </c>
    </row>
    <row r="275" ht="15.75" customHeight="1" spans="1:6">
      <c r="A275" s="62" t="s">
        <v>7</v>
      </c>
      <c r="B275" s="63" t="s">
        <v>606</v>
      </c>
      <c r="C275" s="62" t="s">
        <v>144</v>
      </c>
      <c r="D275" s="64">
        <v>2</v>
      </c>
      <c r="E275" s="64">
        <v>19330.48</v>
      </c>
      <c r="F275" s="64">
        <v>386.61</v>
      </c>
    </row>
    <row r="276" ht="15.75" customHeight="1" spans="1:6">
      <c r="A276" s="62" t="s">
        <v>596</v>
      </c>
      <c r="B276" s="63" t="s">
        <v>607</v>
      </c>
      <c r="C276" s="62" t="s">
        <v>7</v>
      </c>
      <c r="D276" s="64" t="s">
        <v>7</v>
      </c>
      <c r="E276" s="64"/>
      <c r="F276" s="64">
        <v>2963.89</v>
      </c>
    </row>
    <row r="277" ht="15.75" customHeight="1" spans="1:6">
      <c r="A277" s="62" t="s">
        <v>7</v>
      </c>
      <c r="B277" s="63" t="s">
        <v>669</v>
      </c>
      <c r="C277" s="62" t="s">
        <v>609</v>
      </c>
      <c r="D277" s="64">
        <v>12.73</v>
      </c>
      <c r="E277" s="64">
        <v>98.33</v>
      </c>
      <c r="F277" s="64">
        <v>1251.74</v>
      </c>
    </row>
    <row r="278" ht="15.75" customHeight="1" spans="1:6">
      <c r="A278" s="62" t="s">
        <v>7</v>
      </c>
      <c r="B278" s="63" t="s">
        <v>658</v>
      </c>
      <c r="C278" s="62" t="s">
        <v>609</v>
      </c>
      <c r="D278" s="64">
        <v>54.05</v>
      </c>
      <c r="E278" s="64">
        <v>2.26</v>
      </c>
      <c r="F278" s="64">
        <v>122.15</v>
      </c>
    </row>
    <row r="279" ht="15.75" customHeight="1" spans="1:6">
      <c r="A279" s="62" t="s">
        <v>7</v>
      </c>
      <c r="B279" s="63" t="s">
        <v>659</v>
      </c>
      <c r="C279" s="62" t="s">
        <v>609</v>
      </c>
      <c r="D279" s="64">
        <v>13.5</v>
      </c>
      <c r="E279" s="64">
        <v>92.52</v>
      </c>
      <c r="F279" s="64">
        <v>1249.02</v>
      </c>
    </row>
    <row r="280" ht="15.75" customHeight="1" spans="1:6">
      <c r="A280" s="62" t="s">
        <v>7</v>
      </c>
      <c r="B280" s="63" t="s">
        <v>611</v>
      </c>
      <c r="C280" s="62" t="s">
        <v>144</v>
      </c>
      <c r="D280" s="64">
        <v>13</v>
      </c>
      <c r="E280" s="64">
        <v>2622.91</v>
      </c>
      <c r="F280" s="64">
        <v>340.98</v>
      </c>
    </row>
    <row r="281" ht="15.75" customHeight="1" spans="1:6">
      <c r="A281" s="62" t="s">
        <v>7</v>
      </c>
      <c r="B281" s="63" t="s">
        <v>660</v>
      </c>
      <c r="C281" s="62" t="s">
        <v>657</v>
      </c>
      <c r="D281" s="64">
        <v>107</v>
      </c>
      <c r="E281" s="64">
        <v>29.27</v>
      </c>
      <c r="F281" s="64">
        <v>3131.89</v>
      </c>
    </row>
    <row r="282" ht="15.75" customHeight="1" spans="1:6">
      <c r="A282" s="62" t="s">
        <v>7</v>
      </c>
      <c r="B282" s="63" t="s">
        <v>661</v>
      </c>
      <c r="C282" s="62" t="s">
        <v>657</v>
      </c>
      <c r="D282" s="64">
        <v>107</v>
      </c>
      <c r="E282" s="64">
        <v>11.12</v>
      </c>
      <c r="F282" s="64">
        <v>1189.84</v>
      </c>
    </row>
    <row r="283" ht="15.75" customHeight="1" spans="1:6">
      <c r="A283" s="62" t="s">
        <v>614</v>
      </c>
      <c r="B283" s="63" t="s">
        <v>615</v>
      </c>
      <c r="C283" s="62" t="s">
        <v>144</v>
      </c>
      <c r="D283" s="64">
        <v>32219.32</v>
      </c>
      <c r="E283" s="64">
        <v>4.6</v>
      </c>
      <c r="F283" s="64">
        <v>1482.09</v>
      </c>
    </row>
    <row r="284" ht="15.75" customHeight="1" spans="1:6">
      <c r="A284" s="62" t="s">
        <v>17</v>
      </c>
      <c r="B284" s="63" t="s">
        <v>616</v>
      </c>
      <c r="C284" s="62" t="s">
        <v>144</v>
      </c>
      <c r="D284" s="64">
        <v>33701.41</v>
      </c>
      <c r="E284" s="64">
        <v>8.5</v>
      </c>
      <c r="F284" s="64">
        <v>2864.62</v>
      </c>
    </row>
    <row r="285" ht="15.75" customHeight="1" spans="1:6">
      <c r="A285" s="62" t="s">
        <v>54</v>
      </c>
      <c r="B285" s="63" t="s">
        <v>617</v>
      </c>
      <c r="C285" s="62" t="s">
        <v>144</v>
      </c>
      <c r="D285" s="64">
        <v>36566.03</v>
      </c>
      <c r="E285" s="64">
        <v>7</v>
      </c>
      <c r="F285" s="64">
        <v>2559.62</v>
      </c>
    </row>
    <row r="286" ht="15.75" customHeight="1" spans="1:6">
      <c r="A286" s="62" t="s">
        <v>131</v>
      </c>
      <c r="B286" s="63" t="s">
        <v>618</v>
      </c>
      <c r="C286" s="62" t="s">
        <v>7</v>
      </c>
      <c r="D286" s="64" t="s">
        <v>7</v>
      </c>
      <c r="E286" s="64"/>
      <c r="F286" s="64">
        <v>4512.82</v>
      </c>
    </row>
    <row r="287" ht="15.75" customHeight="1" spans="1:6">
      <c r="A287" s="62" t="s">
        <v>7</v>
      </c>
      <c r="B287" s="63" t="s">
        <v>662</v>
      </c>
      <c r="C287" s="62" t="s">
        <v>253</v>
      </c>
      <c r="D287" s="64">
        <v>34015.3</v>
      </c>
      <c r="E287" s="64">
        <v>0.08</v>
      </c>
      <c r="F287" s="64">
        <v>2721.22</v>
      </c>
    </row>
    <row r="288" ht="15.75" customHeight="1" spans="1:6">
      <c r="A288" s="62" t="s">
        <v>7</v>
      </c>
      <c r="B288" s="63" t="s">
        <v>630</v>
      </c>
      <c r="C288" s="62" t="s">
        <v>253</v>
      </c>
      <c r="D288" s="64">
        <v>32.61</v>
      </c>
      <c r="E288" s="64">
        <v>5.01</v>
      </c>
      <c r="F288" s="64">
        <v>163.38</v>
      </c>
    </row>
    <row r="289" ht="15.75" customHeight="1" spans="1:6">
      <c r="A289" s="62" t="s">
        <v>7</v>
      </c>
      <c r="B289" s="63" t="s">
        <v>663</v>
      </c>
      <c r="C289" s="62" t="s">
        <v>657</v>
      </c>
      <c r="D289" s="64">
        <v>57.67</v>
      </c>
      <c r="E289" s="64">
        <v>3.18</v>
      </c>
      <c r="F289" s="64">
        <v>183.39</v>
      </c>
    </row>
    <row r="290" ht="15.75" customHeight="1" spans="1:6">
      <c r="A290" s="62" t="s">
        <v>7</v>
      </c>
      <c r="B290" s="63" t="s">
        <v>664</v>
      </c>
      <c r="C290" s="62" t="s">
        <v>657</v>
      </c>
      <c r="D290" s="64">
        <v>91.91</v>
      </c>
      <c r="E290" s="64">
        <v>15.72</v>
      </c>
      <c r="F290" s="64">
        <v>1444.83</v>
      </c>
    </row>
    <row r="291" ht="15.75" customHeight="1" spans="1:6">
      <c r="A291" s="62" t="s">
        <v>135</v>
      </c>
      <c r="B291" s="63" t="s">
        <v>619</v>
      </c>
      <c r="C291" s="62" t="s">
        <v>144</v>
      </c>
      <c r="D291" s="64">
        <v>43638.47</v>
      </c>
      <c r="E291" s="64">
        <v>9</v>
      </c>
      <c r="F291" s="64">
        <v>3927.46</v>
      </c>
    </row>
    <row r="292" ht="15.75" customHeight="1" spans="1:6">
      <c r="A292" s="62" t="s">
        <v>191</v>
      </c>
      <c r="B292" s="63" t="s">
        <v>620</v>
      </c>
      <c r="C292" s="62" t="s">
        <v>7</v>
      </c>
      <c r="D292" s="64" t="s">
        <v>7</v>
      </c>
      <c r="E292" s="64"/>
      <c r="F292" s="64">
        <v>47565.93</v>
      </c>
    </row>
    <row r="293" ht="15.75" customHeight="1" spans="1:6">
      <c r="A293" s="62"/>
      <c r="B293" s="63"/>
      <c r="C293" s="62"/>
      <c r="D293" s="64"/>
      <c r="E293" s="64"/>
      <c r="F293" s="64"/>
    </row>
    <row r="294" ht="15.75" customHeight="1" spans="1:6">
      <c r="A294" s="62"/>
      <c r="B294" s="63"/>
      <c r="C294" s="62"/>
      <c r="D294" s="64"/>
      <c r="E294" s="64"/>
      <c r="F294" s="64"/>
    </row>
    <row r="295" ht="15.75" customHeight="1" spans="1:6">
      <c r="A295" s="62"/>
      <c r="B295" s="63"/>
      <c r="C295" s="62"/>
      <c r="D295" s="64"/>
      <c r="E295" s="64"/>
      <c r="F295" s="64"/>
    </row>
    <row r="296" ht="15.75" customHeight="1" spans="1:6">
      <c r="A296" s="62"/>
      <c r="B296" s="63"/>
      <c r="C296" s="62"/>
      <c r="D296" s="64"/>
      <c r="E296" s="64"/>
      <c r="F296" s="64"/>
    </row>
    <row r="297" ht="15.75" customHeight="1" spans="1:6">
      <c r="A297" s="62"/>
      <c r="B297" s="63"/>
      <c r="C297" s="62"/>
      <c r="D297" s="64"/>
      <c r="E297" s="64"/>
      <c r="F297" s="64"/>
    </row>
    <row r="298" ht="15.75" customHeight="1" spans="1:6">
      <c r="A298" s="62"/>
      <c r="B298" s="63"/>
      <c r="C298" s="62"/>
      <c r="D298" s="64"/>
      <c r="E298" s="64"/>
      <c r="F298" s="64"/>
    </row>
    <row r="299" ht="15.75" customHeight="1" spans="1:6">
      <c r="A299" s="62"/>
      <c r="B299" s="63"/>
      <c r="C299" s="62"/>
      <c r="D299" s="64"/>
      <c r="E299" s="64"/>
      <c r="F299" s="64"/>
    </row>
    <row r="300" ht="15.75" customHeight="1" spans="1:6">
      <c r="A300" s="62"/>
      <c r="B300" s="63"/>
      <c r="C300" s="62"/>
      <c r="D300" s="64"/>
      <c r="E300" s="64"/>
      <c r="F300" s="64"/>
    </row>
    <row r="301" ht="15.75" customHeight="1" spans="1:6">
      <c r="A301" s="62"/>
      <c r="B301" s="63"/>
      <c r="C301" s="62"/>
      <c r="D301" s="64"/>
      <c r="E301" s="64"/>
      <c r="F301" s="64"/>
    </row>
    <row r="302" ht="29.25" customHeight="1" spans="1:6">
      <c r="A302" s="47" t="s">
        <v>580</v>
      </c>
      <c r="B302" s="47"/>
      <c r="C302" s="47"/>
      <c r="D302" s="47"/>
      <c r="E302" s="47"/>
      <c r="F302" s="47"/>
    </row>
    <row r="303" ht="15.75" customHeight="1" spans="1:6">
      <c r="A303" s="48" t="s">
        <v>670</v>
      </c>
      <c r="B303" s="48"/>
      <c r="C303" s="48"/>
      <c r="D303" s="48"/>
      <c r="E303" s="48"/>
      <c r="F303" s="48"/>
    </row>
    <row r="304" ht="15.75" customHeight="1" spans="1:6">
      <c r="A304" s="49" t="s">
        <v>671</v>
      </c>
      <c r="B304" s="50"/>
      <c r="C304" s="51"/>
      <c r="D304" s="52"/>
      <c r="E304" s="53" t="s">
        <v>623</v>
      </c>
      <c r="F304" s="54"/>
    </row>
    <row r="305" ht="36" customHeight="1" spans="1:6">
      <c r="A305" s="55" t="s">
        <v>652</v>
      </c>
      <c r="B305" s="56"/>
      <c r="C305" s="57"/>
      <c r="D305" s="58"/>
      <c r="E305" s="57"/>
      <c r="F305" s="58"/>
    </row>
    <row r="306" ht="15.75" customHeight="1" spans="1:6">
      <c r="A306" s="55" t="s">
        <v>672</v>
      </c>
      <c r="B306" s="56"/>
      <c r="C306" s="57" t="s">
        <v>673</v>
      </c>
      <c r="D306" s="58"/>
      <c r="E306" s="59" t="s">
        <v>627</v>
      </c>
      <c r="F306" s="60"/>
    </row>
    <row r="307" ht="15.75" customHeight="1" spans="1:6">
      <c r="A307" s="61" t="s">
        <v>95</v>
      </c>
      <c r="B307" s="62" t="s">
        <v>588</v>
      </c>
      <c r="C307" s="61" t="s">
        <v>589</v>
      </c>
      <c r="D307" s="61" t="s">
        <v>590</v>
      </c>
      <c r="E307" s="61" t="s">
        <v>591</v>
      </c>
      <c r="F307" s="61" t="s">
        <v>592</v>
      </c>
    </row>
    <row r="308" ht="15.75" customHeight="1" spans="1:6">
      <c r="A308" s="62" t="s">
        <v>12</v>
      </c>
      <c r="B308" s="63" t="s">
        <v>593</v>
      </c>
      <c r="C308" s="62" t="s">
        <v>7</v>
      </c>
      <c r="D308" s="64" t="s">
        <v>7</v>
      </c>
      <c r="E308" s="64"/>
      <c r="F308" s="64">
        <v>68180.14</v>
      </c>
    </row>
    <row r="309" ht="15.75" customHeight="1" spans="1:6">
      <c r="A309" s="62" t="s">
        <v>594</v>
      </c>
      <c r="B309" s="63" t="s">
        <v>595</v>
      </c>
      <c r="C309" s="62" t="s">
        <v>7</v>
      </c>
      <c r="D309" s="64" t="s">
        <v>7</v>
      </c>
      <c r="E309" s="64"/>
      <c r="F309" s="64">
        <v>65181.78</v>
      </c>
    </row>
    <row r="310" ht="15.75" customHeight="1" spans="1:6">
      <c r="A310" s="62" t="s">
        <v>596</v>
      </c>
      <c r="B310" s="63" t="s">
        <v>597</v>
      </c>
      <c r="C310" s="62" t="s">
        <v>7</v>
      </c>
      <c r="D310" s="64" t="s">
        <v>7</v>
      </c>
      <c r="E310" s="64"/>
      <c r="F310" s="64">
        <v>21151.01</v>
      </c>
    </row>
    <row r="311" ht="15.75" customHeight="1" spans="1:6">
      <c r="A311" s="62" t="s">
        <v>7</v>
      </c>
      <c r="B311" s="63" t="s">
        <v>445</v>
      </c>
      <c r="C311" s="62" t="s">
        <v>598</v>
      </c>
      <c r="D311" s="64">
        <v>86.2</v>
      </c>
      <c r="E311" s="64">
        <v>12.25</v>
      </c>
      <c r="F311" s="64">
        <v>1055.95</v>
      </c>
    </row>
    <row r="312" ht="15.75" customHeight="1" spans="1:6">
      <c r="A312" s="62" t="s">
        <v>7</v>
      </c>
      <c r="B312" s="63" t="s">
        <v>447</v>
      </c>
      <c r="C312" s="62" t="s">
        <v>598</v>
      </c>
      <c r="D312" s="64">
        <v>455.5</v>
      </c>
      <c r="E312" s="64">
        <v>11.3</v>
      </c>
      <c r="F312" s="64">
        <v>5147.15</v>
      </c>
    </row>
    <row r="313" ht="15.75" customHeight="1" spans="1:6">
      <c r="A313" s="62" t="s">
        <v>7</v>
      </c>
      <c r="B313" s="63" t="s">
        <v>448</v>
      </c>
      <c r="C313" s="62" t="s">
        <v>598</v>
      </c>
      <c r="D313" s="64">
        <v>1278.1</v>
      </c>
      <c r="E313" s="64">
        <v>8.99</v>
      </c>
      <c r="F313" s="64">
        <v>11490.12</v>
      </c>
    </row>
    <row r="314" ht="15.75" customHeight="1" spans="1:6">
      <c r="A314" s="62" t="s">
        <v>7</v>
      </c>
      <c r="B314" s="63" t="s">
        <v>449</v>
      </c>
      <c r="C314" s="62" t="s">
        <v>598</v>
      </c>
      <c r="D314" s="64">
        <v>525.5</v>
      </c>
      <c r="E314" s="64">
        <v>6.58</v>
      </c>
      <c r="F314" s="64">
        <v>3457.79</v>
      </c>
    </row>
    <row r="315" ht="15.75" customHeight="1" spans="1:6">
      <c r="A315" s="62" t="s">
        <v>596</v>
      </c>
      <c r="B315" s="63" t="s">
        <v>599</v>
      </c>
      <c r="C315" s="62" t="s">
        <v>7</v>
      </c>
      <c r="D315" s="64" t="s">
        <v>7</v>
      </c>
      <c r="E315" s="64"/>
      <c r="F315" s="64">
        <v>32280.01</v>
      </c>
    </row>
    <row r="316" ht="15.75" customHeight="1" spans="1:6">
      <c r="A316" s="62" t="s">
        <v>7</v>
      </c>
      <c r="B316" s="63" t="s">
        <v>674</v>
      </c>
      <c r="C316" s="62" t="s">
        <v>253</v>
      </c>
      <c r="D316" s="64">
        <v>125</v>
      </c>
      <c r="E316" s="64">
        <v>6</v>
      </c>
      <c r="F316" s="64">
        <v>750</v>
      </c>
    </row>
    <row r="317" ht="15.75" customHeight="1" spans="1:6">
      <c r="A317" s="62" t="s">
        <v>7</v>
      </c>
      <c r="B317" s="63" t="s">
        <v>675</v>
      </c>
      <c r="C317" s="62" t="s">
        <v>603</v>
      </c>
      <c r="D317" s="64">
        <v>1.12</v>
      </c>
      <c r="E317" s="64">
        <v>1952</v>
      </c>
      <c r="F317" s="64">
        <v>2186.24</v>
      </c>
    </row>
    <row r="318" ht="15.75" customHeight="1" spans="1:6">
      <c r="A318" s="62" t="s">
        <v>7</v>
      </c>
      <c r="B318" s="63" t="s">
        <v>676</v>
      </c>
      <c r="C318" s="62" t="s">
        <v>253</v>
      </c>
      <c r="D318" s="64">
        <v>2833</v>
      </c>
      <c r="E318" s="64">
        <v>3.6</v>
      </c>
      <c r="F318" s="64">
        <v>10198.8</v>
      </c>
    </row>
    <row r="319" ht="15.75" customHeight="1" spans="1:6">
      <c r="A319" s="62" t="s">
        <v>7</v>
      </c>
      <c r="B319" s="63" t="s">
        <v>655</v>
      </c>
      <c r="C319" s="62" t="s">
        <v>603</v>
      </c>
      <c r="D319" s="64">
        <v>184</v>
      </c>
      <c r="E319" s="64">
        <v>0.89</v>
      </c>
      <c r="F319" s="64">
        <v>163.76</v>
      </c>
    </row>
    <row r="320" ht="15.75" customHeight="1" spans="1:6">
      <c r="A320" s="62" t="s">
        <v>7</v>
      </c>
      <c r="B320" s="63" t="s">
        <v>605</v>
      </c>
      <c r="C320" s="62" t="s">
        <v>253</v>
      </c>
      <c r="D320" s="64">
        <v>9.78</v>
      </c>
      <c r="E320" s="64">
        <v>8.5</v>
      </c>
      <c r="F320" s="64">
        <v>83.13</v>
      </c>
    </row>
    <row r="321" ht="15.75" customHeight="1" spans="1:6">
      <c r="A321" s="62" t="s">
        <v>7</v>
      </c>
      <c r="B321" s="63" t="s">
        <v>656</v>
      </c>
      <c r="C321" s="62" t="s">
        <v>657</v>
      </c>
      <c r="D321" s="64">
        <v>102</v>
      </c>
      <c r="E321" s="64">
        <v>179.07</v>
      </c>
      <c r="F321" s="64">
        <v>18265.14</v>
      </c>
    </row>
    <row r="322" ht="15.75" customHeight="1" spans="1:6">
      <c r="A322" s="62" t="s">
        <v>7</v>
      </c>
      <c r="B322" s="63" t="s">
        <v>606</v>
      </c>
      <c r="C322" s="62" t="s">
        <v>144</v>
      </c>
      <c r="D322" s="64">
        <v>2</v>
      </c>
      <c r="E322" s="64">
        <v>31647.07</v>
      </c>
      <c r="F322" s="64">
        <v>632.94</v>
      </c>
    </row>
    <row r="323" ht="15.75" customHeight="1" spans="1:6">
      <c r="A323" s="62" t="s">
        <v>596</v>
      </c>
      <c r="B323" s="63" t="s">
        <v>607</v>
      </c>
      <c r="C323" s="62" t="s">
        <v>7</v>
      </c>
      <c r="D323" s="64" t="s">
        <v>7</v>
      </c>
      <c r="E323" s="64"/>
      <c r="F323" s="64">
        <v>6534.76</v>
      </c>
    </row>
    <row r="324" ht="15.75" customHeight="1" spans="1:6">
      <c r="A324" s="62" t="s">
        <v>7</v>
      </c>
      <c r="B324" s="63" t="s">
        <v>677</v>
      </c>
      <c r="C324" s="62" t="s">
        <v>609</v>
      </c>
      <c r="D324" s="64">
        <v>19.28</v>
      </c>
      <c r="E324" s="64">
        <v>29.83</v>
      </c>
      <c r="F324" s="64">
        <v>575.12</v>
      </c>
    </row>
    <row r="325" ht="15.75" customHeight="1" spans="1:6">
      <c r="A325" s="62" t="s">
        <v>7</v>
      </c>
      <c r="B325" s="63" t="s">
        <v>658</v>
      </c>
      <c r="C325" s="62" t="s">
        <v>609</v>
      </c>
      <c r="D325" s="64">
        <v>46.2</v>
      </c>
      <c r="E325" s="64">
        <v>2.26</v>
      </c>
      <c r="F325" s="64">
        <v>104.41</v>
      </c>
    </row>
    <row r="326" ht="15.75" customHeight="1" spans="1:6">
      <c r="A326" s="62" t="s">
        <v>7</v>
      </c>
      <c r="B326" s="63" t="s">
        <v>678</v>
      </c>
      <c r="C326" s="62" t="s">
        <v>609</v>
      </c>
      <c r="D326" s="64">
        <v>0.67</v>
      </c>
      <c r="E326" s="64">
        <v>50.67</v>
      </c>
      <c r="F326" s="64">
        <v>33.95</v>
      </c>
    </row>
    <row r="327" ht="15.75" customHeight="1" spans="1:6">
      <c r="A327" s="62" t="s">
        <v>7</v>
      </c>
      <c r="B327" s="63" t="s">
        <v>679</v>
      </c>
      <c r="C327" s="62" t="s">
        <v>609</v>
      </c>
      <c r="D327" s="64">
        <v>97.44</v>
      </c>
      <c r="E327" s="64">
        <v>0.82</v>
      </c>
      <c r="F327" s="64">
        <v>79.9</v>
      </c>
    </row>
    <row r="328" ht="15.75" customHeight="1" spans="1:6">
      <c r="A328" s="62" t="s">
        <v>7</v>
      </c>
      <c r="B328" s="63" t="s">
        <v>680</v>
      </c>
      <c r="C328" s="62" t="s">
        <v>609</v>
      </c>
      <c r="D328" s="64">
        <v>16.3</v>
      </c>
      <c r="E328" s="64">
        <v>304.29</v>
      </c>
      <c r="F328" s="64">
        <v>4959.93</v>
      </c>
    </row>
    <row r="329" ht="15.75" customHeight="1" spans="1:6">
      <c r="A329" s="62" t="s">
        <v>7</v>
      </c>
      <c r="B329" s="63" t="s">
        <v>681</v>
      </c>
      <c r="C329" s="62" t="s">
        <v>609</v>
      </c>
      <c r="D329" s="64">
        <v>11.51</v>
      </c>
      <c r="E329" s="64">
        <v>16.28</v>
      </c>
      <c r="F329" s="64">
        <v>187.38</v>
      </c>
    </row>
    <row r="330" ht="15.75" customHeight="1" spans="1:6">
      <c r="A330" s="62" t="s">
        <v>7</v>
      </c>
      <c r="B330" s="63" t="s">
        <v>611</v>
      </c>
      <c r="C330" s="62" t="s">
        <v>144</v>
      </c>
      <c r="D330" s="64">
        <v>10</v>
      </c>
      <c r="E330" s="64">
        <v>5940.69</v>
      </c>
      <c r="F330" s="64">
        <v>594.07</v>
      </c>
    </row>
    <row r="331" ht="15.75" customHeight="1" spans="1:6">
      <c r="A331" s="62" t="s">
        <v>7</v>
      </c>
      <c r="B331" s="63" t="s">
        <v>682</v>
      </c>
      <c r="C331" s="62" t="s">
        <v>657</v>
      </c>
      <c r="D331" s="64">
        <v>100</v>
      </c>
      <c r="E331" s="64">
        <v>52.16</v>
      </c>
      <c r="F331" s="64">
        <v>5216</v>
      </c>
    </row>
    <row r="332" ht="15.75" customHeight="1" spans="1:6">
      <c r="A332" s="62" t="s">
        <v>614</v>
      </c>
      <c r="B332" s="63" t="s">
        <v>615</v>
      </c>
      <c r="C332" s="62" t="s">
        <v>144</v>
      </c>
      <c r="D332" s="64">
        <v>65181.78</v>
      </c>
      <c r="E332" s="64">
        <v>4.6</v>
      </c>
      <c r="F332" s="64">
        <v>2998.36</v>
      </c>
    </row>
    <row r="333" ht="15.75" customHeight="1" spans="1:6">
      <c r="A333" s="62" t="s">
        <v>17</v>
      </c>
      <c r="B333" s="63" t="s">
        <v>616</v>
      </c>
      <c r="C333" s="62" t="s">
        <v>144</v>
      </c>
      <c r="D333" s="64">
        <v>68180.14</v>
      </c>
      <c r="E333" s="64">
        <v>8.5</v>
      </c>
      <c r="F333" s="64">
        <v>5795.31</v>
      </c>
    </row>
    <row r="334" ht="15.75" customHeight="1" spans="1:6">
      <c r="A334" s="62" t="s">
        <v>54</v>
      </c>
      <c r="B334" s="63" t="s">
        <v>617</v>
      </c>
      <c r="C334" s="62" t="s">
        <v>144</v>
      </c>
      <c r="D334" s="64">
        <v>73975.45</v>
      </c>
      <c r="E334" s="64">
        <v>7</v>
      </c>
      <c r="F334" s="64">
        <v>5178.28</v>
      </c>
    </row>
    <row r="335" ht="15.75" customHeight="1" spans="1:6">
      <c r="A335" s="62" t="s">
        <v>131</v>
      </c>
      <c r="B335" s="63" t="s">
        <v>618</v>
      </c>
      <c r="C335" s="62" t="s">
        <v>7</v>
      </c>
      <c r="D335" s="64" t="s">
        <v>7</v>
      </c>
      <c r="E335" s="64"/>
      <c r="F335" s="64">
        <v>7140.78</v>
      </c>
    </row>
    <row r="336" ht="15.75" customHeight="1" spans="1:6">
      <c r="A336" s="62" t="s">
        <v>7</v>
      </c>
      <c r="B336" s="63" t="s">
        <v>662</v>
      </c>
      <c r="C336" s="62" t="s">
        <v>253</v>
      </c>
      <c r="D336" s="64">
        <v>32425.8</v>
      </c>
      <c r="E336" s="64">
        <v>0.08</v>
      </c>
      <c r="F336" s="64">
        <v>2594.06</v>
      </c>
    </row>
    <row r="337" ht="15.75" customHeight="1" spans="1:6">
      <c r="A337" s="62" t="s">
        <v>7</v>
      </c>
      <c r="B337" s="63" t="s">
        <v>683</v>
      </c>
      <c r="C337" s="62" t="s">
        <v>253</v>
      </c>
      <c r="D337" s="64">
        <v>83.99</v>
      </c>
      <c r="E337" s="64">
        <v>6.4</v>
      </c>
      <c r="F337" s="64">
        <v>537.54</v>
      </c>
    </row>
    <row r="338" ht="15.75" customHeight="1" spans="1:6">
      <c r="A338" s="62" t="s">
        <v>7</v>
      </c>
      <c r="B338" s="63" t="s">
        <v>630</v>
      </c>
      <c r="C338" s="62" t="s">
        <v>253</v>
      </c>
      <c r="D338" s="64">
        <v>490.41</v>
      </c>
      <c r="E338" s="64">
        <v>5.01</v>
      </c>
      <c r="F338" s="64">
        <v>2456.95</v>
      </c>
    </row>
    <row r="339" ht="15.75" customHeight="1" spans="1:6">
      <c r="A339" s="62" t="s">
        <v>7</v>
      </c>
      <c r="B339" s="63" t="s">
        <v>663</v>
      </c>
      <c r="C339" s="62" t="s">
        <v>657</v>
      </c>
      <c r="D339" s="64">
        <v>54.98</v>
      </c>
      <c r="E339" s="64">
        <v>3.18</v>
      </c>
      <c r="F339" s="64">
        <v>174.84</v>
      </c>
    </row>
    <row r="340" ht="15.75" customHeight="1" spans="1:6">
      <c r="A340" s="62" t="s">
        <v>7</v>
      </c>
      <c r="B340" s="63" t="s">
        <v>664</v>
      </c>
      <c r="C340" s="62" t="s">
        <v>657</v>
      </c>
      <c r="D340" s="64">
        <v>87.62</v>
      </c>
      <c r="E340" s="64">
        <v>15.72</v>
      </c>
      <c r="F340" s="64">
        <v>1377.39</v>
      </c>
    </row>
    <row r="341" ht="15.75" customHeight="1" spans="1:6">
      <c r="A341" s="62" t="s">
        <v>135</v>
      </c>
      <c r="B341" s="63" t="s">
        <v>619</v>
      </c>
      <c r="C341" s="62" t="s">
        <v>144</v>
      </c>
      <c r="D341" s="64">
        <v>86294.52</v>
      </c>
      <c r="E341" s="64">
        <v>9</v>
      </c>
      <c r="F341" s="64">
        <v>7766.51</v>
      </c>
    </row>
    <row r="342" ht="15.75" customHeight="1" spans="1:6">
      <c r="A342" s="62" t="s">
        <v>191</v>
      </c>
      <c r="B342" s="63" t="s">
        <v>620</v>
      </c>
      <c r="C342" s="62" t="s">
        <v>7</v>
      </c>
      <c r="D342" s="64" t="s">
        <v>7</v>
      </c>
      <c r="E342" s="64"/>
      <c r="F342" s="64">
        <v>94061.02</v>
      </c>
    </row>
    <row r="343" ht="15.75" customHeight="1" spans="1:6">
      <c r="A343" s="62"/>
      <c r="B343" s="63"/>
      <c r="C343" s="62"/>
      <c r="D343" s="64"/>
      <c r="E343" s="64"/>
      <c r="F343" s="64"/>
    </row>
    <row r="344" ht="15.75" customHeight="1" spans="1:6">
      <c r="A344" s="62"/>
      <c r="B344" s="63"/>
      <c r="C344" s="62"/>
      <c r="D344" s="64"/>
      <c r="E344" s="64"/>
      <c r="F344" s="64"/>
    </row>
    <row r="345" ht="29.25" customHeight="1" spans="1:6">
      <c r="A345" s="47" t="s">
        <v>580</v>
      </c>
      <c r="B345" s="47"/>
      <c r="C345" s="47"/>
      <c r="D345" s="47"/>
      <c r="E345" s="47"/>
      <c r="F345" s="47"/>
    </row>
    <row r="346" ht="15.75" customHeight="1" spans="1:6">
      <c r="A346" s="48" t="s">
        <v>684</v>
      </c>
      <c r="B346" s="48"/>
      <c r="C346" s="48"/>
      <c r="D346" s="48"/>
      <c r="E346" s="48"/>
      <c r="F346" s="48"/>
    </row>
    <row r="347" ht="15.75" customHeight="1" spans="1:6">
      <c r="A347" s="49" t="s">
        <v>685</v>
      </c>
      <c r="B347" s="50"/>
      <c r="C347" s="51"/>
      <c r="D347" s="52"/>
      <c r="E347" s="53" t="s">
        <v>623</v>
      </c>
      <c r="F347" s="54"/>
    </row>
    <row r="348" ht="36" customHeight="1" spans="1:6">
      <c r="A348" s="55" t="s">
        <v>652</v>
      </c>
      <c r="B348" s="56"/>
      <c r="C348" s="57"/>
      <c r="D348" s="58"/>
      <c r="E348" s="57"/>
      <c r="F348" s="58"/>
    </row>
    <row r="349" ht="15.75" customHeight="1" spans="1:6">
      <c r="A349" s="55" t="s">
        <v>686</v>
      </c>
      <c r="B349" s="56"/>
      <c r="C349" s="57" t="s">
        <v>687</v>
      </c>
      <c r="D349" s="58"/>
      <c r="E349" s="59" t="s">
        <v>627</v>
      </c>
      <c r="F349" s="60"/>
    </row>
    <row r="350" ht="15.75" customHeight="1" spans="1:6">
      <c r="A350" s="61" t="s">
        <v>95</v>
      </c>
      <c r="B350" s="62" t="s">
        <v>588</v>
      </c>
      <c r="C350" s="61" t="s">
        <v>589</v>
      </c>
      <c r="D350" s="61" t="s">
        <v>590</v>
      </c>
      <c r="E350" s="61" t="s">
        <v>591</v>
      </c>
      <c r="F350" s="61" t="s">
        <v>592</v>
      </c>
    </row>
    <row r="351" ht="15.75" customHeight="1" spans="1:6">
      <c r="A351" s="62" t="s">
        <v>12</v>
      </c>
      <c r="B351" s="63" t="s">
        <v>593</v>
      </c>
      <c r="C351" s="62" t="s">
        <v>7</v>
      </c>
      <c r="D351" s="64" t="s">
        <v>7</v>
      </c>
      <c r="E351" s="64"/>
      <c r="F351" s="64">
        <v>111262.5</v>
      </c>
    </row>
    <row r="352" ht="15.75" customHeight="1" spans="1:6">
      <c r="A352" s="62" t="s">
        <v>594</v>
      </c>
      <c r="B352" s="63" t="s">
        <v>595</v>
      </c>
      <c r="C352" s="62" t="s">
        <v>7</v>
      </c>
      <c r="D352" s="64" t="s">
        <v>7</v>
      </c>
      <c r="E352" s="64"/>
      <c r="F352" s="64">
        <v>106369.5</v>
      </c>
    </row>
    <row r="353" ht="15.75" customHeight="1" spans="1:6">
      <c r="A353" s="62" t="s">
        <v>596</v>
      </c>
      <c r="B353" s="63" t="s">
        <v>597</v>
      </c>
      <c r="C353" s="62" t="s">
        <v>7</v>
      </c>
      <c r="D353" s="64" t="s">
        <v>7</v>
      </c>
      <c r="E353" s="64"/>
      <c r="F353" s="64">
        <v>46376.58</v>
      </c>
    </row>
    <row r="354" ht="15.75" customHeight="1" spans="1:6">
      <c r="A354" s="62" t="s">
        <v>7</v>
      </c>
      <c r="B354" s="63" t="s">
        <v>445</v>
      </c>
      <c r="C354" s="62" t="s">
        <v>598</v>
      </c>
      <c r="D354" s="64">
        <v>170.5</v>
      </c>
      <c r="E354" s="64">
        <v>12.25</v>
      </c>
      <c r="F354" s="64">
        <v>2088.63</v>
      </c>
    </row>
    <row r="355" ht="15.75" customHeight="1" spans="1:6">
      <c r="A355" s="62" t="s">
        <v>7</v>
      </c>
      <c r="B355" s="63" t="s">
        <v>447</v>
      </c>
      <c r="C355" s="62" t="s">
        <v>598</v>
      </c>
      <c r="D355" s="64">
        <v>1215.4</v>
      </c>
      <c r="E355" s="64">
        <v>11.3</v>
      </c>
      <c r="F355" s="64">
        <v>13734.02</v>
      </c>
    </row>
    <row r="356" ht="15.75" customHeight="1" spans="1:6">
      <c r="A356" s="62" t="s">
        <v>7</v>
      </c>
      <c r="B356" s="63" t="s">
        <v>448</v>
      </c>
      <c r="C356" s="62" t="s">
        <v>598</v>
      </c>
      <c r="D356" s="64">
        <v>2884.7</v>
      </c>
      <c r="E356" s="64">
        <v>8.99</v>
      </c>
      <c r="F356" s="64">
        <v>25933.45</v>
      </c>
    </row>
    <row r="357" ht="15.75" customHeight="1" spans="1:6">
      <c r="A357" s="62" t="s">
        <v>7</v>
      </c>
      <c r="B357" s="63" t="s">
        <v>449</v>
      </c>
      <c r="C357" s="62" t="s">
        <v>598</v>
      </c>
      <c r="D357" s="64">
        <v>702.2</v>
      </c>
      <c r="E357" s="64">
        <v>6.58</v>
      </c>
      <c r="F357" s="64">
        <v>4620.48</v>
      </c>
    </row>
    <row r="358" ht="15.75" customHeight="1" spans="1:6">
      <c r="A358" s="62" t="s">
        <v>596</v>
      </c>
      <c r="B358" s="63" t="s">
        <v>599</v>
      </c>
      <c r="C358" s="62" t="s">
        <v>7</v>
      </c>
      <c r="D358" s="64" t="s">
        <v>7</v>
      </c>
      <c r="E358" s="64"/>
      <c r="F358" s="64">
        <v>33941.79</v>
      </c>
    </row>
    <row r="359" ht="15.75" customHeight="1" spans="1:6">
      <c r="A359" s="62" t="s">
        <v>7</v>
      </c>
      <c r="B359" s="63" t="s">
        <v>688</v>
      </c>
      <c r="C359" s="62" t="s">
        <v>253</v>
      </c>
      <c r="D359" s="64">
        <v>72</v>
      </c>
      <c r="E359" s="64">
        <v>4</v>
      </c>
      <c r="F359" s="64">
        <v>288</v>
      </c>
    </row>
    <row r="360" ht="15.75" customHeight="1" spans="1:6">
      <c r="A360" s="62" t="s">
        <v>7</v>
      </c>
      <c r="B360" s="63" t="s">
        <v>674</v>
      </c>
      <c r="C360" s="62" t="s">
        <v>253</v>
      </c>
      <c r="D360" s="64">
        <v>94</v>
      </c>
      <c r="E360" s="64">
        <v>6</v>
      </c>
      <c r="F360" s="64">
        <v>564</v>
      </c>
    </row>
    <row r="361" ht="15.75" customHeight="1" spans="1:6">
      <c r="A361" s="62" t="s">
        <v>7</v>
      </c>
      <c r="B361" s="63" t="s">
        <v>675</v>
      </c>
      <c r="C361" s="62" t="s">
        <v>603</v>
      </c>
      <c r="D361" s="64">
        <v>1.93</v>
      </c>
      <c r="E361" s="64">
        <v>1952</v>
      </c>
      <c r="F361" s="64">
        <v>3767.36</v>
      </c>
    </row>
    <row r="362" ht="15.75" customHeight="1" spans="1:6">
      <c r="A362" s="62" t="s">
        <v>7</v>
      </c>
      <c r="B362" s="63" t="s">
        <v>689</v>
      </c>
      <c r="C362" s="62" t="s">
        <v>603</v>
      </c>
      <c r="D362" s="64">
        <v>0.57</v>
      </c>
      <c r="E362" s="64">
        <v>16035</v>
      </c>
      <c r="F362" s="64">
        <v>9139.95</v>
      </c>
    </row>
    <row r="363" ht="15.75" customHeight="1" spans="1:6">
      <c r="A363" s="62" t="s">
        <v>7</v>
      </c>
      <c r="B363" s="63" t="s">
        <v>676</v>
      </c>
      <c r="C363" s="62" t="s">
        <v>253</v>
      </c>
      <c r="D363" s="64">
        <v>50</v>
      </c>
      <c r="E363" s="64">
        <v>3.6</v>
      </c>
      <c r="F363" s="64">
        <v>180</v>
      </c>
    </row>
    <row r="364" ht="15.75" customHeight="1" spans="1:6">
      <c r="A364" s="62" t="s">
        <v>7</v>
      </c>
      <c r="B364" s="63" t="s">
        <v>690</v>
      </c>
      <c r="C364" s="62" t="s">
        <v>253</v>
      </c>
      <c r="D364" s="64">
        <v>150</v>
      </c>
      <c r="E364" s="64">
        <v>3.6</v>
      </c>
      <c r="F364" s="64">
        <v>540</v>
      </c>
    </row>
    <row r="365" ht="15.75" customHeight="1" spans="1:6">
      <c r="A365" s="62" t="s">
        <v>7</v>
      </c>
      <c r="B365" s="63" t="s">
        <v>655</v>
      </c>
      <c r="C365" s="62" t="s">
        <v>603</v>
      </c>
      <c r="D365" s="64">
        <v>184</v>
      </c>
      <c r="E365" s="64">
        <v>0.89</v>
      </c>
      <c r="F365" s="64">
        <v>163.76</v>
      </c>
    </row>
    <row r="366" ht="15.75" customHeight="1" spans="1:6">
      <c r="A366" s="62" t="s">
        <v>7</v>
      </c>
      <c r="B366" s="63" t="s">
        <v>605</v>
      </c>
      <c r="C366" s="62" t="s">
        <v>253</v>
      </c>
      <c r="D366" s="64">
        <v>43.3</v>
      </c>
      <c r="E366" s="64">
        <v>8.5</v>
      </c>
      <c r="F366" s="64">
        <v>368.05</v>
      </c>
    </row>
    <row r="367" ht="15.75" customHeight="1" spans="1:6">
      <c r="A367" s="62" t="s">
        <v>7</v>
      </c>
      <c r="B367" s="63" t="s">
        <v>656</v>
      </c>
      <c r="C367" s="62" t="s">
        <v>657</v>
      </c>
      <c r="D367" s="64">
        <v>102</v>
      </c>
      <c r="E367" s="64">
        <v>179.07</v>
      </c>
      <c r="F367" s="64">
        <v>18265.14</v>
      </c>
    </row>
    <row r="368" ht="15.75" customHeight="1" spans="1:6">
      <c r="A368" s="62" t="s">
        <v>7</v>
      </c>
      <c r="B368" s="63" t="s">
        <v>606</v>
      </c>
      <c r="C368" s="62" t="s">
        <v>144</v>
      </c>
      <c r="D368" s="64">
        <v>2</v>
      </c>
      <c r="E368" s="64">
        <v>33276.26</v>
      </c>
      <c r="F368" s="64">
        <v>665.53</v>
      </c>
    </row>
    <row r="369" ht="15.75" customHeight="1" spans="1:6">
      <c r="A369" s="62" t="s">
        <v>596</v>
      </c>
      <c r="B369" s="63" t="s">
        <v>607</v>
      </c>
      <c r="C369" s="62" t="s">
        <v>7</v>
      </c>
      <c r="D369" s="64" t="s">
        <v>7</v>
      </c>
      <c r="E369" s="64"/>
      <c r="F369" s="64">
        <v>20835.13</v>
      </c>
    </row>
    <row r="370" ht="15.75" customHeight="1" spans="1:6">
      <c r="A370" s="62" t="s">
        <v>7</v>
      </c>
      <c r="B370" s="63" t="s">
        <v>677</v>
      </c>
      <c r="C370" s="62" t="s">
        <v>609</v>
      </c>
      <c r="D370" s="64">
        <v>19.28</v>
      </c>
      <c r="E370" s="64">
        <v>29.83</v>
      </c>
      <c r="F370" s="64">
        <v>575.12</v>
      </c>
    </row>
    <row r="371" ht="15.75" customHeight="1" spans="1:6">
      <c r="A371" s="62" t="s">
        <v>7</v>
      </c>
      <c r="B371" s="63" t="s">
        <v>658</v>
      </c>
      <c r="C371" s="62" t="s">
        <v>609</v>
      </c>
      <c r="D371" s="64">
        <v>46.2</v>
      </c>
      <c r="E371" s="64">
        <v>2.26</v>
      </c>
      <c r="F371" s="64">
        <v>104.41</v>
      </c>
    </row>
    <row r="372" ht="15.75" customHeight="1" spans="1:6">
      <c r="A372" s="62" t="s">
        <v>7</v>
      </c>
      <c r="B372" s="63" t="s">
        <v>678</v>
      </c>
      <c r="C372" s="62" t="s">
        <v>609</v>
      </c>
      <c r="D372" s="64">
        <v>0.92</v>
      </c>
      <c r="E372" s="64">
        <v>50.67</v>
      </c>
      <c r="F372" s="64">
        <v>46.62</v>
      </c>
    </row>
    <row r="373" ht="15.75" customHeight="1" spans="1:6">
      <c r="A373" s="62" t="s">
        <v>7</v>
      </c>
      <c r="B373" s="63" t="s">
        <v>679</v>
      </c>
      <c r="C373" s="62" t="s">
        <v>609</v>
      </c>
      <c r="D373" s="64">
        <v>97.44</v>
      </c>
      <c r="E373" s="64">
        <v>0.82</v>
      </c>
      <c r="F373" s="64">
        <v>79.9</v>
      </c>
    </row>
    <row r="374" ht="15.75" customHeight="1" spans="1:6">
      <c r="A374" s="62" t="s">
        <v>7</v>
      </c>
      <c r="B374" s="63" t="s">
        <v>680</v>
      </c>
      <c r="C374" s="62" t="s">
        <v>609</v>
      </c>
      <c r="D374" s="64">
        <v>48.04</v>
      </c>
      <c r="E374" s="64">
        <v>304.29</v>
      </c>
      <c r="F374" s="64">
        <v>14618.09</v>
      </c>
    </row>
    <row r="375" ht="15.75" customHeight="1" spans="1:6">
      <c r="A375" s="62" t="s">
        <v>7</v>
      </c>
      <c r="B375" s="63" t="s">
        <v>691</v>
      </c>
      <c r="C375" s="62" t="s">
        <v>609</v>
      </c>
      <c r="D375" s="64">
        <v>158.24</v>
      </c>
      <c r="E375" s="64">
        <v>17.01</v>
      </c>
      <c r="F375" s="64">
        <v>2691.66</v>
      </c>
    </row>
    <row r="376" ht="15.75" customHeight="1" spans="1:6">
      <c r="A376" s="62" t="s">
        <v>7</v>
      </c>
      <c r="B376" s="63" t="s">
        <v>681</v>
      </c>
      <c r="C376" s="62" t="s">
        <v>609</v>
      </c>
      <c r="D376" s="64">
        <v>50.69</v>
      </c>
      <c r="E376" s="64">
        <v>16.28</v>
      </c>
      <c r="F376" s="64">
        <v>825.23</v>
      </c>
    </row>
    <row r="377" ht="15.75" customHeight="1" spans="1:6">
      <c r="A377" s="62" t="s">
        <v>7</v>
      </c>
      <c r="B377" s="63" t="s">
        <v>611</v>
      </c>
      <c r="C377" s="62" t="s">
        <v>144</v>
      </c>
      <c r="D377" s="64">
        <v>10</v>
      </c>
      <c r="E377" s="64">
        <v>18941.04</v>
      </c>
      <c r="F377" s="64">
        <v>1894.1</v>
      </c>
    </row>
    <row r="378" ht="15.75" customHeight="1" spans="1:6">
      <c r="A378" s="62" t="s">
        <v>7</v>
      </c>
      <c r="B378" s="63" t="s">
        <v>682</v>
      </c>
      <c r="C378" s="62" t="s">
        <v>657</v>
      </c>
      <c r="D378" s="64">
        <v>100</v>
      </c>
      <c r="E378" s="64">
        <v>52.16</v>
      </c>
      <c r="F378" s="64">
        <v>5216</v>
      </c>
    </row>
    <row r="379" ht="15.75" customHeight="1" spans="1:6">
      <c r="A379" s="62" t="s">
        <v>614</v>
      </c>
      <c r="B379" s="63" t="s">
        <v>615</v>
      </c>
      <c r="C379" s="62" t="s">
        <v>144</v>
      </c>
      <c r="D379" s="64">
        <v>106369.5</v>
      </c>
      <c r="E379" s="64">
        <v>4.6</v>
      </c>
      <c r="F379" s="64">
        <v>4893</v>
      </c>
    </row>
    <row r="380" ht="15.75" customHeight="1" spans="1:6">
      <c r="A380" s="62" t="s">
        <v>17</v>
      </c>
      <c r="B380" s="63" t="s">
        <v>616</v>
      </c>
      <c r="C380" s="62" t="s">
        <v>144</v>
      </c>
      <c r="D380" s="64">
        <v>111262.5</v>
      </c>
      <c r="E380" s="64">
        <v>8.5</v>
      </c>
      <c r="F380" s="64">
        <v>9457.31</v>
      </c>
    </row>
    <row r="381" ht="15.75" customHeight="1" spans="1:6">
      <c r="A381" s="62" t="s">
        <v>54</v>
      </c>
      <c r="B381" s="63" t="s">
        <v>617</v>
      </c>
      <c r="C381" s="62" t="s">
        <v>144</v>
      </c>
      <c r="D381" s="64">
        <v>120719.81</v>
      </c>
      <c r="E381" s="64">
        <v>7</v>
      </c>
      <c r="F381" s="64">
        <v>8450.39</v>
      </c>
    </row>
    <row r="382" ht="15.75" customHeight="1" spans="1:6">
      <c r="A382" s="62" t="s">
        <v>131</v>
      </c>
      <c r="B382" s="63" t="s">
        <v>618</v>
      </c>
      <c r="C382" s="62" t="s">
        <v>7</v>
      </c>
      <c r="D382" s="64" t="s">
        <v>7</v>
      </c>
      <c r="E382" s="64"/>
      <c r="F382" s="64">
        <v>9839.67</v>
      </c>
    </row>
    <row r="383" ht="15.75" customHeight="1" spans="1:6">
      <c r="A383" s="62" t="s">
        <v>7</v>
      </c>
      <c r="B383" s="63" t="s">
        <v>662</v>
      </c>
      <c r="C383" s="62" t="s">
        <v>253</v>
      </c>
      <c r="D383" s="64">
        <v>32425.8</v>
      </c>
      <c r="E383" s="64">
        <v>0.08</v>
      </c>
      <c r="F383" s="64">
        <v>2594.06</v>
      </c>
    </row>
    <row r="384" ht="15.75" customHeight="1" spans="1:6">
      <c r="A384" s="62" t="s">
        <v>7</v>
      </c>
      <c r="B384" s="63" t="s">
        <v>683</v>
      </c>
      <c r="C384" s="62" t="s">
        <v>253</v>
      </c>
      <c r="D384" s="64">
        <v>85.79</v>
      </c>
      <c r="E384" s="64">
        <v>6.4</v>
      </c>
      <c r="F384" s="64">
        <v>549.06</v>
      </c>
    </row>
    <row r="385" ht="15.75" customHeight="1" spans="1:6">
      <c r="A385" s="62" t="s">
        <v>7</v>
      </c>
      <c r="B385" s="63" t="s">
        <v>630</v>
      </c>
      <c r="C385" s="62" t="s">
        <v>253</v>
      </c>
      <c r="D385" s="64">
        <v>1026.81</v>
      </c>
      <c r="E385" s="64">
        <v>5.01</v>
      </c>
      <c r="F385" s="64">
        <v>5144.32</v>
      </c>
    </row>
    <row r="386" ht="15.75" customHeight="1" spans="1:6">
      <c r="A386" s="62" t="s">
        <v>7</v>
      </c>
      <c r="B386" s="63" t="s">
        <v>663</v>
      </c>
      <c r="C386" s="62" t="s">
        <v>657</v>
      </c>
      <c r="D386" s="64">
        <v>54.98</v>
      </c>
      <c r="E386" s="64">
        <v>3.18</v>
      </c>
      <c r="F386" s="64">
        <v>174.84</v>
      </c>
    </row>
    <row r="387" ht="15.75" customHeight="1" spans="1:6">
      <c r="A387" s="62" t="s">
        <v>7</v>
      </c>
      <c r="B387" s="63" t="s">
        <v>664</v>
      </c>
      <c r="C387" s="62" t="s">
        <v>657</v>
      </c>
      <c r="D387" s="64">
        <v>87.62</v>
      </c>
      <c r="E387" s="64">
        <v>15.72</v>
      </c>
      <c r="F387" s="64">
        <v>1377.39</v>
      </c>
    </row>
    <row r="388" ht="29.25" customHeight="1" spans="1:6">
      <c r="A388" s="47" t="s">
        <v>580</v>
      </c>
      <c r="B388" s="47"/>
      <c r="C388" s="47"/>
      <c r="D388" s="47"/>
      <c r="E388" s="47"/>
      <c r="F388" s="47"/>
    </row>
    <row r="389" ht="15.75" customHeight="1" spans="1:6">
      <c r="A389" s="48" t="s">
        <v>684</v>
      </c>
      <c r="B389" s="48"/>
      <c r="C389" s="48"/>
      <c r="D389" s="48"/>
      <c r="E389" s="48"/>
      <c r="F389" s="48"/>
    </row>
    <row r="390" ht="15.75" customHeight="1" spans="1:6">
      <c r="A390" s="49" t="s">
        <v>685</v>
      </c>
      <c r="B390" s="50"/>
      <c r="C390" s="51"/>
      <c r="D390" s="52"/>
      <c r="E390" s="53" t="s">
        <v>623</v>
      </c>
      <c r="F390" s="54"/>
    </row>
    <row r="391" ht="36" customHeight="1" spans="1:6">
      <c r="A391" s="55" t="s">
        <v>652</v>
      </c>
      <c r="B391" s="56"/>
      <c r="C391" s="57"/>
      <c r="D391" s="58"/>
      <c r="E391" s="57"/>
      <c r="F391" s="58"/>
    </row>
    <row r="392" ht="15.75" customHeight="1" spans="1:6">
      <c r="A392" s="55" t="s">
        <v>686</v>
      </c>
      <c r="B392" s="56"/>
      <c r="C392" s="57" t="s">
        <v>687</v>
      </c>
      <c r="D392" s="58"/>
      <c r="E392" s="59" t="s">
        <v>627</v>
      </c>
      <c r="F392" s="60"/>
    </row>
    <row r="393" ht="15.75" customHeight="1" spans="1:6">
      <c r="A393" s="61" t="s">
        <v>95</v>
      </c>
      <c r="B393" s="62" t="s">
        <v>588</v>
      </c>
      <c r="C393" s="61" t="s">
        <v>589</v>
      </c>
      <c r="D393" s="61" t="s">
        <v>590</v>
      </c>
      <c r="E393" s="61" t="s">
        <v>591</v>
      </c>
      <c r="F393" s="61" t="s">
        <v>592</v>
      </c>
    </row>
    <row r="394" ht="15.75" customHeight="1" spans="1:6">
      <c r="A394" s="62" t="s">
        <v>135</v>
      </c>
      <c r="B394" s="63" t="s">
        <v>619</v>
      </c>
      <c r="C394" s="62" t="s">
        <v>144</v>
      </c>
      <c r="D394" s="64">
        <v>139009.87</v>
      </c>
      <c r="E394" s="64">
        <v>9</v>
      </c>
      <c r="F394" s="64">
        <v>12510.89</v>
      </c>
    </row>
    <row r="395" ht="15.75" customHeight="1" spans="1:6">
      <c r="A395" s="62" t="s">
        <v>191</v>
      </c>
      <c r="B395" s="63" t="s">
        <v>620</v>
      </c>
      <c r="C395" s="62" t="s">
        <v>7</v>
      </c>
      <c r="D395" s="64" t="s">
        <v>7</v>
      </c>
      <c r="E395" s="64"/>
      <c r="F395" s="64">
        <v>151520.75</v>
      </c>
    </row>
    <row r="396" ht="15.75" customHeight="1" spans="1:6">
      <c r="A396" s="62"/>
      <c r="B396" s="63"/>
      <c r="C396" s="62"/>
      <c r="D396" s="64"/>
      <c r="E396" s="64"/>
      <c r="F396" s="64"/>
    </row>
    <row r="397" ht="15.75" customHeight="1" spans="1:6">
      <c r="A397" s="62"/>
      <c r="B397" s="63"/>
      <c r="C397" s="62"/>
      <c r="D397" s="64"/>
      <c r="E397" s="64"/>
      <c r="F397" s="64"/>
    </row>
    <row r="398" ht="15.75" customHeight="1" spans="1:6">
      <c r="A398" s="62"/>
      <c r="B398" s="63"/>
      <c r="C398" s="62"/>
      <c r="D398" s="64"/>
      <c r="E398" s="64"/>
      <c r="F398" s="64"/>
    </row>
    <row r="399" ht="15.75" customHeight="1" spans="1:6">
      <c r="A399" s="62"/>
      <c r="B399" s="63"/>
      <c r="C399" s="62"/>
      <c r="D399" s="64"/>
      <c r="E399" s="64"/>
      <c r="F399" s="64"/>
    </row>
    <row r="400" ht="15.75" customHeight="1" spans="1:6">
      <c r="A400" s="62"/>
      <c r="B400" s="63"/>
      <c r="C400" s="62"/>
      <c r="D400" s="64"/>
      <c r="E400" s="64"/>
      <c r="F400" s="64"/>
    </row>
    <row r="401" ht="15.75" customHeight="1" spans="1:6">
      <c r="A401" s="62"/>
      <c r="B401" s="63"/>
      <c r="C401" s="62"/>
      <c r="D401" s="64"/>
      <c r="E401" s="64"/>
      <c r="F401" s="64"/>
    </row>
    <row r="402" ht="15.75" customHeight="1" spans="1:6">
      <c r="A402" s="62"/>
      <c r="B402" s="63"/>
      <c r="C402" s="62"/>
      <c r="D402" s="64"/>
      <c r="E402" s="64"/>
      <c r="F402" s="64"/>
    </row>
    <row r="403" ht="15.75" customHeight="1" spans="1:6">
      <c r="A403" s="62"/>
      <c r="B403" s="63"/>
      <c r="C403" s="62"/>
      <c r="D403" s="64"/>
      <c r="E403" s="64"/>
      <c r="F403" s="64"/>
    </row>
    <row r="404" ht="15.75" customHeight="1" spans="1:6">
      <c r="A404" s="62"/>
      <c r="B404" s="63"/>
      <c r="C404" s="62"/>
      <c r="D404" s="64"/>
      <c r="E404" s="64"/>
      <c r="F404" s="64"/>
    </row>
    <row r="405" ht="15.75" customHeight="1" spans="1:6">
      <c r="A405" s="62"/>
      <c r="B405" s="63"/>
      <c r="C405" s="62"/>
      <c r="D405" s="64"/>
      <c r="E405" s="64"/>
      <c r="F405" s="64"/>
    </row>
    <row r="406" ht="15.75" customHeight="1" spans="1:6">
      <c r="A406" s="62"/>
      <c r="B406" s="63"/>
      <c r="C406" s="62"/>
      <c r="D406" s="64"/>
      <c r="E406" s="64"/>
      <c r="F406" s="64"/>
    </row>
    <row r="407" ht="15.75" customHeight="1" spans="1:6">
      <c r="A407" s="62"/>
      <c r="B407" s="63"/>
      <c r="C407" s="62"/>
      <c r="D407" s="64"/>
      <c r="E407" s="64"/>
      <c r="F407" s="64"/>
    </row>
    <row r="408" ht="15.75" customHeight="1" spans="1:6">
      <c r="A408" s="62"/>
      <c r="B408" s="63"/>
      <c r="C408" s="62"/>
      <c r="D408" s="64"/>
      <c r="E408" s="64"/>
      <c r="F408" s="64"/>
    </row>
    <row r="409" ht="15.75" customHeight="1" spans="1:6">
      <c r="A409" s="62"/>
      <c r="B409" s="63"/>
      <c r="C409" s="62"/>
      <c r="D409" s="64"/>
      <c r="E409" s="64"/>
      <c r="F409" s="64"/>
    </row>
    <row r="410" ht="15.75" customHeight="1" spans="1:6">
      <c r="A410" s="62"/>
      <c r="B410" s="63"/>
      <c r="C410" s="62"/>
      <c r="D410" s="64"/>
      <c r="E410" s="64"/>
      <c r="F410" s="64"/>
    </row>
    <row r="411" ht="15.75" customHeight="1" spans="1:6">
      <c r="A411" s="62"/>
      <c r="B411" s="63"/>
      <c r="C411" s="62"/>
      <c r="D411" s="64"/>
      <c r="E411" s="64"/>
      <c r="F411" s="64"/>
    </row>
    <row r="412" ht="15.75" customHeight="1" spans="1:6">
      <c r="A412" s="62"/>
      <c r="B412" s="63"/>
      <c r="C412" s="62"/>
      <c r="D412" s="64"/>
      <c r="E412" s="64"/>
      <c r="F412" s="64"/>
    </row>
    <row r="413" ht="15.75" customHeight="1" spans="1:6">
      <c r="A413" s="62"/>
      <c r="B413" s="63"/>
      <c r="C413" s="62"/>
      <c r="D413" s="64"/>
      <c r="E413" s="64"/>
      <c r="F413" s="64"/>
    </row>
    <row r="414" ht="15.75" customHeight="1" spans="1:6">
      <c r="A414" s="62"/>
      <c r="B414" s="63"/>
      <c r="C414" s="62"/>
      <c r="D414" s="64"/>
      <c r="E414" s="64"/>
      <c r="F414" s="64"/>
    </row>
    <row r="415" ht="15.75" customHeight="1" spans="1:6">
      <c r="A415" s="62"/>
      <c r="B415" s="63"/>
      <c r="C415" s="62"/>
      <c r="D415" s="64"/>
      <c r="E415" s="64"/>
      <c r="F415" s="64"/>
    </row>
    <row r="416" ht="15.75" customHeight="1" spans="1:6">
      <c r="A416" s="62"/>
      <c r="B416" s="63"/>
      <c r="C416" s="62"/>
      <c r="D416" s="64"/>
      <c r="E416" s="64"/>
      <c r="F416" s="64"/>
    </row>
    <row r="417" ht="15.75" customHeight="1" spans="1:6">
      <c r="A417" s="62"/>
      <c r="B417" s="63"/>
      <c r="C417" s="62"/>
      <c r="D417" s="64"/>
      <c r="E417" s="64"/>
      <c r="F417" s="64"/>
    </row>
    <row r="418" ht="15.75" customHeight="1" spans="1:6">
      <c r="A418" s="62"/>
      <c r="B418" s="63"/>
      <c r="C418" s="62"/>
      <c r="D418" s="64"/>
      <c r="E418" s="64"/>
      <c r="F418" s="64"/>
    </row>
    <row r="419" ht="15.75" customHeight="1" spans="1:6">
      <c r="A419" s="62"/>
      <c r="B419" s="63"/>
      <c r="C419" s="62"/>
      <c r="D419" s="64"/>
      <c r="E419" s="64"/>
      <c r="F419" s="64"/>
    </row>
    <row r="420" ht="15.75" customHeight="1" spans="1:6">
      <c r="A420" s="62"/>
      <c r="B420" s="63"/>
      <c r="C420" s="62"/>
      <c r="D420" s="64"/>
      <c r="E420" s="64"/>
      <c r="F420" s="64"/>
    </row>
    <row r="421" ht="15.75" customHeight="1" spans="1:6">
      <c r="A421" s="62"/>
      <c r="B421" s="63"/>
      <c r="C421" s="62"/>
      <c r="D421" s="64"/>
      <c r="E421" s="64"/>
      <c r="F421" s="64"/>
    </row>
    <row r="422" ht="15.75" customHeight="1" spans="1:6">
      <c r="A422" s="62"/>
      <c r="B422" s="63"/>
      <c r="C422" s="62"/>
      <c r="D422" s="64"/>
      <c r="E422" s="64"/>
      <c r="F422" s="64"/>
    </row>
    <row r="423" ht="15.75" customHeight="1" spans="1:6">
      <c r="A423" s="62"/>
      <c r="B423" s="63"/>
      <c r="C423" s="62"/>
      <c r="D423" s="64"/>
      <c r="E423" s="64"/>
      <c r="F423" s="64"/>
    </row>
    <row r="424" ht="15.75" customHeight="1" spans="1:6">
      <c r="A424" s="62"/>
      <c r="B424" s="63"/>
      <c r="C424" s="62"/>
      <c r="D424" s="64"/>
      <c r="E424" s="64"/>
      <c r="F424" s="64"/>
    </row>
    <row r="425" ht="15.75" customHeight="1" spans="1:6">
      <c r="A425" s="62"/>
      <c r="B425" s="63"/>
      <c r="C425" s="62"/>
      <c r="D425" s="64"/>
      <c r="E425" s="64"/>
      <c r="F425" s="64"/>
    </row>
    <row r="426" ht="15.75" customHeight="1" spans="1:6">
      <c r="A426" s="62"/>
      <c r="B426" s="63"/>
      <c r="C426" s="62"/>
      <c r="D426" s="64"/>
      <c r="E426" s="64"/>
      <c r="F426" s="64"/>
    </row>
    <row r="427" ht="15.75" customHeight="1" spans="1:6">
      <c r="A427" s="62"/>
      <c r="B427" s="63"/>
      <c r="C427" s="62"/>
      <c r="D427" s="64"/>
      <c r="E427" s="64"/>
      <c r="F427" s="64"/>
    </row>
    <row r="428" ht="15.75" customHeight="1" spans="1:6">
      <c r="A428" s="62"/>
      <c r="B428" s="63"/>
      <c r="C428" s="62"/>
      <c r="D428" s="64"/>
      <c r="E428" s="64"/>
      <c r="F428" s="64"/>
    </row>
    <row r="429" ht="15.75" customHeight="1" spans="1:6">
      <c r="A429" s="62"/>
      <c r="B429" s="63"/>
      <c r="C429" s="62"/>
      <c r="D429" s="64"/>
      <c r="E429" s="64"/>
      <c r="F429" s="64"/>
    </row>
    <row r="430" ht="15.75" customHeight="1" spans="1:6">
      <c r="A430" s="62"/>
      <c r="B430" s="63"/>
      <c r="C430" s="62"/>
      <c r="D430" s="64"/>
      <c r="E430" s="64"/>
      <c r="F430" s="64"/>
    </row>
    <row r="431" ht="29.25" customHeight="1" spans="1:6">
      <c r="A431" s="47" t="s">
        <v>580</v>
      </c>
      <c r="B431" s="47"/>
      <c r="C431" s="47"/>
      <c r="D431" s="47"/>
      <c r="E431" s="47"/>
      <c r="F431" s="47"/>
    </row>
    <row r="432" ht="15.75" customHeight="1" spans="1:6">
      <c r="A432" s="48" t="s">
        <v>692</v>
      </c>
      <c r="B432" s="48"/>
      <c r="C432" s="48"/>
      <c r="D432" s="48"/>
      <c r="E432" s="48"/>
      <c r="F432" s="48"/>
    </row>
    <row r="433" ht="15.75" customHeight="1" spans="1:6">
      <c r="A433" s="49" t="s">
        <v>693</v>
      </c>
      <c r="B433" s="50"/>
      <c r="C433" s="51"/>
      <c r="D433" s="52"/>
      <c r="E433" s="53" t="s">
        <v>623</v>
      </c>
      <c r="F433" s="54"/>
    </row>
    <row r="434" ht="36" customHeight="1" spans="1:6">
      <c r="A434" s="55" t="s">
        <v>652</v>
      </c>
      <c r="B434" s="56"/>
      <c r="C434" s="57"/>
      <c r="D434" s="58"/>
      <c r="E434" s="57"/>
      <c r="F434" s="58"/>
    </row>
    <row r="435" ht="15.75" customHeight="1" spans="1:6">
      <c r="A435" s="55" t="s">
        <v>694</v>
      </c>
      <c r="B435" s="56"/>
      <c r="C435" s="57" t="s">
        <v>695</v>
      </c>
      <c r="D435" s="58"/>
      <c r="E435" s="59" t="s">
        <v>627</v>
      </c>
      <c r="F435" s="60"/>
    </row>
    <row r="436" ht="15.75" customHeight="1" spans="1:6">
      <c r="A436" s="61" t="s">
        <v>95</v>
      </c>
      <c r="B436" s="62" t="s">
        <v>588</v>
      </c>
      <c r="C436" s="61" t="s">
        <v>589</v>
      </c>
      <c r="D436" s="61" t="s">
        <v>590</v>
      </c>
      <c r="E436" s="61" t="s">
        <v>591</v>
      </c>
      <c r="F436" s="61" t="s">
        <v>592</v>
      </c>
    </row>
    <row r="437" ht="15.75" customHeight="1" spans="1:6">
      <c r="A437" s="62" t="s">
        <v>12</v>
      </c>
      <c r="B437" s="63" t="s">
        <v>593</v>
      </c>
      <c r="C437" s="62" t="s">
        <v>7</v>
      </c>
      <c r="D437" s="64" t="s">
        <v>7</v>
      </c>
      <c r="E437" s="64"/>
      <c r="F437" s="64">
        <v>28908.42</v>
      </c>
    </row>
    <row r="438" ht="15.75" customHeight="1" spans="1:6">
      <c r="A438" s="62" t="s">
        <v>594</v>
      </c>
      <c r="B438" s="63" t="s">
        <v>595</v>
      </c>
      <c r="C438" s="62" t="s">
        <v>7</v>
      </c>
      <c r="D438" s="64" t="s">
        <v>7</v>
      </c>
      <c r="E438" s="64"/>
      <c r="F438" s="64">
        <v>27637.11</v>
      </c>
    </row>
    <row r="439" ht="15.75" customHeight="1" spans="1:6">
      <c r="A439" s="62" t="s">
        <v>596</v>
      </c>
      <c r="B439" s="63" t="s">
        <v>597</v>
      </c>
      <c r="C439" s="62" t="s">
        <v>7</v>
      </c>
      <c r="D439" s="64" t="s">
        <v>7</v>
      </c>
      <c r="E439" s="64"/>
      <c r="F439" s="64">
        <v>3138.06</v>
      </c>
    </row>
    <row r="440" ht="15.75" customHeight="1" spans="1:6">
      <c r="A440" s="62" t="s">
        <v>7</v>
      </c>
      <c r="B440" s="63" t="s">
        <v>445</v>
      </c>
      <c r="C440" s="62" t="s">
        <v>598</v>
      </c>
      <c r="D440" s="64">
        <v>11.4</v>
      </c>
      <c r="E440" s="64">
        <v>12.25</v>
      </c>
      <c r="F440" s="64">
        <v>139.65</v>
      </c>
    </row>
    <row r="441" ht="15.75" customHeight="1" spans="1:6">
      <c r="A441" s="62" t="s">
        <v>7</v>
      </c>
      <c r="B441" s="63" t="s">
        <v>447</v>
      </c>
      <c r="C441" s="62" t="s">
        <v>598</v>
      </c>
      <c r="D441" s="64">
        <v>19</v>
      </c>
      <c r="E441" s="64">
        <v>11.3</v>
      </c>
      <c r="F441" s="64">
        <v>214.7</v>
      </c>
    </row>
    <row r="442" ht="15.75" customHeight="1" spans="1:6">
      <c r="A442" s="62" t="s">
        <v>7</v>
      </c>
      <c r="B442" s="63" t="s">
        <v>448</v>
      </c>
      <c r="C442" s="62" t="s">
        <v>598</v>
      </c>
      <c r="D442" s="64">
        <v>198.1</v>
      </c>
      <c r="E442" s="64">
        <v>8.99</v>
      </c>
      <c r="F442" s="64">
        <v>1780.92</v>
      </c>
    </row>
    <row r="443" ht="15.75" customHeight="1" spans="1:6">
      <c r="A443" s="62" t="s">
        <v>7</v>
      </c>
      <c r="B443" s="63" t="s">
        <v>449</v>
      </c>
      <c r="C443" s="62" t="s">
        <v>598</v>
      </c>
      <c r="D443" s="64">
        <v>152.4</v>
      </c>
      <c r="E443" s="64">
        <v>6.58</v>
      </c>
      <c r="F443" s="64">
        <v>1002.79</v>
      </c>
    </row>
    <row r="444" ht="15.75" customHeight="1" spans="1:6">
      <c r="A444" s="62" t="s">
        <v>596</v>
      </c>
      <c r="B444" s="63" t="s">
        <v>599</v>
      </c>
      <c r="C444" s="62" t="s">
        <v>7</v>
      </c>
      <c r="D444" s="64" t="s">
        <v>7</v>
      </c>
      <c r="E444" s="64"/>
      <c r="F444" s="64">
        <v>17370.5</v>
      </c>
    </row>
    <row r="445" ht="15.75" customHeight="1" spans="1:6">
      <c r="A445" s="62" t="s">
        <v>7</v>
      </c>
      <c r="B445" s="63" t="s">
        <v>655</v>
      </c>
      <c r="C445" s="62" t="s">
        <v>603</v>
      </c>
      <c r="D445" s="64">
        <v>125</v>
      </c>
      <c r="E445" s="64">
        <v>0.89</v>
      </c>
      <c r="F445" s="64">
        <v>111.25</v>
      </c>
    </row>
    <row r="446" ht="15.75" customHeight="1" spans="1:6">
      <c r="A446" s="62" t="s">
        <v>7</v>
      </c>
      <c r="B446" s="63" t="s">
        <v>696</v>
      </c>
      <c r="C446" s="62" t="s">
        <v>603</v>
      </c>
      <c r="D446" s="64">
        <v>105</v>
      </c>
      <c r="E446" s="64">
        <v>161.13</v>
      </c>
      <c r="F446" s="64">
        <v>16918.65</v>
      </c>
    </row>
    <row r="447" ht="15.75" customHeight="1" spans="1:6">
      <c r="A447" s="62" t="s">
        <v>7</v>
      </c>
      <c r="B447" s="63" t="s">
        <v>606</v>
      </c>
      <c r="C447" s="62" t="s">
        <v>144</v>
      </c>
      <c r="D447" s="64">
        <v>2</v>
      </c>
      <c r="E447" s="64">
        <v>17029.9</v>
      </c>
      <c r="F447" s="64">
        <v>340.6</v>
      </c>
    </row>
    <row r="448" ht="15.75" customHeight="1" spans="1:6">
      <c r="A448" s="62" t="s">
        <v>596</v>
      </c>
      <c r="B448" s="63" t="s">
        <v>607</v>
      </c>
      <c r="C448" s="62" t="s">
        <v>7</v>
      </c>
      <c r="D448" s="64" t="s">
        <v>7</v>
      </c>
      <c r="E448" s="64"/>
      <c r="F448" s="64">
        <v>2887.6</v>
      </c>
    </row>
    <row r="449" ht="15.75" customHeight="1" spans="1:6">
      <c r="A449" s="62" t="s">
        <v>7</v>
      </c>
      <c r="B449" s="63" t="s">
        <v>658</v>
      </c>
      <c r="C449" s="62" t="s">
        <v>609</v>
      </c>
      <c r="D449" s="64">
        <v>21.42</v>
      </c>
      <c r="E449" s="64">
        <v>2.26</v>
      </c>
      <c r="F449" s="64">
        <v>48.41</v>
      </c>
    </row>
    <row r="450" ht="15.75" customHeight="1" spans="1:6">
      <c r="A450" s="62" t="s">
        <v>7</v>
      </c>
      <c r="B450" s="63" t="s">
        <v>659</v>
      </c>
      <c r="C450" s="62" t="s">
        <v>609</v>
      </c>
      <c r="D450" s="64">
        <v>27.85</v>
      </c>
      <c r="E450" s="64">
        <v>92.52</v>
      </c>
      <c r="F450" s="64">
        <v>2576.68</v>
      </c>
    </row>
    <row r="451" ht="15.75" customHeight="1" spans="1:6">
      <c r="A451" s="62" t="s">
        <v>7</v>
      </c>
      <c r="B451" s="63" t="s">
        <v>611</v>
      </c>
      <c r="C451" s="62" t="s">
        <v>144</v>
      </c>
      <c r="D451" s="64">
        <v>10</v>
      </c>
      <c r="E451" s="64">
        <v>2625.09</v>
      </c>
      <c r="F451" s="64">
        <v>262.51</v>
      </c>
    </row>
    <row r="452" ht="15.75" customHeight="1" spans="1:6">
      <c r="A452" s="62" t="s">
        <v>7</v>
      </c>
      <c r="B452" s="63" t="s">
        <v>660</v>
      </c>
      <c r="C452" s="62" t="s">
        <v>657</v>
      </c>
      <c r="D452" s="64">
        <v>105</v>
      </c>
      <c r="E452" s="64">
        <v>29.27</v>
      </c>
      <c r="F452" s="64">
        <v>3073.35</v>
      </c>
    </row>
    <row r="453" ht="15.75" customHeight="1" spans="1:6">
      <c r="A453" s="62" t="s">
        <v>7</v>
      </c>
      <c r="B453" s="63" t="s">
        <v>661</v>
      </c>
      <c r="C453" s="62" t="s">
        <v>657</v>
      </c>
      <c r="D453" s="64">
        <v>105</v>
      </c>
      <c r="E453" s="64">
        <v>11.12</v>
      </c>
      <c r="F453" s="64">
        <v>1167.6</v>
      </c>
    </row>
    <row r="454" ht="15.75" customHeight="1" spans="1:6">
      <c r="A454" s="62" t="s">
        <v>614</v>
      </c>
      <c r="B454" s="63" t="s">
        <v>615</v>
      </c>
      <c r="C454" s="62" t="s">
        <v>144</v>
      </c>
      <c r="D454" s="64">
        <v>27637.11</v>
      </c>
      <c r="E454" s="64">
        <v>4.6</v>
      </c>
      <c r="F454" s="64">
        <v>1271.31</v>
      </c>
    </row>
    <row r="455" ht="15.75" customHeight="1" spans="1:6">
      <c r="A455" s="62" t="s">
        <v>17</v>
      </c>
      <c r="B455" s="63" t="s">
        <v>616</v>
      </c>
      <c r="C455" s="62" t="s">
        <v>144</v>
      </c>
      <c r="D455" s="64">
        <v>28908.42</v>
      </c>
      <c r="E455" s="64">
        <v>8.5</v>
      </c>
      <c r="F455" s="64">
        <v>2457.22</v>
      </c>
    </row>
    <row r="456" ht="15.75" customHeight="1" spans="1:6">
      <c r="A456" s="62" t="s">
        <v>54</v>
      </c>
      <c r="B456" s="63" t="s">
        <v>617</v>
      </c>
      <c r="C456" s="62" t="s">
        <v>144</v>
      </c>
      <c r="D456" s="64">
        <v>31365.63</v>
      </c>
      <c r="E456" s="64">
        <v>7</v>
      </c>
      <c r="F456" s="64">
        <v>2195.59</v>
      </c>
    </row>
    <row r="457" ht="15.75" customHeight="1" spans="1:6">
      <c r="A457" s="62" t="s">
        <v>131</v>
      </c>
      <c r="B457" s="63" t="s">
        <v>618</v>
      </c>
      <c r="C457" s="62" t="s">
        <v>7</v>
      </c>
      <c r="D457" s="64" t="s">
        <v>7</v>
      </c>
      <c r="E457" s="64"/>
      <c r="F457" s="64">
        <v>3740.02</v>
      </c>
    </row>
    <row r="458" ht="15.75" customHeight="1" spans="1:6">
      <c r="A458" s="62" t="s">
        <v>7</v>
      </c>
      <c r="B458" s="63" t="s">
        <v>662</v>
      </c>
      <c r="C458" s="62" t="s">
        <v>253</v>
      </c>
      <c r="D458" s="64">
        <v>26819.1</v>
      </c>
      <c r="E458" s="64">
        <v>0.08</v>
      </c>
      <c r="F458" s="64">
        <v>2145.53</v>
      </c>
    </row>
    <row r="459" ht="15.75" customHeight="1" spans="1:6">
      <c r="A459" s="62" t="s">
        <v>7</v>
      </c>
      <c r="B459" s="63" t="s">
        <v>630</v>
      </c>
      <c r="C459" s="62" t="s">
        <v>253</v>
      </c>
      <c r="D459" s="64">
        <v>32.01</v>
      </c>
      <c r="E459" s="64">
        <v>5.01</v>
      </c>
      <c r="F459" s="64">
        <v>160.37</v>
      </c>
    </row>
    <row r="460" ht="15.75" customHeight="1" spans="1:6">
      <c r="A460" s="62" t="s">
        <v>7</v>
      </c>
      <c r="B460" s="63" t="s">
        <v>663</v>
      </c>
      <c r="C460" s="62" t="s">
        <v>657</v>
      </c>
      <c r="D460" s="64">
        <v>65.84</v>
      </c>
      <c r="E460" s="64">
        <v>3.18</v>
      </c>
      <c r="F460" s="64">
        <v>209.37</v>
      </c>
    </row>
    <row r="461" ht="15.75" customHeight="1" spans="1:6">
      <c r="A461" s="62" t="s">
        <v>7</v>
      </c>
      <c r="B461" s="63" t="s">
        <v>664</v>
      </c>
      <c r="C461" s="62" t="s">
        <v>657</v>
      </c>
      <c r="D461" s="64">
        <v>77.91</v>
      </c>
      <c r="E461" s="64">
        <v>15.72</v>
      </c>
      <c r="F461" s="64">
        <v>1224.75</v>
      </c>
    </row>
    <row r="462" ht="15.75" customHeight="1" spans="1:6">
      <c r="A462" s="62" t="s">
        <v>135</v>
      </c>
      <c r="B462" s="63" t="s">
        <v>619</v>
      </c>
      <c r="C462" s="62" t="s">
        <v>144</v>
      </c>
      <c r="D462" s="64">
        <v>37301.25</v>
      </c>
      <c r="E462" s="64">
        <v>9</v>
      </c>
      <c r="F462" s="64">
        <v>3357.11</v>
      </c>
    </row>
    <row r="463" ht="15.75" customHeight="1" spans="1:6">
      <c r="A463" s="62" t="s">
        <v>191</v>
      </c>
      <c r="B463" s="63" t="s">
        <v>620</v>
      </c>
      <c r="C463" s="62" t="s">
        <v>7</v>
      </c>
      <c r="D463" s="64" t="s">
        <v>7</v>
      </c>
      <c r="E463" s="64"/>
      <c r="F463" s="64">
        <v>40658.36</v>
      </c>
    </row>
    <row r="464" ht="15.75" customHeight="1" spans="1:6">
      <c r="A464" s="62"/>
      <c r="B464" s="63"/>
      <c r="C464" s="62"/>
      <c r="D464" s="64"/>
      <c r="E464" s="64"/>
      <c r="F464" s="64"/>
    </row>
    <row r="465" ht="15.75" customHeight="1" spans="1:6">
      <c r="A465" s="62"/>
      <c r="B465" s="63"/>
      <c r="C465" s="62"/>
      <c r="D465" s="64"/>
      <c r="E465" s="64"/>
      <c r="F465" s="64"/>
    </row>
    <row r="466" ht="15.75" customHeight="1" spans="1:6">
      <c r="A466" s="62"/>
      <c r="B466" s="63"/>
      <c r="C466" s="62"/>
      <c r="D466" s="64"/>
      <c r="E466" s="64"/>
      <c r="F466" s="64"/>
    </row>
    <row r="467" ht="15.75" customHeight="1" spans="1:6">
      <c r="A467" s="62"/>
      <c r="B467" s="63"/>
      <c r="C467" s="62"/>
      <c r="D467" s="64"/>
      <c r="E467" s="64"/>
      <c r="F467" s="64"/>
    </row>
    <row r="468" ht="15.75" customHeight="1" spans="1:6">
      <c r="A468" s="62"/>
      <c r="B468" s="63"/>
      <c r="C468" s="62"/>
      <c r="D468" s="64"/>
      <c r="E468" s="64"/>
      <c r="F468" s="64"/>
    </row>
    <row r="469" ht="15.75" customHeight="1" spans="1:6">
      <c r="A469" s="62"/>
      <c r="B469" s="63"/>
      <c r="C469" s="62"/>
      <c r="D469" s="64"/>
      <c r="E469" s="64"/>
      <c r="F469" s="64"/>
    </row>
    <row r="470" ht="15.75" customHeight="1" spans="1:6">
      <c r="A470" s="62"/>
      <c r="B470" s="63"/>
      <c r="C470" s="62"/>
      <c r="D470" s="64"/>
      <c r="E470" s="64"/>
      <c r="F470" s="64"/>
    </row>
    <row r="471" ht="15.75" customHeight="1" spans="1:6">
      <c r="A471" s="62"/>
      <c r="B471" s="63"/>
      <c r="C471" s="62"/>
      <c r="D471" s="64"/>
      <c r="E471" s="64"/>
      <c r="F471" s="64"/>
    </row>
    <row r="472" ht="15.75" customHeight="1" spans="1:6">
      <c r="A472" s="62"/>
      <c r="B472" s="63"/>
      <c r="C472" s="62"/>
      <c r="D472" s="64"/>
      <c r="E472" s="64"/>
      <c r="F472" s="64"/>
    </row>
    <row r="473" ht="15.75" customHeight="1" spans="1:6">
      <c r="A473" s="62"/>
      <c r="B473" s="63"/>
      <c r="C473" s="62"/>
      <c r="D473" s="64"/>
      <c r="E473" s="64"/>
      <c r="F473" s="64"/>
    </row>
    <row r="474" ht="29.25" customHeight="1" spans="1:6">
      <c r="A474" s="47" t="s">
        <v>580</v>
      </c>
      <c r="B474" s="47"/>
      <c r="C474" s="47"/>
      <c r="D474" s="47"/>
      <c r="E474" s="47"/>
      <c r="F474" s="47"/>
    </row>
    <row r="475" ht="15.75" customHeight="1" spans="1:6">
      <c r="A475" s="48" t="s">
        <v>697</v>
      </c>
      <c r="B475" s="48"/>
      <c r="C475" s="48"/>
      <c r="D475" s="48"/>
      <c r="E475" s="48"/>
      <c r="F475" s="48"/>
    </row>
    <row r="476" ht="15.75" customHeight="1" spans="1:6">
      <c r="A476" s="49" t="s">
        <v>698</v>
      </c>
      <c r="B476" s="50"/>
      <c r="C476" s="51"/>
      <c r="D476" s="52"/>
      <c r="E476" s="53" t="s">
        <v>699</v>
      </c>
      <c r="F476" s="54"/>
    </row>
    <row r="477" ht="36" customHeight="1" spans="1:6">
      <c r="A477" s="55" t="s">
        <v>700</v>
      </c>
      <c r="B477" s="56"/>
      <c r="C477" s="57"/>
      <c r="D477" s="58"/>
      <c r="E477" s="57"/>
      <c r="F477" s="58"/>
    </row>
    <row r="478" ht="15.75" customHeight="1" spans="1:6">
      <c r="A478" s="55" t="s">
        <v>701</v>
      </c>
      <c r="B478" s="56"/>
      <c r="C478" s="57" t="s">
        <v>702</v>
      </c>
      <c r="D478" s="58"/>
      <c r="E478" s="59" t="s">
        <v>703</v>
      </c>
      <c r="F478" s="60"/>
    </row>
    <row r="479" ht="15.75" customHeight="1" spans="1:6">
      <c r="A479" s="61" t="s">
        <v>95</v>
      </c>
      <c r="B479" s="62" t="s">
        <v>588</v>
      </c>
      <c r="C479" s="61" t="s">
        <v>589</v>
      </c>
      <c r="D479" s="61" t="s">
        <v>590</v>
      </c>
      <c r="E479" s="61" t="s">
        <v>591</v>
      </c>
      <c r="F479" s="61" t="s">
        <v>592</v>
      </c>
    </row>
    <row r="480" ht="15.75" customHeight="1" spans="1:6">
      <c r="A480" s="62" t="s">
        <v>12</v>
      </c>
      <c r="B480" s="63" t="s">
        <v>593</v>
      </c>
      <c r="C480" s="62" t="s">
        <v>7</v>
      </c>
      <c r="D480" s="64" t="s">
        <v>7</v>
      </c>
      <c r="E480" s="64"/>
      <c r="F480" s="64">
        <v>1400.51</v>
      </c>
    </row>
    <row r="481" ht="15.75" customHeight="1" spans="1:6">
      <c r="A481" s="62" t="s">
        <v>594</v>
      </c>
      <c r="B481" s="63" t="s">
        <v>595</v>
      </c>
      <c r="C481" s="62" t="s">
        <v>7</v>
      </c>
      <c r="D481" s="64" t="s">
        <v>7</v>
      </c>
      <c r="E481" s="64"/>
      <c r="F481" s="64">
        <v>1338.92</v>
      </c>
    </row>
    <row r="482" ht="15.75" customHeight="1" spans="1:6">
      <c r="A482" s="62" t="s">
        <v>596</v>
      </c>
      <c r="B482" s="63" t="s">
        <v>597</v>
      </c>
      <c r="C482" s="62" t="s">
        <v>7</v>
      </c>
      <c r="D482" s="64" t="s">
        <v>7</v>
      </c>
      <c r="E482" s="64"/>
      <c r="F482" s="64">
        <v>743.79</v>
      </c>
    </row>
    <row r="483" ht="15.75" customHeight="1" spans="1:6">
      <c r="A483" s="62" t="s">
        <v>7</v>
      </c>
      <c r="B483" s="63" t="s">
        <v>445</v>
      </c>
      <c r="C483" s="62" t="s">
        <v>598</v>
      </c>
      <c r="D483" s="64">
        <v>4.04</v>
      </c>
      <c r="E483" s="64">
        <v>12.25</v>
      </c>
      <c r="F483" s="64">
        <v>49.49</v>
      </c>
    </row>
    <row r="484" ht="15.75" customHeight="1" spans="1:6">
      <c r="A484" s="62" t="s">
        <v>7</v>
      </c>
      <c r="B484" s="63" t="s">
        <v>447</v>
      </c>
      <c r="C484" s="62" t="s">
        <v>598</v>
      </c>
      <c r="D484" s="64">
        <v>28.18</v>
      </c>
      <c r="E484" s="64">
        <v>11.3</v>
      </c>
      <c r="F484" s="64">
        <v>318.43</v>
      </c>
    </row>
    <row r="485" ht="15.75" customHeight="1" spans="1:6">
      <c r="A485" s="62" t="s">
        <v>7</v>
      </c>
      <c r="B485" s="63" t="s">
        <v>448</v>
      </c>
      <c r="C485" s="62" t="s">
        <v>598</v>
      </c>
      <c r="D485" s="64">
        <v>24.14</v>
      </c>
      <c r="E485" s="64">
        <v>8.99</v>
      </c>
      <c r="F485" s="64">
        <v>217.02</v>
      </c>
    </row>
    <row r="486" ht="15.75" customHeight="1" spans="1:6">
      <c r="A486" s="62" t="s">
        <v>7</v>
      </c>
      <c r="B486" s="63" t="s">
        <v>449</v>
      </c>
      <c r="C486" s="62" t="s">
        <v>598</v>
      </c>
      <c r="D486" s="64">
        <v>24.14</v>
      </c>
      <c r="E486" s="64">
        <v>6.58</v>
      </c>
      <c r="F486" s="64">
        <v>158.84</v>
      </c>
    </row>
    <row r="487" ht="15.75" customHeight="1" spans="1:6">
      <c r="A487" s="62" t="s">
        <v>596</v>
      </c>
      <c r="B487" s="63" t="s">
        <v>599</v>
      </c>
      <c r="C487" s="62" t="s">
        <v>7</v>
      </c>
      <c r="D487" s="64" t="s">
        <v>7</v>
      </c>
      <c r="E487" s="64"/>
      <c r="F487" s="64">
        <v>590.85</v>
      </c>
    </row>
    <row r="488" ht="15.75" customHeight="1" spans="1:6">
      <c r="A488" s="62" t="s">
        <v>7</v>
      </c>
      <c r="B488" s="63" t="s">
        <v>662</v>
      </c>
      <c r="C488" s="62" t="s">
        <v>37</v>
      </c>
      <c r="D488" s="64">
        <v>1.39</v>
      </c>
      <c r="E488" s="64">
        <v>255</v>
      </c>
      <c r="F488" s="64">
        <v>355.47</v>
      </c>
    </row>
    <row r="489" ht="15.75" customHeight="1" spans="1:6">
      <c r="A489" s="62" t="s">
        <v>7</v>
      </c>
      <c r="B489" s="63" t="s">
        <v>663</v>
      </c>
      <c r="C489" s="62" t="s">
        <v>603</v>
      </c>
      <c r="D489" s="64">
        <v>3.1</v>
      </c>
      <c r="E489" s="64">
        <v>70</v>
      </c>
      <c r="F489" s="64">
        <v>217.28</v>
      </c>
    </row>
    <row r="490" ht="15.75" customHeight="1" spans="1:6">
      <c r="A490" s="62" t="s">
        <v>7</v>
      </c>
      <c r="B490" s="63" t="s">
        <v>655</v>
      </c>
      <c r="C490" s="62" t="s">
        <v>603</v>
      </c>
      <c r="D490" s="64">
        <v>1.02</v>
      </c>
      <c r="E490" s="64">
        <v>0.89</v>
      </c>
      <c r="F490" s="64">
        <v>0.91</v>
      </c>
    </row>
    <row r="491" ht="15.75" customHeight="1" spans="1:6">
      <c r="A491" s="62" t="s">
        <v>7</v>
      </c>
      <c r="B491" s="63" t="s">
        <v>606</v>
      </c>
      <c r="C491" s="62" t="s">
        <v>144</v>
      </c>
      <c r="D491" s="64">
        <v>3</v>
      </c>
      <c r="E491" s="64">
        <v>573.66</v>
      </c>
      <c r="F491" s="64">
        <v>17.21</v>
      </c>
    </row>
    <row r="492" ht="15.75" customHeight="1" spans="1:6">
      <c r="A492" s="62" t="s">
        <v>596</v>
      </c>
      <c r="B492" s="63" t="s">
        <v>607</v>
      </c>
      <c r="C492" s="62" t="s">
        <v>7</v>
      </c>
      <c r="D492" s="64" t="s">
        <v>7</v>
      </c>
      <c r="E492" s="64"/>
      <c r="F492" s="64">
        <v>4.28</v>
      </c>
    </row>
    <row r="493" ht="15.75" customHeight="1" spans="1:6">
      <c r="A493" s="62" t="s">
        <v>7</v>
      </c>
      <c r="B493" s="63" t="s">
        <v>679</v>
      </c>
      <c r="C493" s="62" t="s">
        <v>609</v>
      </c>
      <c r="D493" s="64">
        <v>5.22</v>
      </c>
      <c r="E493" s="64">
        <v>0.82</v>
      </c>
      <c r="F493" s="64">
        <v>4.28</v>
      </c>
    </row>
    <row r="494" ht="15.75" customHeight="1" spans="1:6">
      <c r="A494" s="62" t="s">
        <v>614</v>
      </c>
      <c r="B494" s="63" t="s">
        <v>615</v>
      </c>
      <c r="C494" s="62" t="s">
        <v>144</v>
      </c>
      <c r="D494" s="64">
        <v>1338.92</v>
      </c>
      <c r="E494" s="64">
        <v>4.6</v>
      </c>
      <c r="F494" s="64">
        <v>61.59</v>
      </c>
    </row>
    <row r="495" ht="15.75" customHeight="1" spans="1:6">
      <c r="A495" s="62" t="s">
        <v>17</v>
      </c>
      <c r="B495" s="63" t="s">
        <v>616</v>
      </c>
      <c r="C495" s="62" t="s">
        <v>144</v>
      </c>
      <c r="D495" s="64">
        <v>1400.51</v>
      </c>
      <c r="E495" s="64">
        <v>8.5</v>
      </c>
      <c r="F495" s="64">
        <v>119.04</v>
      </c>
    </row>
    <row r="496" ht="15.75" customHeight="1" spans="1:6">
      <c r="A496" s="62" t="s">
        <v>54</v>
      </c>
      <c r="B496" s="63" t="s">
        <v>617</v>
      </c>
      <c r="C496" s="62" t="s">
        <v>144</v>
      </c>
      <c r="D496" s="64">
        <v>1519.55</v>
      </c>
      <c r="E496" s="64">
        <v>7</v>
      </c>
      <c r="F496" s="64">
        <v>106.37</v>
      </c>
    </row>
    <row r="497" ht="15.75" customHeight="1" spans="1:6">
      <c r="A497" s="62" t="s">
        <v>131</v>
      </c>
      <c r="B497" s="63" t="s">
        <v>618</v>
      </c>
      <c r="C497" s="62" t="s">
        <v>7</v>
      </c>
      <c r="D497" s="64" t="s">
        <v>7</v>
      </c>
      <c r="E497" s="64"/>
      <c r="F497" s="64">
        <v>119.2</v>
      </c>
    </row>
    <row r="498" ht="15.75" customHeight="1" spans="1:6">
      <c r="A498" s="62" t="s">
        <v>7</v>
      </c>
      <c r="B498" s="63" t="s">
        <v>662</v>
      </c>
      <c r="C498" s="62" t="s">
        <v>37</v>
      </c>
      <c r="D498" s="64">
        <v>1.39</v>
      </c>
      <c r="E498" s="64">
        <v>78.66</v>
      </c>
      <c r="F498" s="64">
        <v>109.34</v>
      </c>
    </row>
    <row r="499" ht="15.75" customHeight="1" spans="1:6">
      <c r="A499" s="62" t="s">
        <v>7</v>
      </c>
      <c r="B499" s="63" t="s">
        <v>663</v>
      </c>
      <c r="C499" s="62" t="s">
        <v>603</v>
      </c>
      <c r="D499" s="64">
        <v>3.1</v>
      </c>
      <c r="E499" s="64">
        <v>3.18</v>
      </c>
      <c r="F499" s="64">
        <v>9.86</v>
      </c>
    </row>
    <row r="500" ht="15.75" customHeight="1" spans="1:6">
      <c r="A500" s="62" t="s">
        <v>135</v>
      </c>
      <c r="B500" s="63" t="s">
        <v>619</v>
      </c>
      <c r="C500" s="62" t="s">
        <v>144</v>
      </c>
      <c r="D500" s="64">
        <v>1745.12</v>
      </c>
      <c r="E500" s="64">
        <v>9</v>
      </c>
      <c r="F500" s="64">
        <v>157.06</v>
      </c>
    </row>
    <row r="501" ht="15.75" customHeight="1" spans="1:6">
      <c r="A501" s="62" t="s">
        <v>191</v>
      </c>
      <c r="B501" s="63" t="s">
        <v>620</v>
      </c>
      <c r="C501" s="62" t="s">
        <v>7</v>
      </c>
      <c r="D501" s="64" t="s">
        <v>7</v>
      </c>
      <c r="E501" s="64"/>
      <c r="F501" s="64">
        <v>1902.18</v>
      </c>
    </row>
    <row r="502" ht="15.75" customHeight="1" spans="1:6">
      <c r="A502" s="62"/>
      <c r="B502" s="63"/>
      <c r="C502" s="62"/>
      <c r="D502" s="64"/>
      <c r="E502" s="64"/>
      <c r="F502" s="64"/>
    </row>
    <row r="503" ht="15.75" customHeight="1" spans="1:6">
      <c r="A503" s="62"/>
      <c r="B503" s="63"/>
      <c r="C503" s="62"/>
      <c r="D503" s="64"/>
      <c r="E503" s="64"/>
      <c r="F503" s="64"/>
    </row>
    <row r="504" ht="15.75" customHeight="1" spans="1:6">
      <c r="A504" s="62"/>
      <c r="B504" s="63"/>
      <c r="C504" s="62"/>
      <c r="D504" s="64"/>
      <c r="E504" s="64"/>
      <c r="F504" s="64"/>
    </row>
    <row r="505" ht="15.75" customHeight="1" spans="1:6">
      <c r="A505" s="62"/>
      <c r="B505" s="63"/>
      <c r="C505" s="62"/>
      <c r="D505" s="64"/>
      <c r="E505" s="64"/>
      <c r="F505" s="64"/>
    </row>
    <row r="506" ht="15.75" customHeight="1" spans="1:6">
      <c r="A506" s="62"/>
      <c r="B506" s="63"/>
      <c r="C506" s="62"/>
      <c r="D506" s="64"/>
      <c r="E506" s="64"/>
      <c r="F506" s="64"/>
    </row>
    <row r="507" ht="15.75" customHeight="1" spans="1:6">
      <c r="A507" s="62"/>
      <c r="B507" s="63"/>
      <c r="C507" s="62"/>
      <c r="D507" s="64"/>
      <c r="E507" s="64"/>
      <c r="F507" s="64"/>
    </row>
    <row r="508" ht="15.75" customHeight="1" spans="1:6">
      <c r="A508" s="62"/>
      <c r="B508" s="63"/>
      <c r="C508" s="62"/>
      <c r="D508" s="64"/>
      <c r="E508" s="64"/>
      <c r="F508" s="64"/>
    </row>
    <row r="509" ht="15.75" customHeight="1" spans="1:6">
      <c r="A509" s="62"/>
      <c r="B509" s="63"/>
      <c r="C509" s="62"/>
      <c r="D509" s="64"/>
      <c r="E509" s="64"/>
      <c r="F509" s="64"/>
    </row>
    <row r="510" ht="15.75" customHeight="1" spans="1:6">
      <c r="A510" s="62"/>
      <c r="B510" s="63"/>
      <c r="C510" s="62"/>
      <c r="D510" s="64"/>
      <c r="E510" s="64"/>
      <c r="F510" s="64"/>
    </row>
    <row r="511" ht="15.75" customHeight="1" spans="1:6">
      <c r="A511" s="62"/>
      <c r="B511" s="63"/>
      <c r="C511" s="62"/>
      <c r="D511" s="64"/>
      <c r="E511" s="64"/>
      <c r="F511" s="64"/>
    </row>
    <row r="512" ht="15.75" customHeight="1" spans="1:6">
      <c r="A512" s="62"/>
      <c r="B512" s="63"/>
      <c r="C512" s="62"/>
      <c r="D512" s="64"/>
      <c r="E512" s="64"/>
      <c r="F512" s="64"/>
    </row>
    <row r="513" ht="15.75" customHeight="1" spans="1:6">
      <c r="A513" s="62"/>
      <c r="B513" s="63"/>
      <c r="C513" s="62"/>
      <c r="D513" s="64"/>
      <c r="E513" s="64"/>
      <c r="F513" s="64"/>
    </row>
    <row r="514" ht="15.75" customHeight="1" spans="1:6">
      <c r="A514" s="62"/>
      <c r="B514" s="63"/>
      <c r="C514" s="62"/>
      <c r="D514" s="64"/>
      <c r="E514" s="64"/>
      <c r="F514" s="64"/>
    </row>
    <row r="515" ht="15.75" customHeight="1" spans="1:6">
      <c r="A515" s="62"/>
      <c r="B515" s="63"/>
      <c r="C515" s="62"/>
      <c r="D515" s="64"/>
      <c r="E515" s="64"/>
      <c r="F515" s="64"/>
    </row>
    <row r="516" ht="15.75" customHeight="1" spans="1:6">
      <c r="A516" s="62"/>
      <c r="B516" s="63"/>
      <c r="C516" s="62"/>
      <c r="D516" s="64"/>
      <c r="E516" s="64"/>
      <c r="F516" s="64"/>
    </row>
    <row r="517" ht="29.25" customHeight="1" spans="1:6">
      <c r="A517" s="47" t="s">
        <v>580</v>
      </c>
      <c r="B517" s="47"/>
      <c r="C517" s="47"/>
      <c r="D517" s="47"/>
      <c r="E517" s="47"/>
      <c r="F517" s="47"/>
    </row>
    <row r="518" ht="15.75" customHeight="1" spans="1:6">
      <c r="A518" s="48" t="s">
        <v>704</v>
      </c>
      <c r="B518" s="48"/>
      <c r="C518" s="48"/>
      <c r="D518" s="48"/>
      <c r="E518" s="48"/>
      <c r="F518" s="48"/>
    </row>
    <row r="519" ht="15.75" customHeight="1" spans="1:6">
      <c r="A519" s="49" t="s">
        <v>705</v>
      </c>
      <c r="B519" s="50"/>
      <c r="C519" s="51"/>
      <c r="D519" s="52"/>
      <c r="E519" s="53" t="s">
        <v>706</v>
      </c>
      <c r="F519" s="54"/>
    </row>
    <row r="520" ht="36" customHeight="1" spans="1:6">
      <c r="A520" s="55" t="s">
        <v>707</v>
      </c>
      <c r="B520" s="56"/>
      <c r="C520" s="57"/>
      <c r="D520" s="58"/>
      <c r="E520" s="57"/>
      <c r="F520" s="58"/>
    </row>
    <row r="521" ht="15.75" customHeight="1" spans="1:6">
      <c r="A521" s="55" t="s">
        <v>708</v>
      </c>
      <c r="B521" s="56"/>
      <c r="C521" s="57" t="s">
        <v>709</v>
      </c>
      <c r="D521" s="58"/>
      <c r="E521" s="59" t="s">
        <v>710</v>
      </c>
      <c r="F521" s="60"/>
    </row>
    <row r="522" ht="15.75" customHeight="1" spans="1:6">
      <c r="A522" s="61" t="s">
        <v>95</v>
      </c>
      <c r="B522" s="62" t="s">
        <v>588</v>
      </c>
      <c r="C522" s="61" t="s">
        <v>589</v>
      </c>
      <c r="D522" s="61" t="s">
        <v>590</v>
      </c>
      <c r="E522" s="61" t="s">
        <v>591</v>
      </c>
      <c r="F522" s="61" t="s">
        <v>592</v>
      </c>
    </row>
    <row r="523" ht="15.75" customHeight="1" spans="1:6">
      <c r="A523" s="62" t="s">
        <v>12</v>
      </c>
      <c r="B523" s="63" t="s">
        <v>593</v>
      </c>
      <c r="C523" s="62" t="s">
        <v>7</v>
      </c>
      <c r="D523" s="64" t="s">
        <v>7</v>
      </c>
      <c r="E523" s="64"/>
      <c r="F523" s="64">
        <v>4494.7</v>
      </c>
    </row>
    <row r="524" ht="15.75" customHeight="1" spans="1:6">
      <c r="A524" s="62" t="s">
        <v>594</v>
      </c>
      <c r="B524" s="63" t="s">
        <v>595</v>
      </c>
      <c r="C524" s="62" t="s">
        <v>7</v>
      </c>
      <c r="D524" s="64" t="s">
        <v>7</v>
      </c>
      <c r="E524" s="64"/>
      <c r="F524" s="64">
        <v>4297.04</v>
      </c>
    </row>
    <row r="525" ht="15.75" customHeight="1" spans="1:6">
      <c r="A525" s="62" t="s">
        <v>596</v>
      </c>
      <c r="B525" s="63" t="s">
        <v>597</v>
      </c>
      <c r="C525" s="62" t="s">
        <v>7</v>
      </c>
      <c r="D525" s="64" t="s">
        <v>7</v>
      </c>
      <c r="E525" s="64"/>
      <c r="F525" s="64">
        <v>987.18</v>
      </c>
    </row>
    <row r="526" ht="15.75" customHeight="1" spans="1:6">
      <c r="A526" s="62" t="s">
        <v>7</v>
      </c>
      <c r="B526" s="63" t="s">
        <v>445</v>
      </c>
      <c r="C526" s="62" t="s">
        <v>598</v>
      </c>
      <c r="D526" s="64">
        <v>10.6</v>
      </c>
      <c r="E526" s="64">
        <v>12.25</v>
      </c>
      <c r="F526" s="64">
        <v>129.85</v>
      </c>
    </row>
    <row r="527" ht="15.75" customHeight="1" spans="1:6">
      <c r="A527" s="62" t="s">
        <v>7</v>
      </c>
      <c r="B527" s="63" t="s">
        <v>447</v>
      </c>
      <c r="C527" s="62" t="s">
        <v>598</v>
      </c>
      <c r="D527" s="64">
        <v>29.7</v>
      </c>
      <c r="E527" s="64">
        <v>11.3</v>
      </c>
      <c r="F527" s="64">
        <v>335.61</v>
      </c>
    </row>
    <row r="528" ht="15.75" customHeight="1" spans="1:6">
      <c r="A528" s="62" t="s">
        <v>7</v>
      </c>
      <c r="B528" s="63" t="s">
        <v>448</v>
      </c>
      <c r="C528" s="62" t="s">
        <v>598</v>
      </c>
      <c r="D528" s="64">
        <v>37.1</v>
      </c>
      <c r="E528" s="64">
        <v>8.99</v>
      </c>
      <c r="F528" s="64">
        <v>333.53</v>
      </c>
    </row>
    <row r="529" ht="15.75" customHeight="1" spans="1:6">
      <c r="A529" s="62" t="s">
        <v>7</v>
      </c>
      <c r="B529" s="63" t="s">
        <v>449</v>
      </c>
      <c r="C529" s="62" t="s">
        <v>598</v>
      </c>
      <c r="D529" s="64">
        <v>28.6</v>
      </c>
      <c r="E529" s="64">
        <v>6.58</v>
      </c>
      <c r="F529" s="64">
        <v>188.19</v>
      </c>
    </row>
    <row r="530" ht="15.75" customHeight="1" spans="1:6">
      <c r="A530" s="62" t="s">
        <v>596</v>
      </c>
      <c r="B530" s="63" t="s">
        <v>599</v>
      </c>
      <c r="C530" s="62" t="s">
        <v>7</v>
      </c>
      <c r="D530" s="64" t="s">
        <v>7</v>
      </c>
      <c r="E530" s="64"/>
      <c r="F530" s="64">
        <v>2849.98</v>
      </c>
    </row>
    <row r="531" ht="15.75" customHeight="1" spans="1:6">
      <c r="A531" s="62" t="s">
        <v>7</v>
      </c>
      <c r="B531" s="63" t="s">
        <v>600</v>
      </c>
      <c r="C531" s="62" t="s">
        <v>37</v>
      </c>
      <c r="D531" s="64">
        <v>1.07</v>
      </c>
      <c r="E531" s="64">
        <v>2560</v>
      </c>
      <c r="F531" s="64">
        <v>2739.2</v>
      </c>
    </row>
    <row r="532" ht="15.75" customHeight="1" spans="1:6">
      <c r="A532" s="62" t="s">
        <v>7</v>
      </c>
      <c r="B532" s="63" t="s">
        <v>711</v>
      </c>
      <c r="C532" s="62" t="s">
        <v>253</v>
      </c>
      <c r="D532" s="64">
        <v>4</v>
      </c>
      <c r="E532" s="64">
        <v>5</v>
      </c>
      <c r="F532" s="64">
        <v>20</v>
      </c>
    </row>
    <row r="533" ht="15.75" customHeight="1" spans="1:6">
      <c r="A533" s="62" t="s">
        <v>7</v>
      </c>
      <c r="B533" s="63" t="s">
        <v>605</v>
      </c>
      <c r="C533" s="62" t="s">
        <v>253</v>
      </c>
      <c r="D533" s="64">
        <v>7.36</v>
      </c>
      <c r="E533" s="64">
        <v>8.5</v>
      </c>
      <c r="F533" s="64">
        <v>62.56</v>
      </c>
    </row>
    <row r="534" ht="15.75" customHeight="1" spans="1:6">
      <c r="A534" s="62" t="s">
        <v>7</v>
      </c>
      <c r="B534" s="63" t="s">
        <v>606</v>
      </c>
      <c r="C534" s="62" t="s">
        <v>144</v>
      </c>
      <c r="D534" s="64">
        <v>1</v>
      </c>
      <c r="E534" s="64">
        <v>2821.76</v>
      </c>
      <c r="F534" s="64">
        <v>28.22</v>
      </c>
    </row>
    <row r="535" ht="15.75" customHeight="1" spans="1:6">
      <c r="A535" s="62" t="s">
        <v>596</v>
      </c>
      <c r="B535" s="63" t="s">
        <v>607</v>
      </c>
      <c r="C535" s="62" t="s">
        <v>7</v>
      </c>
      <c r="D535" s="64" t="s">
        <v>7</v>
      </c>
      <c r="E535" s="64"/>
      <c r="F535" s="64">
        <v>459.88</v>
      </c>
    </row>
    <row r="536" ht="15.75" customHeight="1" spans="1:6">
      <c r="A536" s="62" t="s">
        <v>7</v>
      </c>
      <c r="B536" s="63" t="s">
        <v>659</v>
      </c>
      <c r="C536" s="62" t="s">
        <v>609</v>
      </c>
      <c r="D536" s="64">
        <v>1.58</v>
      </c>
      <c r="E536" s="64">
        <v>92.52</v>
      </c>
      <c r="F536" s="64">
        <v>146.18</v>
      </c>
    </row>
    <row r="537" ht="15.75" customHeight="1" spans="1:6">
      <c r="A537" s="62" t="s">
        <v>7</v>
      </c>
      <c r="B537" s="63" t="s">
        <v>678</v>
      </c>
      <c r="C537" s="62" t="s">
        <v>609</v>
      </c>
      <c r="D537" s="64">
        <v>0.47</v>
      </c>
      <c r="E537" s="64">
        <v>50.67</v>
      </c>
      <c r="F537" s="64">
        <v>23.81</v>
      </c>
    </row>
    <row r="538" ht="15.75" customHeight="1" spans="1:6">
      <c r="A538" s="62" t="s">
        <v>7</v>
      </c>
      <c r="B538" s="63" t="s">
        <v>712</v>
      </c>
      <c r="C538" s="62" t="s">
        <v>609</v>
      </c>
      <c r="D538" s="64">
        <v>0.11</v>
      </c>
      <c r="E538" s="64">
        <v>119.01</v>
      </c>
      <c r="F538" s="64">
        <v>13.09</v>
      </c>
    </row>
    <row r="539" ht="15.75" customHeight="1" spans="1:6">
      <c r="A539" s="62" t="s">
        <v>7</v>
      </c>
      <c r="B539" s="63" t="s">
        <v>681</v>
      </c>
      <c r="C539" s="62" t="s">
        <v>609</v>
      </c>
      <c r="D539" s="64">
        <v>10.5</v>
      </c>
      <c r="E539" s="64">
        <v>16.28</v>
      </c>
      <c r="F539" s="64">
        <v>170.94</v>
      </c>
    </row>
    <row r="540" ht="15.75" customHeight="1" spans="1:6">
      <c r="A540" s="62" t="s">
        <v>7</v>
      </c>
      <c r="B540" s="63" t="s">
        <v>713</v>
      </c>
      <c r="C540" s="62" t="s">
        <v>609</v>
      </c>
      <c r="D540" s="64">
        <v>0.42</v>
      </c>
      <c r="E540" s="64">
        <v>108.93</v>
      </c>
      <c r="F540" s="64">
        <v>45.75</v>
      </c>
    </row>
    <row r="541" ht="15.75" customHeight="1" spans="1:6">
      <c r="A541" s="62" t="s">
        <v>7</v>
      </c>
      <c r="B541" s="63" t="s">
        <v>714</v>
      </c>
      <c r="C541" s="62" t="s">
        <v>609</v>
      </c>
      <c r="D541" s="64">
        <v>1.1</v>
      </c>
      <c r="E541" s="64">
        <v>20.19</v>
      </c>
      <c r="F541" s="64">
        <v>22.21</v>
      </c>
    </row>
    <row r="542" ht="15.75" customHeight="1" spans="1:6">
      <c r="A542" s="62" t="s">
        <v>7</v>
      </c>
      <c r="B542" s="63" t="s">
        <v>715</v>
      </c>
      <c r="C542" s="62" t="s">
        <v>609</v>
      </c>
      <c r="D542" s="64">
        <v>0.42</v>
      </c>
      <c r="E542" s="64">
        <v>33.1</v>
      </c>
      <c r="F542" s="64">
        <v>13.9</v>
      </c>
    </row>
    <row r="543" ht="15.75" customHeight="1" spans="1:6">
      <c r="A543" s="62" t="s">
        <v>7</v>
      </c>
      <c r="B543" s="63" t="s">
        <v>716</v>
      </c>
      <c r="C543" s="62" t="s">
        <v>609</v>
      </c>
      <c r="D543" s="64">
        <v>0.63</v>
      </c>
      <c r="E543" s="64">
        <v>23.77</v>
      </c>
      <c r="F543" s="64">
        <v>14.98</v>
      </c>
    </row>
    <row r="544" ht="15.75" customHeight="1" spans="1:6">
      <c r="A544" s="62" t="s">
        <v>7</v>
      </c>
      <c r="B544" s="63" t="s">
        <v>611</v>
      </c>
      <c r="C544" s="62" t="s">
        <v>144</v>
      </c>
      <c r="D544" s="64">
        <v>2</v>
      </c>
      <c r="E544" s="64">
        <v>450.86</v>
      </c>
      <c r="F544" s="64">
        <v>9.02</v>
      </c>
    </row>
    <row r="545" ht="15.75" customHeight="1" spans="1:6">
      <c r="A545" s="62" t="s">
        <v>614</v>
      </c>
      <c r="B545" s="63" t="s">
        <v>615</v>
      </c>
      <c r="C545" s="62" t="s">
        <v>144</v>
      </c>
      <c r="D545" s="64">
        <v>4297.04</v>
      </c>
      <c r="E545" s="64">
        <v>4.6</v>
      </c>
      <c r="F545" s="64">
        <v>197.66</v>
      </c>
    </row>
    <row r="546" ht="15.75" customHeight="1" spans="1:6">
      <c r="A546" s="62" t="s">
        <v>17</v>
      </c>
      <c r="B546" s="63" t="s">
        <v>616</v>
      </c>
      <c r="C546" s="62" t="s">
        <v>144</v>
      </c>
      <c r="D546" s="64">
        <v>4494.7</v>
      </c>
      <c r="E546" s="64">
        <v>5</v>
      </c>
      <c r="F546" s="64">
        <v>224.74</v>
      </c>
    </row>
    <row r="547" ht="15.75" customHeight="1" spans="1:6">
      <c r="A547" s="62" t="s">
        <v>54</v>
      </c>
      <c r="B547" s="63" t="s">
        <v>617</v>
      </c>
      <c r="C547" s="62" t="s">
        <v>144</v>
      </c>
      <c r="D547" s="64">
        <v>4719.44</v>
      </c>
      <c r="E547" s="64">
        <v>7</v>
      </c>
      <c r="F547" s="64">
        <v>330.36</v>
      </c>
    </row>
    <row r="548" ht="15.75" customHeight="1" spans="1:6">
      <c r="A548" s="62" t="s">
        <v>131</v>
      </c>
      <c r="B548" s="63" t="s">
        <v>618</v>
      </c>
      <c r="C548" s="62" t="s">
        <v>7</v>
      </c>
      <c r="D548" s="64" t="s">
        <v>7</v>
      </c>
      <c r="E548" s="64"/>
      <c r="F548" s="64">
        <v>1246.51</v>
      </c>
    </row>
    <row r="549" ht="15.75" customHeight="1" spans="1:6">
      <c r="A549" s="62" t="s">
        <v>7</v>
      </c>
      <c r="B549" s="63" t="s">
        <v>600</v>
      </c>
      <c r="C549" s="62" t="s">
        <v>37</v>
      </c>
      <c r="D549" s="64">
        <v>1.07</v>
      </c>
      <c r="E549" s="64">
        <v>1144.75</v>
      </c>
      <c r="F549" s="64">
        <v>1224.88</v>
      </c>
    </row>
    <row r="550" ht="15.75" customHeight="1" spans="1:6">
      <c r="A550" s="62" t="s">
        <v>7</v>
      </c>
      <c r="B550" s="63" t="s">
        <v>683</v>
      </c>
      <c r="C550" s="62" t="s">
        <v>253</v>
      </c>
      <c r="D550" s="64">
        <v>3.38</v>
      </c>
      <c r="E550" s="64">
        <v>6.4</v>
      </c>
      <c r="F550" s="64">
        <v>21.63</v>
      </c>
    </row>
    <row r="551" ht="15.75" customHeight="1" spans="1:6">
      <c r="A551" s="62" t="s">
        <v>135</v>
      </c>
      <c r="B551" s="63" t="s">
        <v>619</v>
      </c>
      <c r="C551" s="62" t="s">
        <v>144</v>
      </c>
      <c r="D551" s="64">
        <v>6296.31</v>
      </c>
      <c r="E551" s="64">
        <v>9</v>
      </c>
      <c r="F551" s="64">
        <v>566.67</v>
      </c>
    </row>
    <row r="552" ht="15.75" customHeight="1" spans="1:6">
      <c r="A552" s="62" t="s">
        <v>191</v>
      </c>
      <c r="B552" s="63" t="s">
        <v>620</v>
      </c>
      <c r="C552" s="62" t="s">
        <v>7</v>
      </c>
      <c r="D552" s="64" t="s">
        <v>7</v>
      </c>
      <c r="E552" s="64"/>
      <c r="F552" s="64">
        <v>6862.98</v>
      </c>
    </row>
    <row r="553" ht="15.75" customHeight="1" spans="1:6">
      <c r="A553" s="62"/>
      <c r="B553" s="63"/>
      <c r="C553" s="62"/>
      <c r="D553" s="64"/>
      <c r="E553" s="64"/>
      <c r="F553" s="64"/>
    </row>
    <row r="554" ht="15.75" customHeight="1" spans="1:6">
      <c r="A554" s="62"/>
      <c r="B554" s="63"/>
      <c r="C554" s="62"/>
      <c r="D554" s="64"/>
      <c r="E554" s="64"/>
      <c r="F554" s="64"/>
    </row>
    <row r="555" ht="15.75" customHeight="1" spans="1:6">
      <c r="A555" s="62"/>
      <c r="B555" s="63"/>
      <c r="C555" s="62"/>
      <c r="D555" s="64"/>
      <c r="E555" s="64"/>
      <c r="F555" s="64"/>
    </row>
    <row r="556" ht="15.75" customHeight="1" spans="1:6">
      <c r="A556" s="62"/>
      <c r="B556" s="63"/>
      <c r="C556" s="62"/>
      <c r="D556" s="64"/>
      <c r="E556" s="64"/>
      <c r="F556" s="64"/>
    </row>
    <row r="557" ht="15.75" customHeight="1" spans="1:6">
      <c r="A557" s="62"/>
      <c r="B557" s="63"/>
      <c r="C557" s="62"/>
      <c r="D557" s="64"/>
      <c r="E557" s="64"/>
      <c r="F557" s="64"/>
    </row>
    <row r="558" ht="15.75" customHeight="1" spans="1:6">
      <c r="A558" s="62"/>
      <c r="B558" s="63"/>
      <c r="C558" s="62"/>
      <c r="D558" s="64"/>
      <c r="E558" s="64"/>
      <c r="F558" s="64"/>
    </row>
    <row r="559" ht="15.75" customHeight="1" spans="1:6">
      <c r="A559" s="62"/>
      <c r="B559" s="63"/>
      <c r="C559" s="62"/>
      <c r="D559" s="64"/>
      <c r="E559" s="64"/>
      <c r="F559" s="64"/>
    </row>
    <row r="560" ht="29.25" customHeight="1" spans="1:6">
      <c r="A560" s="47" t="s">
        <v>580</v>
      </c>
      <c r="B560" s="47"/>
      <c r="C560" s="47"/>
      <c r="D560" s="47"/>
      <c r="E560" s="47"/>
      <c r="F560" s="47"/>
    </row>
    <row r="561" ht="15.75" customHeight="1" spans="1:6">
      <c r="A561" s="48" t="s">
        <v>717</v>
      </c>
      <c r="B561" s="48"/>
      <c r="C561" s="48"/>
      <c r="D561" s="48"/>
      <c r="E561" s="48"/>
      <c r="F561" s="48"/>
    </row>
    <row r="562" ht="15.75" customHeight="1" spans="1:6">
      <c r="A562" s="49" t="s">
        <v>718</v>
      </c>
      <c r="B562" s="50"/>
      <c r="C562" s="51"/>
      <c r="D562" s="52"/>
      <c r="E562" s="53" t="s">
        <v>699</v>
      </c>
      <c r="F562" s="54"/>
    </row>
    <row r="563" ht="36" customHeight="1" spans="1:6">
      <c r="A563" s="55" t="s">
        <v>719</v>
      </c>
      <c r="B563" s="56"/>
      <c r="C563" s="57"/>
      <c r="D563" s="58"/>
      <c r="E563" s="57"/>
      <c r="F563" s="58"/>
    </row>
    <row r="564" ht="15.75" customHeight="1" spans="1:6">
      <c r="A564" s="55" t="s">
        <v>720</v>
      </c>
      <c r="B564" s="56"/>
      <c r="C564" s="57" t="s">
        <v>721</v>
      </c>
      <c r="D564" s="58"/>
      <c r="E564" s="59" t="s">
        <v>703</v>
      </c>
      <c r="F564" s="60"/>
    </row>
    <row r="565" ht="15.75" customHeight="1" spans="1:6">
      <c r="A565" s="61" t="s">
        <v>95</v>
      </c>
      <c r="B565" s="62" t="s">
        <v>588</v>
      </c>
      <c r="C565" s="61" t="s">
        <v>589</v>
      </c>
      <c r="D565" s="61" t="s">
        <v>590</v>
      </c>
      <c r="E565" s="61" t="s">
        <v>591</v>
      </c>
      <c r="F565" s="61" t="s">
        <v>592</v>
      </c>
    </row>
    <row r="566" ht="15.75" customHeight="1" spans="1:6">
      <c r="A566" s="62" t="s">
        <v>12</v>
      </c>
      <c r="B566" s="63" t="s">
        <v>593</v>
      </c>
      <c r="C566" s="62" t="s">
        <v>7</v>
      </c>
      <c r="D566" s="64" t="s">
        <v>7</v>
      </c>
      <c r="E566" s="64"/>
      <c r="F566" s="64">
        <v>4919.37</v>
      </c>
    </row>
    <row r="567" ht="15.75" customHeight="1" spans="1:6">
      <c r="A567" s="62" t="s">
        <v>594</v>
      </c>
      <c r="B567" s="63" t="s">
        <v>595</v>
      </c>
      <c r="C567" s="62" t="s">
        <v>7</v>
      </c>
      <c r="D567" s="64" t="s">
        <v>7</v>
      </c>
      <c r="E567" s="64"/>
      <c r="F567" s="64">
        <v>4703.03</v>
      </c>
    </row>
    <row r="568" ht="15.75" customHeight="1" spans="1:6">
      <c r="A568" s="62" t="s">
        <v>596</v>
      </c>
      <c r="B568" s="63" t="s">
        <v>597</v>
      </c>
      <c r="C568" s="62" t="s">
        <v>7</v>
      </c>
      <c r="D568" s="64" t="s">
        <v>7</v>
      </c>
      <c r="E568" s="64"/>
      <c r="F568" s="64">
        <v>1857.81</v>
      </c>
    </row>
    <row r="569" ht="15.75" customHeight="1" spans="1:6">
      <c r="A569" s="62" t="s">
        <v>7</v>
      </c>
      <c r="B569" s="63" t="s">
        <v>445</v>
      </c>
      <c r="C569" s="62" t="s">
        <v>598</v>
      </c>
      <c r="D569" s="64">
        <v>15.8</v>
      </c>
      <c r="E569" s="64">
        <v>12.25</v>
      </c>
      <c r="F569" s="64">
        <v>193.55</v>
      </c>
    </row>
    <row r="570" ht="15.75" customHeight="1" spans="1:6">
      <c r="A570" s="62" t="s">
        <v>7</v>
      </c>
      <c r="B570" s="63" t="s">
        <v>447</v>
      </c>
      <c r="C570" s="62" t="s">
        <v>598</v>
      </c>
      <c r="D570" s="64">
        <v>53.3</v>
      </c>
      <c r="E570" s="64">
        <v>11.3</v>
      </c>
      <c r="F570" s="64">
        <v>602.29</v>
      </c>
    </row>
    <row r="571" ht="15.75" customHeight="1" spans="1:6">
      <c r="A571" s="62" t="s">
        <v>7</v>
      </c>
      <c r="B571" s="63" t="s">
        <v>448</v>
      </c>
      <c r="C571" s="62" t="s">
        <v>598</v>
      </c>
      <c r="D571" s="64">
        <v>87.9</v>
      </c>
      <c r="E571" s="64">
        <v>8.99</v>
      </c>
      <c r="F571" s="64">
        <v>790.22</v>
      </c>
    </row>
    <row r="572" ht="15.75" customHeight="1" spans="1:6">
      <c r="A572" s="62" t="s">
        <v>7</v>
      </c>
      <c r="B572" s="63" t="s">
        <v>449</v>
      </c>
      <c r="C572" s="62" t="s">
        <v>598</v>
      </c>
      <c r="D572" s="64">
        <v>41.3</v>
      </c>
      <c r="E572" s="64">
        <v>6.58</v>
      </c>
      <c r="F572" s="64">
        <v>271.75</v>
      </c>
    </row>
    <row r="573" ht="15.75" customHeight="1" spans="1:6">
      <c r="A573" s="62" t="s">
        <v>596</v>
      </c>
      <c r="B573" s="63" t="s">
        <v>599</v>
      </c>
      <c r="C573" s="62" t="s">
        <v>7</v>
      </c>
      <c r="D573" s="64" t="s">
        <v>7</v>
      </c>
      <c r="E573" s="64"/>
      <c r="F573" s="64">
        <v>2179.03</v>
      </c>
    </row>
    <row r="574" ht="15.75" customHeight="1" spans="1:6">
      <c r="A574" s="62" t="s">
        <v>7</v>
      </c>
      <c r="B574" s="63" t="s">
        <v>688</v>
      </c>
      <c r="C574" s="62" t="s">
        <v>253</v>
      </c>
      <c r="D574" s="64">
        <v>44</v>
      </c>
      <c r="E574" s="64">
        <v>4</v>
      </c>
      <c r="F574" s="64">
        <v>176</v>
      </c>
    </row>
    <row r="575" ht="15.75" customHeight="1" spans="1:6">
      <c r="A575" s="62" t="s">
        <v>7</v>
      </c>
      <c r="B575" s="63" t="s">
        <v>722</v>
      </c>
      <c r="C575" s="62" t="s">
        <v>253</v>
      </c>
      <c r="D575" s="64">
        <v>81</v>
      </c>
      <c r="E575" s="64">
        <v>6</v>
      </c>
      <c r="F575" s="64">
        <v>486</v>
      </c>
    </row>
    <row r="576" ht="15.75" customHeight="1" spans="1:6">
      <c r="A576" s="62" t="s">
        <v>7</v>
      </c>
      <c r="B576" s="63" t="s">
        <v>723</v>
      </c>
      <c r="C576" s="62" t="s">
        <v>603</v>
      </c>
      <c r="D576" s="64">
        <v>0.3</v>
      </c>
      <c r="E576" s="64">
        <v>850</v>
      </c>
      <c r="F576" s="64">
        <v>255</v>
      </c>
    </row>
    <row r="577" ht="15.75" customHeight="1" spans="1:6">
      <c r="A577" s="62" t="s">
        <v>7</v>
      </c>
      <c r="B577" s="63" t="s">
        <v>676</v>
      </c>
      <c r="C577" s="62" t="s">
        <v>253</v>
      </c>
      <c r="D577" s="64">
        <v>126</v>
      </c>
      <c r="E577" s="64">
        <v>3.6</v>
      </c>
      <c r="F577" s="64">
        <v>453.6</v>
      </c>
    </row>
    <row r="578" ht="15.75" customHeight="1" spans="1:6">
      <c r="A578" s="62" t="s">
        <v>7</v>
      </c>
      <c r="B578" s="63" t="s">
        <v>690</v>
      </c>
      <c r="C578" s="62" t="s">
        <v>253</v>
      </c>
      <c r="D578" s="64">
        <v>26</v>
      </c>
      <c r="E578" s="64">
        <v>3.6</v>
      </c>
      <c r="F578" s="64">
        <v>93.6</v>
      </c>
    </row>
    <row r="579" ht="15.75" customHeight="1" spans="1:6">
      <c r="A579" s="62" t="s">
        <v>7</v>
      </c>
      <c r="B579" s="63" t="s">
        <v>724</v>
      </c>
      <c r="C579" s="62" t="s">
        <v>725</v>
      </c>
      <c r="D579" s="64">
        <v>100</v>
      </c>
      <c r="E579" s="64">
        <v>6.5</v>
      </c>
      <c r="F579" s="64">
        <v>650</v>
      </c>
    </row>
    <row r="580" ht="15.75" customHeight="1" spans="1:6">
      <c r="A580" s="62" t="s">
        <v>7</v>
      </c>
      <c r="B580" s="63" t="s">
        <v>605</v>
      </c>
      <c r="C580" s="62" t="s">
        <v>253</v>
      </c>
      <c r="D580" s="64">
        <v>2.6</v>
      </c>
      <c r="E580" s="64">
        <v>8.5</v>
      </c>
      <c r="F580" s="64">
        <v>22.1</v>
      </c>
    </row>
    <row r="581" ht="15.75" customHeight="1" spans="1:6">
      <c r="A581" s="62" t="s">
        <v>7</v>
      </c>
      <c r="B581" s="63" t="s">
        <v>606</v>
      </c>
      <c r="C581" s="62" t="s">
        <v>144</v>
      </c>
      <c r="D581" s="64">
        <v>2</v>
      </c>
      <c r="E581" s="64">
        <v>2136.3</v>
      </c>
      <c r="F581" s="64">
        <v>42.73</v>
      </c>
    </row>
    <row r="582" ht="15.75" customHeight="1" spans="1:6">
      <c r="A582" s="62" t="s">
        <v>596</v>
      </c>
      <c r="B582" s="63" t="s">
        <v>607</v>
      </c>
      <c r="C582" s="62" t="s">
        <v>7</v>
      </c>
      <c r="D582" s="64" t="s">
        <v>7</v>
      </c>
      <c r="E582" s="64"/>
      <c r="F582" s="64">
        <v>666.19</v>
      </c>
    </row>
    <row r="583" ht="15.75" customHeight="1" spans="1:6">
      <c r="A583" s="62" t="s">
        <v>7</v>
      </c>
      <c r="B583" s="63" t="s">
        <v>678</v>
      </c>
      <c r="C583" s="62" t="s">
        <v>609</v>
      </c>
      <c r="D583" s="64">
        <v>0.37</v>
      </c>
      <c r="E583" s="64">
        <v>50.67</v>
      </c>
      <c r="F583" s="64">
        <v>18.75</v>
      </c>
    </row>
    <row r="584" ht="15.75" customHeight="1" spans="1:6">
      <c r="A584" s="62" t="s">
        <v>7</v>
      </c>
      <c r="B584" s="63" t="s">
        <v>726</v>
      </c>
      <c r="C584" s="62" t="s">
        <v>609</v>
      </c>
      <c r="D584" s="64">
        <v>8.75</v>
      </c>
      <c r="E584" s="64">
        <v>64.93</v>
      </c>
      <c r="F584" s="64">
        <v>568.14</v>
      </c>
    </row>
    <row r="585" ht="15.75" customHeight="1" spans="1:6">
      <c r="A585" s="62" t="s">
        <v>7</v>
      </c>
      <c r="B585" s="63" t="s">
        <v>681</v>
      </c>
      <c r="C585" s="62" t="s">
        <v>609</v>
      </c>
      <c r="D585" s="64">
        <v>2.78</v>
      </c>
      <c r="E585" s="64">
        <v>16.28</v>
      </c>
      <c r="F585" s="64">
        <v>45.26</v>
      </c>
    </row>
    <row r="586" ht="15.75" customHeight="1" spans="1:6">
      <c r="A586" s="62" t="s">
        <v>7</v>
      </c>
      <c r="B586" s="63" t="s">
        <v>715</v>
      </c>
      <c r="C586" s="62" t="s">
        <v>609</v>
      </c>
      <c r="D586" s="64">
        <v>0.07</v>
      </c>
      <c r="E586" s="64">
        <v>33.1</v>
      </c>
      <c r="F586" s="64">
        <v>2.32</v>
      </c>
    </row>
    <row r="587" ht="15.75" customHeight="1" spans="1:6">
      <c r="A587" s="62" t="s">
        <v>7</v>
      </c>
      <c r="B587" s="63" t="s">
        <v>611</v>
      </c>
      <c r="C587" s="62" t="s">
        <v>144</v>
      </c>
      <c r="D587" s="64">
        <v>5</v>
      </c>
      <c r="E587" s="64">
        <v>634.46</v>
      </c>
      <c r="F587" s="64">
        <v>31.72</v>
      </c>
    </row>
    <row r="588" ht="15.75" customHeight="1" spans="1:6">
      <c r="A588" s="62" t="s">
        <v>614</v>
      </c>
      <c r="B588" s="63" t="s">
        <v>615</v>
      </c>
      <c r="C588" s="62" t="s">
        <v>144</v>
      </c>
      <c r="D588" s="64">
        <v>4703.03</v>
      </c>
      <c r="E588" s="64">
        <v>4.6</v>
      </c>
      <c r="F588" s="64">
        <v>216.34</v>
      </c>
    </row>
    <row r="589" ht="15.75" customHeight="1" spans="1:6">
      <c r="A589" s="62" t="s">
        <v>17</v>
      </c>
      <c r="B589" s="63" t="s">
        <v>616</v>
      </c>
      <c r="C589" s="62" t="s">
        <v>144</v>
      </c>
      <c r="D589" s="64">
        <v>4919.37</v>
      </c>
      <c r="E589" s="64">
        <v>7</v>
      </c>
      <c r="F589" s="64">
        <v>344.36</v>
      </c>
    </row>
    <row r="590" ht="15.75" customHeight="1" spans="1:6">
      <c r="A590" s="62" t="s">
        <v>54</v>
      </c>
      <c r="B590" s="63" t="s">
        <v>617</v>
      </c>
      <c r="C590" s="62" t="s">
        <v>144</v>
      </c>
      <c r="D590" s="64">
        <v>5263.73</v>
      </c>
      <c r="E590" s="64">
        <v>7</v>
      </c>
      <c r="F590" s="64">
        <v>368.46</v>
      </c>
    </row>
    <row r="591" ht="15.75" customHeight="1" spans="1:6">
      <c r="A591" s="62" t="s">
        <v>131</v>
      </c>
      <c r="B591" s="63" t="s">
        <v>618</v>
      </c>
      <c r="C591" s="62" t="s">
        <v>7</v>
      </c>
      <c r="D591" s="64" t="s">
        <v>7</v>
      </c>
      <c r="E591" s="64"/>
      <c r="F591" s="64">
        <v>341.82</v>
      </c>
    </row>
    <row r="592" ht="15.75" customHeight="1" spans="1:6">
      <c r="A592" s="62" t="s">
        <v>7</v>
      </c>
      <c r="B592" s="63" t="s">
        <v>683</v>
      </c>
      <c r="C592" s="62" t="s">
        <v>253</v>
      </c>
      <c r="D592" s="64">
        <v>53.41</v>
      </c>
      <c r="E592" s="64">
        <v>6.4</v>
      </c>
      <c r="F592" s="64">
        <v>341.82</v>
      </c>
    </row>
    <row r="593" ht="15.75" customHeight="1" spans="1:6">
      <c r="A593" s="62" t="s">
        <v>135</v>
      </c>
      <c r="B593" s="63" t="s">
        <v>619</v>
      </c>
      <c r="C593" s="62" t="s">
        <v>144</v>
      </c>
      <c r="D593" s="64">
        <v>5974.01</v>
      </c>
      <c r="E593" s="64">
        <v>9</v>
      </c>
      <c r="F593" s="64">
        <v>537.66</v>
      </c>
    </row>
    <row r="594" ht="15.75" customHeight="1" spans="1:6">
      <c r="A594" s="62" t="s">
        <v>191</v>
      </c>
      <c r="B594" s="63" t="s">
        <v>620</v>
      </c>
      <c r="C594" s="62" t="s">
        <v>7</v>
      </c>
      <c r="D594" s="64" t="s">
        <v>7</v>
      </c>
      <c r="E594" s="64"/>
      <c r="F594" s="64">
        <v>6511.67</v>
      </c>
    </row>
    <row r="595" ht="15.75" customHeight="1" spans="1:6">
      <c r="A595" s="62"/>
      <c r="B595" s="63"/>
      <c r="C595" s="62"/>
      <c r="D595" s="64"/>
      <c r="E595" s="64"/>
      <c r="F595" s="64"/>
    </row>
    <row r="596" ht="15.75" customHeight="1" spans="1:6">
      <c r="A596" s="62"/>
      <c r="B596" s="63"/>
      <c r="C596" s="62"/>
      <c r="D596" s="64"/>
      <c r="E596" s="64"/>
      <c r="F596" s="64"/>
    </row>
    <row r="597" ht="15.75" customHeight="1" spans="1:6">
      <c r="A597" s="62"/>
      <c r="B597" s="63"/>
      <c r="C597" s="62"/>
      <c r="D597" s="64"/>
      <c r="E597" s="64"/>
      <c r="F597" s="64"/>
    </row>
    <row r="598" ht="15.75" customHeight="1" spans="1:6">
      <c r="A598" s="62"/>
      <c r="B598" s="63"/>
      <c r="C598" s="62"/>
      <c r="D598" s="64"/>
      <c r="E598" s="64"/>
      <c r="F598" s="64"/>
    </row>
    <row r="599" ht="15.75" customHeight="1" spans="1:6">
      <c r="A599" s="62"/>
      <c r="B599" s="63"/>
      <c r="C599" s="62"/>
      <c r="D599" s="64"/>
      <c r="E599" s="64"/>
      <c r="F599" s="64"/>
    </row>
    <row r="600" ht="15.75" customHeight="1" spans="1:6">
      <c r="A600" s="62"/>
      <c r="B600" s="63"/>
      <c r="C600" s="62"/>
      <c r="D600" s="64"/>
      <c r="E600" s="64"/>
      <c r="F600" s="64"/>
    </row>
    <row r="601" ht="15.75" customHeight="1" spans="1:6">
      <c r="A601" s="62"/>
      <c r="B601" s="63"/>
      <c r="C601" s="62"/>
      <c r="D601" s="64"/>
      <c r="E601" s="64"/>
      <c r="F601" s="64"/>
    </row>
    <row r="602" ht="15.75" customHeight="1" spans="1:6">
      <c r="A602" s="62"/>
      <c r="B602" s="63"/>
      <c r="C602" s="62"/>
      <c r="D602" s="64"/>
      <c r="E602" s="64"/>
      <c r="F602" s="64"/>
    </row>
    <row r="603" ht="29.25" customHeight="1" spans="1:6">
      <c r="A603" s="47" t="s">
        <v>580</v>
      </c>
      <c r="B603" s="47"/>
      <c r="C603" s="47"/>
      <c r="D603" s="47"/>
      <c r="E603" s="47"/>
      <c r="F603" s="47"/>
    </row>
    <row r="604" ht="15.75" customHeight="1" spans="1:6">
      <c r="A604" s="48" t="s">
        <v>727</v>
      </c>
      <c r="B604" s="48"/>
      <c r="C604" s="48"/>
      <c r="D604" s="48"/>
      <c r="E604" s="48"/>
      <c r="F604" s="48"/>
    </row>
    <row r="605" ht="15.75" customHeight="1" spans="1:6">
      <c r="A605" s="49" t="s">
        <v>728</v>
      </c>
      <c r="B605" s="50"/>
      <c r="C605" s="51"/>
      <c r="D605" s="52"/>
      <c r="E605" s="53" t="s">
        <v>623</v>
      </c>
      <c r="F605" s="54"/>
    </row>
    <row r="606" ht="36" customHeight="1" spans="1:6">
      <c r="A606" s="55" t="s">
        <v>729</v>
      </c>
      <c r="B606" s="56"/>
      <c r="C606" s="57"/>
      <c r="D606" s="58"/>
      <c r="E606" s="57"/>
      <c r="F606" s="58"/>
    </row>
    <row r="607" ht="15.75" customHeight="1" spans="1:6">
      <c r="A607" s="55" t="s">
        <v>730</v>
      </c>
      <c r="B607" s="56"/>
      <c r="C607" s="57" t="s">
        <v>731</v>
      </c>
      <c r="D607" s="58"/>
      <c r="E607" s="59" t="s">
        <v>627</v>
      </c>
      <c r="F607" s="60"/>
    </row>
    <row r="608" ht="15.75" customHeight="1" spans="1:6">
      <c r="A608" s="61" t="s">
        <v>95</v>
      </c>
      <c r="B608" s="62" t="s">
        <v>588</v>
      </c>
      <c r="C608" s="61" t="s">
        <v>589</v>
      </c>
      <c r="D608" s="61" t="s">
        <v>590</v>
      </c>
      <c r="E608" s="61" t="s">
        <v>591</v>
      </c>
      <c r="F608" s="61" t="s">
        <v>592</v>
      </c>
    </row>
    <row r="609" ht="15.75" customHeight="1" spans="1:6">
      <c r="A609" s="62" t="s">
        <v>12</v>
      </c>
      <c r="B609" s="63" t="s">
        <v>593</v>
      </c>
      <c r="C609" s="62" t="s">
        <v>7</v>
      </c>
      <c r="D609" s="64" t="s">
        <v>7</v>
      </c>
      <c r="E609" s="64"/>
      <c r="F609" s="64">
        <v>41905.73</v>
      </c>
    </row>
    <row r="610" ht="15.75" customHeight="1" spans="1:6">
      <c r="A610" s="62" t="s">
        <v>594</v>
      </c>
      <c r="B610" s="63" t="s">
        <v>595</v>
      </c>
      <c r="C610" s="62" t="s">
        <v>7</v>
      </c>
      <c r="D610" s="64" t="s">
        <v>7</v>
      </c>
      <c r="E610" s="64"/>
      <c r="F610" s="64">
        <v>40062.84</v>
      </c>
    </row>
    <row r="611" ht="15.75" customHeight="1" spans="1:6">
      <c r="A611" s="62" t="s">
        <v>596</v>
      </c>
      <c r="B611" s="63" t="s">
        <v>597</v>
      </c>
      <c r="C611" s="62" t="s">
        <v>7</v>
      </c>
      <c r="D611" s="64" t="s">
        <v>7</v>
      </c>
      <c r="E611" s="64"/>
      <c r="F611" s="64">
        <v>13495.3</v>
      </c>
    </row>
    <row r="612" ht="15.75" customHeight="1" spans="1:6">
      <c r="A612" s="62" t="s">
        <v>7</v>
      </c>
      <c r="B612" s="63" t="s">
        <v>445</v>
      </c>
      <c r="C612" s="62" t="s">
        <v>598</v>
      </c>
      <c r="D612" s="64">
        <v>17.8</v>
      </c>
      <c r="E612" s="64">
        <v>12.25</v>
      </c>
      <c r="F612" s="64">
        <v>218.05</v>
      </c>
    </row>
    <row r="613" ht="15.75" customHeight="1" spans="1:6">
      <c r="A613" s="62" t="s">
        <v>7</v>
      </c>
      <c r="B613" s="63" t="s">
        <v>448</v>
      </c>
      <c r="C613" s="62" t="s">
        <v>598</v>
      </c>
      <c r="D613" s="64">
        <v>710.2</v>
      </c>
      <c r="E613" s="64">
        <v>8.99</v>
      </c>
      <c r="F613" s="64">
        <v>6384.7</v>
      </c>
    </row>
    <row r="614" ht="15.75" customHeight="1" spans="1:6">
      <c r="A614" s="62" t="s">
        <v>7</v>
      </c>
      <c r="B614" s="63" t="s">
        <v>449</v>
      </c>
      <c r="C614" s="62" t="s">
        <v>598</v>
      </c>
      <c r="D614" s="64">
        <v>1047.5</v>
      </c>
      <c r="E614" s="64">
        <v>6.58</v>
      </c>
      <c r="F614" s="64">
        <v>6892.55</v>
      </c>
    </row>
    <row r="615" ht="15.75" customHeight="1" spans="1:6">
      <c r="A615" s="62" t="s">
        <v>596</v>
      </c>
      <c r="B615" s="63" t="s">
        <v>599</v>
      </c>
      <c r="C615" s="62" t="s">
        <v>7</v>
      </c>
      <c r="D615" s="64" t="s">
        <v>7</v>
      </c>
      <c r="E615" s="64"/>
      <c r="F615" s="64">
        <v>26313.33</v>
      </c>
    </row>
    <row r="616" ht="15.75" customHeight="1" spans="1:6">
      <c r="A616" s="62" t="s">
        <v>7</v>
      </c>
      <c r="B616" s="63" t="s">
        <v>732</v>
      </c>
      <c r="C616" s="62" t="s">
        <v>733</v>
      </c>
      <c r="D616" s="64">
        <v>52</v>
      </c>
      <c r="E616" s="64">
        <v>431.76</v>
      </c>
      <c r="F616" s="64">
        <v>22451.52</v>
      </c>
    </row>
    <row r="617" ht="15.75" customHeight="1" spans="1:6">
      <c r="A617" s="62" t="s">
        <v>7</v>
      </c>
      <c r="B617" s="63" t="s">
        <v>734</v>
      </c>
      <c r="C617" s="62" t="s">
        <v>657</v>
      </c>
      <c r="D617" s="64">
        <v>25.9</v>
      </c>
      <c r="E617" s="64">
        <v>144.05</v>
      </c>
      <c r="F617" s="64">
        <v>3730.9</v>
      </c>
    </row>
    <row r="618" ht="15.75" customHeight="1" spans="1:6">
      <c r="A618" s="62" t="s">
        <v>7</v>
      </c>
      <c r="B618" s="63" t="s">
        <v>606</v>
      </c>
      <c r="C618" s="62" t="s">
        <v>144</v>
      </c>
      <c r="D618" s="64">
        <v>0.5</v>
      </c>
      <c r="E618" s="64">
        <v>26182.42</v>
      </c>
      <c r="F618" s="64">
        <v>130.91</v>
      </c>
    </row>
    <row r="619" ht="15.75" customHeight="1" spans="1:6">
      <c r="A619" s="62" t="s">
        <v>596</v>
      </c>
      <c r="B619" s="63" t="s">
        <v>607</v>
      </c>
      <c r="C619" s="62" t="s">
        <v>7</v>
      </c>
      <c r="D619" s="64" t="s">
        <v>7</v>
      </c>
      <c r="E619" s="64"/>
      <c r="F619" s="64">
        <v>254.21</v>
      </c>
    </row>
    <row r="620" ht="15.75" customHeight="1" spans="1:6">
      <c r="A620" s="62" t="s">
        <v>7</v>
      </c>
      <c r="B620" s="63" t="s">
        <v>677</v>
      </c>
      <c r="C620" s="62" t="s">
        <v>609</v>
      </c>
      <c r="D620" s="64">
        <v>4.83</v>
      </c>
      <c r="E620" s="64">
        <v>29.83</v>
      </c>
      <c r="F620" s="64">
        <v>144.08</v>
      </c>
    </row>
    <row r="621" ht="15.75" customHeight="1" spans="1:6">
      <c r="A621" s="62" t="s">
        <v>7</v>
      </c>
      <c r="B621" s="63" t="s">
        <v>679</v>
      </c>
      <c r="C621" s="62" t="s">
        <v>609</v>
      </c>
      <c r="D621" s="64">
        <v>134.3</v>
      </c>
      <c r="E621" s="64">
        <v>0.82</v>
      </c>
      <c r="F621" s="64">
        <v>110.13</v>
      </c>
    </row>
    <row r="622" ht="15.75" customHeight="1" spans="1:6">
      <c r="A622" s="62" t="s">
        <v>614</v>
      </c>
      <c r="B622" s="63" t="s">
        <v>615</v>
      </c>
      <c r="C622" s="62" t="s">
        <v>144</v>
      </c>
      <c r="D622" s="64">
        <v>40062.84</v>
      </c>
      <c r="E622" s="64">
        <v>4.6</v>
      </c>
      <c r="F622" s="64">
        <v>1842.89</v>
      </c>
    </row>
    <row r="623" ht="15.75" customHeight="1" spans="1:6">
      <c r="A623" s="62" t="s">
        <v>17</v>
      </c>
      <c r="B623" s="63" t="s">
        <v>616</v>
      </c>
      <c r="C623" s="62" t="s">
        <v>144</v>
      </c>
      <c r="D623" s="64">
        <v>41905.73</v>
      </c>
      <c r="E623" s="64">
        <v>11</v>
      </c>
      <c r="F623" s="64">
        <v>4609.63</v>
      </c>
    </row>
    <row r="624" ht="15.75" customHeight="1" spans="1:6">
      <c r="A624" s="62" t="s">
        <v>54</v>
      </c>
      <c r="B624" s="63" t="s">
        <v>617</v>
      </c>
      <c r="C624" s="62" t="s">
        <v>144</v>
      </c>
      <c r="D624" s="64">
        <v>46515.36</v>
      </c>
      <c r="E624" s="64">
        <v>7</v>
      </c>
      <c r="F624" s="64">
        <v>3256.08</v>
      </c>
    </row>
    <row r="625" ht="15.75" customHeight="1" spans="1:6">
      <c r="A625" s="62" t="s">
        <v>131</v>
      </c>
      <c r="B625" s="63" t="s">
        <v>618</v>
      </c>
      <c r="C625" s="62" t="s">
        <v>7</v>
      </c>
      <c r="D625" s="64" t="s">
        <v>7</v>
      </c>
      <c r="E625" s="64"/>
      <c r="F625" s="64">
        <v>634.09</v>
      </c>
    </row>
    <row r="626" ht="15.75" customHeight="1" spans="1:6">
      <c r="A626" s="62" t="s">
        <v>7</v>
      </c>
      <c r="B626" s="63" t="s">
        <v>662</v>
      </c>
      <c r="C626" s="62" t="s">
        <v>253</v>
      </c>
      <c r="D626" s="64">
        <v>6793.57</v>
      </c>
      <c r="E626" s="64">
        <v>0.08</v>
      </c>
      <c r="F626" s="64">
        <v>543.49</v>
      </c>
    </row>
    <row r="627" ht="15.75" customHeight="1" spans="1:6">
      <c r="A627" s="62" t="s">
        <v>7</v>
      </c>
      <c r="B627" s="63" t="s">
        <v>663</v>
      </c>
      <c r="C627" s="62" t="s">
        <v>657</v>
      </c>
      <c r="D627" s="64">
        <v>28.49</v>
      </c>
      <c r="E627" s="64">
        <v>3.18</v>
      </c>
      <c r="F627" s="64">
        <v>90.6</v>
      </c>
    </row>
    <row r="628" ht="15.75" customHeight="1" spans="1:6">
      <c r="A628" s="62" t="s">
        <v>135</v>
      </c>
      <c r="B628" s="63" t="s">
        <v>619</v>
      </c>
      <c r="C628" s="62" t="s">
        <v>144</v>
      </c>
      <c r="D628" s="64">
        <v>50405.53</v>
      </c>
      <c r="E628" s="64">
        <v>9</v>
      </c>
      <c r="F628" s="64">
        <v>4536.5</v>
      </c>
    </row>
    <row r="629" ht="15.75" customHeight="1" spans="1:6">
      <c r="A629" s="62" t="s">
        <v>191</v>
      </c>
      <c r="B629" s="63" t="s">
        <v>620</v>
      </c>
      <c r="C629" s="62" t="s">
        <v>7</v>
      </c>
      <c r="D629" s="64" t="s">
        <v>7</v>
      </c>
      <c r="E629" s="64"/>
      <c r="F629" s="64">
        <v>54942.02</v>
      </c>
    </row>
    <row r="630" ht="15.75" customHeight="1" spans="1:6">
      <c r="A630" s="62"/>
      <c r="B630" s="63"/>
      <c r="C630" s="62"/>
      <c r="D630" s="64"/>
      <c r="E630" s="64"/>
      <c r="F630" s="64"/>
    </row>
    <row r="631" ht="15.75" customHeight="1" spans="1:6">
      <c r="A631" s="62"/>
      <c r="B631" s="63"/>
      <c r="C631" s="62"/>
      <c r="D631" s="64"/>
      <c r="E631" s="64"/>
      <c r="F631" s="64"/>
    </row>
    <row r="632" ht="15.75" customHeight="1" spans="1:6">
      <c r="A632" s="62"/>
      <c r="B632" s="63"/>
      <c r="C632" s="62"/>
      <c r="D632" s="64"/>
      <c r="E632" s="64"/>
      <c r="F632" s="64"/>
    </row>
    <row r="633" ht="15.75" customHeight="1" spans="1:6">
      <c r="A633" s="62"/>
      <c r="B633" s="63"/>
      <c r="C633" s="62"/>
      <c r="D633" s="64"/>
      <c r="E633" s="64"/>
      <c r="F633" s="64"/>
    </row>
    <row r="634" ht="15.75" customHeight="1" spans="1:6">
      <c r="A634" s="62"/>
      <c r="B634" s="63"/>
      <c r="C634" s="62"/>
      <c r="D634" s="64"/>
      <c r="E634" s="64"/>
      <c r="F634" s="64"/>
    </row>
    <row r="635" ht="15.75" customHeight="1" spans="1:6">
      <c r="A635" s="62"/>
      <c r="B635" s="63"/>
      <c r="C635" s="62"/>
      <c r="D635" s="64"/>
      <c r="E635" s="64"/>
      <c r="F635" s="64"/>
    </row>
    <row r="636" ht="15.75" customHeight="1" spans="1:6">
      <c r="A636" s="62"/>
      <c r="B636" s="63"/>
      <c r="C636" s="62"/>
      <c r="D636" s="64"/>
      <c r="E636" s="64"/>
      <c r="F636" s="64"/>
    </row>
    <row r="637" ht="15.75" customHeight="1" spans="1:6">
      <c r="A637" s="62"/>
      <c r="B637" s="63"/>
      <c r="C637" s="62"/>
      <c r="D637" s="64"/>
      <c r="E637" s="64"/>
      <c r="F637" s="64"/>
    </row>
    <row r="638" ht="15.75" customHeight="1" spans="1:6">
      <c r="A638" s="62"/>
      <c r="B638" s="63"/>
      <c r="C638" s="62"/>
      <c r="D638" s="64"/>
      <c r="E638" s="64"/>
      <c r="F638" s="64"/>
    </row>
    <row r="639" ht="15.75" customHeight="1" spans="1:6">
      <c r="A639" s="62"/>
      <c r="B639" s="63"/>
      <c r="C639" s="62"/>
      <c r="D639" s="64"/>
      <c r="E639" s="64"/>
      <c r="F639" s="64"/>
    </row>
    <row r="640" ht="15.75" customHeight="1" spans="1:6">
      <c r="A640" s="62"/>
      <c r="B640" s="63"/>
      <c r="C640" s="62"/>
      <c r="D640" s="64"/>
      <c r="E640" s="64"/>
      <c r="F640" s="64"/>
    </row>
    <row r="641" ht="15.75" customHeight="1" spans="1:6">
      <c r="A641" s="62"/>
      <c r="B641" s="63"/>
      <c r="C641" s="62"/>
      <c r="D641" s="64"/>
      <c r="E641" s="64"/>
      <c r="F641" s="64"/>
    </row>
    <row r="642" ht="15.75" customHeight="1" spans="1:6">
      <c r="A642" s="62"/>
      <c r="B642" s="63"/>
      <c r="C642" s="62"/>
      <c r="D642" s="64"/>
      <c r="E642" s="64"/>
      <c r="F642" s="64"/>
    </row>
    <row r="643" ht="15.75" customHeight="1" spans="1:6">
      <c r="A643" s="62"/>
      <c r="B643" s="63"/>
      <c r="C643" s="62"/>
      <c r="D643" s="64"/>
      <c r="E643" s="64"/>
      <c r="F643" s="64"/>
    </row>
    <row r="644" ht="15.75" customHeight="1" spans="1:6">
      <c r="A644" s="62"/>
      <c r="B644" s="63"/>
      <c r="C644" s="62"/>
      <c r="D644" s="64"/>
      <c r="E644" s="64"/>
      <c r="F644" s="64"/>
    </row>
    <row r="645" ht="15.75" customHeight="1" spans="1:6">
      <c r="A645" s="62"/>
      <c r="B645" s="63"/>
      <c r="C645" s="62"/>
      <c r="D645" s="64"/>
      <c r="E645" s="64"/>
      <c r="F645" s="64"/>
    </row>
    <row r="646" ht="29.25" customHeight="1" spans="1:6">
      <c r="A646" s="47" t="s">
        <v>580</v>
      </c>
      <c r="B646" s="47"/>
      <c r="C646" s="47"/>
      <c r="D646" s="47"/>
      <c r="E646" s="47"/>
      <c r="F646" s="47"/>
    </row>
    <row r="647" ht="15.75" customHeight="1" spans="1:6">
      <c r="A647" s="48" t="s">
        <v>735</v>
      </c>
      <c r="B647" s="48"/>
      <c r="C647" s="48"/>
      <c r="D647" s="48"/>
      <c r="E647" s="48"/>
      <c r="F647" s="48"/>
    </row>
    <row r="648" ht="15.75" customHeight="1" spans="1:6">
      <c r="A648" s="49" t="s">
        <v>736</v>
      </c>
      <c r="B648" s="50"/>
      <c r="C648" s="51"/>
      <c r="D648" s="52"/>
      <c r="E648" s="53" t="s">
        <v>623</v>
      </c>
      <c r="F648" s="54"/>
    </row>
    <row r="649" ht="36" customHeight="1" spans="1:6">
      <c r="A649" s="55" t="s">
        <v>652</v>
      </c>
      <c r="B649" s="56"/>
      <c r="C649" s="57"/>
      <c r="D649" s="58"/>
      <c r="E649" s="57"/>
      <c r="F649" s="58"/>
    </row>
    <row r="650" ht="15.75" customHeight="1" spans="1:6">
      <c r="A650" s="55" t="s">
        <v>737</v>
      </c>
      <c r="B650" s="56"/>
      <c r="C650" s="57" t="s">
        <v>738</v>
      </c>
      <c r="D650" s="58"/>
      <c r="E650" s="59" t="s">
        <v>627</v>
      </c>
      <c r="F650" s="60"/>
    </row>
    <row r="651" ht="15.75" customHeight="1" spans="1:6">
      <c r="A651" s="61" t="s">
        <v>95</v>
      </c>
      <c r="B651" s="62" t="s">
        <v>588</v>
      </c>
      <c r="C651" s="61" t="s">
        <v>589</v>
      </c>
      <c r="D651" s="61" t="s">
        <v>590</v>
      </c>
      <c r="E651" s="61" t="s">
        <v>591</v>
      </c>
      <c r="F651" s="61" t="s">
        <v>592</v>
      </c>
    </row>
    <row r="652" ht="15.75" customHeight="1" spans="1:6">
      <c r="A652" s="62" t="s">
        <v>12</v>
      </c>
      <c r="B652" s="63" t="s">
        <v>593</v>
      </c>
      <c r="C652" s="62" t="s">
        <v>7</v>
      </c>
      <c r="D652" s="64" t="s">
        <v>7</v>
      </c>
      <c r="E652" s="64"/>
      <c r="F652" s="64">
        <v>29053.71</v>
      </c>
    </row>
    <row r="653" ht="15.75" customHeight="1" spans="1:6">
      <c r="A653" s="62" t="s">
        <v>594</v>
      </c>
      <c r="B653" s="63" t="s">
        <v>595</v>
      </c>
      <c r="C653" s="62" t="s">
        <v>7</v>
      </c>
      <c r="D653" s="64" t="s">
        <v>7</v>
      </c>
      <c r="E653" s="64"/>
      <c r="F653" s="64">
        <v>27776.01</v>
      </c>
    </row>
    <row r="654" ht="15.75" customHeight="1" spans="1:6">
      <c r="A654" s="62" t="s">
        <v>596</v>
      </c>
      <c r="B654" s="63" t="s">
        <v>597</v>
      </c>
      <c r="C654" s="62" t="s">
        <v>7</v>
      </c>
      <c r="D654" s="64" t="s">
        <v>7</v>
      </c>
      <c r="E654" s="64"/>
      <c r="F654" s="64">
        <v>3362.58</v>
      </c>
    </row>
    <row r="655" ht="15.75" customHeight="1" spans="1:6">
      <c r="A655" s="62" t="s">
        <v>7</v>
      </c>
      <c r="B655" s="63" t="s">
        <v>445</v>
      </c>
      <c r="C655" s="62" t="s">
        <v>598</v>
      </c>
      <c r="D655" s="64">
        <v>12.2</v>
      </c>
      <c r="E655" s="64">
        <v>12.25</v>
      </c>
      <c r="F655" s="64">
        <v>149.45</v>
      </c>
    </row>
    <row r="656" ht="15.75" customHeight="1" spans="1:6">
      <c r="A656" s="62" t="s">
        <v>7</v>
      </c>
      <c r="B656" s="63" t="s">
        <v>447</v>
      </c>
      <c r="C656" s="62" t="s">
        <v>598</v>
      </c>
      <c r="D656" s="64">
        <v>16.3</v>
      </c>
      <c r="E656" s="64">
        <v>11.3</v>
      </c>
      <c r="F656" s="64">
        <v>184.19</v>
      </c>
    </row>
    <row r="657" ht="15.75" customHeight="1" spans="1:6">
      <c r="A657" s="62" t="s">
        <v>7</v>
      </c>
      <c r="B657" s="63" t="s">
        <v>448</v>
      </c>
      <c r="C657" s="62" t="s">
        <v>598</v>
      </c>
      <c r="D657" s="64">
        <v>220.4</v>
      </c>
      <c r="E657" s="64">
        <v>8.99</v>
      </c>
      <c r="F657" s="64">
        <v>1981.4</v>
      </c>
    </row>
    <row r="658" ht="15.75" customHeight="1" spans="1:6">
      <c r="A658" s="62" t="s">
        <v>7</v>
      </c>
      <c r="B658" s="63" t="s">
        <v>449</v>
      </c>
      <c r="C658" s="62" t="s">
        <v>598</v>
      </c>
      <c r="D658" s="64">
        <v>159.2</v>
      </c>
      <c r="E658" s="64">
        <v>6.58</v>
      </c>
      <c r="F658" s="64">
        <v>1047.54</v>
      </c>
    </row>
    <row r="659" ht="15.75" customHeight="1" spans="1:6">
      <c r="A659" s="62" t="s">
        <v>596</v>
      </c>
      <c r="B659" s="63" t="s">
        <v>599</v>
      </c>
      <c r="C659" s="62" t="s">
        <v>7</v>
      </c>
      <c r="D659" s="64" t="s">
        <v>7</v>
      </c>
      <c r="E659" s="64"/>
      <c r="F659" s="64">
        <v>19244.67</v>
      </c>
    </row>
    <row r="660" ht="15.75" customHeight="1" spans="1:6">
      <c r="A660" s="62" t="s">
        <v>7</v>
      </c>
      <c r="B660" s="63" t="s">
        <v>655</v>
      </c>
      <c r="C660" s="62" t="s">
        <v>603</v>
      </c>
      <c r="D660" s="64">
        <v>73</v>
      </c>
      <c r="E660" s="64">
        <v>0.89</v>
      </c>
      <c r="F660" s="64">
        <v>64.97</v>
      </c>
    </row>
    <row r="661" ht="15.75" customHeight="1" spans="1:6">
      <c r="A661" s="62" t="s">
        <v>7</v>
      </c>
      <c r="B661" s="63" t="s">
        <v>656</v>
      </c>
      <c r="C661" s="62" t="s">
        <v>657</v>
      </c>
      <c r="D661" s="64">
        <v>105</v>
      </c>
      <c r="E661" s="64">
        <v>179.07</v>
      </c>
      <c r="F661" s="64">
        <v>18802.35</v>
      </c>
    </row>
    <row r="662" ht="15.75" customHeight="1" spans="1:6">
      <c r="A662" s="62" t="s">
        <v>7</v>
      </c>
      <c r="B662" s="63" t="s">
        <v>606</v>
      </c>
      <c r="C662" s="62" t="s">
        <v>144</v>
      </c>
      <c r="D662" s="64">
        <v>2</v>
      </c>
      <c r="E662" s="64">
        <v>18867.32</v>
      </c>
      <c r="F662" s="64">
        <v>377.35</v>
      </c>
    </row>
    <row r="663" ht="15.75" customHeight="1" spans="1:6">
      <c r="A663" s="62" t="s">
        <v>596</v>
      </c>
      <c r="B663" s="63" t="s">
        <v>607</v>
      </c>
      <c r="C663" s="62" t="s">
        <v>7</v>
      </c>
      <c r="D663" s="64" t="s">
        <v>7</v>
      </c>
      <c r="E663" s="64"/>
      <c r="F663" s="64">
        <v>927.81</v>
      </c>
    </row>
    <row r="664" ht="15.75" customHeight="1" spans="1:6">
      <c r="A664" s="62" t="s">
        <v>7</v>
      </c>
      <c r="B664" s="63" t="s">
        <v>739</v>
      </c>
      <c r="C664" s="62" t="s">
        <v>609</v>
      </c>
      <c r="D664" s="64">
        <v>21.42</v>
      </c>
      <c r="E664" s="64">
        <v>3.28</v>
      </c>
      <c r="F664" s="64">
        <v>70.26</v>
      </c>
    </row>
    <row r="665" ht="15.75" customHeight="1" spans="1:6">
      <c r="A665" s="62" t="s">
        <v>7</v>
      </c>
      <c r="B665" s="63" t="s">
        <v>740</v>
      </c>
      <c r="C665" s="62" t="s">
        <v>609</v>
      </c>
      <c r="D665" s="64">
        <v>10.71</v>
      </c>
      <c r="E665" s="64">
        <v>17.27</v>
      </c>
      <c r="F665" s="64">
        <v>184.96</v>
      </c>
    </row>
    <row r="666" ht="15.75" customHeight="1" spans="1:6">
      <c r="A666" s="62" t="s">
        <v>7</v>
      </c>
      <c r="B666" s="63" t="s">
        <v>659</v>
      </c>
      <c r="C666" s="62" t="s">
        <v>609</v>
      </c>
      <c r="D666" s="64">
        <v>5.74</v>
      </c>
      <c r="E666" s="64">
        <v>92.52</v>
      </c>
      <c r="F666" s="64">
        <v>531.06</v>
      </c>
    </row>
    <row r="667" ht="15.75" customHeight="1" spans="1:6">
      <c r="A667" s="62" t="s">
        <v>7</v>
      </c>
      <c r="B667" s="63" t="s">
        <v>611</v>
      </c>
      <c r="C667" s="62" t="s">
        <v>144</v>
      </c>
      <c r="D667" s="64">
        <v>18</v>
      </c>
      <c r="E667" s="64">
        <v>786.28</v>
      </c>
      <c r="F667" s="64">
        <v>141.53</v>
      </c>
    </row>
    <row r="668" ht="15.75" customHeight="1" spans="1:6">
      <c r="A668" s="62" t="s">
        <v>7</v>
      </c>
      <c r="B668" s="63" t="s">
        <v>660</v>
      </c>
      <c r="C668" s="62" t="s">
        <v>657</v>
      </c>
      <c r="D668" s="64">
        <v>105</v>
      </c>
      <c r="E668" s="64">
        <v>29.27</v>
      </c>
      <c r="F668" s="64">
        <v>3073.35</v>
      </c>
    </row>
    <row r="669" ht="15.75" customHeight="1" spans="1:6">
      <c r="A669" s="62" t="s">
        <v>7</v>
      </c>
      <c r="B669" s="63" t="s">
        <v>661</v>
      </c>
      <c r="C669" s="62" t="s">
        <v>657</v>
      </c>
      <c r="D669" s="64">
        <v>105</v>
      </c>
      <c r="E669" s="64">
        <v>11.12</v>
      </c>
      <c r="F669" s="64">
        <v>1167.6</v>
      </c>
    </row>
    <row r="670" ht="15.75" customHeight="1" spans="1:6">
      <c r="A670" s="62" t="s">
        <v>614</v>
      </c>
      <c r="B670" s="63" t="s">
        <v>615</v>
      </c>
      <c r="C670" s="62" t="s">
        <v>144</v>
      </c>
      <c r="D670" s="64">
        <v>27776.01</v>
      </c>
      <c r="E670" s="64">
        <v>4.6</v>
      </c>
      <c r="F670" s="64">
        <v>1277.7</v>
      </c>
    </row>
    <row r="671" ht="15.75" customHeight="1" spans="1:6">
      <c r="A671" s="62" t="s">
        <v>17</v>
      </c>
      <c r="B671" s="63" t="s">
        <v>616</v>
      </c>
      <c r="C671" s="62" t="s">
        <v>144</v>
      </c>
      <c r="D671" s="64">
        <v>29053.71</v>
      </c>
      <c r="E671" s="64">
        <v>8.5</v>
      </c>
      <c r="F671" s="64">
        <v>2469.57</v>
      </c>
    </row>
    <row r="672" ht="15.75" customHeight="1" spans="1:6">
      <c r="A672" s="62" t="s">
        <v>54</v>
      </c>
      <c r="B672" s="63" t="s">
        <v>617</v>
      </c>
      <c r="C672" s="62" t="s">
        <v>144</v>
      </c>
      <c r="D672" s="64">
        <v>31523.27</v>
      </c>
      <c r="E672" s="64">
        <v>7</v>
      </c>
      <c r="F672" s="64">
        <v>2206.63</v>
      </c>
    </row>
    <row r="673" ht="15.75" customHeight="1" spans="1:6">
      <c r="A673" s="62" t="s">
        <v>131</v>
      </c>
      <c r="B673" s="63" t="s">
        <v>618</v>
      </c>
      <c r="C673" s="62" t="s">
        <v>7</v>
      </c>
      <c r="D673" s="64" t="s">
        <v>7</v>
      </c>
      <c r="E673" s="64"/>
      <c r="F673" s="64">
        <v>4428.66</v>
      </c>
    </row>
    <row r="674" ht="15.75" customHeight="1" spans="1:6">
      <c r="A674" s="62" t="s">
        <v>7</v>
      </c>
      <c r="B674" s="63" t="s">
        <v>662</v>
      </c>
      <c r="C674" s="62" t="s">
        <v>253</v>
      </c>
      <c r="D674" s="64">
        <v>33379.5</v>
      </c>
      <c r="E674" s="64">
        <v>0.08</v>
      </c>
      <c r="F674" s="64">
        <v>2670.36</v>
      </c>
    </row>
    <row r="675" ht="15.75" customHeight="1" spans="1:6">
      <c r="A675" s="62" t="s">
        <v>7</v>
      </c>
      <c r="B675" s="63" t="s">
        <v>630</v>
      </c>
      <c r="C675" s="62" t="s">
        <v>253</v>
      </c>
      <c r="D675" s="64">
        <v>32.01</v>
      </c>
      <c r="E675" s="64">
        <v>5.01</v>
      </c>
      <c r="F675" s="64">
        <v>160.37</v>
      </c>
    </row>
    <row r="676" ht="15.75" customHeight="1" spans="1:6">
      <c r="A676" s="62" t="s">
        <v>7</v>
      </c>
      <c r="B676" s="63" t="s">
        <v>663</v>
      </c>
      <c r="C676" s="62" t="s">
        <v>657</v>
      </c>
      <c r="D676" s="64">
        <v>56.6</v>
      </c>
      <c r="E676" s="64">
        <v>3.18</v>
      </c>
      <c r="F676" s="64">
        <v>179.99</v>
      </c>
    </row>
    <row r="677" ht="15.75" customHeight="1" spans="1:6">
      <c r="A677" s="62" t="s">
        <v>7</v>
      </c>
      <c r="B677" s="63" t="s">
        <v>664</v>
      </c>
      <c r="C677" s="62" t="s">
        <v>657</v>
      </c>
      <c r="D677" s="64">
        <v>90.2</v>
      </c>
      <c r="E677" s="64">
        <v>15.72</v>
      </c>
      <c r="F677" s="64">
        <v>1417.94</v>
      </c>
    </row>
    <row r="678" ht="15.75" customHeight="1" spans="1:6">
      <c r="A678" s="62" t="s">
        <v>135</v>
      </c>
      <c r="B678" s="63" t="s">
        <v>619</v>
      </c>
      <c r="C678" s="62" t="s">
        <v>144</v>
      </c>
      <c r="D678" s="64">
        <v>38158.56</v>
      </c>
      <c r="E678" s="64">
        <v>9</v>
      </c>
      <c r="F678" s="64">
        <v>3434.27</v>
      </c>
    </row>
    <row r="679" ht="15.75" customHeight="1" spans="1:6">
      <c r="A679" s="62" t="s">
        <v>191</v>
      </c>
      <c r="B679" s="63" t="s">
        <v>620</v>
      </c>
      <c r="C679" s="62" t="s">
        <v>7</v>
      </c>
      <c r="D679" s="64" t="s">
        <v>7</v>
      </c>
      <c r="E679" s="64"/>
      <c r="F679" s="64">
        <v>41592.83</v>
      </c>
    </row>
    <row r="680" ht="15.75" customHeight="1" spans="1:6">
      <c r="A680" s="62"/>
      <c r="B680" s="63"/>
      <c r="C680" s="62"/>
      <c r="D680" s="64"/>
      <c r="E680" s="64"/>
      <c r="F680" s="64"/>
    </row>
    <row r="681" ht="15.75" customHeight="1" spans="1:6">
      <c r="A681" s="62"/>
      <c r="B681" s="63"/>
      <c r="C681" s="62"/>
      <c r="D681" s="64"/>
      <c r="E681" s="64"/>
      <c r="F681" s="64"/>
    </row>
    <row r="682" ht="15.75" customHeight="1" spans="1:6">
      <c r="A682" s="62"/>
      <c r="B682" s="63"/>
      <c r="C682" s="62"/>
      <c r="D682" s="64"/>
      <c r="E682" s="64"/>
      <c r="F682" s="64"/>
    </row>
    <row r="683" ht="15.75" customHeight="1" spans="1:6">
      <c r="A683" s="62"/>
      <c r="B683" s="63"/>
      <c r="C683" s="62"/>
      <c r="D683" s="64"/>
      <c r="E683" s="64"/>
      <c r="F683" s="64"/>
    </row>
    <row r="684" ht="15.75" customHeight="1" spans="1:6">
      <c r="A684" s="62"/>
      <c r="B684" s="63"/>
      <c r="C684" s="62"/>
      <c r="D684" s="64"/>
      <c r="E684" s="64"/>
      <c r="F684" s="64"/>
    </row>
    <row r="685" ht="15.75" customHeight="1" spans="1:6">
      <c r="A685" s="62"/>
      <c r="B685" s="63"/>
      <c r="C685" s="62"/>
      <c r="D685" s="64"/>
      <c r="E685" s="64"/>
      <c r="F685" s="64"/>
    </row>
    <row r="686" ht="15.75" customHeight="1" spans="1:6">
      <c r="A686" s="62"/>
      <c r="B686" s="63"/>
      <c r="C686" s="62"/>
      <c r="D686" s="64"/>
      <c r="E686" s="64"/>
      <c r="F686" s="64"/>
    </row>
    <row r="687" ht="15.75" customHeight="1" spans="1:6">
      <c r="A687" s="62"/>
      <c r="B687" s="63"/>
      <c r="C687" s="62"/>
      <c r="D687" s="64"/>
      <c r="E687" s="64"/>
      <c r="F687" s="64"/>
    </row>
    <row r="688" ht="15.75" customHeight="1" spans="1:6">
      <c r="A688" s="62"/>
      <c r="B688" s="63"/>
      <c r="C688" s="62"/>
      <c r="D688" s="64"/>
      <c r="E688" s="64"/>
      <c r="F688" s="64"/>
    </row>
    <row r="689" ht="29.25" customHeight="1" spans="1:6">
      <c r="A689" s="47" t="s">
        <v>580</v>
      </c>
      <c r="B689" s="47"/>
      <c r="C689" s="47"/>
      <c r="D689" s="47"/>
      <c r="E689" s="47"/>
      <c r="F689" s="47"/>
    </row>
    <row r="690" ht="15.75" customHeight="1" spans="1:6">
      <c r="A690" s="48" t="s">
        <v>741</v>
      </c>
      <c r="B690" s="48"/>
      <c r="C690" s="48"/>
      <c r="D690" s="48"/>
      <c r="E690" s="48"/>
      <c r="F690" s="48"/>
    </row>
    <row r="691" ht="15.75" customHeight="1" spans="1:6">
      <c r="A691" s="49" t="s">
        <v>742</v>
      </c>
      <c r="B691" s="50"/>
      <c r="C691" s="51"/>
      <c r="D691" s="52"/>
      <c r="E691" s="53" t="s">
        <v>623</v>
      </c>
      <c r="F691" s="54"/>
    </row>
    <row r="692" ht="36" customHeight="1" spans="1:6">
      <c r="A692" s="55" t="s">
        <v>743</v>
      </c>
      <c r="B692" s="56"/>
      <c r="C692" s="57"/>
      <c r="D692" s="58"/>
      <c r="E692" s="57"/>
      <c r="F692" s="58"/>
    </row>
    <row r="693" ht="15.75" customHeight="1" spans="1:6">
      <c r="A693" s="55" t="s">
        <v>744</v>
      </c>
      <c r="B693" s="56"/>
      <c r="C693" s="57" t="s">
        <v>745</v>
      </c>
      <c r="D693" s="58"/>
      <c r="E693" s="59" t="s">
        <v>627</v>
      </c>
      <c r="F693" s="60"/>
    </row>
    <row r="694" ht="15.75" customHeight="1" spans="1:6">
      <c r="A694" s="61" t="s">
        <v>95</v>
      </c>
      <c r="B694" s="62" t="s">
        <v>588</v>
      </c>
      <c r="C694" s="61" t="s">
        <v>589</v>
      </c>
      <c r="D694" s="61" t="s">
        <v>590</v>
      </c>
      <c r="E694" s="61" t="s">
        <v>591</v>
      </c>
      <c r="F694" s="61" t="s">
        <v>592</v>
      </c>
    </row>
    <row r="695" ht="15.75" customHeight="1" spans="1:6">
      <c r="A695" s="62" t="s">
        <v>12</v>
      </c>
      <c r="B695" s="63" t="s">
        <v>593</v>
      </c>
      <c r="C695" s="62" t="s">
        <v>7</v>
      </c>
      <c r="D695" s="64" t="s">
        <v>7</v>
      </c>
      <c r="E695" s="64"/>
      <c r="F695" s="64">
        <v>11097.27</v>
      </c>
    </row>
    <row r="696" ht="15.75" customHeight="1" spans="1:6">
      <c r="A696" s="62" t="s">
        <v>594</v>
      </c>
      <c r="B696" s="63" t="s">
        <v>595</v>
      </c>
      <c r="C696" s="62" t="s">
        <v>7</v>
      </c>
      <c r="D696" s="64" t="s">
        <v>7</v>
      </c>
      <c r="E696" s="64"/>
      <c r="F696" s="64">
        <v>10609.24</v>
      </c>
    </row>
    <row r="697" ht="15.75" customHeight="1" spans="1:6">
      <c r="A697" s="62" t="s">
        <v>596</v>
      </c>
      <c r="B697" s="63" t="s">
        <v>597</v>
      </c>
      <c r="C697" s="62" t="s">
        <v>7</v>
      </c>
      <c r="D697" s="64" t="s">
        <v>7</v>
      </c>
      <c r="E697" s="64"/>
      <c r="F697" s="64">
        <v>3397.84</v>
      </c>
    </row>
    <row r="698" ht="15.75" customHeight="1" spans="1:6">
      <c r="A698" s="62" t="s">
        <v>7</v>
      </c>
      <c r="B698" s="63" t="s">
        <v>445</v>
      </c>
      <c r="C698" s="62" t="s">
        <v>598</v>
      </c>
      <c r="D698" s="64">
        <v>10.2</v>
      </c>
      <c r="E698" s="64">
        <v>12.25</v>
      </c>
      <c r="F698" s="64">
        <v>124.95</v>
      </c>
    </row>
    <row r="699" ht="15.75" customHeight="1" spans="1:6">
      <c r="A699" s="62" t="s">
        <v>7</v>
      </c>
      <c r="B699" s="63" t="s">
        <v>449</v>
      </c>
      <c r="C699" s="62" t="s">
        <v>598</v>
      </c>
      <c r="D699" s="64">
        <v>497.4</v>
      </c>
      <c r="E699" s="64">
        <v>6.58</v>
      </c>
      <c r="F699" s="64">
        <v>3272.89</v>
      </c>
    </row>
    <row r="700" ht="15.75" customHeight="1" spans="1:6">
      <c r="A700" s="62" t="s">
        <v>596</v>
      </c>
      <c r="B700" s="63" t="s">
        <v>599</v>
      </c>
      <c r="C700" s="62" t="s">
        <v>7</v>
      </c>
      <c r="D700" s="64" t="s">
        <v>7</v>
      </c>
      <c r="E700" s="64"/>
      <c r="F700" s="64">
        <v>7211.4</v>
      </c>
    </row>
    <row r="701" ht="15.75" customHeight="1" spans="1:6">
      <c r="A701" s="62" t="s">
        <v>7</v>
      </c>
      <c r="B701" s="63" t="s">
        <v>663</v>
      </c>
      <c r="C701" s="62" t="s">
        <v>657</v>
      </c>
      <c r="D701" s="64">
        <v>102</v>
      </c>
      <c r="E701" s="64">
        <v>70</v>
      </c>
      <c r="F701" s="64">
        <v>7140</v>
      </c>
    </row>
    <row r="702" ht="15.75" customHeight="1" spans="1:6">
      <c r="A702" s="62" t="s">
        <v>7</v>
      </c>
      <c r="B702" s="63" t="s">
        <v>606</v>
      </c>
      <c r="C702" s="62" t="s">
        <v>281</v>
      </c>
      <c r="D702" s="64">
        <v>71.4</v>
      </c>
      <c r="E702" s="64">
        <v>1</v>
      </c>
      <c r="F702" s="64">
        <v>71.4</v>
      </c>
    </row>
    <row r="703" ht="15.75" customHeight="1" spans="1:6">
      <c r="A703" s="62" t="s">
        <v>596</v>
      </c>
      <c r="B703" s="63" t="s">
        <v>607</v>
      </c>
      <c r="C703" s="62" t="s">
        <v>7</v>
      </c>
      <c r="D703" s="64" t="s">
        <v>7</v>
      </c>
      <c r="E703" s="64"/>
      <c r="F703" s="64"/>
    </row>
    <row r="704" ht="15.75" customHeight="1" spans="1:6">
      <c r="A704" s="62" t="s">
        <v>614</v>
      </c>
      <c r="B704" s="63" t="s">
        <v>615</v>
      </c>
      <c r="C704" s="62" t="s">
        <v>144</v>
      </c>
      <c r="D704" s="64">
        <v>10609.24</v>
      </c>
      <c r="E704" s="64">
        <v>4.6</v>
      </c>
      <c r="F704" s="64">
        <v>488.03</v>
      </c>
    </row>
    <row r="705" ht="15.75" customHeight="1" spans="1:6">
      <c r="A705" s="62" t="s">
        <v>17</v>
      </c>
      <c r="B705" s="63" t="s">
        <v>616</v>
      </c>
      <c r="C705" s="62" t="s">
        <v>144</v>
      </c>
      <c r="D705" s="64">
        <v>11097.27</v>
      </c>
      <c r="E705" s="64">
        <v>11</v>
      </c>
      <c r="F705" s="64">
        <v>1220.7</v>
      </c>
    </row>
    <row r="706" ht="15.75" customHeight="1" spans="1:6">
      <c r="A706" s="62" t="s">
        <v>54</v>
      </c>
      <c r="B706" s="63" t="s">
        <v>617</v>
      </c>
      <c r="C706" s="62" t="s">
        <v>144</v>
      </c>
      <c r="D706" s="64">
        <v>12317.96</v>
      </c>
      <c r="E706" s="64">
        <v>7</v>
      </c>
      <c r="F706" s="64">
        <v>862.26</v>
      </c>
    </row>
    <row r="707" ht="15.75" customHeight="1" spans="1:6">
      <c r="A707" s="62" t="s">
        <v>131</v>
      </c>
      <c r="B707" s="63" t="s">
        <v>618</v>
      </c>
      <c r="C707" s="62" t="s">
        <v>7</v>
      </c>
      <c r="D707" s="64" t="s">
        <v>7</v>
      </c>
      <c r="E707" s="64"/>
      <c r="F707" s="64">
        <v>324.36</v>
      </c>
    </row>
    <row r="708" ht="15.75" customHeight="1" spans="1:6">
      <c r="A708" s="62" t="s">
        <v>7</v>
      </c>
      <c r="B708" s="63" t="s">
        <v>663</v>
      </c>
      <c r="C708" s="62" t="s">
        <v>657</v>
      </c>
      <c r="D708" s="64">
        <v>102</v>
      </c>
      <c r="E708" s="64">
        <v>3.18</v>
      </c>
      <c r="F708" s="64">
        <v>324.36</v>
      </c>
    </row>
    <row r="709" ht="15.75" customHeight="1" spans="1:6">
      <c r="A709" s="62" t="s">
        <v>135</v>
      </c>
      <c r="B709" s="63" t="s">
        <v>619</v>
      </c>
      <c r="C709" s="62" t="s">
        <v>144</v>
      </c>
      <c r="D709" s="64">
        <v>13504.58</v>
      </c>
      <c r="E709" s="64">
        <v>9</v>
      </c>
      <c r="F709" s="64">
        <v>1215.41</v>
      </c>
    </row>
    <row r="710" ht="15.75" customHeight="1" spans="1:6">
      <c r="A710" s="62" t="s">
        <v>191</v>
      </c>
      <c r="B710" s="63" t="s">
        <v>620</v>
      </c>
      <c r="C710" s="62" t="s">
        <v>7</v>
      </c>
      <c r="D710" s="64" t="s">
        <v>7</v>
      </c>
      <c r="E710" s="64"/>
      <c r="F710" s="64">
        <v>14719.99</v>
      </c>
    </row>
    <row r="711" ht="15.75" customHeight="1" spans="1:6">
      <c r="A711" s="62"/>
      <c r="B711" s="63"/>
      <c r="C711" s="62"/>
      <c r="D711" s="64"/>
      <c r="E711" s="64"/>
      <c r="F711" s="64"/>
    </row>
    <row r="712" ht="15.75" customHeight="1" spans="1:6">
      <c r="A712" s="62"/>
      <c r="B712" s="63"/>
      <c r="C712" s="62"/>
      <c r="D712" s="64"/>
      <c r="E712" s="64"/>
      <c r="F712" s="64"/>
    </row>
    <row r="713" ht="15.75" customHeight="1" spans="1:6">
      <c r="A713" s="62"/>
      <c r="B713" s="63"/>
      <c r="C713" s="62"/>
      <c r="D713" s="64"/>
      <c r="E713" s="64"/>
      <c r="F713" s="64"/>
    </row>
    <row r="714" ht="15.75" customHeight="1" spans="1:6">
      <c r="A714" s="62"/>
      <c r="B714" s="63"/>
      <c r="C714" s="62"/>
      <c r="D714" s="64"/>
      <c r="E714" s="64"/>
      <c r="F714" s="64"/>
    </row>
    <row r="715" ht="15.75" customHeight="1" spans="1:6">
      <c r="A715" s="62"/>
      <c r="B715" s="63"/>
      <c r="C715" s="62"/>
      <c r="D715" s="64"/>
      <c r="E715" s="64"/>
      <c r="F715" s="64"/>
    </row>
    <row r="716" ht="15.75" customHeight="1" spans="1:6">
      <c r="A716" s="62"/>
      <c r="B716" s="63"/>
      <c r="C716" s="62"/>
      <c r="D716" s="64"/>
      <c r="E716" s="64"/>
      <c r="F716" s="64"/>
    </row>
    <row r="717" ht="15.75" customHeight="1" spans="1:6">
      <c r="A717" s="62"/>
      <c r="B717" s="63"/>
      <c r="C717" s="62"/>
      <c r="D717" s="64"/>
      <c r="E717" s="64"/>
      <c r="F717" s="64"/>
    </row>
    <row r="718" ht="15.75" customHeight="1" spans="1:6">
      <c r="A718" s="62"/>
      <c r="B718" s="63"/>
      <c r="C718" s="62"/>
      <c r="D718" s="64"/>
      <c r="E718" s="64"/>
      <c r="F718" s="64"/>
    </row>
    <row r="719" ht="15.75" customHeight="1" spans="1:6">
      <c r="A719" s="62"/>
      <c r="B719" s="63"/>
      <c r="C719" s="62"/>
      <c r="D719" s="64"/>
      <c r="E719" s="64"/>
      <c r="F719" s="64"/>
    </row>
    <row r="720" ht="15.75" customHeight="1" spans="1:6">
      <c r="A720" s="62"/>
      <c r="B720" s="63"/>
      <c r="C720" s="62"/>
      <c r="D720" s="64"/>
      <c r="E720" s="64"/>
      <c r="F720" s="64"/>
    </row>
    <row r="721" ht="15.75" customHeight="1" spans="1:6">
      <c r="A721" s="62"/>
      <c r="B721" s="63"/>
      <c r="C721" s="62"/>
      <c r="D721" s="64"/>
      <c r="E721" s="64"/>
      <c r="F721" s="64"/>
    </row>
    <row r="722" ht="15.75" customHeight="1" spans="1:6">
      <c r="A722" s="62"/>
      <c r="B722" s="63"/>
      <c r="C722" s="62"/>
      <c r="D722" s="64"/>
      <c r="E722" s="64"/>
      <c r="F722" s="64"/>
    </row>
    <row r="723" ht="15.75" customHeight="1" spans="1:6">
      <c r="A723" s="62"/>
      <c r="B723" s="63"/>
      <c r="C723" s="62"/>
      <c r="D723" s="64"/>
      <c r="E723" s="64"/>
      <c r="F723" s="64"/>
    </row>
    <row r="724" ht="15.75" customHeight="1" spans="1:6">
      <c r="A724" s="62"/>
      <c r="B724" s="63"/>
      <c r="C724" s="62"/>
      <c r="D724" s="64"/>
      <c r="E724" s="64"/>
      <c r="F724" s="64"/>
    </row>
    <row r="725" ht="15.75" customHeight="1" spans="1:6">
      <c r="A725" s="62"/>
      <c r="B725" s="63"/>
      <c r="C725" s="62"/>
      <c r="D725" s="64"/>
      <c r="E725" s="64"/>
      <c r="F725" s="64"/>
    </row>
    <row r="726" ht="15.75" customHeight="1" spans="1:6">
      <c r="A726" s="62"/>
      <c r="B726" s="63"/>
      <c r="C726" s="62"/>
      <c r="D726" s="64"/>
      <c r="E726" s="64"/>
      <c r="F726" s="64"/>
    </row>
    <row r="727" ht="15.75" customHeight="1" spans="1:6">
      <c r="A727" s="62"/>
      <c r="B727" s="63"/>
      <c r="C727" s="62"/>
      <c r="D727" s="64"/>
      <c r="E727" s="64"/>
      <c r="F727" s="64"/>
    </row>
    <row r="728" ht="15.75" customHeight="1" spans="1:6">
      <c r="A728" s="62"/>
      <c r="B728" s="63"/>
      <c r="C728" s="62"/>
      <c r="D728" s="64"/>
      <c r="E728" s="64"/>
      <c r="F728" s="64"/>
    </row>
    <row r="729" ht="15.75" customHeight="1" spans="1:6">
      <c r="A729" s="62"/>
      <c r="B729" s="63"/>
      <c r="C729" s="62"/>
      <c r="D729" s="64"/>
      <c r="E729" s="64"/>
      <c r="F729" s="64"/>
    </row>
    <row r="730" ht="15.75" customHeight="1" spans="1:6">
      <c r="A730" s="62"/>
      <c r="B730" s="63"/>
      <c r="C730" s="62"/>
      <c r="D730" s="64"/>
      <c r="E730" s="64"/>
      <c r="F730" s="64"/>
    </row>
    <row r="731" ht="15.75" customHeight="1" spans="1:6">
      <c r="A731" s="62"/>
      <c r="B731" s="63"/>
      <c r="C731" s="62"/>
      <c r="D731" s="64"/>
      <c r="E731" s="64"/>
      <c r="F731" s="64"/>
    </row>
    <row r="732" ht="29.25" customHeight="1" spans="1:6">
      <c r="A732" s="47" t="s">
        <v>580</v>
      </c>
      <c r="B732" s="47"/>
      <c r="C732" s="47"/>
      <c r="D732" s="47"/>
      <c r="E732" s="47"/>
      <c r="F732" s="47"/>
    </row>
    <row r="733" ht="15.75" customHeight="1" spans="1:6">
      <c r="A733" s="48" t="s">
        <v>746</v>
      </c>
      <c r="B733" s="48"/>
      <c r="C733" s="48"/>
      <c r="D733" s="48"/>
      <c r="E733" s="48"/>
      <c r="F733" s="48"/>
    </row>
    <row r="734" ht="15.75" customHeight="1" spans="1:6">
      <c r="A734" s="49" t="s">
        <v>747</v>
      </c>
      <c r="B734" s="50"/>
      <c r="C734" s="51"/>
      <c r="D734" s="52"/>
      <c r="E734" s="53" t="s">
        <v>623</v>
      </c>
      <c r="F734" s="54"/>
    </row>
    <row r="735" ht="36" customHeight="1" spans="1:6">
      <c r="A735" s="55" t="s">
        <v>748</v>
      </c>
      <c r="B735" s="56"/>
      <c r="C735" s="57"/>
      <c r="D735" s="58"/>
      <c r="E735" s="57"/>
      <c r="F735" s="58"/>
    </row>
    <row r="736" ht="15.75" customHeight="1" spans="1:6">
      <c r="A736" s="55" t="s">
        <v>749</v>
      </c>
      <c r="B736" s="56"/>
      <c r="C736" s="57" t="s">
        <v>750</v>
      </c>
      <c r="D736" s="58"/>
      <c r="E736" s="59" t="s">
        <v>627</v>
      </c>
      <c r="F736" s="60"/>
    </row>
    <row r="737" ht="15.75" customHeight="1" spans="1:6">
      <c r="A737" s="61" t="s">
        <v>95</v>
      </c>
      <c r="B737" s="62" t="s">
        <v>588</v>
      </c>
      <c r="C737" s="61" t="s">
        <v>589</v>
      </c>
      <c r="D737" s="61" t="s">
        <v>590</v>
      </c>
      <c r="E737" s="61" t="s">
        <v>591</v>
      </c>
      <c r="F737" s="61" t="s">
        <v>592</v>
      </c>
    </row>
    <row r="738" ht="15.75" customHeight="1" spans="1:6">
      <c r="A738" s="62" t="s">
        <v>12</v>
      </c>
      <c r="B738" s="63" t="s">
        <v>593</v>
      </c>
      <c r="C738" s="62" t="s">
        <v>7</v>
      </c>
      <c r="D738" s="64" t="s">
        <v>7</v>
      </c>
      <c r="E738" s="64"/>
      <c r="F738" s="64">
        <v>19329.3</v>
      </c>
    </row>
    <row r="739" ht="15.75" customHeight="1" spans="1:6">
      <c r="A739" s="62" t="s">
        <v>594</v>
      </c>
      <c r="B739" s="63" t="s">
        <v>595</v>
      </c>
      <c r="C739" s="62" t="s">
        <v>7</v>
      </c>
      <c r="D739" s="64" t="s">
        <v>7</v>
      </c>
      <c r="E739" s="64"/>
      <c r="F739" s="64">
        <v>18479.25</v>
      </c>
    </row>
    <row r="740" ht="15.75" customHeight="1" spans="1:6">
      <c r="A740" s="62" t="s">
        <v>596</v>
      </c>
      <c r="B740" s="63" t="s">
        <v>597</v>
      </c>
      <c r="C740" s="62" t="s">
        <v>7</v>
      </c>
      <c r="D740" s="64" t="s">
        <v>7</v>
      </c>
      <c r="E740" s="64"/>
      <c r="F740" s="64">
        <v>3728.2</v>
      </c>
    </row>
    <row r="741" ht="15.75" customHeight="1" spans="1:6">
      <c r="A741" s="62" t="s">
        <v>7</v>
      </c>
      <c r="B741" s="63" t="s">
        <v>445</v>
      </c>
      <c r="C741" s="62" t="s">
        <v>598</v>
      </c>
      <c r="D741" s="64">
        <v>24</v>
      </c>
      <c r="E741" s="64">
        <v>12.25</v>
      </c>
      <c r="F741" s="64">
        <v>294</v>
      </c>
    </row>
    <row r="742" ht="15.75" customHeight="1" spans="1:6">
      <c r="A742" s="62" t="s">
        <v>7</v>
      </c>
      <c r="B742" s="63" t="s">
        <v>448</v>
      </c>
      <c r="C742" s="62" t="s">
        <v>598</v>
      </c>
      <c r="D742" s="64">
        <v>210</v>
      </c>
      <c r="E742" s="64">
        <v>8.99</v>
      </c>
      <c r="F742" s="64">
        <v>1887.9</v>
      </c>
    </row>
    <row r="743" ht="15.75" customHeight="1" spans="1:6">
      <c r="A743" s="62" t="s">
        <v>7</v>
      </c>
      <c r="B743" s="63" t="s">
        <v>449</v>
      </c>
      <c r="C743" s="62" t="s">
        <v>598</v>
      </c>
      <c r="D743" s="64">
        <v>235</v>
      </c>
      <c r="E743" s="64">
        <v>6.58</v>
      </c>
      <c r="F743" s="64">
        <v>1546.3</v>
      </c>
    </row>
    <row r="744" ht="15.75" customHeight="1" spans="1:6">
      <c r="A744" s="62" t="s">
        <v>596</v>
      </c>
      <c r="B744" s="63" t="s">
        <v>599</v>
      </c>
      <c r="C744" s="62" t="s">
        <v>7</v>
      </c>
      <c r="D744" s="64" t="s">
        <v>7</v>
      </c>
      <c r="E744" s="64"/>
      <c r="F744" s="64">
        <v>14751.05</v>
      </c>
    </row>
    <row r="745" ht="15.75" customHeight="1" spans="1:6">
      <c r="A745" s="62" t="s">
        <v>7</v>
      </c>
      <c r="B745" s="63" t="s">
        <v>751</v>
      </c>
      <c r="C745" s="62" t="s">
        <v>603</v>
      </c>
      <c r="D745" s="64">
        <v>113</v>
      </c>
      <c r="E745" s="64">
        <v>70</v>
      </c>
      <c r="F745" s="64">
        <v>7910</v>
      </c>
    </row>
    <row r="746" ht="15.75" customHeight="1" spans="1:6">
      <c r="A746" s="62" t="s">
        <v>7</v>
      </c>
      <c r="B746" s="63" t="s">
        <v>752</v>
      </c>
      <c r="C746" s="62" t="s">
        <v>753</v>
      </c>
      <c r="D746" s="64">
        <v>515</v>
      </c>
      <c r="E746" s="64">
        <v>13</v>
      </c>
      <c r="F746" s="64">
        <v>6695</v>
      </c>
    </row>
    <row r="747" ht="15.75" customHeight="1" spans="1:6">
      <c r="A747" s="62" t="s">
        <v>7</v>
      </c>
      <c r="B747" s="63" t="s">
        <v>606</v>
      </c>
      <c r="C747" s="62" t="s">
        <v>144</v>
      </c>
      <c r="D747" s="64">
        <v>1</v>
      </c>
      <c r="E747" s="64">
        <v>14605</v>
      </c>
      <c r="F747" s="64">
        <v>146.05</v>
      </c>
    </row>
    <row r="748" ht="15.75" customHeight="1" spans="1:6">
      <c r="A748" s="62" t="s">
        <v>596</v>
      </c>
      <c r="B748" s="63" t="s">
        <v>607</v>
      </c>
      <c r="C748" s="62" t="s">
        <v>7</v>
      </c>
      <c r="D748" s="64" t="s">
        <v>7</v>
      </c>
      <c r="E748" s="64"/>
      <c r="F748" s="64"/>
    </row>
    <row r="749" ht="15.75" customHeight="1" spans="1:6">
      <c r="A749" s="62" t="s">
        <v>614</v>
      </c>
      <c r="B749" s="63" t="s">
        <v>615</v>
      </c>
      <c r="C749" s="62" t="s">
        <v>144</v>
      </c>
      <c r="D749" s="64">
        <v>18479.25</v>
      </c>
      <c r="E749" s="64">
        <v>4.6</v>
      </c>
      <c r="F749" s="64">
        <v>850.05</v>
      </c>
    </row>
    <row r="750" ht="15.75" customHeight="1" spans="1:6">
      <c r="A750" s="62" t="s">
        <v>17</v>
      </c>
      <c r="B750" s="63" t="s">
        <v>616</v>
      </c>
      <c r="C750" s="62" t="s">
        <v>144</v>
      </c>
      <c r="D750" s="64">
        <v>19329.3</v>
      </c>
      <c r="E750" s="64">
        <v>11</v>
      </c>
      <c r="F750" s="64">
        <v>2126.22</v>
      </c>
    </row>
    <row r="751" ht="15.75" customHeight="1" spans="1:6">
      <c r="A751" s="62" t="s">
        <v>54</v>
      </c>
      <c r="B751" s="63" t="s">
        <v>617</v>
      </c>
      <c r="C751" s="62" t="s">
        <v>144</v>
      </c>
      <c r="D751" s="64">
        <v>21455.52</v>
      </c>
      <c r="E751" s="64">
        <v>7</v>
      </c>
      <c r="F751" s="64">
        <v>1501.89</v>
      </c>
    </row>
    <row r="752" ht="15.75" customHeight="1" spans="1:6">
      <c r="A752" s="62" t="s">
        <v>131</v>
      </c>
      <c r="B752" s="63" t="s">
        <v>618</v>
      </c>
      <c r="C752" s="62" t="s">
        <v>7</v>
      </c>
      <c r="D752" s="64" t="s">
        <v>7</v>
      </c>
      <c r="E752" s="64"/>
      <c r="F752" s="64">
        <v>1111.92</v>
      </c>
    </row>
    <row r="753" ht="15.75" customHeight="1" spans="1:6">
      <c r="A753" s="62" t="s">
        <v>7</v>
      </c>
      <c r="B753" s="63" t="s">
        <v>751</v>
      </c>
      <c r="C753" s="62" t="s">
        <v>603</v>
      </c>
      <c r="D753" s="64">
        <v>113</v>
      </c>
      <c r="E753" s="64">
        <v>9.84</v>
      </c>
      <c r="F753" s="64">
        <v>1111.92</v>
      </c>
    </row>
    <row r="754" ht="15.75" customHeight="1" spans="1:6">
      <c r="A754" s="62" t="s">
        <v>135</v>
      </c>
      <c r="B754" s="63" t="s">
        <v>619</v>
      </c>
      <c r="C754" s="62" t="s">
        <v>144</v>
      </c>
      <c r="D754" s="64">
        <v>24069.32</v>
      </c>
      <c r="E754" s="64">
        <v>9</v>
      </c>
      <c r="F754" s="64">
        <v>2166.24</v>
      </c>
    </row>
    <row r="755" ht="15.75" customHeight="1" spans="1:6">
      <c r="A755" s="62" t="s">
        <v>191</v>
      </c>
      <c r="B755" s="63" t="s">
        <v>620</v>
      </c>
      <c r="C755" s="62" t="s">
        <v>7</v>
      </c>
      <c r="D755" s="64" t="s">
        <v>7</v>
      </c>
      <c r="E755" s="64"/>
      <c r="F755" s="64">
        <v>26235.56</v>
      </c>
    </row>
    <row r="756" ht="15.75" customHeight="1" spans="1:6">
      <c r="A756" s="62"/>
      <c r="B756" s="63"/>
      <c r="C756" s="62"/>
      <c r="D756" s="64"/>
      <c r="E756" s="64"/>
      <c r="F756" s="64"/>
    </row>
    <row r="757" ht="15.75" customHeight="1" spans="1:6">
      <c r="A757" s="62"/>
      <c r="B757" s="63"/>
      <c r="C757" s="62"/>
      <c r="D757" s="64"/>
      <c r="E757" s="64"/>
      <c r="F757" s="64"/>
    </row>
    <row r="758" ht="15.75" customHeight="1" spans="1:6">
      <c r="A758" s="62"/>
      <c r="B758" s="63"/>
      <c r="C758" s="62"/>
      <c r="D758" s="64"/>
      <c r="E758" s="64"/>
      <c r="F758" s="64"/>
    </row>
    <row r="759" ht="15.75" customHeight="1" spans="1:6">
      <c r="A759" s="62"/>
      <c r="B759" s="63"/>
      <c r="C759" s="62"/>
      <c r="D759" s="64"/>
      <c r="E759" s="64"/>
      <c r="F759" s="64"/>
    </row>
    <row r="760" ht="15.75" customHeight="1" spans="1:6">
      <c r="A760" s="62"/>
      <c r="B760" s="63"/>
      <c r="C760" s="62"/>
      <c r="D760" s="64"/>
      <c r="E760" s="64"/>
      <c r="F760" s="64"/>
    </row>
    <row r="761" ht="15.75" customHeight="1" spans="1:6">
      <c r="A761" s="62"/>
      <c r="B761" s="63"/>
      <c r="C761" s="62"/>
      <c r="D761" s="64"/>
      <c r="E761" s="64"/>
      <c r="F761" s="64"/>
    </row>
    <row r="762" ht="15.75" customHeight="1" spans="1:6">
      <c r="A762" s="62"/>
      <c r="B762" s="63"/>
      <c r="C762" s="62"/>
      <c r="D762" s="64"/>
      <c r="E762" s="64"/>
      <c r="F762" s="64"/>
    </row>
    <row r="763" ht="15.75" customHeight="1" spans="1:6">
      <c r="A763" s="62"/>
      <c r="B763" s="63"/>
      <c r="C763" s="62"/>
      <c r="D763" s="64"/>
      <c r="E763" s="64"/>
      <c r="F763" s="64"/>
    </row>
    <row r="764" ht="15.75" customHeight="1" spans="1:6">
      <c r="A764" s="62"/>
      <c r="B764" s="63"/>
      <c r="C764" s="62"/>
      <c r="D764" s="64"/>
      <c r="E764" s="64"/>
      <c r="F764" s="64"/>
    </row>
    <row r="765" ht="15.75" customHeight="1" spans="1:6">
      <c r="A765" s="62"/>
      <c r="B765" s="63"/>
      <c r="C765" s="62"/>
      <c r="D765" s="64"/>
      <c r="E765" s="64"/>
      <c r="F765" s="64"/>
    </row>
    <row r="766" ht="15.75" customHeight="1" spans="1:6">
      <c r="A766" s="62"/>
      <c r="B766" s="63"/>
      <c r="C766" s="62"/>
      <c r="D766" s="64"/>
      <c r="E766" s="64"/>
      <c r="F766" s="64"/>
    </row>
    <row r="767" ht="15.75" customHeight="1" spans="1:6">
      <c r="A767" s="62"/>
      <c r="B767" s="63"/>
      <c r="C767" s="62"/>
      <c r="D767" s="64"/>
      <c r="E767" s="64"/>
      <c r="F767" s="64"/>
    </row>
    <row r="768" ht="15.75" customHeight="1" spans="1:6">
      <c r="A768" s="62"/>
      <c r="B768" s="63"/>
      <c r="C768" s="62"/>
      <c r="D768" s="64"/>
      <c r="E768" s="64"/>
      <c r="F768" s="64"/>
    </row>
    <row r="769" ht="15.75" customHeight="1" spans="1:6">
      <c r="A769" s="62"/>
      <c r="B769" s="63"/>
      <c r="C769" s="62"/>
      <c r="D769" s="64"/>
      <c r="E769" s="64"/>
      <c r="F769" s="64"/>
    </row>
    <row r="770" ht="15.75" customHeight="1" spans="1:6">
      <c r="A770" s="62"/>
      <c r="B770" s="63"/>
      <c r="C770" s="62"/>
      <c r="D770" s="64"/>
      <c r="E770" s="64"/>
      <c r="F770" s="64"/>
    </row>
    <row r="771" ht="15.75" customHeight="1" spans="1:6">
      <c r="A771" s="62"/>
      <c r="B771" s="63"/>
      <c r="C771" s="62"/>
      <c r="D771" s="64"/>
      <c r="E771" s="64"/>
      <c r="F771" s="64"/>
    </row>
    <row r="772" ht="15.75" customHeight="1" spans="1:6">
      <c r="A772" s="62"/>
      <c r="B772" s="63"/>
      <c r="C772" s="62"/>
      <c r="D772" s="64"/>
      <c r="E772" s="64"/>
      <c r="F772" s="64"/>
    </row>
    <row r="773" ht="15.75" customHeight="1" spans="1:6">
      <c r="A773" s="62"/>
      <c r="B773" s="63"/>
      <c r="C773" s="62"/>
      <c r="D773" s="64"/>
      <c r="E773" s="64"/>
      <c r="F773" s="64"/>
    </row>
    <row r="774" ht="15.75" customHeight="1" spans="1:6">
      <c r="A774" s="62"/>
      <c r="B774" s="63"/>
      <c r="C774" s="62"/>
      <c r="D774" s="64"/>
      <c r="E774" s="64"/>
      <c r="F774" s="64"/>
    </row>
    <row r="775" ht="29.25" customHeight="1" spans="1:6">
      <c r="A775" s="47" t="s">
        <v>580</v>
      </c>
      <c r="B775" s="47"/>
      <c r="C775" s="47"/>
      <c r="D775" s="47"/>
      <c r="E775" s="47"/>
      <c r="F775" s="47"/>
    </row>
    <row r="776" ht="15.75" customHeight="1" spans="1:6">
      <c r="A776" s="48" t="s">
        <v>754</v>
      </c>
      <c r="B776" s="48"/>
      <c r="C776" s="48"/>
      <c r="D776" s="48"/>
      <c r="E776" s="48"/>
      <c r="F776" s="48"/>
    </row>
    <row r="777" ht="15.75" customHeight="1" spans="1:6">
      <c r="A777" s="49" t="s">
        <v>755</v>
      </c>
      <c r="B777" s="50"/>
      <c r="C777" s="51"/>
      <c r="D777" s="52"/>
      <c r="E777" s="53" t="s">
        <v>699</v>
      </c>
      <c r="F777" s="54"/>
    </row>
    <row r="778" ht="36" customHeight="1" spans="1:6">
      <c r="A778" s="55" t="s">
        <v>756</v>
      </c>
      <c r="B778" s="56"/>
      <c r="C778" s="57"/>
      <c r="D778" s="58"/>
      <c r="E778" s="57"/>
      <c r="F778" s="58"/>
    </row>
    <row r="779" ht="15.75" customHeight="1" spans="1:6">
      <c r="A779" s="55" t="s">
        <v>757</v>
      </c>
      <c r="B779" s="56"/>
      <c r="C779" s="57" t="s">
        <v>758</v>
      </c>
      <c r="D779" s="58"/>
      <c r="E779" s="59" t="s">
        <v>703</v>
      </c>
      <c r="F779" s="60"/>
    </row>
    <row r="780" ht="15.75" customHeight="1" spans="1:6">
      <c r="A780" s="61" t="s">
        <v>95</v>
      </c>
      <c r="B780" s="62" t="s">
        <v>588</v>
      </c>
      <c r="C780" s="61" t="s">
        <v>589</v>
      </c>
      <c r="D780" s="61" t="s">
        <v>590</v>
      </c>
      <c r="E780" s="61" t="s">
        <v>591</v>
      </c>
      <c r="F780" s="61" t="s">
        <v>592</v>
      </c>
    </row>
    <row r="781" ht="15.75" customHeight="1" spans="1:6">
      <c r="A781" s="62" t="s">
        <v>12</v>
      </c>
      <c r="B781" s="63" t="s">
        <v>593</v>
      </c>
      <c r="C781" s="62" t="s">
        <v>7</v>
      </c>
      <c r="D781" s="64" t="s">
        <v>7</v>
      </c>
      <c r="E781" s="64"/>
      <c r="F781" s="64">
        <v>557.09</v>
      </c>
    </row>
    <row r="782" ht="15.75" customHeight="1" spans="1:6">
      <c r="A782" s="62" t="s">
        <v>594</v>
      </c>
      <c r="B782" s="63" t="s">
        <v>595</v>
      </c>
      <c r="C782" s="62" t="s">
        <v>7</v>
      </c>
      <c r="D782" s="64" t="s">
        <v>7</v>
      </c>
      <c r="E782" s="64"/>
      <c r="F782" s="64">
        <v>532.59</v>
      </c>
    </row>
    <row r="783" ht="15.75" customHeight="1" spans="1:6">
      <c r="A783" s="62" t="s">
        <v>596</v>
      </c>
      <c r="B783" s="63" t="s">
        <v>597</v>
      </c>
      <c r="C783" s="62" t="s">
        <v>7</v>
      </c>
      <c r="D783" s="64" t="s">
        <v>7</v>
      </c>
      <c r="E783" s="64"/>
      <c r="F783" s="64">
        <v>96.03</v>
      </c>
    </row>
    <row r="784" ht="15.75" customHeight="1" spans="1:6">
      <c r="A784" s="62" t="s">
        <v>7</v>
      </c>
      <c r="B784" s="63" t="s">
        <v>445</v>
      </c>
      <c r="C784" s="62" t="s">
        <v>598</v>
      </c>
      <c r="D784" s="64">
        <v>1</v>
      </c>
      <c r="E784" s="64">
        <v>12.25</v>
      </c>
      <c r="F784" s="64">
        <v>12.25</v>
      </c>
    </row>
    <row r="785" ht="15.75" customHeight="1" spans="1:6">
      <c r="A785" s="62" t="s">
        <v>7</v>
      </c>
      <c r="B785" s="63" t="s">
        <v>448</v>
      </c>
      <c r="C785" s="62" t="s">
        <v>598</v>
      </c>
      <c r="D785" s="64">
        <v>2</v>
      </c>
      <c r="E785" s="64">
        <v>8.99</v>
      </c>
      <c r="F785" s="64">
        <v>17.98</v>
      </c>
    </row>
    <row r="786" ht="15.75" customHeight="1" spans="1:6">
      <c r="A786" s="62" t="s">
        <v>7</v>
      </c>
      <c r="B786" s="63" t="s">
        <v>449</v>
      </c>
      <c r="C786" s="62" t="s">
        <v>598</v>
      </c>
      <c r="D786" s="64">
        <v>10</v>
      </c>
      <c r="E786" s="64">
        <v>6.58</v>
      </c>
      <c r="F786" s="64">
        <v>65.8</v>
      </c>
    </row>
    <row r="787" ht="15.75" customHeight="1" spans="1:6">
      <c r="A787" s="62" t="s">
        <v>596</v>
      </c>
      <c r="B787" s="63" t="s">
        <v>599</v>
      </c>
      <c r="C787" s="62" t="s">
        <v>7</v>
      </c>
      <c r="D787" s="64" t="s">
        <v>7</v>
      </c>
      <c r="E787" s="64"/>
      <c r="F787" s="64">
        <v>436.56</v>
      </c>
    </row>
    <row r="788" ht="15.75" customHeight="1" spans="1:6">
      <c r="A788" s="62" t="s">
        <v>7</v>
      </c>
      <c r="B788" s="63" t="s">
        <v>759</v>
      </c>
      <c r="C788" s="62" t="s">
        <v>725</v>
      </c>
      <c r="D788" s="64">
        <v>107</v>
      </c>
      <c r="E788" s="64">
        <v>4</v>
      </c>
      <c r="F788" s="64">
        <v>428</v>
      </c>
    </row>
    <row r="789" ht="15.75" customHeight="1" spans="1:6">
      <c r="A789" s="62" t="s">
        <v>7</v>
      </c>
      <c r="B789" s="63" t="s">
        <v>606</v>
      </c>
      <c r="C789" s="62" t="s">
        <v>144</v>
      </c>
      <c r="D789" s="64">
        <v>2</v>
      </c>
      <c r="E789" s="64">
        <v>428</v>
      </c>
      <c r="F789" s="64">
        <v>8.56</v>
      </c>
    </row>
    <row r="790" ht="15.75" customHeight="1" spans="1:6">
      <c r="A790" s="62" t="s">
        <v>596</v>
      </c>
      <c r="B790" s="63" t="s">
        <v>607</v>
      </c>
      <c r="C790" s="62" t="s">
        <v>7</v>
      </c>
      <c r="D790" s="64" t="s">
        <v>7</v>
      </c>
      <c r="E790" s="64"/>
      <c r="F790" s="64"/>
    </row>
    <row r="791" ht="15.75" customHeight="1" spans="1:6">
      <c r="A791" s="62" t="s">
        <v>614</v>
      </c>
      <c r="B791" s="63" t="s">
        <v>615</v>
      </c>
      <c r="C791" s="62" t="s">
        <v>144</v>
      </c>
      <c r="D791" s="64">
        <v>532.59</v>
      </c>
      <c r="E791" s="64">
        <v>4.6</v>
      </c>
      <c r="F791" s="64">
        <v>24.5</v>
      </c>
    </row>
    <row r="792" ht="15.75" customHeight="1" spans="1:6">
      <c r="A792" s="62" t="s">
        <v>17</v>
      </c>
      <c r="B792" s="63" t="s">
        <v>616</v>
      </c>
      <c r="C792" s="62" t="s">
        <v>144</v>
      </c>
      <c r="D792" s="64">
        <v>557.09</v>
      </c>
      <c r="E792" s="64">
        <v>8.5</v>
      </c>
      <c r="F792" s="64">
        <v>47.35</v>
      </c>
    </row>
    <row r="793" ht="15.75" customHeight="1" spans="1:6">
      <c r="A793" s="62" t="s">
        <v>54</v>
      </c>
      <c r="B793" s="63" t="s">
        <v>617</v>
      </c>
      <c r="C793" s="62" t="s">
        <v>144</v>
      </c>
      <c r="D793" s="64">
        <v>604.44</v>
      </c>
      <c r="E793" s="64">
        <v>7</v>
      </c>
      <c r="F793" s="64">
        <v>42.31</v>
      </c>
    </row>
    <row r="794" ht="15.75" customHeight="1" spans="1:6">
      <c r="A794" s="62" t="s">
        <v>131</v>
      </c>
      <c r="B794" s="63" t="s">
        <v>618</v>
      </c>
      <c r="C794" s="62" t="s">
        <v>7</v>
      </c>
      <c r="D794" s="64" t="s">
        <v>7</v>
      </c>
      <c r="E794" s="64"/>
      <c r="F794" s="64">
        <v>0</v>
      </c>
    </row>
    <row r="795" ht="15.75" customHeight="1" spans="1:6">
      <c r="A795" s="62" t="s">
        <v>135</v>
      </c>
      <c r="B795" s="63" t="s">
        <v>619</v>
      </c>
      <c r="C795" s="62" t="s">
        <v>144</v>
      </c>
      <c r="D795" s="64">
        <v>646.75</v>
      </c>
      <c r="E795" s="64">
        <v>9</v>
      </c>
      <c r="F795" s="64">
        <v>58.21</v>
      </c>
    </row>
    <row r="796" ht="15.75" customHeight="1" spans="1:6">
      <c r="A796" s="62" t="s">
        <v>191</v>
      </c>
      <c r="B796" s="63" t="s">
        <v>620</v>
      </c>
      <c r="C796" s="62" t="s">
        <v>7</v>
      </c>
      <c r="D796" s="64" t="s">
        <v>7</v>
      </c>
      <c r="E796" s="64"/>
      <c r="F796" s="64">
        <v>704.96</v>
      </c>
    </row>
    <row r="797" ht="15.75" customHeight="1" spans="1:6">
      <c r="A797" s="62"/>
      <c r="B797" s="63"/>
      <c r="C797" s="62"/>
      <c r="D797" s="64"/>
      <c r="E797" s="64"/>
      <c r="F797" s="64"/>
    </row>
    <row r="798" ht="15.75" customHeight="1" spans="1:6">
      <c r="A798" s="62"/>
      <c r="B798" s="63"/>
      <c r="C798" s="62"/>
      <c r="D798" s="64"/>
      <c r="E798" s="64"/>
      <c r="F798" s="64"/>
    </row>
    <row r="799" ht="15.75" customHeight="1" spans="1:6">
      <c r="A799" s="62"/>
      <c r="B799" s="63"/>
      <c r="C799" s="62"/>
      <c r="D799" s="64"/>
      <c r="E799" s="64"/>
      <c r="F799" s="64"/>
    </row>
    <row r="800" ht="15.75" customHeight="1" spans="1:6">
      <c r="A800" s="62"/>
      <c r="B800" s="63"/>
      <c r="C800" s="62"/>
      <c r="D800" s="64"/>
      <c r="E800" s="64"/>
      <c r="F800" s="64"/>
    </row>
    <row r="801" ht="15.75" customHeight="1" spans="1:6">
      <c r="A801" s="62"/>
      <c r="B801" s="63"/>
      <c r="C801" s="62"/>
      <c r="D801" s="64"/>
      <c r="E801" s="64"/>
      <c r="F801" s="64"/>
    </row>
    <row r="802" ht="15.75" customHeight="1" spans="1:6">
      <c r="A802" s="62"/>
      <c r="B802" s="63"/>
      <c r="C802" s="62"/>
      <c r="D802" s="64"/>
      <c r="E802" s="64"/>
      <c r="F802" s="64"/>
    </row>
    <row r="803" ht="15.75" customHeight="1" spans="1:6">
      <c r="A803" s="62"/>
      <c r="B803" s="63"/>
      <c r="C803" s="62"/>
      <c r="D803" s="64"/>
      <c r="E803" s="64"/>
      <c r="F803" s="64"/>
    </row>
    <row r="804" ht="15.75" customHeight="1" spans="1:6">
      <c r="A804" s="62"/>
      <c r="B804" s="63"/>
      <c r="C804" s="62"/>
      <c r="D804" s="64"/>
      <c r="E804" s="64"/>
      <c r="F804" s="64"/>
    </row>
    <row r="805" ht="15.75" customHeight="1" spans="1:6">
      <c r="A805" s="62"/>
      <c r="B805" s="63"/>
      <c r="C805" s="62"/>
      <c r="D805" s="64"/>
      <c r="E805" s="64"/>
      <c r="F805" s="64"/>
    </row>
    <row r="806" ht="15.75" customHeight="1" spans="1:6">
      <c r="A806" s="62"/>
      <c r="B806" s="63"/>
      <c r="C806" s="62"/>
      <c r="D806" s="64"/>
      <c r="E806" s="64"/>
      <c r="F806" s="64"/>
    </row>
    <row r="807" ht="15.75" customHeight="1" spans="1:6">
      <c r="A807" s="62"/>
      <c r="B807" s="63"/>
      <c r="C807" s="62"/>
      <c r="D807" s="64"/>
      <c r="E807" s="64"/>
      <c r="F807" s="64"/>
    </row>
    <row r="808" ht="15.75" customHeight="1" spans="1:6">
      <c r="A808" s="62"/>
      <c r="B808" s="63"/>
      <c r="C808" s="62"/>
      <c r="D808" s="64"/>
      <c r="E808" s="64"/>
      <c r="F808" s="64"/>
    </row>
    <row r="809" ht="15.75" customHeight="1" spans="1:6">
      <c r="A809" s="62"/>
      <c r="B809" s="63"/>
      <c r="C809" s="62"/>
      <c r="D809" s="64"/>
      <c r="E809" s="64"/>
      <c r="F809" s="64"/>
    </row>
    <row r="810" ht="15.75" customHeight="1" spans="1:6">
      <c r="A810" s="62"/>
      <c r="B810" s="63"/>
      <c r="C810" s="62"/>
      <c r="D810" s="64"/>
      <c r="E810" s="64"/>
      <c r="F810" s="64"/>
    </row>
    <row r="811" ht="15.75" customHeight="1" spans="1:6">
      <c r="A811" s="62"/>
      <c r="B811" s="63"/>
      <c r="C811" s="62"/>
      <c r="D811" s="64"/>
      <c r="E811" s="64"/>
      <c r="F811" s="64"/>
    </row>
    <row r="812" ht="15.75" customHeight="1" spans="1:6">
      <c r="A812" s="62"/>
      <c r="B812" s="63"/>
      <c r="C812" s="62"/>
      <c r="D812" s="64"/>
      <c r="E812" s="64"/>
      <c r="F812" s="64"/>
    </row>
    <row r="813" ht="15.75" customHeight="1" spans="1:6">
      <c r="A813" s="62"/>
      <c r="B813" s="63"/>
      <c r="C813" s="62"/>
      <c r="D813" s="64"/>
      <c r="E813" s="64"/>
      <c r="F813" s="64"/>
    </row>
    <row r="814" ht="15.75" customHeight="1" spans="1:6">
      <c r="A814" s="62"/>
      <c r="B814" s="63"/>
      <c r="C814" s="62"/>
      <c r="D814" s="64"/>
      <c r="E814" s="64"/>
      <c r="F814" s="64"/>
    </row>
    <row r="815" ht="15.75" customHeight="1" spans="1:6">
      <c r="A815" s="62"/>
      <c r="B815" s="63"/>
      <c r="C815" s="62"/>
      <c r="D815" s="64"/>
      <c r="E815" s="64"/>
      <c r="F815" s="64"/>
    </row>
    <row r="816" ht="15.75" customHeight="1" spans="1:6">
      <c r="A816" s="62"/>
      <c r="B816" s="63"/>
      <c r="C816" s="62"/>
      <c r="D816" s="64"/>
      <c r="E816" s="64"/>
      <c r="F816" s="64"/>
    </row>
    <row r="817" ht="15.75" customHeight="1" spans="1:6">
      <c r="A817" s="62"/>
      <c r="B817" s="63"/>
      <c r="C817" s="62"/>
      <c r="D817" s="64"/>
      <c r="E817" s="64"/>
      <c r="F817" s="64"/>
    </row>
  </sheetData>
  <mergeCells count="152">
    <mergeCell ref="A1:F1"/>
    <mergeCell ref="A2:F2"/>
    <mergeCell ref="A3:D3"/>
    <mergeCell ref="E3:F3"/>
    <mergeCell ref="A4:F4"/>
    <mergeCell ref="A5:B5"/>
    <mergeCell ref="C5:D5"/>
    <mergeCell ref="E5:F5"/>
    <mergeCell ref="A44:F44"/>
    <mergeCell ref="A45:F45"/>
    <mergeCell ref="A46:D46"/>
    <mergeCell ref="E46:F46"/>
    <mergeCell ref="A47:F47"/>
    <mergeCell ref="A48:B48"/>
    <mergeCell ref="C48:D48"/>
    <mergeCell ref="E48:F48"/>
    <mergeCell ref="A87:F87"/>
    <mergeCell ref="A88:F88"/>
    <mergeCell ref="A89:D89"/>
    <mergeCell ref="E89:F89"/>
    <mergeCell ref="A90:F90"/>
    <mergeCell ref="A91:B91"/>
    <mergeCell ref="C91:D91"/>
    <mergeCell ref="E91:F91"/>
    <mergeCell ref="A130:F130"/>
    <mergeCell ref="A131:F131"/>
    <mergeCell ref="A132:D132"/>
    <mergeCell ref="E132:F132"/>
    <mergeCell ref="A133:F133"/>
    <mergeCell ref="A134:B134"/>
    <mergeCell ref="C134:D134"/>
    <mergeCell ref="E134:F134"/>
    <mergeCell ref="A173:F173"/>
    <mergeCell ref="A174:F174"/>
    <mergeCell ref="A175:D175"/>
    <mergeCell ref="E175:F175"/>
    <mergeCell ref="A176:F176"/>
    <mergeCell ref="A177:B177"/>
    <mergeCell ref="C177:D177"/>
    <mergeCell ref="E177:F177"/>
    <mergeCell ref="A216:F216"/>
    <mergeCell ref="A217:F217"/>
    <mergeCell ref="A218:D218"/>
    <mergeCell ref="E218:F218"/>
    <mergeCell ref="A219:F219"/>
    <mergeCell ref="A220:B220"/>
    <mergeCell ref="C220:D220"/>
    <mergeCell ref="E220:F220"/>
    <mergeCell ref="A259:F259"/>
    <mergeCell ref="A260:F260"/>
    <mergeCell ref="A261:D261"/>
    <mergeCell ref="E261:F261"/>
    <mergeCell ref="A262:F262"/>
    <mergeCell ref="A263:B263"/>
    <mergeCell ref="C263:D263"/>
    <mergeCell ref="E263:F263"/>
    <mergeCell ref="A302:F302"/>
    <mergeCell ref="A303:F303"/>
    <mergeCell ref="A304:D304"/>
    <mergeCell ref="E304:F304"/>
    <mergeCell ref="A305:F305"/>
    <mergeCell ref="A306:B306"/>
    <mergeCell ref="C306:D306"/>
    <mergeCell ref="E306:F306"/>
    <mergeCell ref="A345:F345"/>
    <mergeCell ref="A346:F346"/>
    <mergeCell ref="A347:D347"/>
    <mergeCell ref="E347:F347"/>
    <mergeCell ref="A348:F348"/>
    <mergeCell ref="A349:B349"/>
    <mergeCell ref="C349:D349"/>
    <mergeCell ref="E349:F349"/>
    <mergeCell ref="A388:F388"/>
    <mergeCell ref="A389:F389"/>
    <mergeCell ref="A390:D390"/>
    <mergeCell ref="E390:F390"/>
    <mergeCell ref="A391:F391"/>
    <mergeCell ref="A392:B392"/>
    <mergeCell ref="C392:D392"/>
    <mergeCell ref="E392:F392"/>
    <mergeCell ref="A431:F431"/>
    <mergeCell ref="A432:F432"/>
    <mergeCell ref="A433:D433"/>
    <mergeCell ref="E433:F433"/>
    <mergeCell ref="A434:F434"/>
    <mergeCell ref="A435:B435"/>
    <mergeCell ref="C435:D435"/>
    <mergeCell ref="E435:F435"/>
    <mergeCell ref="A474:F474"/>
    <mergeCell ref="A475:F475"/>
    <mergeCell ref="A476:D476"/>
    <mergeCell ref="E476:F476"/>
    <mergeCell ref="A477:F477"/>
    <mergeCell ref="A478:B478"/>
    <mergeCell ref="C478:D478"/>
    <mergeCell ref="E478:F478"/>
    <mergeCell ref="A517:F517"/>
    <mergeCell ref="A518:F518"/>
    <mergeCell ref="A519:D519"/>
    <mergeCell ref="E519:F519"/>
    <mergeCell ref="A520:F520"/>
    <mergeCell ref="A521:B521"/>
    <mergeCell ref="C521:D521"/>
    <mergeCell ref="E521:F521"/>
    <mergeCell ref="A560:F560"/>
    <mergeCell ref="A561:F561"/>
    <mergeCell ref="A562:D562"/>
    <mergeCell ref="E562:F562"/>
    <mergeCell ref="A563:F563"/>
    <mergeCell ref="A564:B564"/>
    <mergeCell ref="C564:D564"/>
    <mergeCell ref="E564:F564"/>
    <mergeCell ref="A603:F603"/>
    <mergeCell ref="A604:F604"/>
    <mergeCell ref="A605:D605"/>
    <mergeCell ref="E605:F605"/>
    <mergeCell ref="A606:F606"/>
    <mergeCell ref="A607:B607"/>
    <mergeCell ref="C607:D607"/>
    <mergeCell ref="E607:F607"/>
    <mergeCell ref="A646:F646"/>
    <mergeCell ref="A647:F647"/>
    <mergeCell ref="A648:D648"/>
    <mergeCell ref="E648:F648"/>
    <mergeCell ref="A649:F649"/>
    <mergeCell ref="A650:B650"/>
    <mergeCell ref="C650:D650"/>
    <mergeCell ref="E650:F650"/>
    <mergeCell ref="A689:F689"/>
    <mergeCell ref="A690:F690"/>
    <mergeCell ref="A691:D691"/>
    <mergeCell ref="E691:F691"/>
    <mergeCell ref="A692:F692"/>
    <mergeCell ref="A693:B693"/>
    <mergeCell ref="C693:D693"/>
    <mergeCell ref="E693:F693"/>
    <mergeCell ref="A732:F732"/>
    <mergeCell ref="A733:F733"/>
    <mergeCell ref="A734:D734"/>
    <mergeCell ref="E734:F734"/>
    <mergeCell ref="A735:F735"/>
    <mergeCell ref="A736:B736"/>
    <mergeCell ref="C736:D736"/>
    <mergeCell ref="E736:F736"/>
    <mergeCell ref="A775:F775"/>
    <mergeCell ref="A776:F776"/>
    <mergeCell ref="A777:D777"/>
    <mergeCell ref="E777:F777"/>
    <mergeCell ref="A778:F778"/>
    <mergeCell ref="A779:B779"/>
    <mergeCell ref="C779:D779"/>
    <mergeCell ref="E779:F779"/>
  </mergeCells>
  <pageMargins left="0.74803" right="0.74803" top="0.98425" bottom="0.98425" header="0.51181" footer="0.51181"/>
  <pageSetup paperSize="9" orientation="portrait" errors="blank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view="pageBreakPreview" zoomScaleNormal="100" workbookViewId="0">
      <selection activeCell="A1" sqref="A1:G2"/>
    </sheetView>
  </sheetViews>
  <sheetFormatPr defaultColWidth="9.14285714285714" defaultRowHeight="14.25" customHeight="1"/>
  <cols>
    <col min="1" max="1" width="6.85714285714286" style="1"/>
    <col min="2" max="2" width="49.5714285714286" style="1" customWidth="1"/>
    <col min="3" max="7" width="11.8571428571429" style="1"/>
    <col min="8" max="9" width="9.14285714285714" style="1" hidden="1"/>
    <col min="10" max="16384" width="9.14285714285714" style="1"/>
  </cols>
  <sheetData>
    <row r="1" ht="20.25" customHeight="1" spans="1:9">
      <c r="A1" s="20" t="s">
        <v>760</v>
      </c>
      <c r="B1" s="21"/>
      <c r="C1" s="22"/>
      <c r="D1" s="22"/>
      <c r="E1" s="22"/>
      <c r="F1" s="22"/>
      <c r="G1" s="23"/>
      <c r="H1" s="24"/>
      <c r="I1" s="24"/>
    </row>
    <row r="2" ht="15" customHeight="1" spans="1:9">
      <c r="A2" s="2"/>
      <c r="B2" s="25"/>
      <c r="C2" s="26"/>
      <c r="D2" s="26"/>
      <c r="E2" s="26"/>
      <c r="F2" s="26"/>
      <c r="G2" s="26"/>
      <c r="H2" s="27"/>
      <c r="I2" s="27"/>
    </row>
    <row r="3" ht="19.5" customHeight="1" spans="1:9">
      <c r="A3" s="7" t="s">
        <v>761</v>
      </c>
      <c r="B3" s="28"/>
      <c r="C3" s="29"/>
      <c r="D3" s="29"/>
      <c r="E3" s="29"/>
      <c r="F3" s="29"/>
      <c r="G3" s="30"/>
      <c r="H3" s="31"/>
      <c r="I3" s="31"/>
    </row>
    <row r="4" ht="19.5" customHeight="1" spans="1:9">
      <c r="A4" s="32" t="s">
        <v>288</v>
      </c>
      <c r="B4" s="33" t="s">
        <v>762</v>
      </c>
      <c r="C4" s="34" t="s">
        <v>763</v>
      </c>
      <c r="D4" s="34"/>
      <c r="E4" s="34"/>
      <c r="F4" s="32"/>
      <c r="G4" s="35" t="s">
        <v>150</v>
      </c>
      <c r="H4" s="36" t="s">
        <v>292</v>
      </c>
      <c r="I4" s="46"/>
    </row>
    <row r="5" ht="32" customHeight="1" spans="1:9">
      <c r="A5" s="37"/>
      <c r="B5" s="38"/>
      <c r="C5" s="35" t="s">
        <v>764</v>
      </c>
      <c r="D5" s="35" t="s">
        <v>765</v>
      </c>
      <c r="E5" s="35" t="s">
        <v>766</v>
      </c>
      <c r="F5" s="35" t="s">
        <v>767</v>
      </c>
      <c r="G5" s="39"/>
      <c r="H5" s="40" t="s">
        <v>768</v>
      </c>
      <c r="I5" s="40" t="s">
        <v>483</v>
      </c>
    </row>
    <row r="6" ht="19.5" customHeight="1" spans="1:9">
      <c r="A6" s="32">
        <v>1</v>
      </c>
      <c r="B6" s="41" t="s">
        <v>769</v>
      </c>
      <c r="C6" s="42">
        <v>255.42</v>
      </c>
      <c r="D6" s="42">
        <v>0.627</v>
      </c>
      <c r="E6" s="42">
        <v>0.742</v>
      </c>
      <c r="F6" s="42">
        <v>0.187</v>
      </c>
      <c r="G6" s="43">
        <v>161.13</v>
      </c>
      <c r="H6" s="40">
        <v>161.13</v>
      </c>
      <c r="I6" s="40"/>
    </row>
    <row r="7" ht="19.5" customHeight="1" spans="1:9">
      <c r="A7" s="32">
        <v>2</v>
      </c>
      <c r="B7" s="41" t="s">
        <v>770</v>
      </c>
      <c r="C7" s="44">
        <v>287.1</v>
      </c>
      <c r="D7" s="44">
        <v>0.561</v>
      </c>
      <c r="E7" s="44">
        <v>0.859</v>
      </c>
      <c r="F7" s="44">
        <v>0.165</v>
      </c>
      <c r="G7" s="43">
        <v>172.76</v>
      </c>
      <c r="H7" s="40">
        <v>172.76</v>
      </c>
      <c r="I7" s="40"/>
    </row>
    <row r="8" ht="19.5" customHeight="1" spans="1:9">
      <c r="A8" s="32">
        <v>3</v>
      </c>
      <c r="B8" s="45" t="s">
        <v>771</v>
      </c>
      <c r="C8" s="43">
        <v>317.9</v>
      </c>
      <c r="D8" s="43">
        <v>0.539</v>
      </c>
      <c r="E8" s="43">
        <v>0.859</v>
      </c>
      <c r="F8" s="16">
        <v>0.165</v>
      </c>
      <c r="G8" s="43">
        <v>179.07</v>
      </c>
      <c r="H8" s="40">
        <v>179.07</v>
      </c>
      <c r="I8" s="40"/>
    </row>
    <row r="9" ht="19.5" customHeight="1" spans="1:9">
      <c r="A9" s="32">
        <v>4</v>
      </c>
      <c r="B9" s="45" t="s">
        <v>772</v>
      </c>
      <c r="C9" s="43">
        <v>341</v>
      </c>
      <c r="D9" s="43">
        <v>0.517</v>
      </c>
      <c r="E9" s="43">
        <v>0.859</v>
      </c>
      <c r="F9" s="16">
        <v>0.165</v>
      </c>
      <c r="G9" s="43">
        <v>183.42</v>
      </c>
      <c r="H9" s="40">
        <v>183.42</v>
      </c>
      <c r="I9" s="40"/>
    </row>
    <row r="10" ht="19.5" customHeight="1" spans="1:9">
      <c r="A10" s="32">
        <v>5</v>
      </c>
      <c r="B10" s="45" t="s">
        <v>773</v>
      </c>
      <c r="C10" s="43">
        <v>262.3</v>
      </c>
      <c r="D10" s="43">
        <v>1.1</v>
      </c>
      <c r="E10" s="43"/>
      <c r="F10" s="16">
        <v>0.183</v>
      </c>
      <c r="G10" s="43">
        <v>144.05</v>
      </c>
      <c r="H10" s="40">
        <v>144.05</v>
      </c>
      <c r="I10" s="40"/>
    </row>
    <row r="11" ht="19.5" customHeight="1" spans="1:9">
      <c r="A11" s="32"/>
      <c r="B11" s="45"/>
      <c r="C11" s="43"/>
      <c r="D11" s="43"/>
      <c r="E11" s="43"/>
      <c r="F11" s="16"/>
      <c r="G11" s="43"/>
      <c r="H11" s="40"/>
      <c r="I11" s="40"/>
    </row>
    <row r="12" ht="19.5" customHeight="1" spans="1:9">
      <c r="A12" s="32"/>
      <c r="B12" s="45"/>
      <c r="C12" s="43"/>
      <c r="D12" s="43"/>
      <c r="E12" s="43"/>
      <c r="F12" s="16"/>
      <c r="G12" s="43"/>
      <c r="H12" s="40"/>
      <c r="I12" s="40"/>
    </row>
    <row r="13" ht="19.5" customHeight="1" spans="1:9">
      <c r="A13" s="32"/>
      <c r="B13" s="45"/>
      <c r="C13" s="43"/>
      <c r="D13" s="43"/>
      <c r="E13" s="43"/>
      <c r="F13" s="16"/>
      <c r="G13" s="43"/>
      <c r="H13" s="40"/>
      <c r="I13" s="40"/>
    </row>
    <row r="14" ht="19.5" customHeight="1" spans="1:9">
      <c r="A14" s="32"/>
      <c r="B14" s="45"/>
      <c r="C14" s="43"/>
      <c r="D14" s="43"/>
      <c r="E14" s="43"/>
      <c r="F14" s="16"/>
      <c r="G14" s="43"/>
      <c r="H14" s="40"/>
      <c r="I14" s="40"/>
    </row>
    <row r="15" ht="19.5" customHeight="1" spans="1:9">
      <c r="A15" s="32"/>
      <c r="B15" s="45"/>
      <c r="C15" s="43"/>
      <c r="D15" s="43"/>
      <c r="E15" s="43"/>
      <c r="F15" s="16"/>
      <c r="G15" s="43"/>
      <c r="H15" s="40"/>
      <c r="I15" s="40"/>
    </row>
    <row r="16" ht="19.5" customHeight="1" spans="1:9">
      <c r="A16" s="32"/>
      <c r="B16" s="45"/>
      <c r="C16" s="43"/>
      <c r="D16" s="43"/>
      <c r="E16" s="43"/>
      <c r="F16" s="16"/>
      <c r="G16" s="43"/>
      <c r="H16" s="40"/>
      <c r="I16" s="40"/>
    </row>
    <row r="17" ht="19.5" customHeight="1" spans="1:9">
      <c r="A17" s="32"/>
      <c r="B17" s="45"/>
      <c r="C17" s="43"/>
      <c r="D17" s="43"/>
      <c r="E17" s="43"/>
      <c r="F17" s="16"/>
      <c r="G17" s="43"/>
      <c r="H17" s="40"/>
      <c r="I17" s="40"/>
    </row>
    <row r="18" ht="19.5" customHeight="1" spans="1:9">
      <c r="A18" s="32"/>
      <c r="B18" s="45"/>
      <c r="C18" s="43"/>
      <c r="D18" s="43"/>
      <c r="E18" s="43"/>
      <c r="F18" s="16"/>
      <c r="G18" s="43"/>
      <c r="H18" s="40"/>
      <c r="I18" s="40"/>
    </row>
    <row r="19" ht="19.5" customHeight="1" spans="1:9">
      <c r="A19" s="32"/>
      <c r="B19" s="45"/>
      <c r="C19" s="43"/>
      <c r="D19" s="43"/>
      <c r="E19" s="43"/>
      <c r="F19" s="16"/>
      <c r="G19" s="43"/>
      <c r="H19" s="40"/>
      <c r="I19" s="40"/>
    </row>
    <row r="20" ht="19.5" customHeight="1" spans="1:9">
      <c r="A20" s="32"/>
      <c r="B20" s="45"/>
      <c r="C20" s="43"/>
      <c r="D20" s="43"/>
      <c r="E20" s="43"/>
      <c r="F20" s="16"/>
      <c r="G20" s="43"/>
      <c r="H20" s="40"/>
      <c r="I20" s="40"/>
    </row>
    <row r="21" ht="19.5" customHeight="1" spans="1:9">
      <c r="A21" s="32"/>
      <c r="B21" s="45"/>
      <c r="C21" s="43"/>
      <c r="D21" s="43"/>
      <c r="E21" s="43"/>
      <c r="F21" s="16"/>
      <c r="G21" s="43"/>
      <c r="H21" s="40"/>
      <c r="I21" s="40"/>
    </row>
    <row r="22" ht="19.5" customHeight="1" spans="1:9">
      <c r="A22" s="32"/>
      <c r="B22" s="45"/>
      <c r="C22" s="43"/>
      <c r="D22" s="43"/>
      <c r="E22" s="43"/>
      <c r="F22" s="16"/>
      <c r="G22" s="43"/>
      <c r="H22" s="40"/>
      <c r="I22" s="40"/>
    </row>
    <row r="23" ht="19.5" customHeight="1" spans="1:9">
      <c r="A23" s="32"/>
      <c r="B23" s="45"/>
      <c r="C23" s="43"/>
      <c r="D23" s="43"/>
      <c r="E23" s="43"/>
      <c r="F23" s="16"/>
      <c r="G23" s="43"/>
      <c r="H23" s="40"/>
      <c r="I23" s="40"/>
    </row>
    <row r="24" ht="19.5" customHeight="1" spans="1:9">
      <c r="A24" s="32"/>
      <c r="B24" s="45"/>
      <c r="C24" s="43"/>
      <c r="D24" s="43"/>
      <c r="E24" s="43"/>
      <c r="F24" s="16"/>
      <c r="G24" s="43"/>
      <c r="H24" s="40"/>
      <c r="I24" s="40"/>
    </row>
    <row r="25" ht="19.5" customHeight="1" spans="1:9">
      <c r="A25" s="32"/>
      <c r="B25" s="45"/>
      <c r="C25" s="43"/>
      <c r="D25" s="43"/>
      <c r="E25" s="43"/>
      <c r="F25" s="16"/>
      <c r="G25" s="43"/>
      <c r="H25" s="40"/>
      <c r="I25" s="40"/>
    </row>
  </sheetData>
  <mergeCells count="7">
    <mergeCell ref="A3:G3"/>
    <mergeCell ref="C4:F4"/>
    <mergeCell ref="H4:I4"/>
    <mergeCell ref="A4:A5"/>
    <mergeCell ref="B4:B5"/>
    <mergeCell ref="G4:G5"/>
    <mergeCell ref="A1:G2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7"/>
  <sheetViews>
    <sheetView view="pageBreakPreview" zoomScaleNormal="100" topLeftCell="A720" workbookViewId="0">
      <selection activeCell="A2" sqref="A2:F2"/>
    </sheetView>
  </sheetViews>
  <sheetFormatPr defaultColWidth="9.14285714285714" defaultRowHeight="14.25" customHeight="1" outlineLevelCol="5"/>
  <cols>
    <col min="1" max="1" width="6.42857142857143" style="1"/>
    <col min="2" max="2" width="35" style="1"/>
    <col min="3" max="3" width="6.42857142857143" style="1"/>
    <col min="4" max="6" width="12.1428571428571" style="1"/>
    <col min="7" max="16384" width="9.14285714285714" style="1"/>
  </cols>
  <sheetData>
    <row r="1" ht="29.25" customHeight="1" spans="1:6">
      <c r="A1" s="2" t="s">
        <v>774</v>
      </c>
      <c r="B1" s="2"/>
      <c r="C1" s="2"/>
      <c r="D1" s="2"/>
      <c r="E1" s="2"/>
      <c r="F1" s="2"/>
    </row>
    <row r="2" ht="15.75" customHeight="1" spans="1:6">
      <c r="A2" s="3" t="s">
        <v>775</v>
      </c>
      <c r="B2" s="3"/>
      <c r="C2" s="3"/>
      <c r="D2" s="3"/>
      <c r="E2" s="3"/>
      <c r="F2" s="3"/>
    </row>
    <row r="3" ht="15.75" customHeight="1" spans="1:6">
      <c r="A3" s="4" t="s">
        <v>776</v>
      </c>
      <c r="B3" s="4"/>
      <c r="C3" s="5"/>
      <c r="D3" s="6"/>
      <c r="E3" s="7" t="s">
        <v>777</v>
      </c>
      <c r="F3" s="8"/>
    </row>
    <row r="4" ht="36" customHeight="1" spans="1:6">
      <c r="A4" s="9" t="s">
        <v>778</v>
      </c>
      <c r="B4" s="10"/>
      <c r="C4" s="11"/>
      <c r="D4" s="12"/>
      <c r="E4" s="11"/>
      <c r="F4" s="12"/>
    </row>
    <row r="5" ht="15.75" customHeight="1" spans="1:6">
      <c r="A5" s="9" t="s">
        <v>779</v>
      </c>
      <c r="B5" s="10"/>
      <c r="C5" s="11" t="s">
        <v>780</v>
      </c>
      <c r="D5" s="12"/>
      <c r="E5" s="10" t="s">
        <v>781</v>
      </c>
      <c r="F5" s="13"/>
    </row>
    <row r="6" ht="15.75" customHeight="1" spans="1:6">
      <c r="A6" s="14" t="s">
        <v>1</v>
      </c>
      <c r="B6" s="14" t="s">
        <v>782</v>
      </c>
      <c r="C6" s="14" t="s">
        <v>3</v>
      </c>
      <c r="D6" s="14" t="s">
        <v>4</v>
      </c>
      <c r="E6" s="14" t="s">
        <v>5</v>
      </c>
      <c r="F6" s="14" t="s">
        <v>112</v>
      </c>
    </row>
    <row r="7" ht="15.75" customHeight="1" spans="1:6">
      <c r="A7" s="14" t="s">
        <v>12</v>
      </c>
      <c r="B7" s="15" t="s">
        <v>783</v>
      </c>
      <c r="C7" s="14" t="s">
        <v>7</v>
      </c>
      <c r="D7" s="16" t="s">
        <v>7</v>
      </c>
      <c r="E7" s="16"/>
      <c r="F7" s="16">
        <v>4629.99</v>
      </c>
    </row>
    <row r="8" ht="15.75" customHeight="1" spans="1:6">
      <c r="A8" s="14" t="s">
        <v>594</v>
      </c>
      <c r="B8" s="15" t="s">
        <v>784</v>
      </c>
      <c r="C8" s="14" t="s">
        <v>7</v>
      </c>
      <c r="D8" s="16" t="s">
        <v>7</v>
      </c>
      <c r="E8" s="16"/>
      <c r="F8" s="16">
        <v>4426.38</v>
      </c>
    </row>
    <row r="9" ht="15.75" customHeight="1" spans="1:6">
      <c r="A9" s="14" t="s">
        <v>596</v>
      </c>
      <c r="B9" s="15" t="s">
        <v>170</v>
      </c>
      <c r="C9" s="14" t="s">
        <v>7</v>
      </c>
      <c r="D9" s="16" t="s">
        <v>7</v>
      </c>
      <c r="E9" s="16"/>
      <c r="F9" s="16">
        <v>1515.1</v>
      </c>
    </row>
    <row r="10" ht="15.75" customHeight="1" spans="1:6">
      <c r="A10" s="14" t="s">
        <v>7</v>
      </c>
      <c r="B10" s="15" t="s">
        <v>785</v>
      </c>
      <c r="C10" s="14" t="s">
        <v>786</v>
      </c>
      <c r="D10" s="16">
        <v>6.6</v>
      </c>
      <c r="E10" s="16">
        <v>12.25</v>
      </c>
      <c r="F10" s="16">
        <v>80.85</v>
      </c>
    </row>
    <row r="11" ht="15.75" customHeight="1" spans="1:6">
      <c r="A11" s="14" t="s">
        <v>7</v>
      </c>
      <c r="B11" s="15" t="s">
        <v>787</v>
      </c>
      <c r="C11" s="14" t="s">
        <v>786</v>
      </c>
      <c r="D11" s="16">
        <v>55.6</v>
      </c>
      <c r="E11" s="16">
        <v>11.3</v>
      </c>
      <c r="F11" s="16">
        <v>628.28</v>
      </c>
    </row>
    <row r="12" ht="15.75" customHeight="1" spans="1:6">
      <c r="A12" s="14" t="s">
        <v>7</v>
      </c>
      <c r="B12" s="15" t="s">
        <v>788</v>
      </c>
      <c r="C12" s="14" t="s">
        <v>786</v>
      </c>
      <c r="D12" s="16">
        <v>57.3</v>
      </c>
      <c r="E12" s="16">
        <v>8.99</v>
      </c>
      <c r="F12" s="16">
        <v>515.13</v>
      </c>
    </row>
    <row r="13" ht="15.75" customHeight="1" spans="1:6">
      <c r="A13" s="14" t="s">
        <v>7</v>
      </c>
      <c r="B13" s="15" t="s">
        <v>789</v>
      </c>
      <c r="C13" s="14" t="s">
        <v>786</v>
      </c>
      <c r="D13" s="16">
        <v>44.2</v>
      </c>
      <c r="E13" s="16">
        <v>6.58</v>
      </c>
      <c r="F13" s="16">
        <v>290.84</v>
      </c>
    </row>
    <row r="14" ht="15.75" customHeight="1" spans="1:6">
      <c r="A14" s="14" t="s">
        <v>596</v>
      </c>
      <c r="B14" s="15" t="s">
        <v>171</v>
      </c>
      <c r="C14" s="14" t="s">
        <v>7</v>
      </c>
      <c r="D14" s="16" t="s">
        <v>7</v>
      </c>
      <c r="E14" s="16"/>
      <c r="F14" s="16">
        <v>2026.63</v>
      </c>
    </row>
    <row r="15" ht="15.75" customHeight="1" spans="1:6">
      <c r="A15" s="14" t="s">
        <v>7</v>
      </c>
      <c r="B15" s="15" t="s">
        <v>239</v>
      </c>
      <c r="C15" s="14" t="s">
        <v>253</v>
      </c>
      <c r="D15" s="16">
        <v>8.22</v>
      </c>
      <c r="E15" s="16">
        <v>2.56</v>
      </c>
      <c r="F15" s="16">
        <v>21.04</v>
      </c>
    </row>
    <row r="16" ht="15.75" customHeight="1" spans="1:6">
      <c r="A16" s="14" t="s">
        <v>7</v>
      </c>
      <c r="B16" s="15" t="s">
        <v>254</v>
      </c>
      <c r="C16" s="14" t="s">
        <v>59</v>
      </c>
      <c r="D16" s="16">
        <v>10.2</v>
      </c>
      <c r="E16" s="16">
        <v>185</v>
      </c>
      <c r="F16" s="16">
        <v>1887</v>
      </c>
    </row>
    <row r="17" ht="15.75" customHeight="1" spans="1:6">
      <c r="A17" s="14" t="s">
        <v>7</v>
      </c>
      <c r="B17" s="15" t="s">
        <v>268</v>
      </c>
      <c r="C17" s="14" t="s">
        <v>603</v>
      </c>
      <c r="D17" s="16">
        <v>0.25</v>
      </c>
      <c r="E17" s="16">
        <v>13.14</v>
      </c>
      <c r="F17" s="16">
        <v>3.29</v>
      </c>
    </row>
    <row r="18" ht="15.75" customHeight="1" spans="1:6">
      <c r="A18" s="14" t="s">
        <v>7</v>
      </c>
      <c r="B18" s="15" t="s">
        <v>267</v>
      </c>
      <c r="C18" s="14" t="s">
        <v>603</v>
      </c>
      <c r="D18" s="16">
        <v>0.87</v>
      </c>
      <c r="E18" s="16">
        <v>2.63</v>
      </c>
      <c r="F18" s="16">
        <v>2.29</v>
      </c>
    </row>
    <row r="19" ht="15.75" customHeight="1" spans="1:6">
      <c r="A19" s="14" t="s">
        <v>7</v>
      </c>
      <c r="B19" s="15" t="s">
        <v>252</v>
      </c>
      <c r="C19" s="14" t="s">
        <v>253</v>
      </c>
      <c r="D19" s="16">
        <v>8.62</v>
      </c>
      <c r="E19" s="16">
        <v>8.5</v>
      </c>
      <c r="F19" s="16">
        <v>73.27</v>
      </c>
    </row>
    <row r="20" ht="15.75" customHeight="1" spans="1:6">
      <c r="A20" s="14" t="s">
        <v>7</v>
      </c>
      <c r="B20" s="15" t="s">
        <v>790</v>
      </c>
      <c r="C20" s="14" t="s">
        <v>144</v>
      </c>
      <c r="D20" s="16">
        <v>2</v>
      </c>
      <c r="E20" s="16">
        <v>1986.89</v>
      </c>
      <c r="F20" s="16">
        <v>39.74</v>
      </c>
    </row>
    <row r="21" ht="15.75" customHeight="1" spans="1:6">
      <c r="A21" s="14" t="s">
        <v>596</v>
      </c>
      <c r="B21" s="15" t="s">
        <v>172</v>
      </c>
      <c r="C21" s="14" t="s">
        <v>7</v>
      </c>
      <c r="D21" s="16" t="s">
        <v>7</v>
      </c>
      <c r="E21" s="16"/>
      <c r="F21" s="16">
        <v>884.65</v>
      </c>
    </row>
    <row r="22" ht="15.75" customHeight="1" spans="1:6">
      <c r="A22" s="14" t="s">
        <v>7</v>
      </c>
      <c r="B22" s="15" t="s">
        <v>318</v>
      </c>
      <c r="C22" s="14" t="s">
        <v>300</v>
      </c>
      <c r="D22" s="16">
        <v>12.67</v>
      </c>
      <c r="E22" s="16">
        <v>0.48</v>
      </c>
      <c r="F22" s="16">
        <v>6.08</v>
      </c>
    </row>
    <row r="23" ht="15.75" customHeight="1" spans="1:6">
      <c r="A23" s="14" t="s">
        <v>7</v>
      </c>
      <c r="B23" s="15" t="s">
        <v>328</v>
      </c>
      <c r="C23" s="14" t="s">
        <v>300</v>
      </c>
      <c r="D23" s="16">
        <v>1.36</v>
      </c>
      <c r="E23" s="16">
        <v>34.11</v>
      </c>
      <c r="F23" s="16">
        <v>46.39</v>
      </c>
    </row>
    <row r="24" ht="15.75" customHeight="1" spans="1:6">
      <c r="A24" s="14" t="s">
        <v>7</v>
      </c>
      <c r="B24" s="15" t="s">
        <v>791</v>
      </c>
      <c r="C24" s="14" t="s">
        <v>144</v>
      </c>
      <c r="D24" s="16">
        <v>1</v>
      </c>
      <c r="E24" s="16">
        <v>875.89</v>
      </c>
      <c r="F24" s="16">
        <v>8.76</v>
      </c>
    </row>
    <row r="25" ht="15.75" customHeight="1" spans="1:6">
      <c r="A25" s="14" t="s">
        <v>7</v>
      </c>
      <c r="B25" s="15" t="s">
        <v>338</v>
      </c>
      <c r="C25" s="14" t="s">
        <v>300</v>
      </c>
      <c r="D25" s="16">
        <v>12.67</v>
      </c>
      <c r="E25" s="16">
        <v>36.39</v>
      </c>
      <c r="F25" s="16">
        <v>461.06</v>
      </c>
    </row>
    <row r="26" ht="15.75" customHeight="1" spans="1:6">
      <c r="A26" s="14" t="s">
        <v>7</v>
      </c>
      <c r="B26" s="15" t="s">
        <v>340</v>
      </c>
      <c r="C26" s="14" t="s">
        <v>300</v>
      </c>
      <c r="D26" s="16">
        <v>12.67</v>
      </c>
      <c r="E26" s="16">
        <v>28.6</v>
      </c>
      <c r="F26" s="16">
        <v>362.36</v>
      </c>
    </row>
    <row r="27" ht="15.75" customHeight="1" spans="1:6">
      <c r="A27" s="14" t="s">
        <v>614</v>
      </c>
      <c r="B27" s="15" t="s">
        <v>174</v>
      </c>
      <c r="C27" s="14" t="s">
        <v>144</v>
      </c>
      <c r="D27" s="16">
        <v>4426.38</v>
      </c>
      <c r="E27" s="16">
        <v>4.6</v>
      </c>
      <c r="F27" s="16">
        <v>203.61</v>
      </c>
    </row>
    <row r="28" ht="15.75" customHeight="1" spans="1:6">
      <c r="A28" s="14" t="s">
        <v>17</v>
      </c>
      <c r="B28" s="15" t="s">
        <v>175</v>
      </c>
      <c r="C28" s="14" t="s">
        <v>144</v>
      </c>
      <c r="D28" s="16">
        <v>4629.99</v>
      </c>
      <c r="E28" s="16">
        <v>8.5</v>
      </c>
      <c r="F28" s="16">
        <v>393.55</v>
      </c>
    </row>
    <row r="29" ht="15.75" customHeight="1" spans="1:6">
      <c r="A29" s="14" t="s">
        <v>54</v>
      </c>
      <c r="B29" s="15" t="s">
        <v>176</v>
      </c>
      <c r="C29" s="14" t="s">
        <v>144</v>
      </c>
      <c r="D29" s="16">
        <v>5023.54</v>
      </c>
      <c r="E29" s="16">
        <v>7</v>
      </c>
      <c r="F29" s="16">
        <v>351.65</v>
      </c>
    </row>
    <row r="30" ht="15.75" customHeight="1" spans="1:6">
      <c r="A30" s="14" t="s">
        <v>131</v>
      </c>
      <c r="B30" s="15" t="s">
        <v>177</v>
      </c>
      <c r="C30" s="14" t="s">
        <v>7</v>
      </c>
      <c r="D30" s="16" t="s">
        <v>7</v>
      </c>
      <c r="E30" s="16"/>
      <c r="F30" s="16">
        <v>9.37</v>
      </c>
    </row>
    <row r="31" ht="15.75" customHeight="1" spans="1:6">
      <c r="A31" s="14" t="s">
        <v>7</v>
      </c>
      <c r="B31" s="15" t="s">
        <v>239</v>
      </c>
      <c r="C31" s="14" t="s">
        <v>253</v>
      </c>
      <c r="D31" s="16">
        <v>8.22</v>
      </c>
      <c r="E31" s="16">
        <v>1.14</v>
      </c>
      <c r="F31" s="16">
        <v>9.37</v>
      </c>
    </row>
    <row r="32" ht="15.75" customHeight="1" spans="1:6">
      <c r="A32" s="14" t="s">
        <v>135</v>
      </c>
      <c r="B32" s="15" t="s">
        <v>178</v>
      </c>
      <c r="C32" s="14" t="s">
        <v>144</v>
      </c>
      <c r="D32" s="16">
        <v>5384.56</v>
      </c>
      <c r="E32" s="16">
        <v>9</v>
      </c>
      <c r="F32" s="16">
        <v>484.61</v>
      </c>
    </row>
    <row r="33" ht="15.75" customHeight="1" spans="1:6">
      <c r="A33" s="14" t="s">
        <v>191</v>
      </c>
      <c r="B33" s="15" t="s">
        <v>483</v>
      </c>
      <c r="C33" s="14" t="s">
        <v>7</v>
      </c>
      <c r="D33" s="16" t="s">
        <v>7</v>
      </c>
      <c r="E33" s="16"/>
      <c r="F33" s="16">
        <v>5869.17</v>
      </c>
    </row>
    <row r="34" ht="15.75" customHeight="1" spans="1:6">
      <c r="A34" s="14"/>
      <c r="B34" s="15"/>
      <c r="C34" s="14"/>
      <c r="D34" s="16"/>
      <c r="E34" s="16"/>
      <c r="F34" s="16"/>
    </row>
    <row r="35" ht="15.75" customHeight="1" spans="1:6">
      <c r="A35" s="14"/>
      <c r="B35" s="15"/>
      <c r="C35" s="14"/>
      <c r="D35" s="16"/>
      <c r="E35" s="16"/>
      <c r="F35" s="16"/>
    </row>
    <row r="36" ht="15.75" customHeight="1" spans="1:6">
      <c r="A36" s="14"/>
      <c r="B36" s="15"/>
      <c r="C36" s="14"/>
      <c r="D36" s="16"/>
      <c r="E36" s="16"/>
      <c r="F36" s="16"/>
    </row>
    <row r="37" ht="15.75" customHeight="1" spans="1:6">
      <c r="A37" s="14"/>
      <c r="B37" s="15"/>
      <c r="C37" s="14"/>
      <c r="D37" s="16"/>
      <c r="E37" s="16"/>
      <c r="F37" s="16"/>
    </row>
    <row r="38" ht="15.75" customHeight="1" spans="1:6">
      <c r="A38" s="14"/>
      <c r="B38" s="15"/>
      <c r="C38" s="14"/>
      <c r="D38" s="16"/>
      <c r="E38" s="16"/>
      <c r="F38" s="16"/>
    </row>
    <row r="39" ht="15.75" customHeight="1" spans="1:6">
      <c r="A39" s="14"/>
      <c r="B39" s="15"/>
      <c r="C39" s="14"/>
      <c r="D39" s="16"/>
      <c r="E39" s="16"/>
      <c r="F39" s="16"/>
    </row>
    <row r="40" ht="15.75" customHeight="1" spans="1:6">
      <c r="A40" s="14"/>
      <c r="B40" s="15"/>
      <c r="C40" s="14"/>
      <c r="D40" s="16"/>
      <c r="E40" s="16"/>
      <c r="F40" s="16"/>
    </row>
    <row r="41" ht="15.75" customHeight="1" spans="1:6">
      <c r="A41" s="14"/>
      <c r="B41" s="15"/>
      <c r="C41" s="14"/>
      <c r="D41" s="16"/>
      <c r="E41" s="16"/>
      <c r="F41" s="16"/>
    </row>
    <row r="42" ht="15.75" customHeight="1" spans="1:6">
      <c r="A42" s="14"/>
      <c r="B42" s="15"/>
      <c r="C42" s="14"/>
      <c r="D42" s="16"/>
      <c r="E42" s="16"/>
      <c r="F42" s="16"/>
    </row>
    <row r="43" ht="15.75" customHeight="1" spans="1:6">
      <c r="A43" s="14"/>
      <c r="B43" s="15"/>
      <c r="C43" s="14"/>
      <c r="D43" s="16"/>
      <c r="E43" s="16"/>
      <c r="F43" s="16"/>
    </row>
    <row r="44" ht="29.25" customHeight="1" spans="1:6">
      <c r="A44" s="2" t="s">
        <v>774</v>
      </c>
      <c r="B44" s="2"/>
      <c r="C44" s="2"/>
      <c r="D44" s="2"/>
      <c r="E44" s="2"/>
      <c r="F44" s="2"/>
    </row>
    <row r="45" ht="15.75" customHeight="1" spans="1:6">
      <c r="A45" s="3" t="s">
        <v>792</v>
      </c>
      <c r="B45" s="3"/>
      <c r="C45" s="3"/>
      <c r="D45" s="3"/>
      <c r="E45" s="3"/>
      <c r="F45" s="3"/>
    </row>
    <row r="46" ht="15.75" customHeight="1" spans="1:6">
      <c r="A46" s="4" t="s">
        <v>793</v>
      </c>
      <c r="B46" s="4"/>
      <c r="C46" s="5"/>
      <c r="D46" s="6"/>
      <c r="E46" s="7" t="s">
        <v>794</v>
      </c>
      <c r="F46" s="8"/>
    </row>
    <row r="47" ht="36" customHeight="1" spans="1:6">
      <c r="A47" s="9" t="s">
        <v>795</v>
      </c>
      <c r="B47" s="10"/>
      <c r="C47" s="11"/>
      <c r="D47" s="12"/>
      <c r="E47" s="11"/>
      <c r="F47" s="12"/>
    </row>
    <row r="48" ht="15.75" customHeight="1" spans="1:6">
      <c r="A48" s="9" t="s">
        <v>796</v>
      </c>
      <c r="B48" s="10"/>
      <c r="C48" s="11" t="s">
        <v>797</v>
      </c>
      <c r="D48" s="12"/>
      <c r="E48" s="10" t="s">
        <v>798</v>
      </c>
      <c r="F48" s="13"/>
    </row>
    <row r="49" ht="15.75" customHeight="1" spans="1:6">
      <c r="A49" s="14" t="s">
        <v>1</v>
      </c>
      <c r="B49" s="14" t="s">
        <v>782</v>
      </c>
      <c r="C49" s="14" t="s">
        <v>3</v>
      </c>
      <c r="D49" s="14" t="s">
        <v>4</v>
      </c>
      <c r="E49" s="14" t="s">
        <v>5</v>
      </c>
      <c r="F49" s="14" t="s">
        <v>112</v>
      </c>
    </row>
    <row r="50" ht="15.75" customHeight="1" spans="1:6">
      <c r="A50" s="14" t="s">
        <v>12</v>
      </c>
      <c r="B50" s="15" t="s">
        <v>783</v>
      </c>
      <c r="C50" s="14" t="s">
        <v>7</v>
      </c>
      <c r="D50" s="16" t="s">
        <v>7</v>
      </c>
      <c r="E50" s="16"/>
      <c r="F50" s="16">
        <v>484.77</v>
      </c>
    </row>
    <row r="51" ht="15.75" customHeight="1" spans="1:6">
      <c r="A51" s="14" t="s">
        <v>594</v>
      </c>
      <c r="B51" s="15" t="s">
        <v>784</v>
      </c>
      <c r="C51" s="14" t="s">
        <v>7</v>
      </c>
      <c r="D51" s="16" t="s">
        <v>7</v>
      </c>
      <c r="E51" s="16"/>
      <c r="F51" s="16">
        <v>463.45</v>
      </c>
    </row>
    <row r="52" ht="15.75" customHeight="1" spans="1:6">
      <c r="A52" s="14" t="s">
        <v>596</v>
      </c>
      <c r="B52" s="15" t="s">
        <v>170</v>
      </c>
      <c r="C52" s="14" t="s">
        <v>7</v>
      </c>
      <c r="D52" s="16" t="s">
        <v>7</v>
      </c>
      <c r="E52" s="16"/>
      <c r="F52" s="16">
        <v>347.87</v>
      </c>
    </row>
    <row r="53" ht="15.75" customHeight="1" spans="1:6">
      <c r="A53" s="14" t="s">
        <v>7</v>
      </c>
      <c r="B53" s="15" t="s">
        <v>785</v>
      </c>
      <c r="C53" s="14" t="s">
        <v>786</v>
      </c>
      <c r="D53" s="16">
        <v>0.96</v>
      </c>
      <c r="E53" s="16">
        <v>12.25</v>
      </c>
      <c r="F53" s="16">
        <v>11.76</v>
      </c>
    </row>
    <row r="54" ht="15.75" customHeight="1" spans="1:6">
      <c r="A54" s="14" t="s">
        <v>7</v>
      </c>
      <c r="B54" s="15" t="s">
        <v>789</v>
      </c>
      <c r="C54" s="14" t="s">
        <v>786</v>
      </c>
      <c r="D54" s="16">
        <v>51.08</v>
      </c>
      <c r="E54" s="16">
        <v>6.58</v>
      </c>
      <c r="F54" s="16">
        <v>336.11</v>
      </c>
    </row>
    <row r="55" ht="15.75" customHeight="1" spans="1:6">
      <c r="A55" s="14" t="s">
        <v>596</v>
      </c>
      <c r="B55" s="15" t="s">
        <v>171</v>
      </c>
      <c r="C55" s="14" t="s">
        <v>7</v>
      </c>
      <c r="D55" s="16" t="s">
        <v>7</v>
      </c>
      <c r="E55" s="16"/>
      <c r="F55" s="16">
        <v>15.88</v>
      </c>
    </row>
    <row r="56" ht="15.75" customHeight="1" spans="1:6">
      <c r="A56" s="14" t="s">
        <v>7</v>
      </c>
      <c r="B56" s="15" t="s">
        <v>799</v>
      </c>
      <c r="C56" s="14" t="s">
        <v>144</v>
      </c>
      <c r="D56" s="16">
        <v>3.55</v>
      </c>
      <c r="E56" s="16">
        <v>447.57</v>
      </c>
      <c r="F56" s="16">
        <v>15.89</v>
      </c>
    </row>
    <row r="57" ht="15.75" customHeight="1" spans="1:6">
      <c r="A57" s="14" t="s">
        <v>596</v>
      </c>
      <c r="B57" s="15" t="s">
        <v>172</v>
      </c>
      <c r="C57" s="14" t="s">
        <v>7</v>
      </c>
      <c r="D57" s="16" t="s">
        <v>7</v>
      </c>
      <c r="E57" s="16"/>
      <c r="F57" s="16">
        <v>99.7</v>
      </c>
    </row>
    <row r="58" ht="15.75" customHeight="1" spans="1:6">
      <c r="A58" s="14" t="s">
        <v>7</v>
      </c>
      <c r="B58" s="15" t="s">
        <v>342</v>
      </c>
      <c r="C58" s="14" t="s">
        <v>300</v>
      </c>
      <c r="D58" s="16">
        <v>0.79</v>
      </c>
      <c r="E58" s="16">
        <v>125.89</v>
      </c>
      <c r="F58" s="16">
        <v>99.7</v>
      </c>
    </row>
    <row r="59" ht="15.75" customHeight="1" spans="1:6">
      <c r="A59" s="14" t="s">
        <v>614</v>
      </c>
      <c r="B59" s="15" t="s">
        <v>174</v>
      </c>
      <c r="C59" s="14" t="s">
        <v>144</v>
      </c>
      <c r="D59" s="16">
        <v>463.45</v>
      </c>
      <c r="E59" s="16">
        <v>4.6</v>
      </c>
      <c r="F59" s="16">
        <v>21.32</v>
      </c>
    </row>
    <row r="60" ht="15.75" customHeight="1" spans="1:6">
      <c r="A60" s="14" t="s">
        <v>17</v>
      </c>
      <c r="B60" s="15" t="s">
        <v>175</v>
      </c>
      <c r="C60" s="14" t="s">
        <v>144</v>
      </c>
      <c r="D60" s="16">
        <v>484.77</v>
      </c>
      <c r="E60" s="16">
        <v>6</v>
      </c>
      <c r="F60" s="16">
        <v>29.09</v>
      </c>
    </row>
    <row r="61" ht="15.75" customHeight="1" spans="1:6">
      <c r="A61" s="14" t="s">
        <v>54</v>
      </c>
      <c r="B61" s="15" t="s">
        <v>176</v>
      </c>
      <c r="C61" s="14" t="s">
        <v>144</v>
      </c>
      <c r="D61" s="16">
        <v>513.85</v>
      </c>
      <c r="E61" s="16">
        <v>7</v>
      </c>
      <c r="F61" s="16">
        <v>35.97</v>
      </c>
    </row>
    <row r="62" ht="15.75" customHeight="1" spans="1:6">
      <c r="A62" s="14" t="s">
        <v>131</v>
      </c>
      <c r="B62" s="15" t="s">
        <v>177</v>
      </c>
      <c r="C62" s="14" t="s">
        <v>7</v>
      </c>
      <c r="D62" s="16" t="s">
        <v>7</v>
      </c>
      <c r="E62" s="16"/>
      <c r="F62" s="16">
        <v>58.97</v>
      </c>
    </row>
    <row r="63" ht="15.75" customHeight="1" spans="1:6">
      <c r="A63" s="14" t="s">
        <v>7</v>
      </c>
      <c r="B63" s="15" t="s">
        <v>242</v>
      </c>
      <c r="C63" s="14" t="s">
        <v>253</v>
      </c>
      <c r="D63" s="16">
        <v>11.77</v>
      </c>
      <c r="E63" s="16">
        <v>5.01</v>
      </c>
      <c r="F63" s="16">
        <v>58.97</v>
      </c>
    </row>
    <row r="64" ht="15.75" customHeight="1" spans="1:6">
      <c r="A64" s="14" t="s">
        <v>135</v>
      </c>
      <c r="B64" s="15" t="s">
        <v>178</v>
      </c>
      <c r="C64" s="14" t="s">
        <v>144</v>
      </c>
      <c r="D64" s="16">
        <v>608.79</v>
      </c>
      <c r="E64" s="16">
        <v>9</v>
      </c>
      <c r="F64" s="16">
        <v>54.79</v>
      </c>
    </row>
    <row r="65" ht="15.75" customHeight="1" spans="1:6">
      <c r="A65" s="14" t="s">
        <v>191</v>
      </c>
      <c r="B65" s="15" t="s">
        <v>483</v>
      </c>
      <c r="C65" s="14" t="s">
        <v>7</v>
      </c>
      <c r="D65" s="16" t="s">
        <v>7</v>
      </c>
      <c r="E65" s="16"/>
      <c r="F65" s="16">
        <v>663.59</v>
      </c>
    </row>
    <row r="66" ht="15.75" customHeight="1" spans="1:6">
      <c r="A66" s="14"/>
      <c r="B66" s="15"/>
      <c r="C66" s="14"/>
      <c r="D66" s="16"/>
      <c r="E66" s="16"/>
      <c r="F66" s="16"/>
    </row>
    <row r="67" ht="15.75" customHeight="1" spans="1:6">
      <c r="A67" s="14"/>
      <c r="B67" s="15"/>
      <c r="C67" s="14"/>
      <c r="D67" s="16"/>
      <c r="E67" s="16"/>
      <c r="F67" s="16"/>
    </row>
    <row r="68" ht="15.75" customHeight="1" spans="1:6">
      <c r="A68" s="14"/>
      <c r="B68" s="15"/>
      <c r="C68" s="14"/>
      <c r="D68" s="16"/>
      <c r="E68" s="16"/>
      <c r="F68" s="16"/>
    </row>
    <row r="69" ht="15.75" customHeight="1" spans="1:6">
      <c r="A69" s="14"/>
      <c r="B69" s="15"/>
      <c r="C69" s="14"/>
      <c r="D69" s="16"/>
      <c r="E69" s="16"/>
      <c r="F69" s="16"/>
    </row>
    <row r="70" ht="15.75" customHeight="1" spans="1:6">
      <c r="A70" s="14"/>
      <c r="B70" s="15"/>
      <c r="C70" s="14"/>
      <c r="D70" s="16"/>
      <c r="E70" s="16"/>
      <c r="F70" s="16"/>
    </row>
    <row r="71" ht="15.75" customHeight="1" spans="1:6">
      <c r="A71" s="14"/>
      <c r="B71" s="15"/>
      <c r="C71" s="14"/>
      <c r="D71" s="16"/>
      <c r="E71" s="16"/>
      <c r="F71" s="16"/>
    </row>
    <row r="72" ht="15.75" customHeight="1" spans="1:6">
      <c r="A72" s="14"/>
      <c r="B72" s="15"/>
      <c r="C72" s="14"/>
      <c r="D72" s="16"/>
      <c r="E72" s="16"/>
      <c r="F72" s="16"/>
    </row>
    <row r="73" ht="15.75" customHeight="1" spans="1:6">
      <c r="A73" s="14"/>
      <c r="B73" s="15"/>
      <c r="C73" s="14"/>
      <c r="D73" s="16"/>
      <c r="E73" s="16"/>
      <c r="F73" s="16"/>
    </row>
    <row r="74" ht="15.75" customHeight="1" spans="1:6">
      <c r="A74" s="14"/>
      <c r="B74" s="15"/>
      <c r="C74" s="14"/>
      <c r="D74" s="16"/>
      <c r="E74" s="16"/>
      <c r="F74" s="16"/>
    </row>
    <row r="75" ht="15.75" customHeight="1" spans="1:6">
      <c r="A75" s="14"/>
      <c r="B75" s="15"/>
      <c r="C75" s="14"/>
      <c r="D75" s="16"/>
      <c r="E75" s="16"/>
      <c r="F75" s="16"/>
    </row>
    <row r="76" ht="15.75" customHeight="1" spans="1:6">
      <c r="A76" s="14"/>
      <c r="B76" s="15"/>
      <c r="C76" s="14"/>
      <c r="D76" s="16"/>
      <c r="E76" s="16"/>
      <c r="F76" s="16"/>
    </row>
    <row r="77" ht="15.75" customHeight="1" spans="1:6">
      <c r="A77" s="14"/>
      <c r="B77" s="15"/>
      <c r="C77" s="14"/>
      <c r="D77" s="16"/>
      <c r="E77" s="16"/>
      <c r="F77" s="16"/>
    </row>
    <row r="78" ht="15.75" customHeight="1" spans="1:6">
      <c r="A78" s="14"/>
      <c r="B78" s="15"/>
      <c r="C78" s="14"/>
      <c r="D78" s="16"/>
      <c r="E78" s="16"/>
      <c r="F78" s="16"/>
    </row>
    <row r="79" ht="15.75" customHeight="1" spans="1:6">
      <c r="A79" s="14"/>
      <c r="B79" s="15"/>
      <c r="C79" s="14"/>
      <c r="D79" s="16"/>
      <c r="E79" s="16"/>
      <c r="F79" s="16"/>
    </row>
    <row r="80" ht="15.75" customHeight="1" spans="1:6">
      <c r="A80" s="14"/>
      <c r="B80" s="15"/>
      <c r="C80" s="14"/>
      <c r="D80" s="16"/>
      <c r="E80" s="16"/>
      <c r="F80" s="16"/>
    </row>
    <row r="81" ht="15.75" customHeight="1" spans="1:6">
      <c r="A81" s="14"/>
      <c r="B81" s="15"/>
      <c r="C81" s="14"/>
      <c r="D81" s="16"/>
      <c r="E81" s="16"/>
      <c r="F81" s="16"/>
    </row>
    <row r="82" ht="15.75" customHeight="1" spans="1:6">
      <c r="A82" s="14"/>
      <c r="B82" s="15"/>
      <c r="C82" s="14"/>
      <c r="D82" s="16"/>
      <c r="E82" s="16"/>
      <c r="F82" s="16"/>
    </row>
    <row r="83" ht="15.75" customHeight="1" spans="1:6">
      <c r="A83" s="14"/>
      <c r="B83" s="15"/>
      <c r="C83" s="14"/>
      <c r="D83" s="16"/>
      <c r="E83" s="16"/>
      <c r="F83" s="16"/>
    </row>
    <row r="84" ht="15.75" customHeight="1" spans="1:6">
      <c r="A84" s="14"/>
      <c r="B84" s="15"/>
      <c r="C84" s="14"/>
      <c r="D84" s="16"/>
      <c r="E84" s="16"/>
      <c r="F84" s="16"/>
    </row>
    <row r="85" ht="15.75" customHeight="1" spans="1:6">
      <c r="A85" s="14"/>
      <c r="B85" s="15"/>
      <c r="C85" s="14"/>
      <c r="D85" s="16"/>
      <c r="E85" s="16"/>
      <c r="F85" s="16"/>
    </row>
    <row r="86" ht="15.75" customHeight="1" spans="1:6">
      <c r="A86" s="14"/>
      <c r="B86" s="15"/>
      <c r="C86" s="14"/>
      <c r="D86" s="16"/>
      <c r="E86" s="16"/>
      <c r="F86" s="16"/>
    </row>
    <row r="87" ht="29.25" customHeight="1" spans="1:6">
      <c r="A87" s="2" t="s">
        <v>774</v>
      </c>
      <c r="B87" s="2"/>
      <c r="C87" s="2"/>
      <c r="D87" s="2"/>
      <c r="E87" s="2"/>
      <c r="F87" s="2"/>
    </row>
    <row r="88" ht="15.75" customHeight="1" spans="1:6">
      <c r="A88" s="3" t="s">
        <v>800</v>
      </c>
      <c r="B88" s="3"/>
      <c r="C88" s="3"/>
      <c r="D88" s="3"/>
      <c r="E88" s="3"/>
      <c r="F88" s="3"/>
    </row>
    <row r="89" ht="15.75" customHeight="1" spans="1:6">
      <c r="A89" s="4" t="s">
        <v>801</v>
      </c>
      <c r="B89" s="4"/>
      <c r="C89" s="5"/>
      <c r="D89" s="6"/>
      <c r="E89" s="7" t="s">
        <v>794</v>
      </c>
      <c r="F89" s="8"/>
    </row>
    <row r="90" ht="36" customHeight="1" spans="1:6">
      <c r="A90" s="9" t="s">
        <v>802</v>
      </c>
      <c r="B90" s="10"/>
      <c r="C90" s="11"/>
      <c r="D90" s="12"/>
      <c r="E90" s="11"/>
      <c r="F90" s="12"/>
    </row>
    <row r="91" ht="15.75" customHeight="1" spans="1:6">
      <c r="A91" s="9" t="s">
        <v>803</v>
      </c>
      <c r="B91" s="10"/>
      <c r="C91" s="11" t="s">
        <v>804</v>
      </c>
      <c r="D91" s="12"/>
      <c r="E91" s="10" t="s">
        <v>798</v>
      </c>
      <c r="F91" s="13"/>
    </row>
    <row r="92" ht="15.75" customHeight="1" spans="1:6">
      <c r="A92" s="14" t="s">
        <v>1</v>
      </c>
      <c r="B92" s="14" t="s">
        <v>782</v>
      </c>
      <c r="C92" s="14" t="s">
        <v>3</v>
      </c>
      <c r="D92" s="14" t="s">
        <v>4</v>
      </c>
      <c r="E92" s="14" t="s">
        <v>5</v>
      </c>
      <c r="F92" s="14" t="s">
        <v>112</v>
      </c>
    </row>
    <row r="93" ht="15.75" customHeight="1" spans="1:6">
      <c r="A93" s="14" t="s">
        <v>12</v>
      </c>
      <c r="B93" s="15" t="s">
        <v>783</v>
      </c>
      <c r="C93" s="14" t="s">
        <v>7</v>
      </c>
      <c r="D93" s="16" t="s">
        <v>7</v>
      </c>
      <c r="E93" s="16"/>
      <c r="F93" s="16">
        <v>461.33</v>
      </c>
    </row>
    <row r="94" ht="15.75" customHeight="1" spans="1:6">
      <c r="A94" s="14" t="s">
        <v>594</v>
      </c>
      <c r="B94" s="15" t="s">
        <v>784</v>
      </c>
      <c r="C94" s="14" t="s">
        <v>7</v>
      </c>
      <c r="D94" s="16" t="s">
        <v>7</v>
      </c>
      <c r="E94" s="16"/>
      <c r="F94" s="16">
        <v>441.04</v>
      </c>
    </row>
    <row r="95" ht="15.75" customHeight="1" spans="1:6">
      <c r="A95" s="14" t="s">
        <v>596</v>
      </c>
      <c r="B95" s="15" t="s">
        <v>170</v>
      </c>
      <c r="C95" s="14" t="s">
        <v>7</v>
      </c>
      <c r="D95" s="16" t="s">
        <v>7</v>
      </c>
      <c r="E95" s="16"/>
      <c r="F95" s="16">
        <v>334.18</v>
      </c>
    </row>
    <row r="96" ht="15.75" customHeight="1" spans="1:6">
      <c r="A96" s="14" t="s">
        <v>7</v>
      </c>
      <c r="B96" s="15" t="s">
        <v>785</v>
      </c>
      <c r="C96" s="14" t="s">
        <v>786</v>
      </c>
      <c r="D96" s="16">
        <v>0.96</v>
      </c>
      <c r="E96" s="16">
        <v>12.25</v>
      </c>
      <c r="F96" s="16">
        <v>11.76</v>
      </c>
    </row>
    <row r="97" ht="15.75" customHeight="1" spans="1:6">
      <c r="A97" s="14" t="s">
        <v>7</v>
      </c>
      <c r="B97" s="15" t="s">
        <v>789</v>
      </c>
      <c r="C97" s="14" t="s">
        <v>786</v>
      </c>
      <c r="D97" s="16">
        <v>49</v>
      </c>
      <c r="E97" s="16">
        <v>6.58</v>
      </c>
      <c r="F97" s="16">
        <v>322.42</v>
      </c>
    </row>
    <row r="98" ht="15.75" customHeight="1" spans="1:6">
      <c r="A98" s="14" t="s">
        <v>596</v>
      </c>
      <c r="B98" s="15" t="s">
        <v>171</v>
      </c>
      <c r="C98" s="14" t="s">
        <v>7</v>
      </c>
      <c r="D98" s="16" t="s">
        <v>7</v>
      </c>
      <c r="E98" s="16"/>
      <c r="F98" s="16">
        <v>19.4</v>
      </c>
    </row>
    <row r="99" ht="15.75" customHeight="1" spans="1:6">
      <c r="A99" s="14" t="s">
        <v>7</v>
      </c>
      <c r="B99" s="15" t="s">
        <v>799</v>
      </c>
      <c r="C99" s="14" t="s">
        <v>144</v>
      </c>
      <c r="D99" s="16">
        <v>4.6</v>
      </c>
      <c r="E99" s="16">
        <v>421.64</v>
      </c>
      <c r="F99" s="16">
        <v>19.4</v>
      </c>
    </row>
    <row r="100" ht="15.75" customHeight="1" spans="1:6">
      <c r="A100" s="14" t="s">
        <v>596</v>
      </c>
      <c r="B100" s="15" t="s">
        <v>172</v>
      </c>
      <c r="C100" s="14" t="s">
        <v>7</v>
      </c>
      <c r="D100" s="16" t="s">
        <v>7</v>
      </c>
      <c r="E100" s="16"/>
      <c r="F100" s="16">
        <v>87.46</v>
      </c>
    </row>
    <row r="101" ht="15.75" customHeight="1" spans="1:6">
      <c r="A101" s="14" t="s">
        <v>7</v>
      </c>
      <c r="B101" s="15" t="s">
        <v>346</v>
      </c>
      <c r="C101" s="14" t="s">
        <v>300</v>
      </c>
      <c r="D101" s="16">
        <v>0.95</v>
      </c>
      <c r="E101" s="16">
        <v>91.87</v>
      </c>
      <c r="F101" s="16">
        <v>87.46</v>
      </c>
    </row>
    <row r="102" ht="15.75" customHeight="1" spans="1:6">
      <c r="A102" s="14" t="s">
        <v>614</v>
      </c>
      <c r="B102" s="15" t="s">
        <v>174</v>
      </c>
      <c r="C102" s="14" t="s">
        <v>144</v>
      </c>
      <c r="D102" s="16">
        <v>441.04</v>
      </c>
      <c r="E102" s="16">
        <v>4.6</v>
      </c>
      <c r="F102" s="16">
        <v>20.29</v>
      </c>
    </row>
    <row r="103" ht="15.75" customHeight="1" spans="1:6">
      <c r="A103" s="14" t="s">
        <v>17</v>
      </c>
      <c r="B103" s="15" t="s">
        <v>175</v>
      </c>
      <c r="C103" s="14" t="s">
        <v>144</v>
      </c>
      <c r="D103" s="16">
        <v>461.33</v>
      </c>
      <c r="E103" s="16">
        <v>6</v>
      </c>
      <c r="F103" s="16">
        <v>27.68</v>
      </c>
    </row>
    <row r="104" ht="15.75" customHeight="1" spans="1:6">
      <c r="A104" s="14" t="s">
        <v>54</v>
      </c>
      <c r="B104" s="15" t="s">
        <v>176</v>
      </c>
      <c r="C104" s="14" t="s">
        <v>144</v>
      </c>
      <c r="D104" s="16">
        <v>489.01</v>
      </c>
      <c r="E104" s="16">
        <v>7</v>
      </c>
      <c r="F104" s="16">
        <v>34.23</v>
      </c>
    </row>
    <row r="105" ht="15.75" customHeight="1" spans="1:6">
      <c r="A105" s="14" t="s">
        <v>131</v>
      </c>
      <c r="B105" s="15" t="s">
        <v>177</v>
      </c>
      <c r="C105" s="14" t="s">
        <v>7</v>
      </c>
      <c r="D105" s="16" t="s">
        <v>7</v>
      </c>
      <c r="E105" s="16"/>
      <c r="F105" s="16">
        <v>50.45</v>
      </c>
    </row>
    <row r="106" ht="15.75" customHeight="1" spans="1:6">
      <c r="A106" s="14" t="s">
        <v>7</v>
      </c>
      <c r="B106" s="15" t="s">
        <v>242</v>
      </c>
      <c r="C106" s="14" t="s">
        <v>253</v>
      </c>
      <c r="D106" s="16">
        <v>10.07</v>
      </c>
      <c r="E106" s="16">
        <v>5.01</v>
      </c>
      <c r="F106" s="16">
        <v>50.45</v>
      </c>
    </row>
    <row r="107" ht="15.75" customHeight="1" spans="1:6">
      <c r="A107" s="14" t="s">
        <v>135</v>
      </c>
      <c r="B107" s="15" t="s">
        <v>178</v>
      </c>
      <c r="C107" s="14" t="s">
        <v>144</v>
      </c>
      <c r="D107" s="16">
        <v>573.69</v>
      </c>
      <c r="E107" s="16">
        <v>9</v>
      </c>
      <c r="F107" s="16">
        <v>51.63</v>
      </c>
    </row>
    <row r="108" ht="15.75" customHeight="1" spans="1:6">
      <c r="A108" s="14" t="s">
        <v>191</v>
      </c>
      <c r="B108" s="15" t="s">
        <v>483</v>
      </c>
      <c r="C108" s="14" t="s">
        <v>7</v>
      </c>
      <c r="D108" s="16" t="s">
        <v>7</v>
      </c>
      <c r="E108" s="16"/>
      <c r="F108" s="16">
        <v>625.32</v>
      </c>
    </row>
    <row r="109" ht="15.75" customHeight="1" spans="1:6">
      <c r="A109" s="14"/>
      <c r="B109" s="15"/>
      <c r="C109" s="14"/>
      <c r="D109" s="16"/>
      <c r="E109" s="16"/>
      <c r="F109" s="16"/>
    </row>
    <row r="110" ht="15.75" customHeight="1" spans="1:6">
      <c r="A110" s="14"/>
      <c r="B110" s="15"/>
      <c r="C110" s="14"/>
      <c r="D110" s="16"/>
      <c r="E110" s="16"/>
      <c r="F110" s="16"/>
    </row>
    <row r="111" ht="15.75" customHeight="1" spans="1:6">
      <c r="A111" s="14"/>
      <c r="B111" s="15"/>
      <c r="C111" s="14"/>
      <c r="D111" s="16"/>
      <c r="E111" s="16"/>
      <c r="F111" s="16"/>
    </row>
    <row r="112" ht="15.75" customHeight="1" spans="1:6">
      <c r="A112" s="14"/>
      <c r="B112" s="15"/>
      <c r="C112" s="14"/>
      <c r="D112" s="16"/>
      <c r="E112" s="16"/>
      <c r="F112" s="16"/>
    </row>
    <row r="113" ht="15.75" customHeight="1" spans="1:6">
      <c r="A113" s="14"/>
      <c r="B113" s="15"/>
      <c r="C113" s="14"/>
      <c r="D113" s="16"/>
      <c r="E113" s="16"/>
      <c r="F113" s="16"/>
    </row>
    <row r="114" ht="15.75" customHeight="1" spans="1:6">
      <c r="A114" s="14"/>
      <c r="B114" s="15"/>
      <c r="C114" s="14"/>
      <c r="D114" s="16"/>
      <c r="E114" s="16"/>
      <c r="F114" s="16"/>
    </row>
    <row r="115" ht="15.75" customHeight="1" spans="1:6">
      <c r="A115" s="14"/>
      <c r="B115" s="15"/>
      <c r="C115" s="14"/>
      <c r="D115" s="16"/>
      <c r="E115" s="16"/>
      <c r="F115" s="16"/>
    </row>
    <row r="116" ht="15.75" customHeight="1" spans="1:6">
      <c r="A116" s="14"/>
      <c r="B116" s="15"/>
      <c r="C116" s="14"/>
      <c r="D116" s="16"/>
      <c r="E116" s="16"/>
      <c r="F116" s="16"/>
    </row>
    <row r="117" ht="15.75" customHeight="1" spans="1:6">
      <c r="A117" s="14"/>
      <c r="B117" s="15"/>
      <c r="C117" s="14"/>
      <c r="D117" s="16"/>
      <c r="E117" s="16"/>
      <c r="F117" s="16"/>
    </row>
    <row r="118" ht="15.75" customHeight="1" spans="1:6">
      <c r="A118" s="14"/>
      <c r="B118" s="15"/>
      <c r="C118" s="14"/>
      <c r="D118" s="16"/>
      <c r="E118" s="16"/>
      <c r="F118" s="16"/>
    </row>
    <row r="119" ht="15.75" customHeight="1" spans="1:6">
      <c r="A119" s="14"/>
      <c r="B119" s="15"/>
      <c r="C119" s="14"/>
      <c r="D119" s="16"/>
      <c r="E119" s="16"/>
      <c r="F119" s="16"/>
    </row>
    <row r="120" ht="15.75" customHeight="1" spans="1:6">
      <c r="A120" s="14"/>
      <c r="B120" s="15"/>
      <c r="C120" s="14"/>
      <c r="D120" s="16"/>
      <c r="E120" s="16"/>
      <c r="F120" s="16"/>
    </row>
    <row r="121" ht="15.75" customHeight="1" spans="1:6">
      <c r="A121" s="14"/>
      <c r="B121" s="15"/>
      <c r="C121" s="14"/>
      <c r="D121" s="16"/>
      <c r="E121" s="16"/>
      <c r="F121" s="16"/>
    </row>
    <row r="122" ht="15.75" customHeight="1" spans="1:6">
      <c r="A122" s="14"/>
      <c r="B122" s="15"/>
      <c r="C122" s="14"/>
      <c r="D122" s="16"/>
      <c r="E122" s="16"/>
      <c r="F122" s="16"/>
    </row>
    <row r="123" ht="15.75" customHeight="1" spans="1:6">
      <c r="A123" s="14"/>
      <c r="B123" s="15"/>
      <c r="C123" s="14"/>
      <c r="D123" s="16"/>
      <c r="E123" s="16"/>
      <c r="F123" s="16"/>
    </row>
    <row r="124" ht="15.75" customHeight="1" spans="1:6">
      <c r="A124" s="14"/>
      <c r="B124" s="15"/>
      <c r="C124" s="14"/>
      <c r="D124" s="16"/>
      <c r="E124" s="16"/>
      <c r="F124" s="16"/>
    </row>
    <row r="125" ht="15.75" customHeight="1" spans="1:6">
      <c r="A125" s="14"/>
      <c r="B125" s="15"/>
      <c r="C125" s="14"/>
      <c r="D125" s="16"/>
      <c r="E125" s="16"/>
      <c r="F125" s="16"/>
    </row>
    <row r="126" ht="15.75" customHeight="1" spans="1:6">
      <c r="A126" s="14"/>
      <c r="B126" s="15"/>
      <c r="C126" s="14"/>
      <c r="D126" s="16"/>
      <c r="E126" s="16"/>
      <c r="F126" s="16"/>
    </row>
    <row r="127" ht="15.75" customHeight="1" spans="1:6">
      <c r="A127" s="14"/>
      <c r="B127" s="15"/>
      <c r="C127" s="14"/>
      <c r="D127" s="16"/>
      <c r="E127" s="16"/>
      <c r="F127" s="16"/>
    </row>
    <row r="128" ht="15.75" customHeight="1" spans="1:6">
      <c r="A128" s="14"/>
      <c r="B128" s="15"/>
      <c r="C128" s="14"/>
      <c r="D128" s="16"/>
      <c r="E128" s="16"/>
      <c r="F128" s="16"/>
    </row>
    <row r="129" ht="15.75" customHeight="1" spans="1:6">
      <c r="A129" s="14"/>
      <c r="B129" s="15"/>
      <c r="C129" s="14"/>
      <c r="D129" s="16"/>
      <c r="E129" s="16"/>
      <c r="F129" s="16"/>
    </row>
    <row r="130" ht="29.25" customHeight="1" spans="1:6">
      <c r="A130" s="2" t="s">
        <v>774</v>
      </c>
      <c r="B130" s="2"/>
      <c r="C130" s="2"/>
      <c r="D130" s="2"/>
      <c r="E130" s="2"/>
      <c r="F130" s="2"/>
    </row>
    <row r="131" ht="15.75" customHeight="1" spans="1:6">
      <c r="A131" s="3" t="s">
        <v>805</v>
      </c>
      <c r="B131" s="3"/>
      <c r="C131" s="3"/>
      <c r="D131" s="3"/>
      <c r="E131" s="3"/>
      <c r="F131" s="3"/>
    </row>
    <row r="132" ht="15.75" customHeight="1" spans="1:6">
      <c r="A132" s="4" t="s">
        <v>806</v>
      </c>
      <c r="B132" s="4"/>
      <c r="C132" s="5"/>
      <c r="D132" s="6"/>
      <c r="E132" s="7" t="s">
        <v>794</v>
      </c>
      <c r="F132" s="8"/>
    </row>
    <row r="133" ht="36" customHeight="1" spans="1:6">
      <c r="A133" s="9" t="s">
        <v>807</v>
      </c>
      <c r="B133" s="10"/>
      <c r="C133" s="11"/>
      <c r="D133" s="12"/>
      <c r="E133" s="11"/>
      <c r="F133" s="12"/>
    </row>
    <row r="134" ht="15.75" customHeight="1" spans="1:6">
      <c r="A134" s="9" t="s">
        <v>808</v>
      </c>
      <c r="B134" s="10"/>
      <c r="C134" s="11" t="s">
        <v>809</v>
      </c>
      <c r="D134" s="12"/>
      <c r="E134" s="10" t="s">
        <v>798</v>
      </c>
      <c r="F134" s="13"/>
    </row>
    <row r="135" ht="15.75" customHeight="1" spans="1:6">
      <c r="A135" s="14" t="s">
        <v>1</v>
      </c>
      <c r="B135" s="14" t="s">
        <v>782</v>
      </c>
      <c r="C135" s="14" t="s">
        <v>3</v>
      </c>
      <c r="D135" s="14" t="s">
        <v>4</v>
      </c>
      <c r="E135" s="14" t="s">
        <v>5</v>
      </c>
      <c r="F135" s="14" t="s">
        <v>112</v>
      </c>
    </row>
    <row r="136" ht="15.75" customHeight="1" spans="1:6">
      <c r="A136" s="14" t="s">
        <v>12</v>
      </c>
      <c r="B136" s="15" t="s">
        <v>783</v>
      </c>
      <c r="C136" s="14" t="s">
        <v>7</v>
      </c>
      <c r="D136" s="16" t="s">
        <v>7</v>
      </c>
      <c r="E136" s="16"/>
      <c r="F136" s="16">
        <v>527.99</v>
      </c>
    </row>
    <row r="137" ht="15.75" customHeight="1" spans="1:6">
      <c r="A137" s="14" t="s">
        <v>594</v>
      </c>
      <c r="B137" s="15" t="s">
        <v>784</v>
      </c>
      <c r="C137" s="14" t="s">
        <v>7</v>
      </c>
      <c r="D137" s="16" t="s">
        <v>7</v>
      </c>
      <c r="E137" s="16"/>
      <c r="F137" s="16">
        <v>504.77</v>
      </c>
    </row>
    <row r="138" ht="15.75" customHeight="1" spans="1:6">
      <c r="A138" s="14" t="s">
        <v>596</v>
      </c>
      <c r="B138" s="15" t="s">
        <v>170</v>
      </c>
      <c r="C138" s="14" t="s">
        <v>7</v>
      </c>
      <c r="D138" s="16" t="s">
        <v>7</v>
      </c>
      <c r="E138" s="16"/>
      <c r="F138" s="16">
        <v>391.57</v>
      </c>
    </row>
    <row r="139" ht="15.75" customHeight="1" spans="1:6">
      <c r="A139" s="14" t="s">
        <v>7</v>
      </c>
      <c r="B139" s="15" t="s">
        <v>785</v>
      </c>
      <c r="C139" s="14" t="s">
        <v>786</v>
      </c>
      <c r="D139" s="16">
        <v>1.1</v>
      </c>
      <c r="E139" s="16">
        <v>12.25</v>
      </c>
      <c r="F139" s="16">
        <v>13.48</v>
      </c>
    </row>
    <row r="140" ht="15.75" customHeight="1" spans="1:6">
      <c r="A140" s="14" t="s">
        <v>7</v>
      </c>
      <c r="B140" s="15" t="s">
        <v>789</v>
      </c>
      <c r="C140" s="14" t="s">
        <v>786</v>
      </c>
      <c r="D140" s="16">
        <v>57.46</v>
      </c>
      <c r="E140" s="16">
        <v>6.58</v>
      </c>
      <c r="F140" s="16">
        <v>378.09</v>
      </c>
    </row>
    <row r="141" ht="15.75" customHeight="1" spans="1:6">
      <c r="A141" s="14" t="s">
        <v>596</v>
      </c>
      <c r="B141" s="15" t="s">
        <v>171</v>
      </c>
      <c r="C141" s="14" t="s">
        <v>7</v>
      </c>
      <c r="D141" s="16" t="s">
        <v>7</v>
      </c>
      <c r="E141" s="16"/>
      <c r="F141" s="16">
        <v>13.5</v>
      </c>
    </row>
    <row r="142" ht="15.75" customHeight="1" spans="1:6">
      <c r="A142" s="14" t="s">
        <v>7</v>
      </c>
      <c r="B142" s="15" t="s">
        <v>799</v>
      </c>
      <c r="C142" s="14" t="s">
        <v>144</v>
      </c>
      <c r="D142" s="16">
        <v>2.75</v>
      </c>
      <c r="E142" s="16">
        <v>491.27</v>
      </c>
      <c r="F142" s="16">
        <v>13.51</v>
      </c>
    </row>
    <row r="143" ht="15.75" customHeight="1" spans="1:6">
      <c r="A143" s="14" t="s">
        <v>596</v>
      </c>
      <c r="B143" s="15" t="s">
        <v>172</v>
      </c>
      <c r="C143" s="14" t="s">
        <v>7</v>
      </c>
      <c r="D143" s="16" t="s">
        <v>7</v>
      </c>
      <c r="E143" s="16"/>
      <c r="F143" s="16">
        <v>99.7</v>
      </c>
    </row>
    <row r="144" ht="15.75" customHeight="1" spans="1:6">
      <c r="A144" s="14" t="s">
        <v>7</v>
      </c>
      <c r="B144" s="15" t="s">
        <v>342</v>
      </c>
      <c r="C144" s="14" t="s">
        <v>300</v>
      </c>
      <c r="D144" s="16">
        <v>0.79</v>
      </c>
      <c r="E144" s="16">
        <v>125.89</v>
      </c>
      <c r="F144" s="16">
        <v>99.7</v>
      </c>
    </row>
    <row r="145" ht="15.75" customHeight="1" spans="1:6">
      <c r="A145" s="14" t="s">
        <v>614</v>
      </c>
      <c r="B145" s="15" t="s">
        <v>174</v>
      </c>
      <c r="C145" s="14" t="s">
        <v>144</v>
      </c>
      <c r="D145" s="16">
        <v>504.77</v>
      </c>
      <c r="E145" s="16">
        <v>4.6</v>
      </c>
      <c r="F145" s="16">
        <v>23.22</v>
      </c>
    </row>
    <row r="146" ht="15.75" customHeight="1" spans="1:6">
      <c r="A146" s="14" t="s">
        <v>17</v>
      </c>
      <c r="B146" s="15" t="s">
        <v>175</v>
      </c>
      <c r="C146" s="14" t="s">
        <v>144</v>
      </c>
      <c r="D146" s="16">
        <v>527.99</v>
      </c>
      <c r="E146" s="16">
        <v>6</v>
      </c>
      <c r="F146" s="16">
        <v>31.68</v>
      </c>
    </row>
    <row r="147" ht="15.75" customHeight="1" spans="1:6">
      <c r="A147" s="14" t="s">
        <v>54</v>
      </c>
      <c r="B147" s="15" t="s">
        <v>176</v>
      </c>
      <c r="C147" s="14" t="s">
        <v>144</v>
      </c>
      <c r="D147" s="16">
        <v>559.67</v>
      </c>
      <c r="E147" s="16">
        <v>7</v>
      </c>
      <c r="F147" s="16">
        <v>39.18</v>
      </c>
    </row>
    <row r="148" ht="15.75" customHeight="1" spans="1:6">
      <c r="A148" s="14" t="s">
        <v>131</v>
      </c>
      <c r="B148" s="15" t="s">
        <v>177</v>
      </c>
      <c r="C148" s="14" t="s">
        <v>7</v>
      </c>
      <c r="D148" s="16" t="s">
        <v>7</v>
      </c>
      <c r="E148" s="16"/>
      <c r="F148" s="16">
        <v>58.97</v>
      </c>
    </row>
    <row r="149" ht="15.75" customHeight="1" spans="1:6">
      <c r="A149" s="14" t="s">
        <v>7</v>
      </c>
      <c r="B149" s="15" t="s">
        <v>242</v>
      </c>
      <c r="C149" s="14" t="s">
        <v>253</v>
      </c>
      <c r="D149" s="16">
        <v>11.77</v>
      </c>
      <c r="E149" s="16">
        <v>5.01</v>
      </c>
      <c r="F149" s="16">
        <v>58.97</v>
      </c>
    </row>
    <row r="150" ht="15.75" customHeight="1" spans="1:6">
      <c r="A150" s="14" t="s">
        <v>135</v>
      </c>
      <c r="B150" s="15" t="s">
        <v>178</v>
      </c>
      <c r="C150" s="14" t="s">
        <v>144</v>
      </c>
      <c r="D150" s="16">
        <v>657.82</v>
      </c>
      <c r="E150" s="16">
        <v>9</v>
      </c>
      <c r="F150" s="16">
        <v>59.2</v>
      </c>
    </row>
    <row r="151" ht="15.75" customHeight="1" spans="1:6">
      <c r="A151" s="14" t="s">
        <v>191</v>
      </c>
      <c r="B151" s="15" t="s">
        <v>483</v>
      </c>
      <c r="C151" s="14" t="s">
        <v>7</v>
      </c>
      <c r="D151" s="16" t="s">
        <v>7</v>
      </c>
      <c r="E151" s="16"/>
      <c r="F151" s="16">
        <v>717.02</v>
      </c>
    </row>
    <row r="152" ht="15.75" customHeight="1" spans="1:6">
      <c r="A152" s="14"/>
      <c r="B152" s="15"/>
      <c r="C152" s="14"/>
      <c r="D152" s="16"/>
      <c r="E152" s="16"/>
      <c r="F152" s="16"/>
    </row>
    <row r="153" ht="15.75" customHeight="1" spans="1:6">
      <c r="A153" s="14"/>
      <c r="B153" s="15"/>
      <c r="C153" s="14"/>
      <c r="D153" s="16"/>
      <c r="E153" s="16"/>
      <c r="F153" s="16"/>
    </row>
    <row r="154" ht="15.75" customHeight="1" spans="1:6">
      <c r="A154" s="14"/>
      <c r="B154" s="15"/>
      <c r="C154" s="14"/>
      <c r="D154" s="16"/>
      <c r="E154" s="16"/>
      <c r="F154" s="16"/>
    </row>
    <row r="155" ht="15.75" customHeight="1" spans="1:6">
      <c r="A155" s="14"/>
      <c r="B155" s="15"/>
      <c r="C155" s="14"/>
      <c r="D155" s="16"/>
      <c r="E155" s="16"/>
      <c r="F155" s="16"/>
    </row>
    <row r="156" ht="15.75" customHeight="1" spans="1:6">
      <c r="A156" s="14"/>
      <c r="B156" s="15"/>
      <c r="C156" s="14"/>
      <c r="D156" s="16"/>
      <c r="E156" s="16"/>
      <c r="F156" s="16"/>
    </row>
    <row r="157" ht="15.75" customHeight="1" spans="1:6">
      <c r="A157" s="14"/>
      <c r="B157" s="15"/>
      <c r="C157" s="14"/>
      <c r="D157" s="16"/>
      <c r="E157" s="16"/>
      <c r="F157" s="16"/>
    </row>
    <row r="158" ht="15.75" customHeight="1" spans="1:6">
      <c r="A158" s="14"/>
      <c r="B158" s="15"/>
      <c r="C158" s="14"/>
      <c r="D158" s="16"/>
      <c r="E158" s="16"/>
      <c r="F158" s="16"/>
    </row>
    <row r="159" ht="15.75" customHeight="1" spans="1:6">
      <c r="A159" s="14"/>
      <c r="B159" s="15"/>
      <c r="C159" s="14"/>
      <c r="D159" s="16"/>
      <c r="E159" s="16"/>
      <c r="F159" s="16"/>
    </row>
    <row r="160" ht="15.75" customHeight="1" spans="1:6">
      <c r="A160" s="14"/>
      <c r="B160" s="15"/>
      <c r="C160" s="14"/>
      <c r="D160" s="16"/>
      <c r="E160" s="16"/>
      <c r="F160" s="16"/>
    </row>
    <row r="161" ht="15.75" customHeight="1" spans="1:6">
      <c r="A161" s="14"/>
      <c r="B161" s="15"/>
      <c r="C161" s="14"/>
      <c r="D161" s="16"/>
      <c r="E161" s="16"/>
      <c r="F161" s="16"/>
    </row>
    <row r="162" ht="15.75" customHeight="1" spans="1:6">
      <c r="A162" s="14"/>
      <c r="B162" s="15"/>
      <c r="C162" s="14"/>
      <c r="D162" s="16"/>
      <c r="E162" s="16"/>
      <c r="F162" s="16"/>
    </row>
    <row r="163" ht="15.75" customHeight="1" spans="1:6">
      <c r="A163" s="14"/>
      <c r="B163" s="15"/>
      <c r="C163" s="14"/>
      <c r="D163" s="16"/>
      <c r="E163" s="16"/>
      <c r="F163" s="16"/>
    </row>
    <row r="164" ht="15.75" customHeight="1" spans="1:6">
      <c r="A164" s="14"/>
      <c r="B164" s="15"/>
      <c r="C164" s="14"/>
      <c r="D164" s="16"/>
      <c r="E164" s="16"/>
      <c r="F164" s="16"/>
    </row>
    <row r="165" ht="15.75" customHeight="1" spans="1:6">
      <c r="A165" s="14"/>
      <c r="B165" s="15"/>
      <c r="C165" s="14"/>
      <c r="D165" s="16"/>
      <c r="E165" s="16"/>
      <c r="F165" s="16"/>
    </row>
    <row r="166" ht="15.75" customHeight="1" spans="1:6">
      <c r="A166" s="14"/>
      <c r="B166" s="15"/>
      <c r="C166" s="14"/>
      <c r="D166" s="16"/>
      <c r="E166" s="16"/>
      <c r="F166" s="16"/>
    </row>
    <row r="167" ht="15.75" customHeight="1" spans="1:6">
      <c r="A167" s="14"/>
      <c r="B167" s="15"/>
      <c r="C167" s="14"/>
      <c r="D167" s="16"/>
      <c r="E167" s="16"/>
      <c r="F167" s="16"/>
    </row>
    <row r="168" ht="15.75" customHeight="1" spans="1:6">
      <c r="A168" s="14"/>
      <c r="B168" s="15"/>
      <c r="C168" s="14"/>
      <c r="D168" s="16"/>
      <c r="E168" s="16"/>
      <c r="F168" s="16"/>
    </row>
    <row r="169" ht="15.75" customHeight="1" spans="1:6">
      <c r="A169" s="14"/>
      <c r="B169" s="15"/>
      <c r="C169" s="14"/>
      <c r="D169" s="16"/>
      <c r="E169" s="16"/>
      <c r="F169" s="16"/>
    </row>
    <row r="170" ht="15.75" customHeight="1" spans="1:6">
      <c r="A170" s="14"/>
      <c r="B170" s="15"/>
      <c r="C170" s="14"/>
      <c r="D170" s="16"/>
      <c r="E170" s="16"/>
      <c r="F170" s="16"/>
    </row>
    <row r="171" ht="15.75" customHeight="1" spans="1:6">
      <c r="A171" s="14"/>
      <c r="B171" s="15"/>
      <c r="C171" s="14"/>
      <c r="D171" s="16"/>
      <c r="E171" s="16"/>
      <c r="F171" s="16"/>
    </row>
    <row r="172" ht="15.75" customHeight="1" spans="1:6">
      <c r="A172" s="14"/>
      <c r="B172" s="15"/>
      <c r="C172" s="14"/>
      <c r="D172" s="16"/>
      <c r="E172" s="16"/>
      <c r="F172" s="16"/>
    </row>
    <row r="173" ht="29.25" customHeight="1" spans="1:6">
      <c r="A173" s="2" t="s">
        <v>774</v>
      </c>
      <c r="B173" s="2"/>
      <c r="C173" s="2"/>
      <c r="D173" s="2"/>
      <c r="E173" s="2"/>
      <c r="F173" s="2"/>
    </row>
    <row r="174" ht="15.75" customHeight="1" spans="1:6">
      <c r="A174" s="3" t="s">
        <v>810</v>
      </c>
      <c r="B174" s="3"/>
      <c r="C174" s="3"/>
      <c r="D174" s="3"/>
      <c r="E174" s="3"/>
      <c r="F174" s="3"/>
    </row>
    <row r="175" ht="15.75" customHeight="1" spans="1:6">
      <c r="A175" s="4" t="s">
        <v>811</v>
      </c>
      <c r="B175" s="4"/>
      <c r="C175" s="5"/>
      <c r="D175" s="6"/>
      <c r="E175" s="7" t="s">
        <v>794</v>
      </c>
      <c r="F175" s="8"/>
    </row>
    <row r="176" ht="36" customHeight="1" spans="1:6">
      <c r="A176" s="9" t="s">
        <v>812</v>
      </c>
      <c r="B176" s="10"/>
      <c r="C176" s="11"/>
      <c r="D176" s="12"/>
      <c r="E176" s="11"/>
      <c r="F176" s="12"/>
    </row>
    <row r="177" ht="15.75" customHeight="1" spans="1:6">
      <c r="A177" s="9" t="s">
        <v>813</v>
      </c>
      <c r="B177" s="10"/>
      <c r="C177" s="11" t="s">
        <v>814</v>
      </c>
      <c r="D177" s="12"/>
      <c r="E177" s="10" t="s">
        <v>798</v>
      </c>
      <c r="F177" s="13"/>
    </row>
    <row r="178" ht="15.75" customHeight="1" spans="1:6">
      <c r="A178" s="14" t="s">
        <v>1</v>
      </c>
      <c r="B178" s="14" t="s">
        <v>782</v>
      </c>
      <c r="C178" s="14" t="s">
        <v>3</v>
      </c>
      <c r="D178" s="14" t="s">
        <v>4</v>
      </c>
      <c r="E178" s="14" t="s">
        <v>5</v>
      </c>
      <c r="F178" s="14" t="s">
        <v>112</v>
      </c>
    </row>
    <row r="179" ht="15.75" customHeight="1" spans="1:6">
      <c r="A179" s="14" t="s">
        <v>12</v>
      </c>
      <c r="B179" s="15" t="s">
        <v>783</v>
      </c>
      <c r="C179" s="14" t="s">
        <v>7</v>
      </c>
      <c r="D179" s="16" t="s">
        <v>7</v>
      </c>
      <c r="E179" s="16"/>
      <c r="F179" s="16">
        <v>949.36</v>
      </c>
    </row>
    <row r="180" ht="15.75" customHeight="1" spans="1:6">
      <c r="A180" s="14" t="s">
        <v>594</v>
      </c>
      <c r="B180" s="15" t="s">
        <v>784</v>
      </c>
      <c r="C180" s="14" t="s">
        <v>7</v>
      </c>
      <c r="D180" s="16" t="s">
        <v>7</v>
      </c>
      <c r="E180" s="16"/>
      <c r="F180" s="16">
        <v>907.61</v>
      </c>
    </row>
    <row r="181" ht="15.75" customHeight="1" spans="1:6">
      <c r="A181" s="14" t="s">
        <v>596</v>
      </c>
      <c r="B181" s="15" t="s">
        <v>170</v>
      </c>
      <c r="C181" s="14" t="s">
        <v>7</v>
      </c>
      <c r="D181" s="16" t="s">
        <v>7</v>
      </c>
      <c r="E181" s="16"/>
      <c r="F181" s="16">
        <v>578.14</v>
      </c>
    </row>
    <row r="182" ht="15.75" customHeight="1" spans="1:6">
      <c r="A182" s="14" t="s">
        <v>7</v>
      </c>
      <c r="B182" s="15" t="s">
        <v>785</v>
      </c>
      <c r="C182" s="14" t="s">
        <v>786</v>
      </c>
      <c r="D182" s="16">
        <v>1.42</v>
      </c>
      <c r="E182" s="16">
        <v>12.25</v>
      </c>
      <c r="F182" s="16">
        <v>17.41</v>
      </c>
    </row>
    <row r="183" ht="15.75" customHeight="1" spans="1:6">
      <c r="A183" s="14" t="s">
        <v>7</v>
      </c>
      <c r="B183" s="15" t="s">
        <v>789</v>
      </c>
      <c r="C183" s="14" t="s">
        <v>786</v>
      </c>
      <c r="D183" s="16">
        <v>85.22</v>
      </c>
      <c r="E183" s="16">
        <v>6.58</v>
      </c>
      <c r="F183" s="16">
        <v>560.73</v>
      </c>
    </row>
    <row r="184" ht="15.75" customHeight="1" spans="1:6">
      <c r="A184" s="14" t="s">
        <v>596</v>
      </c>
      <c r="B184" s="15" t="s">
        <v>171</v>
      </c>
      <c r="C184" s="14" t="s">
        <v>7</v>
      </c>
      <c r="D184" s="16" t="s">
        <v>7</v>
      </c>
      <c r="E184" s="16"/>
      <c r="F184" s="16">
        <v>56.4</v>
      </c>
    </row>
    <row r="185" ht="15.75" customHeight="1" spans="1:6">
      <c r="A185" s="14" t="s">
        <v>7</v>
      </c>
      <c r="B185" s="15" t="s">
        <v>799</v>
      </c>
      <c r="C185" s="14" t="s">
        <v>144</v>
      </c>
      <c r="D185" s="16">
        <v>6.63</v>
      </c>
      <c r="E185" s="16">
        <v>851.21</v>
      </c>
      <c r="F185" s="16">
        <v>56.44</v>
      </c>
    </row>
    <row r="186" ht="15.75" customHeight="1" spans="1:6">
      <c r="A186" s="14" t="s">
        <v>596</v>
      </c>
      <c r="B186" s="15" t="s">
        <v>172</v>
      </c>
      <c r="C186" s="14" t="s">
        <v>7</v>
      </c>
      <c r="D186" s="16" t="s">
        <v>7</v>
      </c>
      <c r="E186" s="16"/>
      <c r="F186" s="16">
        <v>273.07</v>
      </c>
    </row>
    <row r="187" ht="15.75" customHeight="1" spans="1:6">
      <c r="A187" s="14" t="s">
        <v>7</v>
      </c>
      <c r="B187" s="15" t="s">
        <v>346</v>
      </c>
      <c r="C187" s="14" t="s">
        <v>300</v>
      </c>
      <c r="D187" s="16">
        <v>0.39</v>
      </c>
      <c r="E187" s="16">
        <v>91.87</v>
      </c>
      <c r="F187" s="16">
        <v>35.37</v>
      </c>
    </row>
    <row r="188" ht="15.75" customHeight="1" spans="1:6">
      <c r="A188" s="14" t="s">
        <v>7</v>
      </c>
      <c r="B188" s="15" t="s">
        <v>350</v>
      </c>
      <c r="C188" s="14" t="s">
        <v>300</v>
      </c>
      <c r="D188" s="16">
        <v>1.44</v>
      </c>
      <c r="E188" s="16">
        <v>70.7</v>
      </c>
      <c r="F188" s="16">
        <v>101.95</v>
      </c>
    </row>
    <row r="189" ht="15.75" customHeight="1" spans="1:6">
      <c r="A189" s="14" t="s">
        <v>7</v>
      </c>
      <c r="B189" s="15" t="s">
        <v>352</v>
      </c>
      <c r="C189" s="14" t="s">
        <v>300</v>
      </c>
      <c r="D189" s="16">
        <v>0.39</v>
      </c>
      <c r="E189" s="16">
        <v>53.57</v>
      </c>
      <c r="F189" s="16">
        <v>20.62</v>
      </c>
    </row>
    <row r="190" ht="15.75" customHeight="1" spans="1:6">
      <c r="A190" s="14" t="s">
        <v>7</v>
      </c>
      <c r="B190" s="15" t="s">
        <v>354</v>
      </c>
      <c r="C190" s="14" t="s">
        <v>300</v>
      </c>
      <c r="D190" s="16">
        <v>5.21</v>
      </c>
      <c r="E190" s="16">
        <v>21.75</v>
      </c>
      <c r="F190" s="16">
        <v>113.37</v>
      </c>
    </row>
    <row r="191" ht="15.75" customHeight="1" spans="1:6">
      <c r="A191" s="14" t="s">
        <v>7</v>
      </c>
      <c r="B191" s="15" t="s">
        <v>791</v>
      </c>
      <c r="C191" s="14" t="s">
        <v>144</v>
      </c>
      <c r="D191" s="16">
        <v>0.64</v>
      </c>
      <c r="E191" s="16">
        <v>271.32</v>
      </c>
      <c r="F191" s="16">
        <v>1.74</v>
      </c>
    </row>
    <row r="192" ht="15.75" customHeight="1" spans="1:6">
      <c r="A192" s="14" t="s">
        <v>614</v>
      </c>
      <c r="B192" s="15" t="s">
        <v>174</v>
      </c>
      <c r="C192" s="14" t="s">
        <v>144</v>
      </c>
      <c r="D192" s="16">
        <v>907.61</v>
      </c>
      <c r="E192" s="16">
        <v>4.6</v>
      </c>
      <c r="F192" s="16">
        <v>41.75</v>
      </c>
    </row>
    <row r="193" ht="15.75" customHeight="1" spans="1:6">
      <c r="A193" s="14" t="s">
        <v>17</v>
      </c>
      <c r="B193" s="15" t="s">
        <v>175</v>
      </c>
      <c r="C193" s="14" t="s">
        <v>144</v>
      </c>
      <c r="D193" s="16">
        <v>949.36</v>
      </c>
      <c r="E193" s="16">
        <v>6</v>
      </c>
      <c r="F193" s="16">
        <v>56.96</v>
      </c>
    </row>
    <row r="194" ht="15.75" customHeight="1" spans="1:6">
      <c r="A194" s="14" t="s">
        <v>54</v>
      </c>
      <c r="B194" s="15" t="s">
        <v>176</v>
      </c>
      <c r="C194" s="14" t="s">
        <v>144</v>
      </c>
      <c r="D194" s="16">
        <v>1006.32</v>
      </c>
      <c r="E194" s="16">
        <v>7</v>
      </c>
      <c r="F194" s="16">
        <v>70.44</v>
      </c>
    </row>
    <row r="195" ht="15.75" customHeight="1" spans="1:6">
      <c r="A195" s="14" t="s">
        <v>131</v>
      </c>
      <c r="B195" s="15" t="s">
        <v>177</v>
      </c>
      <c r="C195" s="14" t="s">
        <v>7</v>
      </c>
      <c r="D195" s="16" t="s">
        <v>7</v>
      </c>
      <c r="E195" s="16"/>
      <c r="F195" s="16">
        <v>106.61</v>
      </c>
    </row>
    <row r="196" ht="15.75" customHeight="1" spans="1:6">
      <c r="A196" s="14" t="s">
        <v>7</v>
      </c>
      <c r="B196" s="15" t="s">
        <v>242</v>
      </c>
      <c r="C196" s="14" t="s">
        <v>253</v>
      </c>
      <c r="D196" s="16">
        <v>21.28</v>
      </c>
      <c r="E196" s="16">
        <v>5.01</v>
      </c>
      <c r="F196" s="16">
        <v>106.61</v>
      </c>
    </row>
    <row r="197" ht="15.75" customHeight="1" spans="1:6">
      <c r="A197" s="14" t="s">
        <v>135</v>
      </c>
      <c r="B197" s="15" t="s">
        <v>178</v>
      </c>
      <c r="C197" s="14" t="s">
        <v>144</v>
      </c>
      <c r="D197" s="16">
        <v>1183.37</v>
      </c>
      <c r="E197" s="16">
        <v>9</v>
      </c>
      <c r="F197" s="16">
        <v>106.5</v>
      </c>
    </row>
    <row r="198" ht="15.75" customHeight="1" spans="1:6">
      <c r="A198" s="14" t="s">
        <v>191</v>
      </c>
      <c r="B198" s="15" t="s">
        <v>483</v>
      </c>
      <c r="C198" s="14" t="s">
        <v>7</v>
      </c>
      <c r="D198" s="16" t="s">
        <v>7</v>
      </c>
      <c r="E198" s="16"/>
      <c r="F198" s="16">
        <v>1289.88</v>
      </c>
    </row>
    <row r="199" ht="15.75" customHeight="1" spans="1:6">
      <c r="A199" s="14"/>
      <c r="B199" s="15"/>
      <c r="C199" s="14"/>
      <c r="D199" s="16"/>
      <c r="E199" s="16"/>
      <c r="F199" s="16"/>
    </row>
    <row r="200" ht="15.75" customHeight="1" spans="1:6">
      <c r="A200" s="14"/>
      <c r="B200" s="15"/>
      <c r="C200" s="14"/>
      <c r="D200" s="16"/>
      <c r="E200" s="16"/>
      <c r="F200" s="16"/>
    </row>
    <row r="201" ht="15.75" customHeight="1" spans="1:6">
      <c r="A201" s="14"/>
      <c r="B201" s="15"/>
      <c r="C201" s="14"/>
      <c r="D201" s="16"/>
      <c r="E201" s="16"/>
      <c r="F201" s="16"/>
    </row>
    <row r="202" ht="15.75" customHeight="1" spans="1:6">
      <c r="A202" s="14"/>
      <c r="B202" s="15"/>
      <c r="C202" s="14"/>
      <c r="D202" s="16"/>
      <c r="E202" s="16"/>
      <c r="F202" s="16"/>
    </row>
    <row r="203" ht="15.75" customHeight="1" spans="1:6">
      <c r="A203" s="14"/>
      <c r="B203" s="15"/>
      <c r="C203" s="14"/>
      <c r="D203" s="16"/>
      <c r="E203" s="16"/>
      <c r="F203" s="16"/>
    </row>
    <row r="204" ht="15.75" customHeight="1" spans="1:6">
      <c r="A204" s="14"/>
      <c r="B204" s="15"/>
      <c r="C204" s="14"/>
      <c r="D204" s="16"/>
      <c r="E204" s="16"/>
      <c r="F204" s="16"/>
    </row>
    <row r="205" ht="15.75" customHeight="1" spans="1:6">
      <c r="A205" s="14"/>
      <c r="B205" s="15"/>
      <c r="C205" s="14"/>
      <c r="D205" s="16"/>
      <c r="E205" s="16"/>
      <c r="F205" s="16"/>
    </row>
    <row r="206" ht="15.75" customHeight="1" spans="1:6">
      <c r="A206" s="14"/>
      <c r="B206" s="15"/>
      <c r="C206" s="14"/>
      <c r="D206" s="16"/>
      <c r="E206" s="16"/>
      <c r="F206" s="16"/>
    </row>
    <row r="207" ht="15.75" customHeight="1" spans="1:6">
      <c r="A207" s="14"/>
      <c r="B207" s="15"/>
      <c r="C207" s="14"/>
      <c r="D207" s="16"/>
      <c r="E207" s="16"/>
      <c r="F207" s="16"/>
    </row>
    <row r="208" ht="15.75" customHeight="1" spans="1:6">
      <c r="A208" s="14"/>
      <c r="B208" s="15"/>
      <c r="C208" s="14"/>
      <c r="D208" s="16"/>
      <c r="E208" s="16"/>
      <c r="F208" s="16"/>
    </row>
    <row r="209" ht="15.75" customHeight="1" spans="1:6">
      <c r="A209" s="14"/>
      <c r="B209" s="15"/>
      <c r="C209" s="14"/>
      <c r="D209" s="16"/>
      <c r="E209" s="16"/>
      <c r="F209" s="16"/>
    </row>
    <row r="210" ht="15.75" customHeight="1" spans="1:6">
      <c r="A210" s="14"/>
      <c r="B210" s="15"/>
      <c r="C210" s="14"/>
      <c r="D210" s="16"/>
      <c r="E210" s="16"/>
      <c r="F210" s="16"/>
    </row>
    <row r="211" ht="15.75" customHeight="1" spans="1:6">
      <c r="A211" s="14"/>
      <c r="B211" s="15"/>
      <c r="C211" s="14"/>
      <c r="D211" s="16"/>
      <c r="E211" s="16"/>
      <c r="F211" s="16"/>
    </row>
    <row r="212" ht="15.75" customHeight="1" spans="1:6">
      <c r="A212" s="14"/>
      <c r="B212" s="15"/>
      <c r="C212" s="14"/>
      <c r="D212" s="16"/>
      <c r="E212" s="16"/>
      <c r="F212" s="16"/>
    </row>
    <row r="213" ht="15.75" customHeight="1" spans="1:6">
      <c r="A213" s="14"/>
      <c r="B213" s="15"/>
      <c r="C213" s="14"/>
      <c r="D213" s="16"/>
      <c r="E213" s="16"/>
      <c r="F213" s="16"/>
    </row>
    <row r="214" ht="15.75" customHeight="1" spans="1:6">
      <c r="A214" s="14"/>
      <c r="B214" s="15"/>
      <c r="C214" s="14"/>
      <c r="D214" s="16"/>
      <c r="E214" s="16"/>
      <c r="F214" s="16"/>
    </row>
    <row r="215" ht="15.75" customHeight="1" spans="1:6">
      <c r="A215" s="14"/>
      <c r="B215" s="15"/>
      <c r="C215" s="14"/>
      <c r="D215" s="16"/>
      <c r="E215" s="16"/>
      <c r="F215" s="16"/>
    </row>
    <row r="216" ht="29.25" customHeight="1" spans="1:6">
      <c r="A216" s="2" t="s">
        <v>774</v>
      </c>
      <c r="B216" s="2"/>
      <c r="C216" s="2"/>
      <c r="D216" s="2"/>
      <c r="E216" s="2"/>
      <c r="F216" s="2"/>
    </row>
    <row r="217" ht="15.75" customHeight="1" spans="1:6">
      <c r="A217" s="3" t="s">
        <v>815</v>
      </c>
      <c r="B217" s="3"/>
      <c r="C217" s="3"/>
      <c r="D217" s="3"/>
      <c r="E217" s="3"/>
      <c r="F217" s="3"/>
    </row>
    <row r="218" ht="15.75" customHeight="1" spans="1:6">
      <c r="A218" s="17" t="s">
        <v>816</v>
      </c>
      <c r="B218" s="4"/>
      <c r="C218" s="5"/>
      <c r="D218" s="6"/>
      <c r="E218" s="7" t="s">
        <v>794</v>
      </c>
      <c r="F218" s="8"/>
    </row>
    <row r="219" ht="36" customHeight="1" spans="1:6">
      <c r="A219" s="9" t="s">
        <v>817</v>
      </c>
      <c r="B219" s="10"/>
      <c r="C219" s="11"/>
      <c r="D219" s="12"/>
      <c r="E219" s="11"/>
      <c r="F219" s="12"/>
    </row>
    <row r="220" ht="15.75" customHeight="1" spans="1:6">
      <c r="A220" s="9" t="s">
        <v>818</v>
      </c>
      <c r="B220" s="10"/>
      <c r="C220" s="11" t="s">
        <v>819</v>
      </c>
      <c r="D220" s="12"/>
      <c r="E220" s="10" t="s">
        <v>798</v>
      </c>
      <c r="F220" s="13"/>
    </row>
    <row r="221" ht="15.75" customHeight="1" spans="1:6">
      <c r="A221" s="14" t="s">
        <v>1</v>
      </c>
      <c r="B221" s="14" t="s">
        <v>782</v>
      </c>
      <c r="C221" s="14" t="s">
        <v>3</v>
      </c>
      <c r="D221" s="14" t="s">
        <v>4</v>
      </c>
      <c r="E221" s="14" t="s">
        <v>5</v>
      </c>
      <c r="F221" s="14" t="s">
        <v>112</v>
      </c>
    </row>
    <row r="222" ht="15.75" customHeight="1" spans="1:6">
      <c r="A222" s="14" t="s">
        <v>12</v>
      </c>
      <c r="B222" s="15" t="s">
        <v>783</v>
      </c>
      <c r="C222" s="14" t="s">
        <v>7</v>
      </c>
      <c r="D222" s="16" t="s">
        <v>7</v>
      </c>
      <c r="E222" s="16"/>
      <c r="F222" s="16">
        <v>31489.97</v>
      </c>
    </row>
    <row r="223" ht="15.75" customHeight="1" spans="1:6">
      <c r="A223" s="14" t="s">
        <v>594</v>
      </c>
      <c r="B223" s="15" t="s">
        <v>784</v>
      </c>
      <c r="C223" s="14" t="s">
        <v>7</v>
      </c>
      <c r="D223" s="16" t="s">
        <v>7</v>
      </c>
      <c r="E223" s="16"/>
      <c r="F223" s="16">
        <v>30105.13</v>
      </c>
    </row>
    <row r="224" ht="15.75" customHeight="1" spans="1:6">
      <c r="A224" s="14" t="s">
        <v>596</v>
      </c>
      <c r="B224" s="15" t="s">
        <v>170</v>
      </c>
      <c r="C224" s="14" t="s">
        <v>7</v>
      </c>
      <c r="D224" s="16" t="s">
        <v>7</v>
      </c>
      <c r="E224" s="16"/>
      <c r="F224" s="16">
        <v>6356.02</v>
      </c>
    </row>
    <row r="225" ht="15.75" customHeight="1" spans="1:6">
      <c r="A225" s="14" t="s">
        <v>7</v>
      </c>
      <c r="B225" s="15" t="s">
        <v>785</v>
      </c>
      <c r="C225" s="14" t="s">
        <v>786</v>
      </c>
      <c r="D225" s="16">
        <v>23.2</v>
      </c>
      <c r="E225" s="16">
        <v>12.25</v>
      </c>
      <c r="F225" s="16">
        <v>284.2</v>
      </c>
    </row>
    <row r="226" ht="15.75" customHeight="1" spans="1:6">
      <c r="A226" s="14" t="s">
        <v>7</v>
      </c>
      <c r="B226" s="15" t="s">
        <v>787</v>
      </c>
      <c r="C226" s="14" t="s">
        <v>786</v>
      </c>
      <c r="D226" s="16">
        <v>30.9</v>
      </c>
      <c r="E226" s="16">
        <v>11.3</v>
      </c>
      <c r="F226" s="16">
        <v>349.17</v>
      </c>
    </row>
    <row r="227" ht="15.75" customHeight="1" spans="1:6">
      <c r="A227" s="14" t="s">
        <v>7</v>
      </c>
      <c r="B227" s="15" t="s">
        <v>788</v>
      </c>
      <c r="C227" s="14" t="s">
        <v>786</v>
      </c>
      <c r="D227" s="16">
        <v>410.1</v>
      </c>
      <c r="E227" s="16">
        <v>8.99</v>
      </c>
      <c r="F227" s="16">
        <v>3686.8</v>
      </c>
    </row>
    <row r="228" ht="15.75" customHeight="1" spans="1:6">
      <c r="A228" s="14" t="s">
        <v>7</v>
      </c>
      <c r="B228" s="15" t="s">
        <v>789</v>
      </c>
      <c r="C228" s="14" t="s">
        <v>786</v>
      </c>
      <c r="D228" s="16">
        <v>309.4</v>
      </c>
      <c r="E228" s="16">
        <v>6.58</v>
      </c>
      <c r="F228" s="16">
        <v>2035.85</v>
      </c>
    </row>
    <row r="229" ht="15.75" customHeight="1" spans="1:6">
      <c r="A229" s="14" t="s">
        <v>596</v>
      </c>
      <c r="B229" s="15" t="s">
        <v>171</v>
      </c>
      <c r="C229" s="14" t="s">
        <v>7</v>
      </c>
      <c r="D229" s="16" t="s">
        <v>7</v>
      </c>
      <c r="E229" s="16"/>
      <c r="F229" s="16">
        <v>19164.61</v>
      </c>
    </row>
    <row r="230" ht="15.75" customHeight="1" spans="1:6">
      <c r="A230" s="14" t="s">
        <v>7</v>
      </c>
      <c r="B230" s="15" t="s">
        <v>820</v>
      </c>
      <c r="C230" s="14" t="s">
        <v>603</v>
      </c>
      <c r="D230" s="16">
        <v>98.7</v>
      </c>
      <c r="E230" s="16">
        <v>0.89</v>
      </c>
      <c r="F230" s="16">
        <v>87.84</v>
      </c>
    </row>
    <row r="231" ht="15.75" customHeight="1" spans="1:6">
      <c r="A231" s="14" t="s">
        <v>7</v>
      </c>
      <c r="B231" s="15" t="s">
        <v>771</v>
      </c>
      <c r="C231" s="14" t="s">
        <v>15</v>
      </c>
      <c r="D231" s="16">
        <v>106</v>
      </c>
      <c r="E231" s="16">
        <v>179.07</v>
      </c>
      <c r="F231" s="16">
        <v>18981.42</v>
      </c>
    </row>
    <row r="232" ht="15.75" customHeight="1" spans="1:6">
      <c r="A232" s="14" t="s">
        <v>7</v>
      </c>
      <c r="B232" s="15" t="s">
        <v>790</v>
      </c>
      <c r="C232" s="14" t="s">
        <v>144</v>
      </c>
      <c r="D232" s="16">
        <v>0.5</v>
      </c>
      <c r="E232" s="16">
        <v>19069.26</v>
      </c>
      <c r="F232" s="16">
        <v>95.35</v>
      </c>
    </row>
    <row r="233" ht="15.75" customHeight="1" spans="1:6">
      <c r="A233" s="14" t="s">
        <v>596</v>
      </c>
      <c r="B233" s="15" t="s">
        <v>172</v>
      </c>
      <c r="C233" s="14" t="s">
        <v>7</v>
      </c>
      <c r="D233" s="16" t="s">
        <v>7</v>
      </c>
      <c r="E233" s="16"/>
      <c r="F233" s="16">
        <v>303.16</v>
      </c>
    </row>
    <row r="234" ht="15.75" customHeight="1" spans="1:6">
      <c r="A234" s="14" t="s">
        <v>7</v>
      </c>
      <c r="B234" s="15" t="s">
        <v>304</v>
      </c>
      <c r="C234" s="14" t="s">
        <v>300</v>
      </c>
      <c r="D234" s="16">
        <v>48.36</v>
      </c>
      <c r="E234" s="16">
        <v>2.26</v>
      </c>
      <c r="F234" s="16">
        <v>109.29</v>
      </c>
    </row>
    <row r="235" ht="15.75" customHeight="1" spans="1:6">
      <c r="A235" s="14" t="s">
        <v>7</v>
      </c>
      <c r="B235" s="15" t="s">
        <v>310</v>
      </c>
      <c r="C235" s="14" t="s">
        <v>300</v>
      </c>
      <c r="D235" s="16">
        <v>2</v>
      </c>
      <c r="E235" s="16">
        <v>92.52</v>
      </c>
      <c r="F235" s="16">
        <v>185.04</v>
      </c>
    </row>
    <row r="236" ht="15.75" customHeight="1" spans="1:6">
      <c r="A236" s="14" t="s">
        <v>7</v>
      </c>
      <c r="B236" s="15" t="s">
        <v>791</v>
      </c>
      <c r="C236" s="14" t="s">
        <v>144</v>
      </c>
      <c r="D236" s="16">
        <v>3</v>
      </c>
      <c r="E236" s="16">
        <v>294.33</v>
      </c>
      <c r="F236" s="16">
        <v>8.83</v>
      </c>
    </row>
    <row r="237" ht="15.75" customHeight="1" spans="1:6">
      <c r="A237" s="14" t="s">
        <v>7</v>
      </c>
      <c r="B237" s="15" t="s">
        <v>821</v>
      </c>
      <c r="C237" s="14" t="s">
        <v>15</v>
      </c>
      <c r="D237" s="16">
        <v>106</v>
      </c>
      <c r="E237" s="16">
        <v>29.27</v>
      </c>
      <c r="F237" s="16">
        <v>3102.62</v>
      </c>
    </row>
    <row r="238" ht="15.75" customHeight="1" spans="1:6">
      <c r="A238" s="14" t="s">
        <v>7</v>
      </c>
      <c r="B238" s="15" t="s">
        <v>822</v>
      </c>
      <c r="C238" s="14" t="s">
        <v>15</v>
      </c>
      <c r="D238" s="16">
        <v>106</v>
      </c>
      <c r="E238" s="16">
        <v>11.12</v>
      </c>
      <c r="F238" s="16">
        <v>1178.72</v>
      </c>
    </row>
    <row r="239" ht="15.75" customHeight="1" spans="1:6">
      <c r="A239" s="14" t="s">
        <v>614</v>
      </c>
      <c r="B239" s="15" t="s">
        <v>174</v>
      </c>
      <c r="C239" s="14" t="s">
        <v>144</v>
      </c>
      <c r="D239" s="16">
        <v>30105.13</v>
      </c>
      <c r="E239" s="16">
        <v>4.6</v>
      </c>
      <c r="F239" s="16">
        <v>1384.84</v>
      </c>
    </row>
    <row r="240" ht="15.75" customHeight="1" spans="1:6">
      <c r="A240" s="14" t="s">
        <v>17</v>
      </c>
      <c r="B240" s="15" t="s">
        <v>175</v>
      </c>
      <c r="C240" s="14" t="s">
        <v>144</v>
      </c>
      <c r="D240" s="16">
        <v>31489.97</v>
      </c>
      <c r="E240" s="16">
        <v>8.5</v>
      </c>
      <c r="F240" s="16">
        <v>2676.65</v>
      </c>
    </row>
    <row r="241" ht="15.75" customHeight="1" spans="1:6">
      <c r="A241" s="14" t="s">
        <v>54</v>
      </c>
      <c r="B241" s="15" t="s">
        <v>176</v>
      </c>
      <c r="C241" s="14" t="s">
        <v>144</v>
      </c>
      <c r="D241" s="16">
        <v>34166.61</v>
      </c>
      <c r="E241" s="16">
        <v>7</v>
      </c>
      <c r="F241" s="16">
        <v>2391.66</v>
      </c>
    </row>
    <row r="242" ht="15.75" customHeight="1" spans="1:6">
      <c r="A242" s="14" t="s">
        <v>131</v>
      </c>
      <c r="B242" s="15" t="s">
        <v>177</v>
      </c>
      <c r="C242" s="14" t="s">
        <v>7</v>
      </c>
      <c r="D242" s="16" t="s">
        <v>7</v>
      </c>
      <c r="E242" s="16"/>
      <c r="F242" s="16">
        <v>4470.64</v>
      </c>
    </row>
    <row r="243" ht="15.75" customHeight="1" spans="1:6">
      <c r="A243" s="14" t="s">
        <v>7</v>
      </c>
      <c r="B243" s="15" t="s">
        <v>240</v>
      </c>
      <c r="C243" s="14" t="s">
        <v>253</v>
      </c>
      <c r="D243" s="16">
        <v>33697.4</v>
      </c>
      <c r="E243" s="16">
        <v>0.08</v>
      </c>
      <c r="F243" s="16">
        <v>2695.79</v>
      </c>
    </row>
    <row r="244" ht="15.75" customHeight="1" spans="1:6">
      <c r="A244" s="14" t="s">
        <v>7</v>
      </c>
      <c r="B244" s="15" t="s">
        <v>242</v>
      </c>
      <c r="C244" s="14" t="s">
        <v>253</v>
      </c>
      <c r="D244" s="16">
        <v>32.31</v>
      </c>
      <c r="E244" s="16">
        <v>5.01</v>
      </c>
      <c r="F244" s="16">
        <v>161.87</v>
      </c>
    </row>
    <row r="245" ht="15.75" customHeight="1" spans="1:6">
      <c r="A245" s="14" t="s">
        <v>7</v>
      </c>
      <c r="B245" s="15" t="s">
        <v>244</v>
      </c>
      <c r="C245" s="14" t="s">
        <v>15</v>
      </c>
      <c r="D245" s="16">
        <v>57.13</v>
      </c>
      <c r="E245" s="16">
        <v>3.18</v>
      </c>
      <c r="F245" s="16">
        <v>181.67</v>
      </c>
    </row>
    <row r="246" ht="15.75" customHeight="1" spans="1:6">
      <c r="A246" s="14" t="s">
        <v>7</v>
      </c>
      <c r="B246" s="15" t="s">
        <v>245</v>
      </c>
      <c r="C246" s="14" t="s">
        <v>15</v>
      </c>
      <c r="D246" s="16">
        <v>91.05</v>
      </c>
      <c r="E246" s="16">
        <v>15.72</v>
      </c>
      <c r="F246" s="16">
        <v>1431.31</v>
      </c>
    </row>
    <row r="247" ht="15.75" customHeight="1" spans="1:6">
      <c r="A247" s="14" t="s">
        <v>135</v>
      </c>
      <c r="B247" s="15" t="s">
        <v>178</v>
      </c>
      <c r="C247" s="14" t="s">
        <v>144</v>
      </c>
      <c r="D247" s="16">
        <v>41028.92</v>
      </c>
      <c r="E247" s="16">
        <v>9</v>
      </c>
      <c r="F247" s="16">
        <v>3692.6</v>
      </c>
    </row>
    <row r="248" ht="15.75" customHeight="1" spans="1:6">
      <c r="A248" s="14" t="s">
        <v>191</v>
      </c>
      <c r="B248" s="15" t="s">
        <v>483</v>
      </c>
      <c r="C248" s="14" t="s">
        <v>7</v>
      </c>
      <c r="D248" s="16" t="s">
        <v>7</v>
      </c>
      <c r="E248" s="16"/>
      <c r="F248" s="16">
        <v>44721.52</v>
      </c>
    </row>
    <row r="249" ht="15.75" customHeight="1" spans="1:6">
      <c r="A249" s="14"/>
      <c r="B249" s="15"/>
      <c r="C249" s="14"/>
      <c r="D249" s="16"/>
      <c r="E249" s="16"/>
      <c r="F249" s="16"/>
    </row>
    <row r="250" ht="15.75" customHeight="1" spans="1:6">
      <c r="A250" s="14"/>
      <c r="B250" s="15"/>
      <c r="C250" s="14"/>
      <c r="D250" s="16"/>
      <c r="E250" s="16"/>
      <c r="F250" s="16"/>
    </row>
    <row r="251" ht="15.75" customHeight="1" spans="1:6">
      <c r="A251" s="14"/>
      <c r="B251" s="15"/>
      <c r="C251" s="14"/>
      <c r="D251" s="16"/>
      <c r="E251" s="16"/>
      <c r="F251" s="16"/>
    </row>
    <row r="252" ht="15.75" customHeight="1" spans="1:6">
      <c r="A252" s="14"/>
      <c r="B252" s="15"/>
      <c r="C252" s="14"/>
      <c r="D252" s="16"/>
      <c r="E252" s="16"/>
      <c r="F252" s="16"/>
    </row>
    <row r="253" ht="15.75" customHeight="1" spans="1:6">
      <c r="A253" s="14"/>
      <c r="B253" s="15"/>
      <c r="C253" s="14"/>
      <c r="D253" s="16"/>
      <c r="E253" s="16"/>
      <c r="F253" s="16"/>
    </row>
    <row r="254" ht="15.75" customHeight="1" spans="1:6">
      <c r="A254" s="14"/>
      <c r="B254" s="15"/>
      <c r="C254" s="14"/>
      <c r="D254" s="16"/>
      <c r="E254" s="16"/>
      <c r="F254" s="16"/>
    </row>
    <row r="255" ht="15.75" customHeight="1" spans="1:6">
      <c r="A255" s="14"/>
      <c r="B255" s="15"/>
      <c r="C255" s="14"/>
      <c r="D255" s="16"/>
      <c r="E255" s="16"/>
      <c r="F255" s="16"/>
    </row>
    <row r="256" ht="15.75" customHeight="1" spans="1:6">
      <c r="A256" s="14"/>
      <c r="B256" s="15"/>
      <c r="C256" s="14"/>
      <c r="D256" s="16"/>
      <c r="E256" s="16"/>
      <c r="F256" s="16"/>
    </row>
    <row r="257" ht="15.75" customHeight="1" spans="1:6">
      <c r="A257" s="14"/>
      <c r="B257" s="15"/>
      <c r="C257" s="14"/>
      <c r="D257" s="16"/>
      <c r="E257" s="16"/>
      <c r="F257" s="16"/>
    </row>
    <row r="258" ht="15.75" customHeight="1" spans="1:6">
      <c r="A258" s="14"/>
      <c r="B258" s="15"/>
      <c r="C258" s="14"/>
      <c r="D258" s="16"/>
      <c r="E258" s="16"/>
      <c r="F258" s="16"/>
    </row>
    <row r="259" ht="29.25" customHeight="1" spans="1:6">
      <c r="A259" s="2" t="s">
        <v>774</v>
      </c>
      <c r="B259" s="2"/>
      <c r="C259" s="2"/>
      <c r="D259" s="2"/>
      <c r="E259" s="2"/>
      <c r="F259" s="2"/>
    </row>
    <row r="260" ht="15.75" customHeight="1" spans="1:6">
      <c r="A260" s="3" t="s">
        <v>823</v>
      </c>
      <c r="B260" s="3"/>
      <c r="C260" s="3"/>
      <c r="D260" s="3"/>
      <c r="E260" s="3"/>
      <c r="F260" s="3"/>
    </row>
    <row r="261" ht="15.75" customHeight="1" spans="1:6">
      <c r="A261" s="17" t="s">
        <v>824</v>
      </c>
      <c r="B261" s="4"/>
      <c r="C261" s="5"/>
      <c r="D261" s="6"/>
      <c r="E261" s="7" t="s">
        <v>794</v>
      </c>
      <c r="F261" s="8"/>
    </row>
    <row r="262" ht="36" customHeight="1" spans="1:6">
      <c r="A262" s="9" t="s">
        <v>817</v>
      </c>
      <c r="B262" s="10"/>
      <c r="C262" s="11"/>
      <c r="D262" s="12"/>
      <c r="E262" s="11"/>
      <c r="F262" s="12"/>
    </row>
    <row r="263" ht="15.75" customHeight="1" spans="1:6">
      <c r="A263" s="9" t="s">
        <v>825</v>
      </c>
      <c r="B263" s="10"/>
      <c r="C263" s="11" t="s">
        <v>826</v>
      </c>
      <c r="D263" s="12"/>
      <c r="E263" s="10" t="s">
        <v>798</v>
      </c>
      <c r="F263" s="13"/>
    </row>
    <row r="264" ht="15.75" customHeight="1" spans="1:6">
      <c r="A264" s="14" t="s">
        <v>1</v>
      </c>
      <c r="B264" s="14" t="s">
        <v>782</v>
      </c>
      <c r="C264" s="14" t="s">
        <v>3</v>
      </c>
      <c r="D264" s="14" t="s">
        <v>4</v>
      </c>
      <c r="E264" s="14" t="s">
        <v>5</v>
      </c>
      <c r="F264" s="14" t="s">
        <v>112</v>
      </c>
    </row>
    <row r="265" ht="15.75" customHeight="1" spans="1:6">
      <c r="A265" s="14" t="s">
        <v>12</v>
      </c>
      <c r="B265" s="15" t="s">
        <v>783</v>
      </c>
      <c r="C265" s="14" t="s">
        <v>7</v>
      </c>
      <c r="D265" s="16" t="s">
        <v>7</v>
      </c>
      <c r="E265" s="16"/>
      <c r="F265" s="16">
        <v>33701.41</v>
      </c>
    </row>
    <row r="266" ht="15.75" customHeight="1" spans="1:6">
      <c r="A266" s="14" t="s">
        <v>594</v>
      </c>
      <c r="B266" s="15" t="s">
        <v>784</v>
      </c>
      <c r="C266" s="14" t="s">
        <v>7</v>
      </c>
      <c r="D266" s="16" t="s">
        <v>7</v>
      </c>
      <c r="E266" s="16"/>
      <c r="F266" s="16">
        <v>32219.32</v>
      </c>
    </row>
    <row r="267" ht="15.75" customHeight="1" spans="1:6">
      <c r="A267" s="14" t="s">
        <v>596</v>
      </c>
      <c r="B267" s="15" t="s">
        <v>170</v>
      </c>
      <c r="C267" s="14" t="s">
        <v>7</v>
      </c>
      <c r="D267" s="16" t="s">
        <v>7</v>
      </c>
      <c r="E267" s="16"/>
      <c r="F267" s="16">
        <v>5216.61</v>
      </c>
    </row>
    <row r="268" ht="15.75" customHeight="1" spans="1:6">
      <c r="A268" s="14" t="s">
        <v>7</v>
      </c>
      <c r="B268" s="15" t="s">
        <v>785</v>
      </c>
      <c r="C268" s="14" t="s">
        <v>786</v>
      </c>
      <c r="D268" s="16">
        <v>18.6</v>
      </c>
      <c r="E268" s="16">
        <v>12.25</v>
      </c>
      <c r="F268" s="16">
        <v>227.85</v>
      </c>
    </row>
    <row r="269" ht="15.75" customHeight="1" spans="1:6">
      <c r="A269" s="14" t="s">
        <v>7</v>
      </c>
      <c r="B269" s="15" t="s">
        <v>787</v>
      </c>
      <c r="C269" s="14" t="s">
        <v>786</v>
      </c>
      <c r="D269" s="16">
        <v>43.3</v>
      </c>
      <c r="E269" s="16">
        <v>11.3</v>
      </c>
      <c r="F269" s="16">
        <v>489.29</v>
      </c>
    </row>
    <row r="270" ht="15.75" customHeight="1" spans="1:6">
      <c r="A270" s="14" t="s">
        <v>7</v>
      </c>
      <c r="B270" s="15" t="s">
        <v>788</v>
      </c>
      <c r="C270" s="14" t="s">
        <v>786</v>
      </c>
      <c r="D270" s="16">
        <v>346.5</v>
      </c>
      <c r="E270" s="16">
        <v>8.99</v>
      </c>
      <c r="F270" s="16">
        <v>3115.04</v>
      </c>
    </row>
    <row r="271" ht="15.75" customHeight="1" spans="1:6">
      <c r="A271" s="14" t="s">
        <v>7</v>
      </c>
      <c r="B271" s="15" t="s">
        <v>789</v>
      </c>
      <c r="C271" s="14" t="s">
        <v>786</v>
      </c>
      <c r="D271" s="16">
        <v>210.4</v>
      </c>
      <c r="E271" s="16">
        <v>6.58</v>
      </c>
      <c r="F271" s="16">
        <v>1384.43</v>
      </c>
    </row>
    <row r="272" ht="15.75" customHeight="1" spans="1:6">
      <c r="A272" s="14" t="s">
        <v>596</v>
      </c>
      <c r="B272" s="15" t="s">
        <v>171</v>
      </c>
      <c r="C272" s="14" t="s">
        <v>7</v>
      </c>
      <c r="D272" s="16" t="s">
        <v>7</v>
      </c>
      <c r="E272" s="16"/>
      <c r="F272" s="16">
        <v>19717.09</v>
      </c>
    </row>
    <row r="273" ht="15.75" customHeight="1" spans="1:6">
      <c r="A273" s="14" t="s">
        <v>7</v>
      </c>
      <c r="B273" s="15" t="s">
        <v>820</v>
      </c>
      <c r="C273" s="14" t="s">
        <v>603</v>
      </c>
      <c r="D273" s="16">
        <v>191</v>
      </c>
      <c r="E273" s="16">
        <v>0.89</v>
      </c>
      <c r="F273" s="16">
        <v>169.99</v>
      </c>
    </row>
    <row r="274" ht="15.75" customHeight="1" spans="1:6">
      <c r="A274" s="14" t="s">
        <v>7</v>
      </c>
      <c r="B274" s="15" t="s">
        <v>771</v>
      </c>
      <c r="C274" s="14" t="s">
        <v>15</v>
      </c>
      <c r="D274" s="16">
        <v>107</v>
      </c>
      <c r="E274" s="16">
        <v>179.07</v>
      </c>
      <c r="F274" s="16">
        <v>19160.49</v>
      </c>
    </row>
    <row r="275" ht="15.75" customHeight="1" spans="1:6">
      <c r="A275" s="14" t="s">
        <v>7</v>
      </c>
      <c r="B275" s="15" t="s">
        <v>790</v>
      </c>
      <c r="C275" s="14" t="s">
        <v>144</v>
      </c>
      <c r="D275" s="16">
        <v>2</v>
      </c>
      <c r="E275" s="16">
        <v>19330.48</v>
      </c>
      <c r="F275" s="16">
        <v>386.61</v>
      </c>
    </row>
    <row r="276" ht="15.75" customHeight="1" spans="1:6">
      <c r="A276" s="14" t="s">
        <v>596</v>
      </c>
      <c r="B276" s="15" t="s">
        <v>172</v>
      </c>
      <c r="C276" s="14" t="s">
        <v>7</v>
      </c>
      <c r="D276" s="16" t="s">
        <v>7</v>
      </c>
      <c r="E276" s="16"/>
      <c r="F276" s="16">
        <v>2963.89</v>
      </c>
    </row>
    <row r="277" ht="15.75" customHeight="1" spans="1:6">
      <c r="A277" s="14" t="s">
        <v>7</v>
      </c>
      <c r="B277" s="15" t="s">
        <v>302</v>
      </c>
      <c r="C277" s="14" t="s">
        <v>300</v>
      </c>
      <c r="D277" s="16">
        <v>12.73</v>
      </c>
      <c r="E277" s="16">
        <v>98.33</v>
      </c>
      <c r="F277" s="16">
        <v>1251.74</v>
      </c>
    </row>
    <row r="278" ht="15.75" customHeight="1" spans="1:6">
      <c r="A278" s="14" t="s">
        <v>7</v>
      </c>
      <c r="B278" s="15" t="s">
        <v>304</v>
      </c>
      <c r="C278" s="14" t="s">
        <v>300</v>
      </c>
      <c r="D278" s="16">
        <v>54.05</v>
      </c>
      <c r="E278" s="16">
        <v>2.26</v>
      </c>
      <c r="F278" s="16">
        <v>122.15</v>
      </c>
    </row>
    <row r="279" ht="15.75" customHeight="1" spans="1:6">
      <c r="A279" s="14" t="s">
        <v>7</v>
      </c>
      <c r="B279" s="15" t="s">
        <v>310</v>
      </c>
      <c r="C279" s="14" t="s">
        <v>300</v>
      </c>
      <c r="D279" s="16">
        <v>13.5</v>
      </c>
      <c r="E279" s="16">
        <v>92.52</v>
      </c>
      <c r="F279" s="16">
        <v>1249.02</v>
      </c>
    </row>
    <row r="280" ht="15.75" customHeight="1" spans="1:6">
      <c r="A280" s="14" t="s">
        <v>7</v>
      </c>
      <c r="B280" s="15" t="s">
        <v>791</v>
      </c>
      <c r="C280" s="14" t="s">
        <v>144</v>
      </c>
      <c r="D280" s="16">
        <v>13</v>
      </c>
      <c r="E280" s="16">
        <v>2622.91</v>
      </c>
      <c r="F280" s="16">
        <v>340.98</v>
      </c>
    </row>
    <row r="281" ht="15.75" customHeight="1" spans="1:6">
      <c r="A281" s="14" t="s">
        <v>7</v>
      </c>
      <c r="B281" s="15" t="s">
        <v>821</v>
      </c>
      <c r="C281" s="14" t="s">
        <v>15</v>
      </c>
      <c r="D281" s="16">
        <v>107</v>
      </c>
      <c r="E281" s="16">
        <v>29.27</v>
      </c>
      <c r="F281" s="16">
        <v>3131.89</v>
      </c>
    </row>
    <row r="282" ht="15.75" customHeight="1" spans="1:6">
      <c r="A282" s="14" t="s">
        <v>7</v>
      </c>
      <c r="B282" s="15" t="s">
        <v>822</v>
      </c>
      <c r="C282" s="14" t="s">
        <v>15</v>
      </c>
      <c r="D282" s="16">
        <v>107</v>
      </c>
      <c r="E282" s="16">
        <v>11.12</v>
      </c>
      <c r="F282" s="16">
        <v>1189.84</v>
      </c>
    </row>
    <row r="283" ht="15.75" customHeight="1" spans="1:6">
      <c r="A283" s="14" t="s">
        <v>614</v>
      </c>
      <c r="B283" s="15" t="s">
        <v>174</v>
      </c>
      <c r="C283" s="14" t="s">
        <v>144</v>
      </c>
      <c r="D283" s="16">
        <v>32219.32</v>
      </c>
      <c r="E283" s="16">
        <v>4.6</v>
      </c>
      <c r="F283" s="16">
        <v>1482.09</v>
      </c>
    </row>
    <row r="284" ht="15.75" customHeight="1" spans="1:6">
      <c r="A284" s="14" t="s">
        <v>17</v>
      </c>
      <c r="B284" s="15" t="s">
        <v>175</v>
      </c>
      <c r="C284" s="14" t="s">
        <v>144</v>
      </c>
      <c r="D284" s="16">
        <v>33701.41</v>
      </c>
      <c r="E284" s="16">
        <v>8.5</v>
      </c>
      <c r="F284" s="16">
        <v>2864.62</v>
      </c>
    </row>
    <row r="285" ht="15.75" customHeight="1" spans="1:6">
      <c r="A285" s="14" t="s">
        <v>54</v>
      </c>
      <c r="B285" s="15" t="s">
        <v>176</v>
      </c>
      <c r="C285" s="14" t="s">
        <v>144</v>
      </c>
      <c r="D285" s="16">
        <v>36566.03</v>
      </c>
      <c r="E285" s="16">
        <v>7</v>
      </c>
      <c r="F285" s="16">
        <v>2559.62</v>
      </c>
    </row>
    <row r="286" ht="15.75" customHeight="1" spans="1:6">
      <c r="A286" s="14" t="s">
        <v>131</v>
      </c>
      <c r="B286" s="15" t="s">
        <v>177</v>
      </c>
      <c r="C286" s="14" t="s">
        <v>7</v>
      </c>
      <c r="D286" s="16" t="s">
        <v>7</v>
      </c>
      <c r="E286" s="16"/>
      <c r="F286" s="16">
        <v>4512.82</v>
      </c>
    </row>
    <row r="287" ht="15.75" customHeight="1" spans="1:6">
      <c r="A287" s="14" t="s">
        <v>7</v>
      </c>
      <c r="B287" s="15" t="s">
        <v>240</v>
      </c>
      <c r="C287" s="14" t="s">
        <v>253</v>
      </c>
      <c r="D287" s="16">
        <v>34015.3</v>
      </c>
      <c r="E287" s="16">
        <v>0.08</v>
      </c>
      <c r="F287" s="16">
        <v>2721.22</v>
      </c>
    </row>
    <row r="288" ht="15.75" customHeight="1" spans="1:6">
      <c r="A288" s="14" t="s">
        <v>7</v>
      </c>
      <c r="B288" s="15" t="s">
        <v>242</v>
      </c>
      <c r="C288" s="14" t="s">
        <v>253</v>
      </c>
      <c r="D288" s="16">
        <v>32.61</v>
      </c>
      <c r="E288" s="16">
        <v>5.01</v>
      </c>
      <c r="F288" s="16">
        <v>163.38</v>
      </c>
    </row>
    <row r="289" ht="15.75" customHeight="1" spans="1:6">
      <c r="A289" s="14" t="s">
        <v>7</v>
      </c>
      <c r="B289" s="15" t="s">
        <v>244</v>
      </c>
      <c r="C289" s="14" t="s">
        <v>15</v>
      </c>
      <c r="D289" s="16">
        <v>57.67</v>
      </c>
      <c r="E289" s="16">
        <v>3.18</v>
      </c>
      <c r="F289" s="16">
        <v>183.39</v>
      </c>
    </row>
    <row r="290" ht="15.75" customHeight="1" spans="1:6">
      <c r="A290" s="14" t="s">
        <v>7</v>
      </c>
      <c r="B290" s="15" t="s">
        <v>245</v>
      </c>
      <c r="C290" s="14" t="s">
        <v>15</v>
      </c>
      <c r="D290" s="16">
        <v>91.91</v>
      </c>
      <c r="E290" s="16">
        <v>15.72</v>
      </c>
      <c r="F290" s="16">
        <v>1444.83</v>
      </c>
    </row>
    <row r="291" ht="15.75" customHeight="1" spans="1:6">
      <c r="A291" s="14" t="s">
        <v>135</v>
      </c>
      <c r="B291" s="15" t="s">
        <v>178</v>
      </c>
      <c r="C291" s="14" t="s">
        <v>144</v>
      </c>
      <c r="D291" s="16">
        <v>43638.47</v>
      </c>
      <c r="E291" s="16">
        <v>9</v>
      </c>
      <c r="F291" s="16">
        <v>3927.46</v>
      </c>
    </row>
    <row r="292" ht="15.75" customHeight="1" spans="1:6">
      <c r="A292" s="14" t="s">
        <v>191</v>
      </c>
      <c r="B292" s="15" t="s">
        <v>483</v>
      </c>
      <c r="C292" s="14" t="s">
        <v>7</v>
      </c>
      <c r="D292" s="16" t="s">
        <v>7</v>
      </c>
      <c r="E292" s="16"/>
      <c r="F292" s="16">
        <v>47565.93</v>
      </c>
    </row>
    <row r="293" ht="15.75" customHeight="1" spans="1:6">
      <c r="A293" s="14"/>
      <c r="B293" s="15"/>
      <c r="C293" s="14"/>
      <c r="D293" s="16"/>
      <c r="E293" s="16"/>
      <c r="F293" s="16"/>
    </row>
    <row r="294" ht="15.75" customHeight="1" spans="1:6">
      <c r="A294" s="14"/>
      <c r="B294" s="15"/>
      <c r="C294" s="14"/>
      <c r="D294" s="16"/>
      <c r="E294" s="16"/>
      <c r="F294" s="16"/>
    </row>
    <row r="295" ht="15.75" customHeight="1" spans="1:6">
      <c r="A295" s="14"/>
      <c r="B295" s="15"/>
      <c r="C295" s="14"/>
      <c r="D295" s="16"/>
      <c r="E295" s="16"/>
      <c r="F295" s="16"/>
    </row>
    <row r="296" ht="15.75" customHeight="1" spans="1:6">
      <c r="A296" s="14"/>
      <c r="B296" s="15"/>
      <c r="C296" s="14"/>
      <c r="D296" s="16"/>
      <c r="E296" s="16"/>
      <c r="F296" s="16"/>
    </row>
    <row r="297" ht="15.75" customHeight="1" spans="1:6">
      <c r="A297" s="14"/>
      <c r="B297" s="15"/>
      <c r="C297" s="14"/>
      <c r="D297" s="16"/>
      <c r="E297" s="16"/>
      <c r="F297" s="16"/>
    </row>
    <row r="298" ht="15.75" customHeight="1" spans="1:6">
      <c r="A298" s="14"/>
      <c r="B298" s="15"/>
      <c r="C298" s="14"/>
      <c r="D298" s="16"/>
      <c r="E298" s="16"/>
      <c r="F298" s="16"/>
    </row>
    <row r="299" ht="15.75" customHeight="1" spans="1:6">
      <c r="A299" s="14"/>
      <c r="B299" s="15"/>
      <c r="C299" s="14"/>
      <c r="D299" s="16"/>
      <c r="E299" s="16"/>
      <c r="F299" s="16"/>
    </row>
    <row r="300" ht="15.75" customHeight="1" spans="1:6">
      <c r="A300" s="14"/>
      <c r="B300" s="15"/>
      <c r="C300" s="14"/>
      <c r="D300" s="16"/>
      <c r="E300" s="16"/>
      <c r="F300" s="16"/>
    </row>
    <row r="301" ht="15.75" customHeight="1" spans="1:6">
      <c r="A301" s="14"/>
      <c r="B301" s="15"/>
      <c r="C301" s="14"/>
      <c r="D301" s="16"/>
      <c r="E301" s="16"/>
      <c r="F301" s="16"/>
    </row>
    <row r="302" ht="29.25" customHeight="1" spans="1:6">
      <c r="A302" s="2" t="s">
        <v>774</v>
      </c>
      <c r="B302" s="2"/>
      <c r="C302" s="2"/>
      <c r="D302" s="2"/>
      <c r="E302" s="2"/>
      <c r="F302" s="2"/>
    </row>
    <row r="303" ht="15.75" customHeight="1" spans="1:6">
      <c r="A303" s="3" t="s">
        <v>827</v>
      </c>
      <c r="B303" s="3"/>
      <c r="C303" s="3"/>
      <c r="D303" s="3"/>
      <c r="E303" s="3"/>
      <c r="F303" s="3"/>
    </row>
    <row r="304" ht="15.75" customHeight="1" spans="1:6">
      <c r="A304" s="17" t="s">
        <v>828</v>
      </c>
      <c r="B304" s="4"/>
      <c r="C304" s="5"/>
      <c r="D304" s="6"/>
      <c r="E304" s="7" t="s">
        <v>794</v>
      </c>
      <c r="F304" s="8"/>
    </row>
    <row r="305" ht="36" customHeight="1" spans="1:6">
      <c r="A305" s="9" t="s">
        <v>817</v>
      </c>
      <c r="B305" s="10"/>
      <c r="C305" s="11"/>
      <c r="D305" s="12"/>
      <c r="E305" s="11"/>
      <c r="F305" s="12"/>
    </row>
    <row r="306" ht="15.75" customHeight="1" spans="1:6">
      <c r="A306" s="9" t="s">
        <v>829</v>
      </c>
      <c r="B306" s="10"/>
      <c r="C306" s="11" t="s">
        <v>830</v>
      </c>
      <c r="D306" s="12"/>
      <c r="E306" s="10" t="s">
        <v>798</v>
      </c>
      <c r="F306" s="13"/>
    </row>
    <row r="307" ht="15.75" customHeight="1" spans="1:6">
      <c r="A307" s="14" t="s">
        <v>1</v>
      </c>
      <c r="B307" s="14" t="s">
        <v>782</v>
      </c>
      <c r="C307" s="14" t="s">
        <v>3</v>
      </c>
      <c r="D307" s="14" t="s">
        <v>4</v>
      </c>
      <c r="E307" s="14" t="s">
        <v>5</v>
      </c>
      <c r="F307" s="14" t="s">
        <v>112</v>
      </c>
    </row>
    <row r="308" ht="15.75" customHeight="1" spans="1:6">
      <c r="A308" s="14" t="s">
        <v>12</v>
      </c>
      <c r="B308" s="15" t="s">
        <v>783</v>
      </c>
      <c r="C308" s="14" t="s">
        <v>7</v>
      </c>
      <c r="D308" s="16" t="s">
        <v>7</v>
      </c>
      <c r="E308" s="16"/>
      <c r="F308" s="16">
        <v>68180.14</v>
      </c>
    </row>
    <row r="309" ht="15.75" customHeight="1" spans="1:6">
      <c r="A309" s="14" t="s">
        <v>594</v>
      </c>
      <c r="B309" s="15" t="s">
        <v>784</v>
      </c>
      <c r="C309" s="14" t="s">
        <v>7</v>
      </c>
      <c r="D309" s="16" t="s">
        <v>7</v>
      </c>
      <c r="E309" s="16"/>
      <c r="F309" s="16">
        <v>65181.78</v>
      </c>
    </row>
    <row r="310" ht="15.75" customHeight="1" spans="1:6">
      <c r="A310" s="14" t="s">
        <v>596</v>
      </c>
      <c r="B310" s="15" t="s">
        <v>170</v>
      </c>
      <c r="C310" s="14" t="s">
        <v>7</v>
      </c>
      <c r="D310" s="16" t="s">
        <v>7</v>
      </c>
      <c r="E310" s="16"/>
      <c r="F310" s="16">
        <v>21151.01</v>
      </c>
    </row>
    <row r="311" ht="15.75" customHeight="1" spans="1:6">
      <c r="A311" s="14" t="s">
        <v>7</v>
      </c>
      <c r="B311" s="15" t="s">
        <v>785</v>
      </c>
      <c r="C311" s="14" t="s">
        <v>786</v>
      </c>
      <c r="D311" s="16">
        <v>86.2</v>
      </c>
      <c r="E311" s="16">
        <v>12.25</v>
      </c>
      <c r="F311" s="16">
        <v>1055.95</v>
      </c>
    </row>
    <row r="312" ht="15.75" customHeight="1" spans="1:6">
      <c r="A312" s="14" t="s">
        <v>7</v>
      </c>
      <c r="B312" s="15" t="s">
        <v>787</v>
      </c>
      <c r="C312" s="14" t="s">
        <v>786</v>
      </c>
      <c r="D312" s="16">
        <v>455.5</v>
      </c>
      <c r="E312" s="16">
        <v>11.3</v>
      </c>
      <c r="F312" s="16">
        <v>5147.15</v>
      </c>
    </row>
    <row r="313" ht="15.75" customHeight="1" spans="1:6">
      <c r="A313" s="14" t="s">
        <v>7</v>
      </c>
      <c r="B313" s="15" t="s">
        <v>788</v>
      </c>
      <c r="C313" s="14" t="s">
        <v>786</v>
      </c>
      <c r="D313" s="16">
        <v>1278.1</v>
      </c>
      <c r="E313" s="16">
        <v>8.99</v>
      </c>
      <c r="F313" s="16">
        <v>11490.12</v>
      </c>
    </row>
    <row r="314" ht="15.75" customHeight="1" spans="1:6">
      <c r="A314" s="14" t="s">
        <v>7</v>
      </c>
      <c r="B314" s="15" t="s">
        <v>789</v>
      </c>
      <c r="C314" s="14" t="s">
        <v>786</v>
      </c>
      <c r="D314" s="16">
        <v>525.5</v>
      </c>
      <c r="E314" s="16">
        <v>6.58</v>
      </c>
      <c r="F314" s="16">
        <v>3457.79</v>
      </c>
    </row>
    <row r="315" ht="15.75" customHeight="1" spans="1:6">
      <c r="A315" s="14" t="s">
        <v>596</v>
      </c>
      <c r="B315" s="15" t="s">
        <v>171</v>
      </c>
      <c r="C315" s="14" t="s">
        <v>7</v>
      </c>
      <c r="D315" s="16" t="s">
        <v>7</v>
      </c>
      <c r="E315" s="16"/>
      <c r="F315" s="16">
        <v>32280.01</v>
      </c>
    </row>
    <row r="316" ht="15.75" customHeight="1" spans="1:6">
      <c r="A316" s="14" t="s">
        <v>7</v>
      </c>
      <c r="B316" s="15" t="s">
        <v>256</v>
      </c>
      <c r="C316" s="14" t="s">
        <v>253</v>
      </c>
      <c r="D316" s="16">
        <v>125</v>
      </c>
      <c r="E316" s="16">
        <v>6</v>
      </c>
      <c r="F316" s="16">
        <v>750</v>
      </c>
    </row>
    <row r="317" ht="15.75" customHeight="1" spans="1:6">
      <c r="A317" s="14" t="s">
        <v>7</v>
      </c>
      <c r="B317" s="15" t="s">
        <v>259</v>
      </c>
      <c r="C317" s="14" t="s">
        <v>603</v>
      </c>
      <c r="D317" s="16">
        <v>1.12</v>
      </c>
      <c r="E317" s="16">
        <v>1952</v>
      </c>
      <c r="F317" s="16">
        <v>2186.24</v>
      </c>
    </row>
    <row r="318" ht="15.75" customHeight="1" spans="1:6">
      <c r="A318" s="14" t="s">
        <v>7</v>
      </c>
      <c r="B318" s="15" t="s">
        <v>263</v>
      </c>
      <c r="C318" s="14" t="s">
        <v>253</v>
      </c>
      <c r="D318" s="16">
        <v>2833</v>
      </c>
      <c r="E318" s="16">
        <v>3.6</v>
      </c>
      <c r="F318" s="16">
        <v>10198.8</v>
      </c>
    </row>
    <row r="319" ht="15.75" customHeight="1" spans="1:6">
      <c r="A319" s="14" t="s">
        <v>7</v>
      </c>
      <c r="B319" s="15" t="s">
        <v>820</v>
      </c>
      <c r="C319" s="14" t="s">
        <v>603</v>
      </c>
      <c r="D319" s="16">
        <v>184</v>
      </c>
      <c r="E319" s="16">
        <v>0.89</v>
      </c>
      <c r="F319" s="16">
        <v>163.76</v>
      </c>
    </row>
    <row r="320" ht="15.75" customHeight="1" spans="1:6">
      <c r="A320" s="14" t="s">
        <v>7</v>
      </c>
      <c r="B320" s="15" t="s">
        <v>252</v>
      </c>
      <c r="C320" s="14" t="s">
        <v>253</v>
      </c>
      <c r="D320" s="16">
        <v>9.78</v>
      </c>
      <c r="E320" s="16">
        <v>8.5</v>
      </c>
      <c r="F320" s="16">
        <v>83.13</v>
      </c>
    </row>
    <row r="321" ht="15.75" customHeight="1" spans="1:6">
      <c r="A321" s="14" t="s">
        <v>7</v>
      </c>
      <c r="B321" s="15" t="s">
        <v>771</v>
      </c>
      <c r="C321" s="14" t="s">
        <v>15</v>
      </c>
      <c r="D321" s="16">
        <v>102</v>
      </c>
      <c r="E321" s="16">
        <v>179.07</v>
      </c>
      <c r="F321" s="16">
        <v>18265.14</v>
      </c>
    </row>
    <row r="322" ht="15.75" customHeight="1" spans="1:6">
      <c r="A322" s="14" t="s">
        <v>7</v>
      </c>
      <c r="B322" s="15" t="s">
        <v>790</v>
      </c>
      <c r="C322" s="14" t="s">
        <v>144</v>
      </c>
      <c r="D322" s="16">
        <v>2</v>
      </c>
      <c r="E322" s="16">
        <v>31647.07</v>
      </c>
      <c r="F322" s="16">
        <v>632.94</v>
      </c>
    </row>
    <row r="323" ht="15.75" customHeight="1" spans="1:6">
      <c r="A323" s="14" t="s">
        <v>596</v>
      </c>
      <c r="B323" s="15" t="s">
        <v>172</v>
      </c>
      <c r="C323" s="14" t="s">
        <v>7</v>
      </c>
      <c r="D323" s="16" t="s">
        <v>7</v>
      </c>
      <c r="E323" s="16"/>
      <c r="F323" s="16">
        <v>6534.76</v>
      </c>
    </row>
    <row r="324" ht="15.75" customHeight="1" spans="1:6">
      <c r="A324" s="14" t="s">
        <v>7</v>
      </c>
      <c r="B324" s="15" t="s">
        <v>299</v>
      </c>
      <c r="C324" s="14" t="s">
        <v>300</v>
      </c>
      <c r="D324" s="16">
        <v>19.28</v>
      </c>
      <c r="E324" s="16">
        <v>29.83</v>
      </c>
      <c r="F324" s="16">
        <v>575.12</v>
      </c>
    </row>
    <row r="325" ht="15.75" customHeight="1" spans="1:6">
      <c r="A325" s="14" t="s">
        <v>7</v>
      </c>
      <c r="B325" s="15" t="s">
        <v>304</v>
      </c>
      <c r="C325" s="14" t="s">
        <v>300</v>
      </c>
      <c r="D325" s="16">
        <v>46.2</v>
      </c>
      <c r="E325" s="16">
        <v>2.26</v>
      </c>
      <c r="F325" s="16">
        <v>104.41</v>
      </c>
    </row>
    <row r="326" ht="15.75" customHeight="1" spans="1:6">
      <c r="A326" s="14" t="s">
        <v>7</v>
      </c>
      <c r="B326" s="15" t="s">
        <v>356</v>
      </c>
      <c r="C326" s="14" t="s">
        <v>300</v>
      </c>
      <c r="D326" s="16">
        <v>0.67</v>
      </c>
      <c r="E326" s="16">
        <v>50.67</v>
      </c>
      <c r="F326" s="16">
        <v>33.95</v>
      </c>
    </row>
    <row r="327" ht="15.75" customHeight="1" spans="1:6">
      <c r="A327" s="14" t="s">
        <v>7</v>
      </c>
      <c r="B327" s="15" t="s">
        <v>364</v>
      </c>
      <c r="C327" s="14" t="s">
        <v>300</v>
      </c>
      <c r="D327" s="16">
        <v>97.44</v>
      </c>
      <c r="E327" s="16">
        <v>0.82</v>
      </c>
      <c r="F327" s="16">
        <v>79.9</v>
      </c>
    </row>
    <row r="328" ht="15.75" customHeight="1" spans="1:6">
      <c r="A328" s="14" t="s">
        <v>7</v>
      </c>
      <c r="B328" s="15" t="s">
        <v>316</v>
      </c>
      <c r="C328" s="14" t="s">
        <v>300</v>
      </c>
      <c r="D328" s="16">
        <v>16.3</v>
      </c>
      <c r="E328" s="16">
        <v>304.29</v>
      </c>
      <c r="F328" s="16">
        <v>4959.93</v>
      </c>
    </row>
    <row r="329" ht="15.75" customHeight="1" spans="1:6">
      <c r="A329" s="14" t="s">
        <v>7</v>
      </c>
      <c r="B329" s="15" t="s">
        <v>326</v>
      </c>
      <c r="C329" s="14" t="s">
        <v>300</v>
      </c>
      <c r="D329" s="16">
        <v>11.51</v>
      </c>
      <c r="E329" s="16">
        <v>16.28</v>
      </c>
      <c r="F329" s="16">
        <v>187.38</v>
      </c>
    </row>
    <row r="330" ht="15.75" customHeight="1" spans="1:6">
      <c r="A330" s="14" t="s">
        <v>7</v>
      </c>
      <c r="B330" s="15" t="s">
        <v>791</v>
      </c>
      <c r="C330" s="14" t="s">
        <v>144</v>
      </c>
      <c r="D330" s="16">
        <v>10</v>
      </c>
      <c r="E330" s="16">
        <v>5940.69</v>
      </c>
      <c r="F330" s="16">
        <v>594.07</v>
      </c>
    </row>
    <row r="331" ht="15.75" customHeight="1" spans="1:6">
      <c r="A331" s="14" t="s">
        <v>7</v>
      </c>
      <c r="B331" s="15" t="s">
        <v>831</v>
      </c>
      <c r="C331" s="14" t="s">
        <v>15</v>
      </c>
      <c r="D331" s="16">
        <v>100</v>
      </c>
      <c r="E331" s="16">
        <v>52.16</v>
      </c>
      <c r="F331" s="16">
        <v>5216</v>
      </c>
    </row>
    <row r="332" ht="15.75" customHeight="1" spans="1:6">
      <c r="A332" s="14" t="s">
        <v>614</v>
      </c>
      <c r="B332" s="15" t="s">
        <v>174</v>
      </c>
      <c r="C332" s="14" t="s">
        <v>144</v>
      </c>
      <c r="D332" s="16">
        <v>65181.78</v>
      </c>
      <c r="E332" s="16">
        <v>4.6</v>
      </c>
      <c r="F332" s="16">
        <v>2998.36</v>
      </c>
    </row>
    <row r="333" ht="15.75" customHeight="1" spans="1:6">
      <c r="A333" s="14" t="s">
        <v>17</v>
      </c>
      <c r="B333" s="15" t="s">
        <v>175</v>
      </c>
      <c r="C333" s="14" t="s">
        <v>144</v>
      </c>
      <c r="D333" s="16">
        <v>68180.14</v>
      </c>
      <c r="E333" s="16">
        <v>8.5</v>
      </c>
      <c r="F333" s="16">
        <v>5795.31</v>
      </c>
    </row>
    <row r="334" ht="15.75" customHeight="1" spans="1:6">
      <c r="A334" s="14" t="s">
        <v>54</v>
      </c>
      <c r="B334" s="15" t="s">
        <v>176</v>
      </c>
      <c r="C334" s="14" t="s">
        <v>144</v>
      </c>
      <c r="D334" s="16">
        <v>73975.45</v>
      </c>
      <c r="E334" s="16">
        <v>7</v>
      </c>
      <c r="F334" s="16">
        <v>5178.28</v>
      </c>
    </row>
    <row r="335" ht="15.75" customHeight="1" spans="1:6">
      <c r="A335" s="14" t="s">
        <v>131</v>
      </c>
      <c r="B335" s="15" t="s">
        <v>177</v>
      </c>
      <c r="C335" s="14" t="s">
        <v>7</v>
      </c>
      <c r="D335" s="16" t="s">
        <v>7</v>
      </c>
      <c r="E335" s="16"/>
      <c r="F335" s="16">
        <v>7140.78</v>
      </c>
    </row>
    <row r="336" ht="15.75" customHeight="1" spans="1:6">
      <c r="A336" s="14" t="s">
        <v>7</v>
      </c>
      <c r="B336" s="15" t="s">
        <v>240</v>
      </c>
      <c r="C336" s="14" t="s">
        <v>253</v>
      </c>
      <c r="D336" s="16">
        <v>32425.8</v>
      </c>
      <c r="E336" s="16">
        <v>0.08</v>
      </c>
      <c r="F336" s="16">
        <v>2594.06</v>
      </c>
    </row>
    <row r="337" ht="15.75" customHeight="1" spans="1:6">
      <c r="A337" s="14" t="s">
        <v>7</v>
      </c>
      <c r="B337" s="15" t="s">
        <v>243</v>
      </c>
      <c r="C337" s="14" t="s">
        <v>253</v>
      </c>
      <c r="D337" s="16">
        <v>83.99</v>
      </c>
      <c r="E337" s="16">
        <v>6.4</v>
      </c>
      <c r="F337" s="16">
        <v>537.54</v>
      </c>
    </row>
    <row r="338" ht="15.75" customHeight="1" spans="1:6">
      <c r="A338" s="14" t="s">
        <v>7</v>
      </c>
      <c r="B338" s="15" t="s">
        <v>242</v>
      </c>
      <c r="C338" s="14" t="s">
        <v>253</v>
      </c>
      <c r="D338" s="16">
        <v>490.41</v>
      </c>
      <c r="E338" s="16">
        <v>5.01</v>
      </c>
      <c r="F338" s="16">
        <v>2456.95</v>
      </c>
    </row>
    <row r="339" ht="15.75" customHeight="1" spans="1:6">
      <c r="A339" s="14" t="s">
        <v>7</v>
      </c>
      <c r="B339" s="15" t="s">
        <v>244</v>
      </c>
      <c r="C339" s="14" t="s">
        <v>15</v>
      </c>
      <c r="D339" s="16">
        <v>54.98</v>
      </c>
      <c r="E339" s="16">
        <v>3.18</v>
      </c>
      <c r="F339" s="16">
        <v>174.84</v>
      </c>
    </row>
    <row r="340" ht="15.75" customHeight="1" spans="1:6">
      <c r="A340" s="14" t="s">
        <v>7</v>
      </c>
      <c r="B340" s="15" t="s">
        <v>245</v>
      </c>
      <c r="C340" s="14" t="s">
        <v>15</v>
      </c>
      <c r="D340" s="16">
        <v>87.62</v>
      </c>
      <c r="E340" s="16">
        <v>15.72</v>
      </c>
      <c r="F340" s="16">
        <v>1377.39</v>
      </c>
    </row>
    <row r="341" ht="15.75" customHeight="1" spans="1:6">
      <c r="A341" s="14" t="s">
        <v>135</v>
      </c>
      <c r="B341" s="15" t="s">
        <v>178</v>
      </c>
      <c r="C341" s="14" t="s">
        <v>144</v>
      </c>
      <c r="D341" s="16">
        <v>86294.52</v>
      </c>
      <c r="E341" s="16">
        <v>9</v>
      </c>
      <c r="F341" s="16">
        <v>7766.51</v>
      </c>
    </row>
    <row r="342" ht="15.75" customHeight="1" spans="1:6">
      <c r="A342" s="14" t="s">
        <v>191</v>
      </c>
      <c r="B342" s="15" t="s">
        <v>483</v>
      </c>
      <c r="C342" s="14" t="s">
        <v>7</v>
      </c>
      <c r="D342" s="16" t="s">
        <v>7</v>
      </c>
      <c r="E342" s="16"/>
      <c r="F342" s="16">
        <v>94061.02</v>
      </c>
    </row>
    <row r="343" ht="15.75" customHeight="1" spans="1:6">
      <c r="A343" s="14"/>
      <c r="B343" s="15"/>
      <c r="C343" s="14"/>
      <c r="D343" s="16"/>
      <c r="E343" s="16"/>
      <c r="F343" s="16"/>
    </row>
    <row r="344" ht="15.75" customHeight="1" spans="1:6">
      <c r="A344" s="14"/>
      <c r="B344" s="15"/>
      <c r="C344" s="14"/>
      <c r="D344" s="16"/>
      <c r="E344" s="16"/>
      <c r="F344" s="16"/>
    </row>
    <row r="345" ht="29.25" customHeight="1" spans="1:6">
      <c r="A345" s="2" t="s">
        <v>774</v>
      </c>
      <c r="B345" s="2"/>
      <c r="C345" s="2"/>
      <c r="D345" s="2"/>
      <c r="E345" s="2"/>
      <c r="F345" s="2"/>
    </row>
    <row r="346" ht="15.75" customHeight="1" spans="1:6">
      <c r="A346" s="3" t="s">
        <v>832</v>
      </c>
      <c r="B346" s="3"/>
      <c r="C346" s="3"/>
      <c r="D346" s="3"/>
      <c r="E346" s="3"/>
      <c r="F346" s="3"/>
    </row>
    <row r="347" ht="15.75" customHeight="1" spans="1:6">
      <c r="A347" s="17" t="s">
        <v>833</v>
      </c>
      <c r="B347" s="4"/>
      <c r="C347" s="5"/>
      <c r="D347" s="6"/>
      <c r="E347" s="7" t="s">
        <v>794</v>
      </c>
      <c r="F347" s="8"/>
    </row>
    <row r="348" ht="36" customHeight="1" spans="1:6">
      <c r="A348" s="9" t="s">
        <v>817</v>
      </c>
      <c r="B348" s="10"/>
      <c r="C348" s="11"/>
      <c r="D348" s="12"/>
      <c r="E348" s="11"/>
      <c r="F348" s="12"/>
    </row>
    <row r="349" ht="15.75" customHeight="1" spans="1:6">
      <c r="A349" s="9" t="s">
        <v>834</v>
      </c>
      <c r="B349" s="10"/>
      <c r="C349" s="11" t="s">
        <v>835</v>
      </c>
      <c r="D349" s="12"/>
      <c r="E349" s="10" t="s">
        <v>798</v>
      </c>
      <c r="F349" s="13"/>
    </row>
    <row r="350" ht="15.75" customHeight="1" spans="1:6">
      <c r="A350" s="14" t="s">
        <v>1</v>
      </c>
      <c r="B350" s="14" t="s">
        <v>782</v>
      </c>
      <c r="C350" s="14" t="s">
        <v>3</v>
      </c>
      <c r="D350" s="14" t="s">
        <v>4</v>
      </c>
      <c r="E350" s="14" t="s">
        <v>5</v>
      </c>
      <c r="F350" s="14" t="s">
        <v>112</v>
      </c>
    </row>
    <row r="351" ht="15.75" customHeight="1" spans="1:6">
      <c r="A351" s="14" t="s">
        <v>12</v>
      </c>
      <c r="B351" s="15" t="s">
        <v>783</v>
      </c>
      <c r="C351" s="14" t="s">
        <v>7</v>
      </c>
      <c r="D351" s="16" t="s">
        <v>7</v>
      </c>
      <c r="E351" s="16"/>
      <c r="F351" s="16">
        <v>111262.5</v>
      </c>
    </row>
    <row r="352" ht="15.75" customHeight="1" spans="1:6">
      <c r="A352" s="14" t="s">
        <v>594</v>
      </c>
      <c r="B352" s="15" t="s">
        <v>784</v>
      </c>
      <c r="C352" s="14" t="s">
        <v>7</v>
      </c>
      <c r="D352" s="16" t="s">
        <v>7</v>
      </c>
      <c r="E352" s="16"/>
      <c r="F352" s="16">
        <v>106369.5</v>
      </c>
    </row>
    <row r="353" ht="15.75" customHeight="1" spans="1:6">
      <c r="A353" s="14" t="s">
        <v>596</v>
      </c>
      <c r="B353" s="15" t="s">
        <v>170</v>
      </c>
      <c r="C353" s="14" t="s">
        <v>7</v>
      </c>
      <c r="D353" s="16" t="s">
        <v>7</v>
      </c>
      <c r="E353" s="16"/>
      <c r="F353" s="16">
        <v>46376.58</v>
      </c>
    </row>
    <row r="354" ht="15.75" customHeight="1" spans="1:6">
      <c r="A354" s="14" t="s">
        <v>7</v>
      </c>
      <c r="B354" s="15" t="s">
        <v>785</v>
      </c>
      <c r="C354" s="14" t="s">
        <v>786</v>
      </c>
      <c r="D354" s="16">
        <v>170.5</v>
      </c>
      <c r="E354" s="16">
        <v>12.25</v>
      </c>
      <c r="F354" s="16">
        <v>2088.63</v>
      </c>
    </row>
    <row r="355" ht="15.75" customHeight="1" spans="1:6">
      <c r="A355" s="14" t="s">
        <v>7</v>
      </c>
      <c r="B355" s="15" t="s">
        <v>787</v>
      </c>
      <c r="C355" s="14" t="s">
        <v>786</v>
      </c>
      <c r="D355" s="16">
        <v>1215.4</v>
      </c>
      <c r="E355" s="16">
        <v>11.3</v>
      </c>
      <c r="F355" s="16">
        <v>13734.02</v>
      </c>
    </row>
    <row r="356" ht="15.75" customHeight="1" spans="1:6">
      <c r="A356" s="14" t="s">
        <v>7</v>
      </c>
      <c r="B356" s="15" t="s">
        <v>788</v>
      </c>
      <c r="C356" s="14" t="s">
        <v>786</v>
      </c>
      <c r="D356" s="16">
        <v>2884.7</v>
      </c>
      <c r="E356" s="16">
        <v>8.99</v>
      </c>
      <c r="F356" s="16">
        <v>25933.45</v>
      </c>
    </row>
    <row r="357" ht="15.75" customHeight="1" spans="1:6">
      <c r="A357" s="14" t="s">
        <v>7</v>
      </c>
      <c r="B357" s="15" t="s">
        <v>789</v>
      </c>
      <c r="C357" s="14" t="s">
        <v>786</v>
      </c>
      <c r="D357" s="16">
        <v>702.2</v>
      </c>
      <c r="E357" s="16">
        <v>6.58</v>
      </c>
      <c r="F357" s="16">
        <v>4620.48</v>
      </c>
    </row>
    <row r="358" ht="15.75" customHeight="1" spans="1:6">
      <c r="A358" s="14" t="s">
        <v>596</v>
      </c>
      <c r="B358" s="15" t="s">
        <v>171</v>
      </c>
      <c r="C358" s="14" t="s">
        <v>7</v>
      </c>
      <c r="D358" s="16" t="s">
        <v>7</v>
      </c>
      <c r="E358" s="16"/>
      <c r="F358" s="16">
        <v>33941.79</v>
      </c>
    </row>
    <row r="359" ht="15.75" customHeight="1" spans="1:6">
      <c r="A359" s="14" t="s">
        <v>7</v>
      </c>
      <c r="B359" s="15" t="s">
        <v>266</v>
      </c>
      <c r="C359" s="14" t="s">
        <v>253</v>
      </c>
      <c r="D359" s="16">
        <v>72</v>
      </c>
      <c r="E359" s="16">
        <v>4</v>
      </c>
      <c r="F359" s="16">
        <v>288</v>
      </c>
    </row>
    <row r="360" ht="15.75" customHeight="1" spans="1:6">
      <c r="A360" s="14" t="s">
        <v>7</v>
      </c>
      <c r="B360" s="15" t="s">
        <v>256</v>
      </c>
      <c r="C360" s="14" t="s">
        <v>253</v>
      </c>
      <c r="D360" s="16">
        <v>94</v>
      </c>
      <c r="E360" s="16">
        <v>6</v>
      </c>
      <c r="F360" s="16">
        <v>564</v>
      </c>
    </row>
    <row r="361" ht="15.75" customHeight="1" spans="1:6">
      <c r="A361" s="14" t="s">
        <v>7</v>
      </c>
      <c r="B361" s="15" t="s">
        <v>259</v>
      </c>
      <c r="C361" s="14" t="s">
        <v>603</v>
      </c>
      <c r="D361" s="16">
        <v>1.93</v>
      </c>
      <c r="E361" s="16">
        <v>1952</v>
      </c>
      <c r="F361" s="16">
        <v>3767.36</v>
      </c>
    </row>
    <row r="362" ht="15.75" customHeight="1" spans="1:6">
      <c r="A362" s="14" t="s">
        <v>7</v>
      </c>
      <c r="B362" s="15" t="s">
        <v>258</v>
      </c>
      <c r="C362" s="14" t="s">
        <v>603</v>
      </c>
      <c r="D362" s="16">
        <v>0.57</v>
      </c>
      <c r="E362" s="16">
        <v>16035</v>
      </c>
      <c r="F362" s="16">
        <v>9139.95</v>
      </c>
    </row>
    <row r="363" ht="15.75" customHeight="1" spans="1:6">
      <c r="A363" s="14" t="s">
        <v>7</v>
      </c>
      <c r="B363" s="15" t="s">
        <v>263</v>
      </c>
      <c r="C363" s="14" t="s">
        <v>253</v>
      </c>
      <c r="D363" s="16">
        <v>50</v>
      </c>
      <c r="E363" s="16">
        <v>3.6</v>
      </c>
      <c r="F363" s="16">
        <v>180</v>
      </c>
    </row>
    <row r="364" ht="15.75" customHeight="1" spans="1:6">
      <c r="A364" s="14" t="s">
        <v>7</v>
      </c>
      <c r="B364" s="15" t="s">
        <v>260</v>
      </c>
      <c r="C364" s="14" t="s">
        <v>253</v>
      </c>
      <c r="D364" s="16">
        <v>150</v>
      </c>
      <c r="E364" s="16">
        <v>3.6</v>
      </c>
      <c r="F364" s="16">
        <v>540</v>
      </c>
    </row>
    <row r="365" ht="15.75" customHeight="1" spans="1:6">
      <c r="A365" s="14" t="s">
        <v>7</v>
      </c>
      <c r="B365" s="15" t="s">
        <v>820</v>
      </c>
      <c r="C365" s="14" t="s">
        <v>603</v>
      </c>
      <c r="D365" s="16">
        <v>184</v>
      </c>
      <c r="E365" s="16">
        <v>0.89</v>
      </c>
      <c r="F365" s="16">
        <v>163.76</v>
      </c>
    </row>
    <row r="366" ht="15.75" customHeight="1" spans="1:6">
      <c r="A366" s="14" t="s">
        <v>7</v>
      </c>
      <c r="B366" s="15" t="s">
        <v>252</v>
      </c>
      <c r="C366" s="14" t="s">
        <v>253</v>
      </c>
      <c r="D366" s="16">
        <v>43.3</v>
      </c>
      <c r="E366" s="16">
        <v>8.5</v>
      </c>
      <c r="F366" s="16">
        <v>368.05</v>
      </c>
    </row>
    <row r="367" ht="15.75" customHeight="1" spans="1:6">
      <c r="A367" s="14" t="s">
        <v>7</v>
      </c>
      <c r="B367" s="15" t="s">
        <v>771</v>
      </c>
      <c r="C367" s="14" t="s">
        <v>15</v>
      </c>
      <c r="D367" s="16">
        <v>102</v>
      </c>
      <c r="E367" s="16">
        <v>179.07</v>
      </c>
      <c r="F367" s="16">
        <v>18265.14</v>
      </c>
    </row>
    <row r="368" ht="15.75" customHeight="1" spans="1:6">
      <c r="A368" s="14" t="s">
        <v>7</v>
      </c>
      <c r="B368" s="15" t="s">
        <v>790</v>
      </c>
      <c r="C368" s="14" t="s">
        <v>144</v>
      </c>
      <c r="D368" s="16">
        <v>2</v>
      </c>
      <c r="E368" s="16">
        <v>33276.26</v>
      </c>
      <c r="F368" s="16">
        <v>665.53</v>
      </c>
    </row>
    <row r="369" ht="15.75" customHeight="1" spans="1:6">
      <c r="A369" s="14" t="s">
        <v>596</v>
      </c>
      <c r="B369" s="15" t="s">
        <v>172</v>
      </c>
      <c r="C369" s="14" t="s">
        <v>7</v>
      </c>
      <c r="D369" s="16" t="s">
        <v>7</v>
      </c>
      <c r="E369" s="16"/>
      <c r="F369" s="16">
        <v>20835.13</v>
      </c>
    </row>
    <row r="370" ht="15.75" customHeight="1" spans="1:6">
      <c r="A370" s="14" t="s">
        <v>7</v>
      </c>
      <c r="B370" s="15" t="s">
        <v>299</v>
      </c>
      <c r="C370" s="14" t="s">
        <v>300</v>
      </c>
      <c r="D370" s="16">
        <v>19.28</v>
      </c>
      <c r="E370" s="16">
        <v>29.83</v>
      </c>
      <c r="F370" s="16">
        <v>575.12</v>
      </c>
    </row>
    <row r="371" ht="15.75" customHeight="1" spans="1:6">
      <c r="A371" s="14" t="s">
        <v>7</v>
      </c>
      <c r="B371" s="15" t="s">
        <v>304</v>
      </c>
      <c r="C371" s="14" t="s">
        <v>300</v>
      </c>
      <c r="D371" s="16">
        <v>46.2</v>
      </c>
      <c r="E371" s="16">
        <v>2.26</v>
      </c>
      <c r="F371" s="16">
        <v>104.41</v>
      </c>
    </row>
    <row r="372" ht="15.75" customHeight="1" spans="1:6">
      <c r="A372" s="14" t="s">
        <v>7</v>
      </c>
      <c r="B372" s="15" t="s">
        <v>356</v>
      </c>
      <c r="C372" s="14" t="s">
        <v>300</v>
      </c>
      <c r="D372" s="16">
        <v>0.92</v>
      </c>
      <c r="E372" s="16">
        <v>50.67</v>
      </c>
      <c r="F372" s="16">
        <v>46.62</v>
      </c>
    </row>
    <row r="373" ht="15.75" customHeight="1" spans="1:6">
      <c r="A373" s="14" t="s">
        <v>7</v>
      </c>
      <c r="B373" s="15" t="s">
        <v>364</v>
      </c>
      <c r="C373" s="14" t="s">
        <v>300</v>
      </c>
      <c r="D373" s="16">
        <v>97.44</v>
      </c>
      <c r="E373" s="16">
        <v>0.82</v>
      </c>
      <c r="F373" s="16">
        <v>79.9</v>
      </c>
    </row>
    <row r="374" ht="15.75" customHeight="1" spans="1:6">
      <c r="A374" s="14" t="s">
        <v>7</v>
      </c>
      <c r="B374" s="15" t="s">
        <v>316</v>
      </c>
      <c r="C374" s="14" t="s">
        <v>300</v>
      </c>
      <c r="D374" s="16">
        <v>48.04</v>
      </c>
      <c r="E374" s="16">
        <v>304.29</v>
      </c>
      <c r="F374" s="16">
        <v>14618.09</v>
      </c>
    </row>
    <row r="375" ht="15.75" customHeight="1" spans="1:6">
      <c r="A375" s="14" t="s">
        <v>7</v>
      </c>
      <c r="B375" s="15" t="s">
        <v>320</v>
      </c>
      <c r="C375" s="14" t="s">
        <v>300</v>
      </c>
      <c r="D375" s="16">
        <v>158.24</v>
      </c>
      <c r="E375" s="16">
        <v>17.01</v>
      </c>
      <c r="F375" s="16">
        <v>2691.66</v>
      </c>
    </row>
    <row r="376" ht="15.75" customHeight="1" spans="1:6">
      <c r="A376" s="14" t="s">
        <v>7</v>
      </c>
      <c r="B376" s="15" t="s">
        <v>326</v>
      </c>
      <c r="C376" s="14" t="s">
        <v>300</v>
      </c>
      <c r="D376" s="16">
        <v>50.69</v>
      </c>
      <c r="E376" s="16">
        <v>16.28</v>
      </c>
      <c r="F376" s="16">
        <v>825.23</v>
      </c>
    </row>
    <row r="377" ht="15.75" customHeight="1" spans="1:6">
      <c r="A377" s="14" t="s">
        <v>7</v>
      </c>
      <c r="B377" s="15" t="s">
        <v>791</v>
      </c>
      <c r="C377" s="14" t="s">
        <v>144</v>
      </c>
      <c r="D377" s="16">
        <v>10</v>
      </c>
      <c r="E377" s="16">
        <v>18941.04</v>
      </c>
      <c r="F377" s="16">
        <v>1894.1</v>
      </c>
    </row>
    <row r="378" ht="15.75" customHeight="1" spans="1:6">
      <c r="A378" s="14" t="s">
        <v>7</v>
      </c>
      <c r="B378" s="15" t="s">
        <v>831</v>
      </c>
      <c r="C378" s="14" t="s">
        <v>15</v>
      </c>
      <c r="D378" s="16">
        <v>100</v>
      </c>
      <c r="E378" s="16">
        <v>52.16</v>
      </c>
      <c r="F378" s="16">
        <v>5216</v>
      </c>
    </row>
    <row r="379" ht="15.75" customHeight="1" spans="1:6">
      <c r="A379" s="14" t="s">
        <v>614</v>
      </c>
      <c r="B379" s="15" t="s">
        <v>174</v>
      </c>
      <c r="C379" s="14" t="s">
        <v>144</v>
      </c>
      <c r="D379" s="16">
        <v>106369.5</v>
      </c>
      <c r="E379" s="16">
        <v>4.6</v>
      </c>
      <c r="F379" s="16">
        <v>4893</v>
      </c>
    </row>
    <row r="380" ht="15.75" customHeight="1" spans="1:6">
      <c r="A380" s="14" t="s">
        <v>17</v>
      </c>
      <c r="B380" s="15" t="s">
        <v>175</v>
      </c>
      <c r="C380" s="14" t="s">
        <v>144</v>
      </c>
      <c r="D380" s="16">
        <v>111262.5</v>
      </c>
      <c r="E380" s="16">
        <v>8.5</v>
      </c>
      <c r="F380" s="16">
        <v>9457.31</v>
      </c>
    </row>
    <row r="381" ht="15.75" customHeight="1" spans="1:6">
      <c r="A381" s="14" t="s">
        <v>54</v>
      </c>
      <c r="B381" s="15" t="s">
        <v>176</v>
      </c>
      <c r="C381" s="14" t="s">
        <v>144</v>
      </c>
      <c r="D381" s="16">
        <v>120719.81</v>
      </c>
      <c r="E381" s="16">
        <v>7</v>
      </c>
      <c r="F381" s="16">
        <v>8450.39</v>
      </c>
    </row>
    <row r="382" ht="15.75" customHeight="1" spans="1:6">
      <c r="A382" s="14" t="s">
        <v>131</v>
      </c>
      <c r="B382" s="15" t="s">
        <v>177</v>
      </c>
      <c r="C382" s="14" t="s">
        <v>7</v>
      </c>
      <c r="D382" s="16" t="s">
        <v>7</v>
      </c>
      <c r="E382" s="16"/>
      <c r="F382" s="16">
        <v>9839.67</v>
      </c>
    </row>
    <row r="383" ht="15.75" customHeight="1" spans="1:6">
      <c r="A383" s="14" t="s">
        <v>7</v>
      </c>
      <c r="B383" s="15" t="s">
        <v>240</v>
      </c>
      <c r="C383" s="14" t="s">
        <v>253</v>
      </c>
      <c r="D383" s="16">
        <v>32425.8</v>
      </c>
      <c r="E383" s="16">
        <v>0.08</v>
      </c>
      <c r="F383" s="16">
        <v>2594.06</v>
      </c>
    </row>
    <row r="384" ht="15.75" customHeight="1" spans="1:6">
      <c r="A384" s="14" t="s">
        <v>7</v>
      </c>
      <c r="B384" s="15" t="s">
        <v>243</v>
      </c>
      <c r="C384" s="14" t="s">
        <v>253</v>
      </c>
      <c r="D384" s="16">
        <v>85.79</v>
      </c>
      <c r="E384" s="16">
        <v>6.4</v>
      </c>
      <c r="F384" s="16">
        <v>549.06</v>
      </c>
    </row>
    <row r="385" ht="15.75" customHeight="1" spans="1:6">
      <c r="A385" s="14" t="s">
        <v>7</v>
      </c>
      <c r="B385" s="15" t="s">
        <v>242</v>
      </c>
      <c r="C385" s="14" t="s">
        <v>253</v>
      </c>
      <c r="D385" s="16">
        <v>1026.81</v>
      </c>
      <c r="E385" s="16">
        <v>5.01</v>
      </c>
      <c r="F385" s="16">
        <v>5144.32</v>
      </c>
    </row>
    <row r="386" ht="15.75" customHeight="1" spans="1:6">
      <c r="A386" s="14" t="s">
        <v>7</v>
      </c>
      <c r="B386" s="15" t="s">
        <v>244</v>
      </c>
      <c r="C386" s="14" t="s">
        <v>15</v>
      </c>
      <c r="D386" s="16">
        <v>54.98</v>
      </c>
      <c r="E386" s="16">
        <v>3.18</v>
      </c>
      <c r="F386" s="16">
        <v>174.84</v>
      </c>
    </row>
    <row r="387" ht="15.75" customHeight="1" spans="1:6">
      <c r="A387" s="14" t="s">
        <v>7</v>
      </c>
      <c r="B387" s="15" t="s">
        <v>245</v>
      </c>
      <c r="C387" s="14" t="s">
        <v>15</v>
      </c>
      <c r="D387" s="16">
        <v>87.62</v>
      </c>
      <c r="E387" s="16">
        <v>15.72</v>
      </c>
      <c r="F387" s="16">
        <v>1377.39</v>
      </c>
    </row>
    <row r="388" ht="29.25" customHeight="1" spans="1:6">
      <c r="A388" s="2" t="s">
        <v>774</v>
      </c>
      <c r="B388" s="2"/>
      <c r="C388" s="2"/>
      <c r="D388" s="2"/>
      <c r="E388" s="2"/>
      <c r="F388" s="2"/>
    </row>
    <row r="389" ht="15.75" customHeight="1" spans="1:6">
      <c r="A389" s="3" t="s">
        <v>832</v>
      </c>
      <c r="B389" s="3"/>
      <c r="C389" s="3"/>
      <c r="D389" s="3"/>
      <c r="E389" s="3"/>
      <c r="F389" s="3"/>
    </row>
    <row r="390" ht="15.75" customHeight="1" spans="1:6">
      <c r="A390" s="17" t="s">
        <v>833</v>
      </c>
      <c r="B390" s="4"/>
      <c r="C390" s="5"/>
      <c r="D390" s="6"/>
      <c r="E390" s="7" t="s">
        <v>794</v>
      </c>
      <c r="F390" s="8"/>
    </row>
    <row r="391" ht="36" customHeight="1" spans="1:6">
      <c r="A391" s="9" t="s">
        <v>817</v>
      </c>
      <c r="B391" s="10"/>
      <c r="C391" s="11"/>
      <c r="D391" s="12"/>
      <c r="E391" s="11"/>
      <c r="F391" s="12"/>
    </row>
    <row r="392" ht="15.75" customHeight="1" spans="1:6">
      <c r="A392" s="9" t="s">
        <v>834</v>
      </c>
      <c r="B392" s="10"/>
      <c r="C392" s="11" t="s">
        <v>835</v>
      </c>
      <c r="D392" s="12"/>
      <c r="E392" s="10" t="s">
        <v>798</v>
      </c>
      <c r="F392" s="13"/>
    </row>
    <row r="393" ht="15.75" customHeight="1" spans="1:6">
      <c r="A393" s="14" t="s">
        <v>1</v>
      </c>
      <c r="B393" s="14" t="s">
        <v>782</v>
      </c>
      <c r="C393" s="14" t="s">
        <v>3</v>
      </c>
      <c r="D393" s="14" t="s">
        <v>4</v>
      </c>
      <c r="E393" s="14" t="s">
        <v>5</v>
      </c>
      <c r="F393" s="14" t="s">
        <v>112</v>
      </c>
    </row>
    <row r="394" ht="15.75" customHeight="1" spans="1:6">
      <c r="A394" s="14" t="s">
        <v>135</v>
      </c>
      <c r="B394" s="15" t="s">
        <v>178</v>
      </c>
      <c r="C394" s="14" t="s">
        <v>144</v>
      </c>
      <c r="D394" s="16">
        <v>139009.87</v>
      </c>
      <c r="E394" s="16">
        <v>9</v>
      </c>
      <c r="F394" s="16">
        <v>12510.89</v>
      </c>
    </row>
    <row r="395" ht="15.75" customHeight="1" spans="1:6">
      <c r="A395" s="14" t="s">
        <v>191</v>
      </c>
      <c r="B395" s="15" t="s">
        <v>483</v>
      </c>
      <c r="C395" s="14" t="s">
        <v>7</v>
      </c>
      <c r="D395" s="16" t="s">
        <v>7</v>
      </c>
      <c r="E395" s="16"/>
      <c r="F395" s="16">
        <v>151520.75</v>
      </c>
    </row>
    <row r="396" ht="15.75" customHeight="1" spans="1:6">
      <c r="A396" s="14"/>
      <c r="B396" s="15"/>
      <c r="C396" s="14"/>
      <c r="D396" s="16"/>
      <c r="E396" s="16"/>
      <c r="F396" s="16"/>
    </row>
    <row r="397" ht="15.75" customHeight="1" spans="1:6">
      <c r="A397" s="14"/>
      <c r="B397" s="15"/>
      <c r="C397" s="14"/>
      <c r="D397" s="16"/>
      <c r="E397" s="16"/>
      <c r="F397" s="16"/>
    </row>
    <row r="398" ht="15.75" customHeight="1" spans="1:6">
      <c r="A398" s="14"/>
      <c r="B398" s="15"/>
      <c r="C398" s="14"/>
      <c r="D398" s="16"/>
      <c r="E398" s="16"/>
      <c r="F398" s="16"/>
    </row>
    <row r="399" ht="15.75" customHeight="1" spans="1:6">
      <c r="A399" s="14"/>
      <c r="B399" s="15"/>
      <c r="C399" s="14"/>
      <c r="D399" s="16"/>
      <c r="E399" s="16"/>
      <c r="F399" s="16"/>
    </row>
    <row r="400" ht="15.75" customHeight="1" spans="1:6">
      <c r="A400" s="14"/>
      <c r="B400" s="15"/>
      <c r="C400" s="14"/>
      <c r="D400" s="16"/>
      <c r="E400" s="16"/>
      <c r="F400" s="16"/>
    </row>
    <row r="401" ht="15.75" customHeight="1" spans="1:6">
      <c r="A401" s="14"/>
      <c r="B401" s="15"/>
      <c r="C401" s="14"/>
      <c r="D401" s="16"/>
      <c r="E401" s="16"/>
      <c r="F401" s="16"/>
    </row>
    <row r="402" ht="15.75" customHeight="1" spans="1:6">
      <c r="A402" s="14"/>
      <c r="B402" s="15"/>
      <c r="C402" s="14"/>
      <c r="D402" s="16"/>
      <c r="E402" s="16"/>
      <c r="F402" s="16"/>
    </row>
    <row r="403" ht="15.75" customHeight="1" spans="1:6">
      <c r="A403" s="14"/>
      <c r="B403" s="15"/>
      <c r="C403" s="14"/>
      <c r="D403" s="16"/>
      <c r="E403" s="16"/>
      <c r="F403" s="16"/>
    </row>
    <row r="404" ht="15.75" customHeight="1" spans="1:6">
      <c r="A404" s="14"/>
      <c r="B404" s="15"/>
      <c r="C404" s="14"/>
      <c r="D404" s="16"/>
      <c r="E404" s="16"/>
      <c r="F404" s="16"/>
    </row>
    <row r="405" ht="15.75" customHeight="1" spans="1:6">
      <c r="A405" s="14"/>
      <c r="B405" s="15"/>
      <c r="C405" s="14"/>
      <c r="D405" s="16"/>
      <c r="E405" s="16"/>
      <c r="F405" s="16"/>
    </row>
    <row r="406" ht="15.75" customHeight="1" spans="1:6">
      <c r="A406" s="14"/>
      <c r="B406" s="15"/>
      <c r="C406" s="14"/>
      <c r="D406" s="16"/>
      <c r="E406" s="16"/>
      <c r="F406" s="16"/>
    </row>
    <row r="407" ht="15.75" customHeight="1" spans="1:6">
      <c r="A407" s="14"/>
      <c r="B407" s="15"/>
      <c r="C407" s="14"/>
      <c r="D407" s="16"/>
      <c r="E407" s="16"/>
      <c r="F407" s="16"/>
    </row>
    <row r="408" ht="15.75" customHeight="1" spans="1:6">
      <c r="A408" s="14"/>
      <c r="B408" s="15"/>
      <c r="C408" s="14"/>
      <c r="D408" s="16"/>
      <c r="E408" s="16"/>
      <c r="F408" s="16"/>
    </row>
    <row r="409" ht="15.75" customHeight="1" spans="1:6">
      <c r="A409" s="14"/>
      <c r="B409" s="15"/>
      <c r="C409" s="14"/>
      <c r="D409" s="16"/>
      <c r="E409" s="16"/>
      <c r="F409" s="16"/>
    </row>
    <row r="410" ht="15.75" customHeight="1" spans="1:6">
      <c r="A410" s="14"/>
      <c r="B410" s="15"/>
      <c r="C410" s="14"/>
      <c r="D410" s="16"/>
      <c r="E410" s="16"/>
      <c r="F410" s="16"/>
    </row>
    <row r="411" ht="15.75" customHeight="1" spans="1:6">
      <c r="A411" s="14"/>
      <c r="B411" s="15"/>
      <c r="C411" s="14"/>
      <c r="D411" s="16"/>
      <c r="E411" s="16"/>
      <c r="F411" s="16"/>
    </row>
    <row r="412" ht="15.75" customHeight="1" spans="1:6">
      <c r="A412" s="14"/>
      <c r="B412" s="15"/>
      <c r="C412" s="14"/>
      <c r="D412" s="16"/>
      <c r="E412" s="16"/>
      <c r="F412" s="16"/>
    </row>
    <row r="413" ht="15.75" customHeight="1" spans="1:6">
      <c r="A413" s="14"/>
      <c r="B413" s="15"/>
      <c r="C413" s="14"/>
      <c r="D413" s="16"/>
      <c r="E413" s="16"/>
      <c r="F413" s="16"/>
    </row>
    <row r="414" ht="15.75" customHeight="1" spans="1:6">
      <c r="A414" s="14"/>
      <c r="B414" s="15"/>
      <c r="C414" s="14"/>
      <c r="D414" s="16"/>
      <c r="E414" s="16"/>
      <c r="F414" s="16"/>
    </row>
    <row r="415" ht="15.75" customHeight="1" spans="1:6">
      <c r="A415" s="14"/>
      <c r="B415" s="15"/>
      <c r="C415" s="14"/>
      <c r="D415" s="16"/>
      <c r="E415" s="16"/>
      <c r="F415" s="16"/>
    </row>
    <row r="416" ht="15.75" customHeight="1" spans="1:6">
      <c r="A416" s="14"/>
      <c r="B416" s="15"/>
      <c r="C416" s="14"/>
      <c r="D416" s="16"/>
      <c r="E416" s="16"/>
      <c r="F416" s="16"/>
    </row>
    <row r="417" ht="15.75" customHeight="1" spans="1:6">
      <c r="A417" s="14"/>
      <c r="B417" s="15"/>
      <c r="C417" s="14"/>
      <c r="D417" s="16"/>
      <c r="E417" s="16"/>
      <c r="F417" s="16"/>
    </row>
    <row r="418" ht="15.75" customHeight="1" spans="1:6">
      <c r="A418" s="14"/>
      <c r="B418" s="15"/>
      <c r="C418" s="14"/>
      <c r="D418" s="16"/>
      <c r="E418" s="16"/>
      <c r="F418" s="16"/>
    </row>
    <row r="419" ht="15.75" customHeight="1" spans="1:6">
      <c r="A419" s="14"/>
      <c r="B419" s="15"/>
      <c r="C419" s="14"/>
      <c r="D419" s="16"/>
      <c r="E419" s="16"/>
      <c r="F419" s="16"/>
    </row>
    <row r="420" ht="15.75" customHeight="1" spans="1:6">
      <c r="A420" s="14"/>
      <c r="B420" s="15"/>
      <c r="C420" s="14"/>
      <c r="D420" s="16"/>
      <c r="E420" s="16"/>
      <c r="F420" s="16"/>
    </row>
    <row r="421" ht="15.75" customHeight="1" spans="1:6">
      <c r="A421" s="14"/>
      <c r="B421" s="15"/>
      <c r="C421" s="14"/>
      <c r="D421" s="16"/>
      <c r="E421" s="16"/>
      <c r="F421" s="16"/>
    </row>
    <row r="422" ht="15.75" customHeight="1" spans="1:6">
      <c r="A422" s="14"/>
      <c r="B422" s="15"/>
      <c r="C422" s="14"/>
      <c r="D422" s="16"/>
      <c r="E422" s="16"/>
      <c r="F422" s="16"/>
    </row>
    <row r="423" ht="15.75" customHeight="1" spans="1:6">
      <c r="A423" s="14"/>
      <c r="B423" s="15"/>
      <c r="C423" s="14"/>
      <c r="D423" s="16"/>
      <c r="E423" s="16"/>
      <c r="F423" s="16"/>
    </row>
    <row r="424" ht="15.75" customHeight="1" spans="1:6">
      <c r="A424" s="14"/>
      <c r="B424" s="15"/>
      <c r="C424" s="14"/>
      <c r="D424" s="16"/>
      <c r="E424" s="16"/>
      <c r="F424" s="16"/>
    </row>
    <row r="425" ht="15.75" customHeight="1" spans="1:6">
      <c r="A425" s="14"/>
      <c r="B425" s="15"/>
      <c r="C425" s="14"/>
      <c r="D425" s="16"/>
      <c r="E425" s="16"/>
      <c r="F425" s="16"/>
    </row>
    <row r="426" ht="15.75" customHeight="1" spans="1:6">
      <c r="A426" s="14"/>
      <c r="B426" s="15"/>
      <c r="C426" s="14"/>
      <c r="D426" s="16"/>
      <c r="E426" s="16"/>
      <c r="F426" s="16"/>
    </row>
    <row r="427" ht="15.75" customHeight="1" spans="1:6">
      <c r="A427" s="14"/>
      <c r="B427" s="15"/>
      <c r="C427" s="14"/>
      <c r="D427" s="16"/>
      <c r="E427" s="16"/>
      <c r="F427" s="16"/>
    </row>
    <row r="428" ht="15.75" customHeight="1" spans="1:6">
      <c r="A428" s="14"/>
      <c r="B428" s="15"/>
      <c r="C428" s="14"/>
      <c r="D428" s="16"/>
      <c r="E428" s="16"/>
      <c r="F428" s="16"/>
    </row>
    <row r="429" ht="15.75" customHeight="1" spans="1:6">
      <c r="A429" s="14"/>
      <c r="B429" s="15"/>
      <c r="C429" s="14"/>
      <c r="D429" s="16"/>
      <c r="E429" s="16"/>
      <c r="F429" s="16"/>
    </row>
    <row r="430" ht="15.75" customHeight="1" spans="1:6">
      <c r="A430" s="14"/>
      <c r="B430" s="15"/>
      <c r="C430" s="14"/>
      <c r="D430" s="16"/>
      <c r="E430" s="16"/>
      <c r="F430" s="16"/>
    </row>
    <row r="431" ht="29.25" customHeight="1" spans="1:6">
      <c r="A431" s="2" t="s">
        <v>774</v>
      </c>
      <c r="B431" s="2"/>
      <c r="C431" s="2"/>
      <c r="D431" s="2"/>
      <c r="E431" s="2"/>
      <c r="F431" s="2"/>
    </row>
    <row r="432" ht="15.75" customHeight="1" spans="1:6">
      <c r="A432" s="3" t="s">
        <v>836</v>
      </c>
      <c r="B432" s="3"/>
      <c r="C432" s="3"/>
      <c r="D432" s="3"/>
      <c r="E432" s="3"/>
      <c r="F432" s="3"/>
    </row>
    <row r="433" ht="15.75" customHeight="1" spans="1:6">
      <c r="A433" s="17" t="s">
        <v>837</v>
      </c>
      <c r="B433" s="4"/>
      <c r="C433" s="5"/>
      <c r="D433" s="6"/>
      <c r="E433" s="7" t="s">
        <v>794</v>
      </c>
      <c r="F433" s="8"/>
    </row>
    <row r="434" ht="36" customHeight="1" spans="1:6">
      <c r="A434" s="9" t="s">
        <v>817</v>
      </c>
      <c r="B434" s="10"/>
      <c r="C434" s="11"/>
      <c r="D434" s="12"/>
      <c r="E434" s="11"/>
      <c r="F434" s="12"/>
    </row>
    <row r="435" ht="15.75" customHeight="1" spans="1:6">
      <c r="A435" s="9" t="s">
        <v>838</v>
      </c>
      <c r="B435" s="10"/>
      <c r="C435" s="11" t="s">
        <v>839</v>
      </c>
      <c r="D435" s="12"/>
      <c r="E435" s="10" t="s">
        <v>798</v>
      </c>
      <c r="F435" s="13"/>
    </row>
    <row r="436" ht="15.75" customHeight="1" spans="1:6">
      <c r="A436" s="14" t="s">
        <v>1</v>
      </c>
      <c r="B436" s="14" t="s">
        <v>782</v>
      </c>
      <c r="C436" s="14" t="s">
        <v>3</v>
      </c>
      <c r="D436" s="14" t="s">
        <v>4</v>
      </c>
      <c r="E436" s="14" t="s">
        <v>5</v>
      </c>
      <c r="F436" s="14" t="s">
        <v>112</v>
      </c>
    </row>
    <row r="437" ht="15.75" customHeight="1" spans="1:6">
      <c r="A437" s="14" t="s">
        <v>12</v>
      </c>
      <c r="B437" s="15" t="s">
        <v>783</v>
      </c>
      <c r="C437" s="14" t="s">
        <v>7</v>
      </c>
      <c r="D437" s="16" t="s">
        <v>7</v>
      </c>
      <c r="E437" s="16"/>
      <c r="F437" s="16">
        <v>28908.42</v>
      </c>
    </row>
    <row r="438" ht="15.75" customHeight="1" spans="1:6">
      <c r="A438" s="14" t="s">
        <v>594</v>
      </c>
      <c r="B438" s="15" t="s">
        <v>784</v>
      </c>
      <c r="C438" s="14" t="s">
        <v>7</v>
      </c>
      <c r="D438" s="16" t="s">
        <v>7</v>
      </c>
      <c r="E438" s="16"/>
      <c r="F438" s="16">
        <v>27637.11</v>
      </c>
    </row>
    <row r="439" ht="15.75" customHeight="1" spans="1:6">
      <c r="A439" s="14" t="s">
        <v>596</v>
      </c>
      <c r="B439" s="15" t="s">
        <v>170</v>
      </c>
      <c r="C439" s="14" t="s">
        <v>7</v>
      </c>
      <c r="D439" s="16" t="s">
        <v>7</v>
      </c>
      <c r="E439" s="16"/>
      <c r="F439" s="16">
        <v>3138.06</v>
      </c>
    </row>
    <row r="440" ht="15.75" customHeight="1" spans="1:6">
      <c r="A440" s="14" t="s">
        <v>7</v>
      </c>
      <c r="B440" s="15" t="s">
        <v>785</v>
      </c>
      <c r="C440" s="14" t="s">
        <v>786</v>
      </c>
      <c r="D440" s="16">
        <v>11.4</v>
      </c>
      <c r="E440" s="16">
        <v>12.25</v>
      </c>
      <c r="F440" s="16">
        <v>139.65</v>
      </c>
    </row>
    <row r="441" ht="15.75" customHeight="1" spans="1:6">
      <c r="A441" s="14" t="s">
        <v>7</v>
      </c>
      <c r="B441" s="15" t="s">
        <v>787</v>
      </c>
      <c r="C441" s="14" t="s">
        <v>786</v>
      </c>
      <c r="D441" s="16">
        <v>19</v>
      </c>
      <c r="E441" s="16">
        <v>11.3</v>
      </c>
      <c r="F441" s="16">
        <v>214.7</v>
      </c>
    </row>
    <row r="442" ht="15.75" customHeight="1" spans="1:6">
      <c r="A442" s="14" t="s">
        <v>7</v>
      </c>
      <c r="B442" s="15" t="s">
        <v>788</v>
      </c>
      <c r="C442" s="14" t="s">
        <v>786</v>
      </c>
      <c r="D442" s="16">
        <v>198.1</v>
      </c>
      <c r="E442" s="16">
        <v>8.99</v>
      </c>
      <c r="F442" s="16">
        <v>1780.92</v>
      </c>
    </row>
    <row r="443" ht="15.75" customHeight="1" spans="1:6">
      <c r="A443" s="14" t="s">
        <v>7</v>
      </c>
      <c r="B443" s="15" t="s">
        <v>789</v>
      </c>
      <c r="C443" s="14" t="s">
        <v>786</v>
      </c>
      <c r="D443" s="16">
        <v>152.4</v>
      </c>
      <c r="E443" s="16">
        <v>6.58</v>
      </c>
      <c r="F443" s="16">
        <v>1002.79</v>
      </c>
    </row>
    <row r="444" ht="15.75" customHeight="1" spans="1:6">
      <c r="A444" s="14" t="s">
        <v>596</v>
      </c>
      <c r="B444" s="15" t="s">
        <v>171</v>
      </c>
      <c r="C444" s="14" t="s">
        <v>7</v>
      </c>
      <c r="D444" s="16" t="s">
        <v>7</v>
      </c>
      <c r="E444" s="16"/>
      <c r="F444" s="16">
        <v>17370.5</v>
      </c>
    </row>
    <row r="445" ht="15.75" customHeight="1" spans="1:6">
      <c r="A445" s="14" t="s">
        <v>7</v>
      </c>
      <c r="B445" s="15" t="s">
        <v>820</v>
      </c>
      <c r="C445" s="14" t="s">
        <v>603</v>
      </c>
      <c r="D445" s="16">
        <v>125</v>
      </c>
      <c r="E445" s="16">
        <v>0.89</v>
      </c>
      <c r="F445" s="16">
        <v>111.25</v>
      </c>
    </row>
    <row r="446" ht="15.75" customHeight="1" spans="1:6">
      <c r="A446" s="14" t="s">
        <v>7</v>
      </c>
      <c r="B446" s="15" t="s">
        <v>769</v>
      </c>
      <c r="C446" s="14" t="s">
        <v>603</v>
      </c>
      <c r="D446" s="16">
        <v>105</v>
      </c>
      <c r="E446" s="16">
        <v>161.13</v>
      </c>
      <c r="F446" s="16">
        <v>16918.65</v>
      </c>
    </row>
    <row r="447" ht="15.75" customHeight="1" spans="1:6">
      <c r="A447" s="14" t="s">
        <v>7</v>
      </c>
      <c r="B447" s="15" t="s">
        <v>790</v>
      </c>
      <c r="C447" s="14" t="s">
        <v>144</v>
      </c>
      <c r="D447" s="16">
        <v>2</v>
      </c>
      <c r="E447" s="16">
        <v>17029.9</v>
      </c>
      <c r="F447" s="16">
        <v>340.6</v>
      </c>
    </row>
    <row r="448" ht="15.75" customHeight="1" spans="1:6">
      <c r="A448" s="14" t="s">
        <v>596</v>
      </c>
      <c r="B448" s="15" t="s">
        <v>172</v>
      </c>
      <c r="C448" s="14" t="s">
        <v>7</v>
      </c>
      <c r="D448" s="16" t="s">
        <v>7</v>
      </c>
      <c r="E448" s="16"/>
      <c r="F448" s="16">
        <v>2887.6</v>
      </c>
    </row>
    <row r="449" ht="15.75" customHeight="1" spans="1:6">
      <c r="A449" s="14" t="s">
        <v>7</v>
      </c>
      <c r="B449" s="15" t="s">
        <v>304</v>
      </c>
      <c r="C449" s="14" t="s">
        <v>300</v>
      </c>
      <c r="D449" s="16">
        <v>21.42</v>
      </c>
      <c r="E449" s="16">
        <v>2.26</v>
      </c>
      <c r="F449" s="16">
        <v>48.41</v>
      </c>
    </row>
    <row r="450" ht="15.75" customHeight="1" spans="1:6">
      <c r="A450" s="14" t="s">
        <v>7</v>
      </c>
      <c r="B450" s="15" t="s">
        <v>310</v>
      </c>
      <c r="C450" s="14" t="s">
        <v>300</v>
      </c>
      <c r="D450" s="16">
        <v>27.85</v>
      </c>
      <c r="E450" s="16">
        <v>92.52</v>
      </c>
      <c r="F450" s="16">
        <v>2576.68</v>
      </c>
    </row>
    <row r="451" ht="15.75" customHeight="1" spans="1:6">
      <c r="A451" s="14" t="s">
        <v>7</v>
      </c>
      <c r="B451" s="15" t="s">
        <v>791</v>
      </c>
      <c r="C451" s="14" t="s">
        <v>144</v>
      </c>
      <c r="D451" s="16">
        <v>10</v>
      </c>
      <c r="E451" s="16">
        <v>2625.09</v>
      </c>
      <c r="F451" s="16">
        <v>262.51</v>
      </c>
    </row>
    <row r="452" ht="15.75" customHeight="1" spans="1:6">
      <c r="A452" s="14" t="s">
        <v>7</v>
      </c>
      <c r="B452" s="15" t="s">
        <v>821</v>
      </c>
      <c r="C452" s="14" t="s">
        <v>15</v>
      </c>
      <c r="D452" s="16">
        <v>105</v>
      </c>
      <c r="E452" s="16">
        <v>29.27</v>
      </c>
      <c r="F452" s="16">
        <v>3073.35</v>
      </c>
    </row>
    <row r="453" ht="15.75" customHeight="1" spans="1:6">
      <c r="A453" s="14" t="s">
        <v>7</v>
      </c>
      <c r="B453" s="15" t="s">
        <v>822</v>
      </c>
      <c r="C453" s="14" t="s">
        <v>15</v>
      </c>
      <c r="D453" s="16">
        <v>105</v>
      </c>
      <c r="E453" s="16">
        <v>11.12</v>
      </c>
      <c r="F453" s="16">
        <v>1167.6</v>
      </c>
    </row>
    <row r="454" ht="15.75" customHeight="1" spans="1:6">
      <c r="A454" s="14" t="s">
        <v>614</v>
      </c>
      <c r="B454" s="15" t="s">
        <v>174</v>
      </c>
      <c r="C454" s="14" t="s">
        <v>144</v>
      </c>
      <c r="D454" s="16">
        <v>27637.11</v>
      </c>
      <c r="E454" s="16">
        <v>4.6</v>
      </c>
      <c r="F454" s="16">
        <v>1271.31</v>
      </c>
    </row>
    <row r="455" ht="15.75" customHeight="1" spans="1:6">
      <c r="A455" s="14" t="s">
        <v>17</v>
      </c>
      <c r="B455" s="15" t="s">
        <v>175</v>
      </c>
      <c r="C455" s="14" t="s">
        <v>144</v>
      </c>
      <c r="D455" s="16">
        <v>28908.42</v>
      </c>
      <c r="E455" s="16">
        <v>8.5</v>
      </c>
      <c r="F455" s="16">
        <v>2457.22</v>
      </c>
    </row>
    <row r="456" ht="15.75" customHeight="1" spans="1:6">
      <c r="A456" s="14" t="s">
        <v>54</v>
      </c>
      <c r="B456" s="15" t="s">
        <v>176</v>
      </c>
      <c r="C456" s="14" t="s">
        <v>144</v>
      </c>
      <c r="D456" s="16">
        <v>31365.63</v>
      </c>
      <c r="E456" s="16">
        <v>7</v>
      </c>
      <c r="F456" s="16">
        <v>2195.59</v>
      </c>
    </row>
    <row r="457" ht="15.75" customHeight="1" spans="1:6">
      <c r="A457" s="14" t="s">
        <v>131</v>
      </c>
      <c r="B457" s="15" t="s">
        <v>177</v>
      </c>
      <c r="C457" s="14" t="s">
        <v>7</v>
      </c>
      <c r="D457" s="16" t="s">
        <v>7</v>
      </c>
      <c r="E457" s="16"/>
      <c r="F457" s="16">
        <v>3740.02</v>
      </c>
    </row>
    <row r="458" ht="15.75" customHeight="1" spans="1:6">
      <c r="A458" s="14" t="s">
        <v>7</v>
      </c>
      <c r="B458" s="15" t="s">
        <v>240</v>
      </c>
      <c r="C458" s="14" t="s">
        <v>253</v>
      </c>
      <c r="D458" s="16">
        <v>26819.1</v>
      </c>
      <c r="E458" s="16">
        <v>0.08</v>
      </c>
      <c r="F458" s="16">
        <v>2145.53</v>
      </c>
    </row>
    <row r="459" ht="15.75" customHeight="1" spans="1:6">
      <c r="A459" s="14" t="s">
        <v>7</v>
      </c>
      <c r="B459" s="15" t="s">
        <v>242</v>
      </c>
      <c r="C459" s="14" t="s">
        <v>253</v>
      </c>
      <c r="D459" s="16">
        <v>32.01</v>
      </c>
      <c r="E459" s="16">
        <v>5.01</v>
      </c>
      <c r="F459" s="16">
        <v>160.37</v>
      </c>
    </row>
    <row r="460" ht="15.75" customHeight="1" spans="1:6">
      <c r="A460" s="14" t="s">
        <v>7</v>
      </c>
      <c r="B460" s="15" t="s">
        <v>244</v>
      </c>
      <c r="C460" s="14" t="s">
        <v>15</v>
      </c>
      <c r="D460" s="16">
        <v>65.84</v>
      </c>
      <c r="E460" s="16">
        <v>3.18</v>
      </c>
      <c r="F460" s="16">
        <v>209.37</v>
      </c>
    </row>
    <row r="461" ht="15.75" customHeight="1" spans="1:6">
      <c r="A461" s="14" t="s">
        <v>7</v>
      </c>
      <c r="B461" s="15" t="s">
        <v>245</v>
      </c>
      <c r="C461" s="14" t="s">
        <v>15</v>
      </c>
      <c r="D461" s="16">
        <v>77.91</v>
      </c>
      <c r="E461" s="16">
        <v>15.72</v>
      </c>
      <c r="F461" s="16">
        <v>1224.75</v>
      </c>
    </row>
    <row r="462" ht="15.75" customHeight="1" spans="1:6">
      <c r="A462" s="14" t="s">
        <v>135</v>
      </c>
      <c r="B462" s="15" t="s">
        <v>178</v>
      </c>
      <c r="C462" s="14" t="s">
        <v>144</v>
      </c>
      <c r="D462" s="16">
        <v>37301.25</v>
      </c>
      <c r="E462" s="16">
        <v>9</v>
      </c>
      <c r="F462" s="16">
        <v>3357.11</v>
      </c>
    </row>
    <row r="463" ht="15.75" customHeight="1" spans="1:6">
      <c r="A463" s="14" t="s">
        <v>191</v>
      </c>
      <c r="B463" s="15" t="s">
        <v>483</v>
      </c>
      <c r="C463" s="14" t="s">
        <v>7</v>
      </c>
      <c r="D463" s="16" t="s">
        <v>7</v>
      </c>
      <c r="E463" s="16"/>
      <c r="F463" s="16">
        <v>40658.36</v>
      </c>
    </row>
    <row r="464" ht="15.75" customHeight="1" spans="1:6">
      <c r="A464" s="14"/>
      <c r="B464" s="15"/>
      <c r="C464" s="14"/>
      <c r="D464" s="16"/>
      <c r="E464" s="16"/>
      <c r="F464" s="16"/>
    </row>
    <row r="465" ht="15.75" customHeight="1" spans="1:6">
      <c r="A465" s="14"/>
      <c r="B465" s="15"/>
      <c r="C465" s="14"/>
      <c r="D465" s="16"/>
      <c r="E465" s="16"/>
      <c r="F465" s="16"/>
    </row>
    <row r="466" ht="15.75" customHeight="1" spans="1:6">
      <c r="A466" s="14"/>
      <c r="B466" s="15"/>
      <c r="C466" s="14"/>
      <c r="D466" s="16"/>
      <c r="E466" s="16"/>
      <c r="F466" s="16"/>
    </row>
    <row r="467" ht="15.75" customHeight="1" spans="1:6">
      <c r="A467" s="14"/>
      <c r="B467" s="15"/>
      <c r="C467" s="14"/>
      <c r="D467" s="16"/>
      <c r="E467" s="16"/>
      <c r="F467" s="16"/>
    </row>
    <row r="468" ht="15.75" customHeight="1" spans="1:6">
      <c r="A468" s="14"/>
      <c r="B468" s="15"/>
      <c r="C468" s="14"/>
      <c r="D468" s="16"/>
      <c r="E468" s="16"/>
      <c r="F468" s="16"/>
    </row>
    <row r="469" ht="15.75" customHeight="1" spans="1:6">
      <c r="A469" s="14"/>
      <c r="B469" s="15"/>
      <c r="C469" s="14"/>
      <c r="D469" s="16"/>
      <c r="E469" s="16"/>
      <c r="F469" s="16"/>
    </row>
    <row r="470" ht="15.75" customHeight="1" spans="1:6">
      <c r="A470" s="14"/>
      <c r="B470" s="15"/>
      <c r="C470" s="14"/>
      <c r="D470" s="16"/>
      <c r="E470" s="16"/>
      <c r="F470" s="16"/>
    </row>
    <row r="471" ht="15.75" customHeight="1" spans="1:6">
      <c r="A471" s="14"/>
      <c r="B471" s="15"/>
      <c r="C471" s="14"/>
      <c r="D471" s="16"/>
      <c r="E471" s="16"/>
      <c r="F471" s="16"/>
    </row>
    <row r="472" ht="15.75" customHeight="1" spans="1:6">
      <c r="A472" s="14"/>
      <c r="B472" s="15"/>
      <c r="C472" s="14"/>
      <c r="D472" s="16"/>
      <c r="E472" s="16"/>
      <c r="F472" s="16"/>
    </row>
    <row r="473" ht="15.75" customHeight="1" spans="1:6">
      <c r="A473" s="14"/>
      <c r="B473" s="15"/>
      <c r="C473" s="14"/>
      <c r="D473" s="16"/>
      <c r="E473" s="16"/>
      <c r="F473" s="16"/>
    </row>
    <row r="474" ht="29.25" customHeight="1" spans="1:6">
      <c r="A474" s="2" t="s">
        <v>774</v>
      </c>
      <c r="B474" s="2"/>
      <c r="C474" s="2"/>
      <c r="D474" s="2"/>
      <c r="E474" s="2"/>
      <c r="F474" s="2"/>
    </row>
    <row r="475" ht="15.75" customHeight="1" spans="1:6">
      <c r="A475" s="3" t="s">
        <v>840</v>
      </c>
      <c r="B475" s="3"/>
      <c r="C475" s="3"/>
      <c r="D475" s="3"/>
      <c r="E475" s="3"/>
      <c r="F475" s="3"/>
    </row>
    <row r="476" ht="15.75" customHeight="1" spans="1:6">
      <c r="A476" s="4" t="s">
        <v>841</v>
      </c>
      <c r="B476" s="4"/>
      <c r="C476" s="5"/>
      <c r="D476" s="6"/>
      <c r="E476" s="7" t="s">
        <v>842</v>
      </c>
      <c r="F476" s="8"/>
    </row>
    <row r="477" ht="36" customHeight="1" spans="1:6">
      <c r="A477" s="9" t="s">
        <v>843</v>
      </c>
      <c r="B477" s="10"/>
      <c r="C477" s="11"/>
      <c r="D477" s="12"/>
      <c r="E477" s="11"/>
      <c r="F477" s="12"/>
    </row>
    <row r="478" ht="15.75" customHeight="1" spans="1:6">
      <c r="A478" s="9" t="s">
        <v>844</v>
      </c>
      <c r="B478" s="10"/>
      <c r="C478" s="11" t="s">
        <v>845</v>
      </c>
      <c r="D478" s="12"/>
      <c r="E478" s="10" t="s">
        <v>846</v>
      </c>
      <c r="F478" s="13"/>
    </row>
    <row r="479" ht="15.75" customHeight="1" spans="1:6">
      <c r="A479" s="14" t="s">
        <v>1</v>
      </c>
      <c r="B479" s="14" t="s">
        <v>782</v>
      </c>
      <c r="C479" s="14" t="s">
        <v>3</v>
      </c>
      <c r="D479" s="14" t="s">
        <v>4</v>
      </c>
      <c r="E479" s="14" t="s">
        <v>5</v>
      </c>
      <c r="F479" s="14" t="s">
        <v>112</v>
      </c>
    </row>
    <row r="480" ht="15.75" customHeight="1" spans="1:6">
      <c r="A480" s="14" t="s">
        <v>12</v>
      </c>
      <c r="B480" s="15" t="s">
        <v>783</v>
      </c>
      <c r="C480" s="14" t="s">
        <v>7</v>
      </c>
      <c r="D480" s="16" t="s">
        <v>7</v>
      </c>
      <c r="E480" s="16"/>
      <c r="F480" s="16">
        <v>1400.51</v>
      </c>
    </row>
    <row r="481" ht="15.75" customHeight="1" spans="1:6">
      <c r="A481" s="14" t="s">
        <v>594</v>
      </c>
      <c r="B481" s="15" t="s">
        <v>784</v>
      </c>
      <c r="C481" s="14" t="s">
        <v>7</v>
      </c>
      <c r="D481" s="16" t="s">
        <v>7</v>
      </c>
      <c r="E481" s="16"/>
      <c r="F481" s="16">
        <v>1338.92</v>
      </c>
    </row>
    <row r="482" ht="15.75" customHeight="1" spans="1:6">
      <c r="A482" s="14" t="s">
        <v>596</v>
      </c>
      <c r="B482" s="15" t="s">
        <v>170</v>
      </c>
      <c r="C482" s="14" t="s">
        <v>7</v>
      </c>
      <c r="D482" s="16" t="s">
        <v>7</v>
      </c>
      <c r="E482" s="16"/>
      <c r="F482" s="16">
        <v>743.79</v>
      </c>
    </row>
    <row r="483" ht="15.75" customHeight="1" spans="1:6">
      <c r="A483" s="14" t="s">
        <v>7</v>
      </c>
      <c r="B483" s="15" t="s">
        <v>785</v>
      </c>
      <c r="C483" s="14" t="s">
        <v>786</v>
      </c>
      <c r="D483" s="16">
        <v>4.04</v>
      </c>
      <c r="E483" s="16">
        <v>12.25</v>
      </c>
      <c r="F483" s="16">
        <v>49.49</v>
      </c>
    </row>
    <row r="484" ht="15.75" customHeight="1" spans="1:6">
      <c r="A484" s="14" t="s">
        <v>7</v>
      </c>
      <c r="B484" s="15" t="s">
        <v>787</v>
      </c>
      <c r="C484" s="14" t="s">
        <v>786</v>
      </c>
      <c r="D484" s="16">
        <v>28.18</v>
      </c>
      <c r="E484" s="16">
        <v>11.3</v>
      </c>
      <c r="F484" s="16">
        <v>318.43</v>
      </c>
    </row>
    <row r="485" ht="15.75" customHeight="1" spans="1:6">
      <c r="A485" s="14" t="s">
        <v>7</v>
      </c>
      <c r="B485" s="15" t="s">
        <v>788</v>
      </c>
      <c r="C485" s="14" t="s">
        <v>786</v>
      </c>
      <c r="D485" s="16">
        <v>24.14</v>
      </c>
      <c r="E485" s="16">
        <v>8.99</v>
      </c>
      <c r="F485" s="16">
        <v>217.02</v>
      </c>
    </row>
    <row r="486" ht="15.75" customHeight="1" spans="1:6">
      <c r="A486" s="14" t="s">
        <v>7</v>
      </c>
      <c r="B486" s="15" t="s">
        <v>789</v>
      </c>
      <c r="C486" s="14" t="s">
        <v>786</v>
      </c>
      <c r="D486" s="16">
        <v>24.14</v>
      </c>
      <c r="E486" s="16">
        <v>6.58</v>
      </c>
      <c r="F486" s="16">
        <v>158.84</v>
      </c>
    </row>
    <row r="487" ht="15.75" customHeight="1" spans="1:6">
      <c r="A487" s="14" t="s">
        <v>596</v>
      </c>
      <c r="B487" s="15" t="s">
        <v>171</v>
      </c>
      <c r="C487" s="14" t="s">
        <v>7</v>
      </c>
      <c r="D487" s="16" t="s">
        <v>7</v>
      </c>
      <c r="E487" s="16"/>
      <c r="F487" s="16">
        <v>590.85</v>
      </c>
    </row>
    <row r="488" ht="15.75" customHeight="1" spans="1:6">
      <c r="A488" s="14" t="s">
        <v>7</v>
      </c>
      <c r="B488" s="15" t="s">
        <v>240</v>
      </c>
      <c r="C488" s="14" t="s">
        <v>37</v>
      </c>
      <c r="D488" s="16">
        <v>1.39</v>
      </c>
      <c r="E488" s="16">
        <v>255</v>
      </c>
      <c r="F488" s="16">
        <v>355.47</v>
      </c>
    </row>
    <row r="489" ht="15.75" customHeight="1" spans="1:6">
      <c r="A489" s="14" t="s">
        <v>7</v>
      </c>
      <c r="B489" s="15" t="s">
        <v>244</v>
      </c>
      <c r="C489" s="14" t="s">
        <v>603</v>
      </c>
      <c r="D489" s="16">
        <v>3.1</v>
      </c>
      <c r="E489" s="16">
        <v>70</v>
      </c>
      <c r="F489" s="16">
        <v>217.28</v>
      </c>
    </row>
    <row r="490" ht="15.75" customHeight="1" spans="1:6">
      <c r="A490" s="14" t="s">
        <v>7</v>
      </c>
      <c r="B490" s="15" t="s">
        <v>820</v>
      </c>
      <c r="C490" s="14" t="s">
        <v>603</v>
      </c>
      <c r="D490" s="16">
        <v>1.02</v>
      </c>
      <c r="E490" s="16">
        <v>0.89</v>
      </c>
      <c r="F490" s="16">
        <v>0.91</v>
      </c>
    </row>
    <row r="491" ht="15.75" customHeight="1" spans="1:6">
      <c r="A491" s="14" t="s">
        <v>7</v>
      </c>
      <c r="B491" s="15" t="s">
        <v>790</v>
      </c>
      <c r="C491" s="14" t="s">
        <v>144</v>
      </c>
      <c r="D491" s="16">
        <v>3</v>
      </c>
      <c r="E491" s="16">
        <v>573.66</v>
      </c>
      <c r="F491" s="16">
        <v>17.21</v>
      </c>
    </row>
    <row r="492" ht="15.75" customHeight="1" spans="1:6">
      <c r="A492" s="14" t="s">
        <v>596</v>
      </c>
      <c r="B492" s="15" t="s">
        <v>172</v>
      </c>
      <c r="C492" s="14" t="s">
        <v>7</v>
      </c>
      <c r="D492" s="16" t="s">
        <v>7</v>
      </c>
      <c r="E492" s="16"/>
      <c r="F492" s="16">
        <v>4.28</v>
      </c>
    </row>
    <row r="493" ht="15.75" customHeight="1" spans="1:6">
      <c r="A493" s="14" t="s">
        <v>7</v>
      </c>
      <c r="B493" s="15" t="s">
        <v>364</v>
      </c>
      <c r="C493" s="14" t="s">
        <v>300</v>
      </c>
      <c r="D493" s="16">
        <v>5.22</v>
      </c>
      <c r="E493" s="16">
        <v>0.82</v>
      </c>
      <c r="F493" s="16">
        <v>4.28</v>
      </c>
    </row>
    <row r="494" ht="15.75" customHeight="1" spans="1:6">
      <c r="A494" s="14" t="s">
        <v>614</v>
      </c>
      <c r="B494" s="15" t="s">
        <v>174</v>
      </c>
      <c r="C494" s="14" t="s">
        <v>144</v>
      </c>
      <c r="D494" s="16">
        <v>1338.92</v>
      </c>
      <c r="E494" s="16">
        <v>4.6</v>
      </c>
      <c r="F494" s="16">
        <v>61.59</v>
      </c>
    </row>
    <row r="495" ht="15.75" customHeight="1" spans="1:6">
      <c r="A495" s="14" t="s">
        <v>17</v>
      </c>
      <c r="B495" s="15" t="s">
        <v>175</v>
      </c>
      <c r="C495" s="14" t="s">
        <v>144</v>
      </c>
      <c r="D495" s="16">
        <v>1400.51</v>
      </c>
      <c r="E495" s="16">
        <v>8.5</v>
      </c>
      <c r="F495" s="16">
        <v>119.04</v>
      </c>
    </row>
    <row r="496" ht="15.75" customHeight="1" spans="1:6">
      <c r="A496" s="14" t="s">
        <v>54</v>
      </c>
      <c r="B496" s="15" t="s">
        <v>176</v>
      </c>
      <c r="C496" s="14" t="s">
        <v>144</v>
      </c>
      <c r="D496" s="16">
        <v>1519.55</v>
      </c>
      <c r="E496" s="16">
        <v>7</v>
      </c>
      <c r="F496" s="16">
        <v>106.37</v>
      </c>
    </row>
    <row r="497" ht="15.75" customHeight="1" spans="1:6">
      <c r="A497" s="14" t="s">
        <v>131</v>
      </c>
      <c r="B497" s="15" t="s">
        <v>177</v>
      </c>
      <c r="C497" s="14" t="s">
        <v>7</v>
      </c>
      <c r="D497" s="16" t="s">
        <v>7</v>
      </c>
      <c r="E497" s="16"/>
      <c r="F497" s="16">
        <v>119.2</v>
      </c>
    </row>
    <row r="498" ht="15.75" customHeight="1" spans="1:6">
      <c r="A498" s="14" t="s">
        <v>7</v>
      </c>
      <c r="B498" s="15" t="s">
        <v>240</v>
      </c>
      <c r="C498" s="14" t="s">
        <v>37</v>
      </c>
      <c r="D498" s="16">
        <v>1.39</v>
      </c>
      <c r="E498" s="16">
        <v>78.66</v>
      </c>
      <c r="F498" s="16">
        <v>109.34</v>
      </c>
    </row>
    <row r="499" ht="15.75" customHeight="1" spans="1:6">
      <c r="A499" s="14" t="s">
        <v>7</v>
      </c>
      <c r="B499" s="15" t="s">
        <v>244</v>
      </c>
      <c r="C499" s="14" t="s">
        <v>603</v>
      </c>
      <c r="D499" s="16">
        <v>3.1</v>
      </c>
      <c r="E499" s="16">
        <v>3.18</v>
      </c>
      <c r="F499" s="16">
        <v>9.86</v>
      </c>
    </row>
    <row r="500" ht="15.75" customHeight="1" spans="1:6">
      <c r="A500" s="14" t="s">
        <v>135</v>
      </c>
      <c r="B500" s="15" t="s">
        <v>178</v>
      </c>
      <c r="C500" s="14" t="s">
        <v>144</v>
      </c>
      <c r="D500" s="16">
        <v>1745.12</v>
      </c>
      <c r="E500" s="16">
        <v>9</v>
      </c>
      <c r="F500" s="16">
        <v>157.06</v>
      </c>
    </row>
    <row r="501" ht="15.75" customHeight="1" spans="1:6">
      <c r="A501" s="14" t="s">
        <v>191</v>
      </c>
      <c r="B501" s="15" t="s">
        <v>483</v>
      </c>
      <c r="C501" s="14" t="s">
        <v>7</v>
      </c>
      <c r="D501" s="16" t="s">
        <v>7</v>
      </c>
      <c r="E501" s="16"/>
      <c r="F501" s="16">
        <v>1902.18</v>
      </c>
    </row>
    <row r="502" ht="15.75" customHeight="1" spans="1:6">
      <c r="A502" s="14"/>
      <c r="B502" s="15"/>
      <c r="C502" s="14"/>
      <c r="D502" s="16"/>
      <c r="E502" s="16"/>
      <c r="F502" s="16"/>
    </row>
    <row r="503" ht="15.75" customHeight="1" spans="1:6">
      <c r="A503" s="14"/>
      <c r="B503" s="15"/>
      <c r="C503" s="14"/>
      <c r="D503" s="16"/>
      <c r="E503" s="16"/>
      <c r="F503" s="16"/>
    </row>
    <row r="504" ht="15.75" customHeight="1" spans="1:6">
      <c r="A504" s="14"/>
      <c r="B504" s="15"/>
      <c r="C504" s="14"/>
      <c r="D504" s="16"/>
      <c r="E504" s="16"/>
      <c r="F504" s="16"/>
    </row>
    <row r="505" ht="15.75" customHeight="1" spans="1:6">
      <c r="A505" s="14"/>
      <c r="B505" s="15"/>
      <c r="C505" s="14"/>
      <c r="D505" s="16"/>
      <c r="E505" s="16"/>
      <c r="F505" s="16"/>
    </row>
    <row r="506" ht="15.75" customHeight="1" spans="1:6">
      <c r="A506" s="14"/>
      <c r="B506" s="15"/>
      <c r="C506" s="14"/>
      <c r="D506" s="16"/>
      <c r="E506" s="16"/>
      <c r="F506" s="16"/>
    </row>
    <row r="507" ht="15.75" customHeight="1" spans="1:6">
      <c r="A507" s="14"/>
      <c r="B507" s="15"/>
      <c r="C507" s="14"/>
      <c r="D507" s="16"/>
      <c r="E507" s="16"/>
      <c r="F507" s="16"/>
    </row>
    <row r="508" ht="15.75" customHeight="1" spans="1:6">
      <c r="A508" s="14"/>
      <c r="B508" s="15"/>
      <c r="C508" s="14"/>
      <c r="D508" s="16"/>
      <c r="E508" s="16"/>
      <c r="F508" s="16"/>
    </row>
    <row r="509" ht="15.75" customHeight="1" spans="1:6">
      <c r="A509" s="14"/>
      <c r="B509" s="15"/>
      <c r="C509" s="14"/>
      <c r="D509" s="16"/>
      <c r="E509" s="16"/>
      <c r="F509" s="16"/>
    </row>
    <row r="510" ht="15.75" customHeight="1" spans="1:6">
      <c r="A510" s="14"/>
      <c r="B510" s="15"/>
      <c r="C510" s="14"/>
      <c r="D510" s="16"/>
      <c r="E510" s="16"/>
      <c r="F510" s="16"/>
    </row>
    <row r="511" ht="15.75" customHeight="1" spans="1:6">
      <c r="A511" s="14"/>
      <c r="B511" s="15"/>
      <c r="C511" s="14"/>
      <c r="D511" s="16"/>
      <c r="E511" s="16"/>
      <c r="F511" s="16"/>
    </row>
    <row r="512" ht="15.75" customHeight="1" spans="1:6">
      <c r="A512" s="14"/>
      <c r="B512" s="15"/>
      <c r="C512" s="14"/>
      <c r="D512" s="16"/>
      <c r="E512" s="16"/>
      <c r="F512" s="16"/>
    </row>
    <row r="513" ht="15.75" customHeight="1" spans="1:6">
      <c r="A513" s="14"/>
      <c r="B513" s="15"/>
      <c r="C513" s="14"/>
      <c r="D513" s="16"/>
      <c r="E513" s="16"/>
      <c r="F513" s="16"/>
    </row>
    <row r="514" ht="15.75" customHeight="1" spans="1:6">
      <c r="A514" s="14"/>
      <c r="B514" s="15"/>
      <c r="C514" s="14"/>
      <c r="D514" s="16"/>
      <c r="E514" s="16"/>
      <c r="F514" s="16"/>
    </row>
    <row r="515" ht="15.75" customHeight="1" spans="1:6">
      <c r="A515" s="14"/>
      <c r="B515" s="15"/>
      <c r="C515" s="14"/>
      <c r="D515" s="16"/>
      <c r="E515" s="16"/>
      <c r="F515" s="16"/>
    </row>
    <row r="516" ht="15.75" customHeight="1" spans="1:6">
      <c r="A516" s="14"/>
      <c r="B516" s="15"/>
      <c r="C516" s="14"/>
      <c r="D516" s="16"/>
      <c r="E516" s="16"/>
      <c r="F516" s="16"/>
    </row>
    <row r="517" ht="29.25" customHeight="1" spans="1:6">
      <c r="A517" s="2" t="s">
        <v>774</v>
      </c>
      <c r="B517" s="2"/>
      <c r="C517" s="2"/>
      <c r="D517" s="2"/>
      <c r="E517" s="2"/>
      <c r="F517" s="2"/>
    </row>
    <row r="518" ht="15.75" customHeight="1" spans="1:6">
      <c r="A518" s="3" t="s">
        <v>847</v>
      </c>
      <c r="B518" s="3"/>
      <c r="C518" s="3"/>
      <c r="D518" s="3"/>
      <c r="E518" s="3"/>
      <c r="F518" s="3"/>
    </row>
    <row r="519" ht="15.75" customHeight="1" spans="1:6">
      <c r="A519" s="4" t="s">
        <v>848</v>
      </c>
      <c r="B519" s="4"/>
      <c r="C519" s="5"/>
      <c r="D519" s="6"/>
      <c r="E519" s="7" t="s">
        <v>849</v>
      </c>
      <c r="F519" s="8"/>
    </row>
    <row r="520" ht="36" customHeight="1" spans="1:6">
      <c r="A520" s="9" t="s">
        <v>850</v>
      </c>
      <c r="B520" s="10"/>
      <c r="C520" s="11"/>
      <c r="D520" s="12"/>
      <c r="E520" s="11"/>
      <c r="F520" s="12"/>
    </row>
    <row r="521" ht="15.75" customHeight="1" spans="1:6">
      <c r="A521" s="9" t="s">
        <v>851</v>
      </c>
      <c r="B521" s="10"/>
      <c r="C521" s="11" t="s">
        <v>852</v>
      </c>
      <c r="D521" s="12"/>
      <c r="E521" s="10" t="s">
        <v>853</v>
      </c>
      <c r="F521" s="13"/>
    </row>
    <row r="522" ht="15.75" customHeight="1" spans="1:6">
      <c r="A522" s="14" t="s">
        <v>1</v>
      </c>
      <c r="B522" s="14" t="s">
        <v>782</v>
      </c>
      <c r="C522" s="14" t="s">
        <v>3</v>
      </c>
      <c r="D522" s="14" t="s">
        <v>4</v>
      </c>
      <c r="E522" s="14" t="s">
        <v>5</v>
      </c>
      <c r="F522" s="14" t="s">
        <v>112</v>
      </c>
    </row>
    <row r="523" ht="15.75" customHeight="1" spans="1:6">
      <c r="A523" s="14" t="s">
        <v>12</v>
      </c>
      <c r="B523" s="15" t="s">
        <v>783</v>
      </c>
      <c r="C523" s="14" t="s">
        <v>7</v>
      </c>
      <c r="D523" s="16" t="s">
        <v>7</v>
      </c>
      <c r="E523" s="16"/>
      <c r="F523" s="16">
        <v>4494.7</v>
      </c>
    </row>
    <row r="524" ht="15.75" customHeight="1" spans="1:6">
      <c r="A524" s="14" t="s">
        <v>594</v>
      </c>
      <c r="B524" s="15" t="s">
        <v>784</v>
      </c>
      <c r="C524" s="14" t="s">
        <v>7</v>
      </c>
      <c r="D524" s="16" t="s">
        <v>7</v>
      </c>
      <c r="E524" s="16"/>
      <c r="F524" s="16">
        <v>4297.04</v>
      </c>
    </row>
    <row r="525" ht="15.75" customHeight="1" spans="1:6">
      <c r="A525" s="14" t="s">
        <v>596</v>
      </c>
      <c r="B525" s="15" t="s">
        <v>170</v>
      </c>
      <c r="C525" s="14" t="s">
        <v>7</v>
      </c>
      <c r="D525" s="16" t="s">
        <v>7</v>
      </c>
      <c r="E525" s="16"/>
      <c r="F525" s="16">
        <v>987.18</v>
      </c>
    </row>
    <row r="526" ht="15.75" customHeight="1" spans="1:6">
      <c r="A526" s="14" t="s">
        <v>7</v>
      </c>
      <c r="B526" s="15" t="s">
        <v>785</v>
      </c>
      <c r="C526" s="14" t="s">
        <v>786</v>
      </c>
      <c r="D526" s="16">
        <v>10.6</v>
      </c>
      <c r="E526" s="16">
        <v>12.25</v>
      </c>
      <c r="F526" s="16">
        <v>129.85</v>
      </c>
    </row>
    <row r="527" ht="15.75" customHeight="1" spans="1:6">
      <c r="A527" s="14" t="s">
        <v>7</v>
      </c>
      <c r="B527" s="15" t="s">
        <v>787</v>
      </c>
      <c r="C527" s="14" t="s">
        <v>786</v>
      </c>
      <c r="D527" s="16">
        <v>29.7</v>
      </c>
      <c r="E527" s="16">
        <v>11.3</v>
      </c>
      <c r="F527" s="16">
        <v>335.61</v>
      </c>
    </row>
    <row r="528" ht="15.75" customHeight="1" spans="1:6">
      <c r="A528" s="14" t="s">
        <v>7</v>
      </c>
      <c r="B528" s="15" t="s">
        <v>788</v>
      </c>
      <c r="C528" s="14" t="s">
        <v>786</v>
      </c>
      <c r="D528" s="16">
        <v>37.1</v>
      </c>
      <c r="E528" s="16">
        <v>8.99</v>
      </c>
      <c r="F528" s="16">
        <v>333.53</v>
      </c>
    </row>
    <row r="529" ht="15.75" customHeight="1" spans="1:6">
      <c r="A529" s="14" t="s">
        <v>7</v>
      </c>
      <c r="B529" s="15" t="s">
        <v>789</v>
      </c>
      <c r="C529" s="14" t="s">
        <v>786</v>
      </c>
      <c r="D529" s="16">
        <v>28.6</v>
      </c>
      <c r="E529" s="16">
        <v>6.58</v>
      </c>
      <c r="F529" s="16">
        <v>188.19</v>
      </c>
    </row>
    <row r="530" ht="15.75" customHeight="1" spans="1:6">
      <c r="A530" s="14" t="s">
        <v>596</v>
      </c>
      <c r="B530" s="15" t="s">
        <v>171</v>
      </c>
      <c r="C530" s="14" t="s">
        <v>7</v>
      </c>
      <c r="D530" s="16" t="s">
        <v>7</v>
      </c>
      <c r="E530" s="16"/>
      <c r="F530" s="16">
        <v>2849.98</v>
      </c>
    </row>
    <row r="531" ht="15.75" customHeight="1" spans="1:6">
      <c r="A531" s="14" t="s">
        <v>7</v>
      </c>
      <c r="B531" s="15" t="s">
        <v>239</v>
      </c>
      <c r="C531" s="14" t="s">
        <v>37</v>
      </c>
      <c r="D531" s="16">
        <v>1.07</v>
      </c>
      <c r="E531" s="16">
        <v>2560</v>
      </c>
      <c r="F531" s="16">
        <v>2739.2</v>
      </c>
    </row>
    <row r="532" ht="15.75" customHeight="1" spans="1:6">
      <c r="A532" s="14" t="s">
        <v>7</v>
      </c>
      <c r="B532" s="15" t="s">
        <v>264</v>
      </c>
      <c r="C532" s="14" t="s">
        <v>253</v>
      </c>
      <c r="D532" s="16">
        <v>4</v>
      </c>
      <c r="E532" s="16">
        <v>5</v>
      </c>
      <c r="F532" s="16">
        <v>20</v>
      </c>
    </row>
    <row r="533" ht="15.75" customHeight="1" spans="1:6">
      <c r="A533" s="14" t="s">
        <v>7</v>
      </c>
      <c r="B533" s="15" t="s">
        <v>252</v>
      </c>
      <c r="C533" s="14" t="s">
        <v>253</v>
      </c>
      <c r="D533" s="16">
        <v>7.36</v>
      </c>
      <c r="E533" s="16">
        <v>8.5</v>
      </c>
      <c r="F533" s="16">
        <v>62.56</v>
      </c>
    </row>
    <row r="534" ht="15.75" customHeight="1" spans="1:6">
      <c r="A534" s="14" t="s">
        <v>7</v>
      </c>
      <c r="B534" s="15" t="s">
        <v>790</v>
      </c>
      <c r="C534" s="14" t="s">
        <v>144</v>
      </c>
      <c r="D534" s="16">
        <v>1</v>
      </c>
      <c r="E534" s="16">
        <v>2821.76</v>
      </c>
      <c r="F534" s="16">
        <v>28.22</v>
      </c>
    </row>
    <row r="535" ht="15.75" customHeight="1" spans="1:6">
      <c r="A535" s="14" t="s">
        <v>596</v>
      </c>
      <c r="B535" s="15" t="s">
        <v>172</v>
      </c>
      <c r="C535" s="14" t="s">
        <v>7</v>
      </c>
      <c r="D535" s="16" t="s">
        <v>7</v>
      </c>
      <c r="E535" s="16"/>
      <c r="F535" s="16">
        <v>459.88</v>
      </c>
    </row>
    <row r="536" ht="15.75" customHeight="1" spans="1:6">
      <c r="A536" s="14" t="s">
        <v>7</v>
      </c>
      <c r="B536" s="15" t="s">
        <v>310</v>
      </c>
      <c r="C536" s="14" t="s">
        <v>300</v>
      </c>
      <c r="D536" s="16">
        <v>1.58</v>
      </c>
      <c r="E536" s="16">
        <v>92.52</v>
      </c>
      <c r="F536" s="16">
        <v>146.18</v>
      </c>
    </row>
    <row r="537" ht="15.75" customHeight="1" spans="1:6">
      <c r="A537" s="14" t="s">
        <v>7</v>
      </c>
      <c r="B537" s="15" t="s">
        <v>356</v>
      </c>
      <c r="C537" s="14" t="s">
        <v>300</v>
      </c>
      <c r="D537" s="16">
        <v>0.47</v>
      </c>
      <c r="E537" s="16">
        <v>50.67</v>
      </c>
      <c r="F537" s="16">
        <v>23.81</v>
      </c>
    </row>
    <row r="538" ht="15.75" customHeight="1" spans="1:6">
      <c r="A538" s="14" t="s">
        <v>7</v>
      </c>
      <c r="B538" s="15" t="s">
        <v>312</v>
      </c>
      <c r="C538" s="14" t="s">
        <v>300</v>
      </c>
      <c r="D538" s="16">
        <v>0.11</v>
      </c>
      <c r="E538" s="16">
        <v>119.01</v>
      </c>
      <c r="F538" s="16">
        <v>13.09</v>
      </c>
    </row>
    <row r="539" ht="15.75" customHeight="1" spans="1:6">
      <c r="A539" s="14" t="s">
        <v>7</v>
      </c>
      <c r="B539" s="15" t="s">
        <v>326</v>
      </c>
      <c r="C539" s="14" t="s">
        <v>300</v>
      </c>
      <c r="D539" s="16">
        <v>10.5</v>
      </c>
      <c r="E539" s="16">
        <v>16.28</v>
      </c>
      <c r="F539" s="16">
        <v>170.94</v>
      </c>
    </row>
    <row r="540" ht="15.75" customHeight="1" spans="1:6">
      <c r="A540" s="14" t="s">
        <v>7</v>
      </c>
      <c r="B540" s="15" t="s">
        <v>330</v>
      </c>
      <c r="C540" s="14" t="s">
        <v>300</v>
      </c>
      <c r="D540" s="16">
        <v>0.42</v>
      </c>
      <c r="E540" s="16">
        <v>108.93</v>
      </c>
      <c r="F540" s="16">
        <v>45.75</v>
      </c>
    </row>
    <row r="541" ht="15.75" customHeight="1" spans="1:6">
      <c r="A541" s="14" t="s">
        <v>7</v>
      </c>
      <c r="B541" s="15" t="s">
        <v>332</v>
      </c>
      <c r="C541" s="14" t="s">
        <v>300</v>
      </c>
      <c r="D541" s="16">
        <v>1.1</v>
      </c>
      <c r="E541" s="16">
        <v>20.19</v>
      </c>
      <c r="F541" s="16">
        <v>22.21</v>
      </c>
    </row>
    <row r="542" ht="15.75" customHeight="1" spans="1:6">
      <c r="A542" s="14" t="s">
        <v>7</v>
      </c>
      <c r="B542" s="15" t="s">
        <v>334</v>
      </c>
      <c r="C542" s="14" t="s">
        <v>300</v>
      </c>
      <c r="D542" s="16">
        <v>0.42</v>
      </c>
      <c r="E542" s="16">
        <v>33.1</v>
      </c>
      <c r="F542" s="16">
        <v>13.9</v>
      </c>
    </row>
    <row r="543" ht="15.75" customHeight="1" spans="1:6">
      <c r="A543" s="14" t="s">
        <v>7</v>
      </c>
      <c r="B543" s="15" t="s">
        <v>336</v>
      </c>
      <c r="C543" s="14" t="s">
        <v>300</v>
      </c>
      <c r="D543" s="16">
        <v>0.63</v>
      </c>
      <c r="E543" s="16">
        <v>23.77</v>
      </c>
      <c r="F543" s="16">
        <v>14.98</v>
      </c>
    </row>
    <row r="544" ht="15.75" customHeight="1" spans="1:6">
      <c r="A544" s="14" t="s">
        <v>7</v>
      </c>
      <c r="B544" s="15" t="s">
        <v>791</v>
      </c>
      <c r="C544" s="14" t="s">
        <v>144</v>
      </c>
      <c r="D544" s="16">
        <v>2</v>
      </c>
      <c r="E544" s="16">
        <v>450.86</v>
      </c>
      <c r="F544" s="16">
        <v>9.02</v>
      </c>
    </row>
    <row r="545" ht="15.75" customHeight="1" spans="1:6">
      <c r="A545" s="14" t="s">
        <v>614</v>
      </c>
      <c r="B545" s="15" t="s">
        <v>174</v>
      </c>
      <c r="C545" s="14" t="s">
        <v>144</v>
      </c>
      <c r="D545" s="16">
        <v>4297.04</v>
      </c>
      <c r="E545" s="16">
        <v>4.6</v>
      </c>
      <c r="F545" s="16">
        <v>197.66</v>
      </c>
    </row>
    <row r="546" ht="15.75" customHeight="1" spans="1:6">
      <c r="A546" s="14" t="s">
        <v>17</v>
      </c>
      <c r="B546" s="15" t="s">
        <v>175</v>
      </c>
      <c r="C546" s="14" t="s">
        <v>144</v>
      </c>
      <c r="D546" s="16">
        <v>4494.7</v>
      </c>
      <c r="E546" s="16">
        <v>5</v>
      </c>
      <c r="F546" s="16">
        <v>224.74</v>
      </c>
    </row>
    <row r="547" ht="15.75" customHeight="1" spans="1:6">
      <c r="A547" s="14" t="s">
        <v>54</v>
      </c>
      <c r="B547" s="15" t="s">
        <v>176</v>
      </c>
      <c r="C547" s="14" t="s">
        <v>144</v>
      </c>
      <c r="D547" s="16">
        <v>4719.44</v>
      </c>
      <c r="E547" s="16">
        <v>7</v>
      </c>
      <c r="F547" s="16">
        <v>330.36</v>
      </c>
    </row>
    <row r="548" ht="15.75" customHeight="1" spans="1:6">
      <c r="A548" s="14" t="s">
        <v>131</v>
      </c>
      <c r="B548" s="15" t="s">
        <v>177</v>
      </c>
      <c r="C548" s="14" t="s">
        <v>7</v>
      </c>
      <c r="D548" s="16" t="s">
        <v>7</v>
      </c>
      <c r="E548" s="16"/>
      <c r="F548" s="16">
        <v>1246.51</v>
      </c>
    </row>
    <row r="549" ht="15.75" customHeight="1" spans="1:6">
      <c r="A549" s="14" t="s">
        <v>7</v>
      </c>
      <c r="B549" s="15" t="s">
        <v>239</v>
      </c>
      <c r="C549" s="14" t="s">
        <v>37</v>
      </c>
      <c r="D549" s="16">
        <v>1.07</v>
      </c>
      <c r="E549" s="16">
        <v>1144.75</v>
      </c>
      <c r="F549" s="16">
        <v>1224.88</v>
      </c>
    </row>
    <row r="550" ht="15.75" customHeight="1" spans="1:6">
      <c r="A550" s="14" t="s">
        <v>7</v>
      </c>
      <c r="B550" s="15" t="s">
        <v>243</v>
      </c>
      <c r="C550" s="14" t="s">
        <v>253</v>
      </c>
      <c r="D550" s="16">
        <v>3.38</v>
      </c>
      <c r="E550" s="16">
        <v>6.4</v>
      </c>
      <c r="F550" s="16">
        <v>21.63</v>
      </c>
    </row>
    <row r="551" ht="15.75" customHeight="1" spans="1:6">
      <c r="A551" s="14" t="s">
        <v>135</v>
      </c>
      <c r="B551" s="15" t="s">
        <v>178</v>
      </c>
      <c r="C551" s="14" t="s">
        <v>144</v>
      </c>
      <c r="D551" s="16">
        <v>6296.31</v>
      </c>
      <c r="E551" s="16">
        <v>9</v>
      </c>
      <c r="F551" s="16">
        <v>566.67</v>
      </c>
    </row>
    <row r="552" ht="15.75" customHeight="1" spans="1:6">
      <c r="A552" s="14" t="s">
        <v>191</v>
      </c>
      <c r="B552" s="15" t="s">
        <v>483</v>
      </c>
      <c r="C552" s="14" t="s">
        <v>7</v>
      </c>
      <c r="D552" s="16" t="s">
        <v>7</v>
      </c>
      <c r="E552" s="16"/>
      <c r="F552" s="16">
        <v>6862.98</v>
      </c>
    </row>
    <row r="553" ht="15.75" customHeight="1" spans="1:6">
      <c r="A553" s="14"/>
      <c r="B553" s="15"/>
      <c r="C553" s="14"/>
      <c r="D553" s="16"/>
      <c r="E553" s="16"/>
      <c r="F553" s="16"/>
    </row>
    <row r="554" ht="15.75" customHeight="1" spans="1:6">
      <c r="A554" s="14"/>
      <c r="B554" s="15"/>
      <c r="C554" s="14"/>
      <c r="D554" s="16"/>
      <c r="E554" s="16"/>
      <c r="F554" s="16"/>
    </row>
    <row r="555" ht="15.75" customHeight="1" spans="1:6">
      <c r="A555" s="14"/>
      <c r="B555" s="15"/>
      <c r="C555" s="14"/>
      <c r="D555" s="16"/>
      <c r="E555" s="16"/>
      <c r="F555" s="16"/>
    </row>
    <row r="556" ht="15.75" customHeight="1" spans="1:6">
      <c r="A556" s="14"/>
      <c r="B556" s="15"/>
      <c r="C556" s="14"/>
      <c r="D556" s="16"/>
      <c r="E556" s="16"/>
      <c r="F556" s="16"/>
    </row>
    <row r="557" ht="15.75" customHeight="1" spans="1:6">
      <c r="A557" s="14"/>
      <c r="B557" s="15"/>
      <c r="C557" s="14"/>
      <c r="D557" s="16"/>
      <c r="E557" s="16"/>
      <c r="F557" s="16"/>
    </row>
    <row r="558" ht="15.75" customHeight="1" spans="1:6">
      <c r="A558" s="14"/>
      <c r="B558" s="15"/>
      <c r="C558" s="14"/>
      <c r="D558" s="16"/>
      <c r="E558" s="16"/>
      <c r="F558" s="16"/>
    </row>
    <row r="559" ht="15.75" customHeight="1" spans="1:6">
      <c r="A559" s="14"/>
      <c r="B559" s="15"/>
      <c r="C559" s="14"/>
      <c r="D559" s="16"/>
      <c r="E559" s="16"/>
      <c r="F559" s="16"/>
    </row>
    <row r="560" ht="29.25" customHeight="1" spans="1:6">
      <c r="A560" s="2" t="s">
        <v>774</v>
      </c>
      <c r="B560" s="2"/>
      <c r="C560" s="2"/>
      <c r="D560" s="2"/>
      <c r="E560" s="2"/>
      <c r="F560" s="2"/>
    </row>
    <row r="561" ht="15.75" customHeight="1" spans="1:6">
      <c r="A561" s="3" t="s">
        <v>854</v>
      </c>
      <c r="B561" s="3"/>
      <c r="C561" s="3"/>
      <c r="D561" s="3"/>
      <c r="E561" s="3"/>
      <c r="F561" s="3"/>
    </row>
    <row r="562" ht="15.75" customHeight="1" spans="1:6">
      <c r="A562" s="4" t="s">
        <v>855</v>
      </c>
      <c r="B562" s="4"/>
      <c r="C562" s="5"/>
      <c r="D562" s="6"/>
      <c r="E562" s="7" t="s">
        <v>842</v>
      </c>
      <c r="F562" s="8"/>
    </row>
    <row r="563" ht="36" customHeight="1" spans="1:6">
      <c r="A563" s="9" t="s">
        <v>856</v>
      </c>
      <c r="B563" s="10"/>
      <c r="C563" s="11"/>
      <c r="D563" s="12"/>
      <c r="E563" s="11"/>
      <c r="F563" s="12"/>
    </row>
    <row r="564" ht="15.75" customHeight="1" spans="1:6">
      <c r="A564" s="9" t="s">
        <v>857</v>
      </c>
      <c r="B564" s="10"/>
      <c r="C564" s="11" t="s">
        <v>858</v>
      </c>
      <c r="D564" s="12"/>
      <c r="E564" s="10" t="s">
        <v>846</v>
      </c>
      <c r="F564" s="13"/>
    </row>
    <row r="565" ht="15.75" customHeight="1" spans="1:6">
      <c r="A565" s="14" t="s">
        <v>1</v>
      </c>
      <c r="B565" s="14" t="s">
        <v>782</v>
      </c>
      <c r="C565" s="14" t="s">
        <v>3</v>
      </c>
      <c r="D565" s="14" t="s">
        <v>4</v>
      </c>
      <c r="E565" s="14" t="s">
        <v>5</v>
      </c>
      <c r="F565" s="14" t="s">
        <v>112</v>
      </c>
    </row>
    <row r="566" ht="15.75" customHeight="1" spans="1:6">
      <c r="A566" s="14" t="s">
        <v>12</v>
      </c>
      <c r="B566" s="15" t="s">
        <v>783</v>
      </c>
      <c r="C566" s="14" t="s">
        <v>7</v>
      </c>
      <c r="D566" s="16" t="s">
        <v>7</v>
      </c>
      <c r="E566" s="16"/>
      <c r="F566" s="16">
        <v>4919.37</v>
      </c>
    </row>
    <row r="567" ht="15.75" customHeight="1" spans="1:6">
      <c r="A567" s="14" t="s">
        <v>594</v>
      </c>
      <c r="B567" s="15" t="s">
        <v>784</v>
      </c>
      <c r="C567" s="14" t="s">
        <v>7</v>
      </c>
      <c r="D567" s="16" t="s">
        <v>7</v>
      </c>
      <c r="E567" s="16"/>
      <c r="F567" s="16">
        <v>4703.03</v>
      </c>
    </row>
    <row r="568" ht="15.75" customHeight="1" spans="1:6">
      <c r="A568" s="14" t="s">
        <v>596</v>
      </c>
      <c r="B568" s="15" t="s">
        <v>170</v>
      </c>
      <c r="C568" s="14" t="s">
        <v>7</v>
      </c>
      <c r="D568" s="16" t="s">
        <v>7</v>
      </c>
      <c r="E568" s="16"/>
      <c r="F568" s="16">
        <v>1857.81</v>
      </c>
    </row>
    <row r="569" ht="15.75" customHeight="1" spans="1:6">
      <c r="A569" s="14" t="s">
        <v>7</v>
      </c>
      <c r="B569" s="15" t="s">
        <v>785</v>
      </c>
      <c r="C569" s="14" t="s">
        <v>786</v>
      </c>
      <c r="D569" s="16">
        <v>15.8</v>
      </c>
      <c r="E569" s="16">
        <v>12.25</v>
      </c>
      <c r="F569" s="16">
        <v>193.55</v>
      </c>
    </row>
    <row r="570" ht="15.75" customHeight="1" spans="1:6">
      <c r="A570" s="14" t="s">
        <v>7</v>
      </c>
      <c r="B570" s="15" t="s">
        <v>787</v>
      </c>
      <c r="C570" s="14" t="s">
        <v>786</v>
      </c>
      <c r="D570" s="16">
        <v>53.3</v>
      </c>
      <c r="E570" s="16">
        <v>11.3</v>
      </c>
      <c r="F570" s="16">
        <v>602.29</v>
      </c>
    </row>
    <row r="571" ht="15.75" customHeight="1" spans="1:6">
      <c r="A571" s="14" t="s">
        <v>7</v>
      </c>
      <c r="B571" s="15" t="s">
        <v>788</v>
      </c>
      <c r="C571" s="14" t="s">
        <v>786</v>
      </c>
      <c r="D571" s="16">
        <v>87.9</v>
      </c>
      <c r="E571" s="16">
        <v>8.99</v>
      </c>
      <c r="F571" s="16">
        <v>790.22</v>
      </c>
    </row>
    <row r="572" ht="15.75" customHeight="1" spans="1:6">
      <c r="A572" s="14" t="s">
        <v>7</v>
      </c>
      <c r="B572" s="15" t="s">
        <v>789</v>
      </c>
      <c r="C572" s="14" t="s">
        <v>786</v>
      </c>
      <c r="D572" s="16">
        <v>41.3</v>
      </c>
      <c r="E572" s="16">
        <v>6.58</v>
      </c>
      <c r="F572" s="16">
        <v>271.75</v>
      </c>
    </row>
    <row r="573" ht="15.75" customHeight="1" spans="1:6">
      <c r="A573" s="14" t="s">
        <v>596</v>
      </c>
      <c r="B573" s="15" t="s">
        <v>171</v>
      </c>
      <c r="C573" s="14" t="s">
        <v>7</v>
      </c>
      <c r="D573" s="16" t="s">
        <v>7</v>
      </c>
      <c r="E573" s="16"/>
      <c r="F573" s="16">
        <v>2179.03</v>
      </c>
    </row>
    <row r="574" ht="15.75" customHeight="1" spans="1:6">
      <c r="A574" s="14" t="s">
        <v>7</v>
      </c>
      <c r="B574" s="15" t="s">
        <v>266</v>
      </c>
      <c r="C574" s="14" t="s">
        <v>253</v>
      </c>
      <c r="D574" s="16">
        <v>44</v>
      </c>
      <c r="E574" s="16">
        <v>4</v>
      </c>
      <c r="F574" s="16">
        <v>176</v>
      </c>
    </row>
    <row r="575" ht="15.75" customHeight="1" spans="1:6">
      <c r="A575" s="14" t="s">
        <v>7</v>
      </c>
      <c r="B575" s="15" t="s">
        <v>274</v>
      </c>
      <c r="C575" s="14" t="s">
        <v>253</v>
      </c>
      <c r="D575" s="16">
        <v>81</v>
      </c>
      <c r="E575" s="16">
        <v>6</v>
      </c>
      <c r="F575" s="16">
        <v>486</v>
      </c>
    </row>
    <row r="576" ht="15.75" customHeight="1" spans="1:6">
      <c r="A576" s="14" t="s">
        <v>7</v>
      </c>
      <c r="B576" s="15" t="s">
        <v>269</v>
      </c>
      <c r="C576" s="14" t="s">
        <v>603</v>
      </c>
      <c r="D576" s="16">
        <v>0.3</v>
      </c>
      <c r="E576" s="16">
        <v>850</v>
      </c>
      <c r="F576" s="16">
        <v>255</v>
      </c>
    </row>
    <row r="577" ht="15.75" customHeight="1" spans="1:6">
      <c r="A577" s="14" t="s">
        <v>7</v>
      </c>
      <c r="B577" s="15" t="s">
        <v>263</v>
      </c>
      <c r="C577" s="14" t="s">
        <v>253</v>
      </c>
      <c r="D577" s="16">
        <v>126</v>
      </c>
      <c r="E577" s="16">
        <v>3.6</v>
      </c>
      <c r="F577" s="16">
        <v>453.6</v>
      </c>
    </row>
    <row r="578" ht="15.75" customHeight="1" spans="1:6">
      <c r="A578" s="14" t="s">
        <v>7</v>
      </c>
      <c r="B578" s="15" t="s">
        <v>260</v>
      </c>
      <c r="C578" s="14" t="s">
        <v>253</v>
      </c>
      <c r="D578" s="16">
        <v>26</v>
      </c>
      <c r="E578" s="16">
        <v>3.6</v>
      </c>
      <c r="F578" s="16">
        <v>93.6</v>
      </c>
    </row>
    <row r="579" ht="15.75" customHeight="1" spans="1:6">
      <c r="A579" s="14" t="s">
        <v>7</v>
      </c>
      <c r="B579" s="15" t="s">
        <v>262</v>
      </c>
      <c r="C579" s="14" t="s">
        <v>725</v>
      </c>
      <c r="D579" s="16">
        <v>100</v>
      </c>
      <c r="E579" s="16">
        <v>6.5</v>
      </c>
      <c r="F579" s="16">
        <v>650</v>
      </c>
    </row>
    <row r="580" ht="15.75" customHeight="1" spans="1:6">
      <c r="A580" s="14" t="s">
        <v>7</v>
      </c>
      <c r="B580" s="15" t="s">
        <v>252</v>
      </c>
      <c r="C580" s="14" t="s">
        <v>253</v>
      </c>
      <c r="D580" s="16">
        <v>2.6</v>
      </c>
      <c r="E580" s="16">
        <v>8.5</v>
      </c>
      <c r="F580" s="16">
        <v>22.1</v>
      </c>
    </row>
    <row r="581" ht="15.75" customHeight="1" spans="1:6">
      <c r="A581" s="14" t="s">
        <v>7</v>
      </c>
      <c r="B581" s="15" t="s">
        <v>790</v>
      </c>
      <c r="C581" s="14" t="s">
        <v>144</v>
      </c>
      <c r="D581" s="16">
        <v>2</v>
      </c>
      <c r="E581" s="16">
        <v>2136.3</v>
      </c>
      <c r="F581" s="16">
        <v>42.73</v>
      </c>
    </row>
    <row r="582" ht="15.75" customHeight="1" spans="1:6">
      <c r="A582" s="14" t="s">
        <v>596</v>
      </c>
      <c r="B582" s="15" t="s">
        <v>172</v>
      </c>
      <c r="C582" s="14" t="s">
        <v>7</v>
      </c>
      <c r="D582" s="16" t="s">
        <v>7</v>
      </c>
      <c r="E582" s="16"/>
      <c r="F582" s="16">
        <v>666.19</v>
      </c>
    </row>
    <row r="583" ht="15.75" customHeight="1" spans="1:6">
      <c r="A583" s="14" t="s">
        <v>7</v>
      </c>
      <c r="B583" s="15" t="s">
        <v>356</v>
      </c>
      <c r="C583" s="14" t="s">
        <v>300</v>
      </c>
      <c r="D583" s="16">
        <v>0.37</v>
      </c>
      <c r="E583" s="16">
        <v>50.67</v>
      </c>
      <c r="F583" s="16">
        <v>18.75</v>
      </c>
    </row>
    <row r="584" ht="15.75" customHeight="1" spans="1:6">
      <c r="A584" s="14" t="s">
        <v>7</v>
      </c>
      <c r="B584" s="15" t="s">
        <v>314</v>
      </c>
      <c r="C584" s="14" t="s">
        <v>300</v>
      </c>
      <c r="D584" s="16">
        <v>8.75</v>
      </c>
      <c r="E584" s="16">
        <v>64.93</v>
      </c>
      <c r="F584" s="16">
        <v>568.14</v>
      </c>
    </row>
    <row r="585" ht="15.75" customHeight="1" spans="1:6">
      <c r="A585" s="14" t="s">
        <v>7</v>
      </c>
      <c r="B585" s="15" t="s">
        <v>326</v>
      </c>
      <c r="C585" s="14" t="s">
        <v>300</v>
      </c>
      <c r="D585" s="16">
        <v>2.78</v>
      </c>
      <c r="E585" s="16">
        <v>16.28</v>
      </c>
      <c r="F585" s="16">
        <v>45.26</v>
      </c>
    </row>
    <row r="586" ht="15.75" customHeight="1" spans="1:6">
      <c r="A586" s="14" t="s">
        <v>7</v>
      </c>
      <c r="B586" s="15" t="s">
        <v>334</v>
      </c>
      <c r="C586" s="14" t="s">
        <v>300</v>
      </c>
      <c r="D586" s="16">
        <v>0.07</v>
      </c>
      <c r="E586" s="16">
        <v>33.1</v>
      </c>
      <c r="F586" s="16">
        <v>2.32</v>
      </c>
    </row>
    <row r="587" ht="15.75" customHeight="1" spans="1:6">
      <c r="A587" s="14" t="s">
        <v>7</v>
      </c>
      <c r="B587" s="15" t="s">
        <v>791</v>
      </c>
      <c r="C587" s="14" t="s">
        <v>144</v>
      </c>
      <c r="D587" s="16">
        <v>5</v>
      </c>
      <c r="E587" s="16">
        <v>634.46</v>
      </c>
      <c r="F587" s="16">
        <v>31.72</v>
      </c>
    </row>
    <row r="588" ht="15.75" customHeight="1" spans="1:6">
      <c r="A588" s="14" t="s">
        <v>614</v>
      </c>
      <c r="B588" s="15" t="s">
        <v>174</v>
      </c>
      <c r="C588" s="14" t="s">
        <v>144</v>
      </c>
      <c r="D588" s="16">
        <v>4703.03</v>
      </c>
      <c r="E588" s="16">
        <v>4.6</v>
      </c>
      <c r="F588" s="16">
        <v>216.34</v>
      </c>
    </row>
    <row r="589" ht="15.75" customHeight="1" spans="1:6">
      <c r="A589" s="14" t="s">
        <v>17</v>
      </c>
      <c r="B589" s="15" t="s">
        <v>175</v>
      </c>
      <c r="C589" s="14" t="s">
        <v>144</v>
      </c>
      <c r="D589" s="16">
        <v>4919.37</v>
      </c>
      <c r="E589" s="16">
        <v>7</v>
      </c>
      <c r="F589" s="16">
        <v>344.36</v>
      </c>
    </row>
    <row r="590" ht="15.75" customHeight="1" spans="1:6">
      <c r="A590" s="14" t="s">
        <v>54</v>
      </c>
      <c r="B590" s="15" t="s">
        <v>176</v>
      </c>
      <c r="C590" s="14" t="s">
        <v>144</v>
      </c>
      <c r="D590" s="16">
        <v>5263.73</v>
      </c>
      <c r="E590" s="16">
        <v>7</v>
      </c>
      <c r="F590" s="16">
        <v>368.46</v>
      </c>
    </row>
    <row r="591" ht="15.75" customHeight="1" spans="1:6">
      <c r="A591" s="14" t="s">
        <v>131</v>
      </c>
      <c r="B591" s="15" t="s">
        <v>177</v>
      </c>
      <c r="C591" s="14" t="s">
        <v>7</v>
      </c>
      <c r="D591" s="16" t="s">
        <v>7</v>
      </c>
      <c r="E591" s="16"/>
      <c r="F591" s="16">
        <v>341.82</v>
      </c>
    </row>
    <row r="592" ht="15.75" customHeight="1" spans="1:6">
      <c r="A592" s="14" t="s">
        <v>7</v>
      </c>
      <c r="B592" s="15" t="s">
        <v>243</v>
      </c>
      <c r="C592" s="14" t="s">
        <v>253</v>
      </c>
      <c r="D592" s="16">
        <v>53.41</v>
      </c>
      <c r="E592" s="16">
        <v>6.4</v>
      </c>
      <c r="F592" s="16">
        <v>341.82</v>
      </c>
    </row>
    <row r="593" ht="15.75" customHeight="1" spans="1:6">
      <c r="A593" s="14" t="s">
        <v>135</v>
      </c>
      <c r="B593" s="15" t="s">
        <v>178</v>
      </c>
      <c r="C593" s="14" t="s">
        <v>144</v>
      </c>
      <c r="D593" s="16">
        <v>5974.01</v>
      </c>
      <c r="E593" s="16">
        <v>9</v>
      </c>
      <c r="F593" s="16">
        <v>537.66</v>
      </c>
    </row>
    <row r="594" ht="15.75" customHeight="1" spans="1:6">
      <c r="A594" s="14" t="s">
        <v>191</v>
      </c>
      <c r="B594" s="15" t="s">
        <v>483</v>
      </c>
      <c r="C594" s="14" t="s">
        <v>7</v>
      </c>
      <c r="D594" s="16" t="s">
        <v>7</v>
      </c>
      <c r="E594" s="16"/>
      <c r="F594" s="16">
        <v>6511.67</v>
      </c>
    </row>
    <row r="595" ht="15.75" customHeight="1" spans="1:6">
      <c r="A595" s="14"/>
      <c r="B595" s="15"/>
      <c r="C595" s="14"/>
      <c r="D595" s="16"/>
      <c r="E595" s="16"/>
      <c r="F595" s="16"/>
    </row>
    <row r="596" ht="15.75" customHeight="1" spans="1:6">
      <c r="A596" s="14"/>
      <c r="B596" s="15"/>
      <c r="C596" s="14"/>
      <c r="D596" s="16"/>
      <c r="E596" s="16"/>
      <c r="F596" s="16"/>
    </row>
    <row r="597" ht="15.75" customHeight="1" spans="1:6">
      <c r="A597" s="14"/>
      <c r="B597" s="15"/>
      <c r="C597" s="14"/>
      <c r="D597" s="16"/>
      <c r="E597" s="16"/>
      <c r="F597" s="16"/>
    </row>
    <row r="598" ht="15.75" customHeight="1" spans="1:6">
      <c r="A598" s="14"/>
      <c r="B598" s="15"/>
      <c r="C598" s="14"/>
      <c r="D598" s="16"/>
      <c r="E598" s="16"/>
      <c r="F598" s="16"/>
    </row>
    <row r="599" ht="15.75" customHeight="1" spans="1:6">
      <c r="A599" s="14"/>
      <c r="B599" s="15"/>
      <c r="C599" s="14"/>
      <c r="D599" s="16"/>
      <c r="E599" s="16"/>
      <c r="F599" s="16"/>
    </row>
    <row r="600" ht="15.75" customHeight="1" spans="1:6">
      <c r="A600" s="14"/>
      <c r="B600" s="15"/>
      <c r="C600" s="14"/>
      <c r="D600" s="16"/>
      <c r="E600" s="16"/>
      <c r="F600" s="16"/>
    </row>
    <row r="601" ht="15.75" customHeight="1" spans="1:6">
      <c r="A601" s="14"/>
      <c r="B601" s="15"/>
      <c r="C601" s="14"/>
      <c r="D601" s="16"/>
      <c r="E601" s="16"/>
      <c r="F601" s="16"/>
    </row>
    <row r="602" ht="15.75" customHeight="1" spans="1:6">
      <c r="A602" s="14"/>
      <c r="B602" s="15"/>
      <c r="C602" s="14"/>
      <c r="D602" s="16"/>
      <c r="E602" s="16"/>
      <c r="F602" s="16"/>
    </row>
    <row r="603" ht="29.25" customHeight="1" spans="1:6">
      <c r="A603" s="2" t="s">
        <v>774</v>
      </c>
      <c r="B603" s="2"/>
      <c r="C603" s="2"/>
      <c r="D603" s="2"/>
      <c r="E603" s="2"/>
      <c r="F603" s="2"/>
    </row>
    <row r="604" ht="15.75" customHeight="1" spans="1:6">
      <c r="A604" s="3" t="s">
        <v>859</v>
      </c>
      <c r="B604" s="3"/>
      <c r="C604" s="3"/>
      <c r="D604" s="3"/>
      <c r="E604" s="3"/>
      <c r="F604" s="3"/>
    </row>
    <row r="605" ht="15.75" customHeight="1" spans="1:6">
      <c r="A605" s="4" t="s">
        <v>860</v>
      </c>
      <c r="B605" s="4"/>
      <c r="C605" s="5"/>
      <c r="D605" s="6"/>
      <c r="E605" s="7" t="s">
        <v>794</v>
      </c>
      <c r="F605" s="8"/>
    </row>
    <row r="606" ht="36" customHeight="1" spans="1:6">
      <c r="A606" s="9" t="s">
        <v>861</v>
      </c>
      <c r="B606" s="10"/>
      <c r="C606" s="11"/>
      <c r="D606" s="12"/>
      <c r="E606" s="11"/>
      <c r="F606" s="12"/>
    </row>
    <row r="607" ht="15.75" customHeight="1" spans="1:6">
      <c r="A607" s="9" t="s">
        <v>862</v>
      </c>
      <c r="B607" s="10"/>
      <c r="C607" s="11" t="s">
        <v>863</v>
      </c>
      <c r="D607" s="12"/>
      <c r="E607" s="10" t="s">
        <v>798</v>
      </c>
      <c r="F607" s="13"/>
    </row>
    <row r="608" ht="15.75" customHeight="1" spans="1:6">
      <c r="A608" s="14" t="s">
        <v>1</v>
      </c>
      <c r="B608" s="14" t="s">
        <v>782</v>
      </c>
      <c r="C608" s="14" t="s">
        <v>3</v>
      </c>
      <c r="D608" s="14" t="s">
        <v>4</v>
      </c>
      <c r="E608" s="14" t="s">
        <v>5</v>
      </c>
      <c r="F608" s="14" t="s">
        <v>112</v>
      </c>
    </row>
    <row r="609" ht="15.75" customHeight="1" spans="1:6">
      <c r="A609" s="14" t="s">
        <v>12</v>
      </c>
      <c r="B609" s="15" t="s">
        <v>783</v>
      </c>
      <c r="C609" s="14" t="s">
        <v>7</v>
      </c>
      <c r="D609" s="16" t="s">
        <v>7</v>
      </c>
      <c r="E609" s="16"/>
      <c r="F609" s="16">
        <v>41905.73</v>
      </c>
    </row>
    <row r="610" ht="15.75" customHeight="1" spans="1:6">
      <c r="A610" s="14" t="s">
        <v>594</v>
      </c>
      <c r="B610" s="15" t="s">
        <v>784</v>
      </c>
      <c r="C610" s="14" t="s">
        <v>7</v>
      </c>
      <c r="D610" s="16" t="s">
        <v>7</v>
      </c>
      <c r="E610" s="16"/>
      <c r="F610" s="16">
        <v>40062.84</v>
      </c>
    </row>
    <row r="611" ht="15.75" customHeight="1" spans="1:6">
      <c r="A611" s="14" t="s">
        <v>596</v>
      </c>
      <c r="B611" s="15" t="s">
        <v>170</v>
      </c>
      <c r="C611" s="14" t="s">
        <v>7</v>
      </c>
      <c r="D611" s="16" t="s">
        <v>7</v>
      </c>
      <c r="E611" s="16"/>
      <c r="F611" s="16">
        <v>13495.3</v>
      </c>
    </row>
    <row r="612" ht="15.75" customHeight="1" spans="1:6">
      <c r="A612" s="14" t="s">
        <v>7</v>
      </c>
      <c r="B612" s="15" t="s">
        <v>785</v>
      </c>
      <c r="C612" s="14" t="s">
        <v>786</v>
      </c>
      <c r="D612" s="16">
        <v>17.8</v>
      </c>
      <c r="E612" s="16">
        <v>12.25</v>
      </c>
      <c r="F612" s="16">
        <v>218.05</v>
      </c>
    </row>
    <row r="613" ht="15.75" customHeight="1" spans="1:6">
      <c r="A613" s="14" t="s">
        <v>7</v>
      </c>
      <c r="B613" s="15" t="s">
        <v>788</v>
      </c>
      <c r="C613" s="14" t="s">
        <v>786</v>
      </c>
      <c r="D613" s="16">
        <v>710.2</v>
      </c>
      <c r="E613" s="16">
        <v>8.99</v>
      </c>
      <c r="F613" s="16">
        <v>6384.7</v>
      </c>
    </row>
    <row r="614" ht="15.75" customHeight="1" spans="1:6">
      <c r="A614" s="14" t="s">
        <v>7</v>
      </c>
      <c r="B614" s="15" t="s">
        <v>789</v>
      </c>
      <c r="C614" s="14" t="s">
        <v>786</v>
      </c>
      <c r="D614" s="16">
        <v>1047.5</v>
      </c>
      <c r="E614" s="16">
        <v>6.58</v>
      </c>
      <c r="F614" s="16">
        <v>6892.55</v>
      </c>
    </row>
    <row r="615" ht="15.75" customHeight="1" spans="1:6">
      <c r="A615" s="14" t="s">
        <v>596</v>
      </c>
      <c r="B615" s="15" t="s">
        <v>171</v>
      </c>
      <c r="C615" s="14" t="s">
        <v>7</v>
      </c>
      <c r="D615" s="16" t="s">
        <v>7</v>
      </c>
      <c r="E615" s="16"/>
      <c r="F615" s="16">
        <v>26313.33</v>
      </c>
    </row>
    <row r="616" ht="15.75" customHeight="1" spans="1:6">
      <c r="A616" s="14" t="s">
        <v>7</v>
      </c>
      <c r="B616" s="15" t="s">
        <v>271</v>
      </c>
      <c r="C616" s="14" t="s">
        <v>272</v>
      </c>
      <c r="D616" s="16">
        <v>52</v>
      </c>
      <c r="E616" s="16">
        <v>431.76</v>
      </c>
      <c r="F616" s="16">
        <v>22451.52</v>
      </c>
    </row>
    <row r="617" ht="15.75" customHeight="1" spans="1:6">
      <c r="A617" s="14" t="s">
        <v>7</v>
      </c>
      <c r="B617" s="15" t="s">
        <v>773</v>
      </c>
      <c r="C617" s="14" t="s">
        <v>15</v>
      </c>
      <c r="D617" s="16">
        <v>25.9</v>
      </c>
      <c r="E617" s="16">
        <v>144.05</v>
      </c>
      <c r="F617" s="16">
        <v>3730.9</v>
      </c>
    </row>
    <row r="618" ht="15.75" customHeight="1" spans="1:6">
      <c r="A618" s="14" t="s">
        <v>7</v>
      </c>
      <c r="B618" s="15" t="s">
        <v>790</v>
      </c>
      <c r="C618" s="14" t="s">
        <v>144</v>
      </c>
      <c r="D618" s="16">
        <v>0.5</v>
      </c>
      <c r="E618" s="16">
        <v>26182.42</v>
      </c>
      <c r="F618" s="16">
        <v>130.91</v>
      </c>
    </row>
    <row r="619" ht="15.75" customHeight="1" spans="1:6">
      <c r="A619" s="14" t="s">
        <v>596</v>
      </c>
      <c r="B619" s="15" t="s">
        <v>172</v>
      </c>
      <c r="C619" s="14" t="s">
        <v>7</v>
      </c>
      <c r="D619" s="16" t="s">
        <v>7</v>
      </c>
      <c r="E619" s="16"/>
      <c r="F619" s="16">
        <v>254.21</v>
      </c>
    </row>
    <row r="620" ht="15.75" customHeight="1" spans="1:6">
      <c r="A620" s="14" t="s">
        <v>7</v>
      </c>
      <c r="B620" s="15" t="s">
        <v>299</v>
      </c>
      <c r="C620" s="14" t="s">
        <v>300</v>
      </c>
      <c r="D620" s="16">
        <v>4.83</v>
      </c>
      <c r="E620" s="16">
        <v>29.83</v>
      </c>
      <c r="F620" s="16">
        <v>144.08</v>
      </c>
    </row>
    <row r="621" ht="15.75" customHeight="1" spans="1:6">
      <c r="A621" s="14" t="s">
        <v>7</v>
      </c>
      <c r="B621" s="15" t="s">
        <v>364</v>
      </c>
      <c r="C621" s="14" t="s">
        <v>300</v>
      </c>
      <c r="D621" s="16">
        <v>134.3</v>
      </c>
      <c r="E621" s="16">
        <v>0.82</v>
      </c>
      <c r="F621" s="16">
        <v>110.13</v>
      </c>
    </row>
    <row r="622" ht="15.75" customHeight="1" spans="1:6">
      <c r="A622" s="14" t="s">
        <v>614</v>
      </c>
      <c r="B622" s="15" t="s">
        <v>174</v>
      </c>
      <c r="C622" s="14" t="s">
        <v>144</v>
      </c>
      <c r="D622" s="16">
        <v>40062.84</v>
      </c>
      <c r="E622" s="16">
        <v>4.6</v>
      </c>
      <c r="F622" s="16">
        <v>1842.89</v>
      </c>
    </row>
    <row r="623" ht="15.75" customHeight="1" spans="1:6">
      <c r="A623" s="14" t="s">
        <v>17</v>
      </c>
      <c r="B623" s="15" t="s">
        <v>175</v>
      </c>
      <c r="C623" s="14" t="s">
        <v>144</v>
      </c>
      <c r="D623" s="16">
        <v>41905.73</v>
      </c>
      <c r="E623" s="16">
        <v>11</v>
      </c>
      <c r="F623" s="16">
        <v>4609.63</v>
      </c>
    </row>
    <row r="624" ht="15.75" customHeight="1" spans="1:6">
      <c r="A624" s="14" t="s">
        <v>54</v>
      </c>
      <c r="B624" s="15" t="s">
        <v>176</v>
      </c>
      <c r="C624" s="14" t="s">
        <v>144</v>
      </c>
      <c r="D624" s="16">
        <v>46515.36</v>
      </c>
      <c r="E624" s="16">
        <v>7</v>
      </c>
      <c r="F624" s="16">
        <v>3256.08</v>
      </c>
    </row>
    <row r="625" ht="15.75" customHeight="1" spans="1:6">
      <c r="A625" s="14" t="s">
        <v>131</v>
      </c>
      <c r="B625" s="15" t="s">
        <v>177</v>
      </c>
      <c r="C625" s="14" t="s">
        <v>7</v>
      </c>
      <c r="D625" s="16" t="s">
        <v>7</v>
      </c>
      <c r="E625" s="16"/>
      <c r="F625" s="16">
        <v>634.09</v>
      </c>
    </row>
    <row r="626" ht="15.75" customHeight="1" spans="1:6">
      <c r="A626" s="14" t="s">
        <v>7</v>
      </c>
      <c r="B626" s="15" t="s">
        <v>240</v>
      </c>
      <c r="C626" s="14" t="s">
        <v>253</v>
      </c>
      <c r="D626" s="16">
        <v>6793.57</v>
      </c>
      <c r="E626" s="16">
        <v>0.08</v>
      </c>
      <c r="F626" s="16">
        <v>543.49</v>
      </c>
    </row>
    <row r="627" ht="15.75" customHeight="1" spans="1:6">
      <c r="A627" s="14" t="s">
        <v>7</v>
      </c>
      <c r="B627" s="15" t="s">
        <v>244</v>
      </c>
      <c r="C627" s="14" t="s">
        <v>15</v>
      </c>
      <c r="D627" s="16">
        <v>28.49</v>
      </c>
      <c r="E627" s="16">
        <v>3.18</v>
      </c>
      <c r="F627" s="16">
        <v>90.6</v>
      </c>
    </row>
    <row r="628" ht="15.75" customHeight="1" spans="1:6">
      <c r="A628" s="14" t="s">
        <v>135</v>
      </c>
      <c r="B628" s="15" t="s">
        <v>178</v>
      </c>
      <c r="C628" s="14" t="s">
        <v>144</v>
      </c>
      <c r="D628" s="16">
        <v>50405.53</v>
      </c>
      <c r="E628" s="16">
        <v>9</v>
      </c>
      <c r="F628" s="16">
        <v>4536.5</v>
      </c>
    </row>
    <row r="629" ht="15.75" customHeight="1" spans="1:6">
      <c r="A629" s="14" t="s">
        <v>191</v>
      </c>
      <c r="B629" s="15" t="s">
        <v>483</v>
      </c>
      <c r="C629" s="14" t="s">
        <v>7</v>
      </c>
      <c r="D629" s="16" t="s">
        <v>7</v>
      </c>
      <c r="E629" s="16"/>
      <c r="F629" s="16">
        <v>54942.02</v>
      </c>
    </row>
    <row r="630" ht="15.75" customHeight="1" spans="1:6">
      <c r="A630" s="14"/>
      <c r="B630" s="15"/>
      <c r="C630" s="14"/>
      <c r="D630" s="16"/>
      <c r="E630" s="16"/>
      <c r="F630" s="16"/>
    </row>
    <row r="631" ht="15.75" customHeight="1" spans="1:6">
      <c r="A631" s="14"/>
      <c r="B631" s="15"/>
      <c r="C631" s="14"/>
      <c r="D631" s="16"/>
      <c r="E631" s="16"/>
      <c r="F631" s="16"/>
    </row>
    <row r="632" ht="15.75" customHeight="1" spans="1:6">
      <c r="A632" s="14"/>
      <c r="B632" s="15"/>
      <c r="C632" s="14"/>
      <c r="D632" s="16"/>
      <c r="E632" s="16"/>
      <c r="F632" s="16"/>
    </row>
    <row r="633" ht="15.75" customHeight="1" spans="1:6">
      <c r="A633" s="14"/>
      <c r="B633" s="15"/>
      <c r="C633" s="14"/>
      <c r="D633" s="16"/>
      <c r="E633" s="16"/>
      <c r="F633" s="16"/>
    </row>
    <row r="634" ht="15.75" customHeight="1" spans="1:6">
      <c r="A634" s="14"/>
      <c r="B634" s="15"/>
      <c r="C634" s="14"/>
      <c r="D634" s="16"/>
      <c r="E634" s="16"/>
      <c r="F634" s="16"/>
    </row>
    <row r="635" ht="15.75" customHeight="1" spans="1:6">
      <c r="A635" s="14"/>
      <c r="B635" s="15"/>
      <c r="C635" s="14"/>
      <c r="D635" s="16"/>
      <c r="E635" s="16"/>
      <c r="F635" s="16"/>
    </row>
    <row r="636" ht="15.75" customHeight="1" spans="1:6">
      <c r="A636" s="14"/>
      <c r="B636" s="15"/>
      <c r="C636" s="14"/>
      <c r="D636" s="16"/>
      <c r="E636" s="16"/>
      <c r="F636" s="16"/>
    </row>
    <row r="637" ht="15.75" customHeight="1" spans="1:6">
      <c r="A637" s="14"/>
      <c r="B637" s="15"/>
      <c r="C637" s="14"/>
      <c r="D637" s="16"/>
      <c r="E637" s="16"/>
      <c r="F637" s="16"/>
    </row>
    <row r="638" ht="15.75" customHeight="1" spans="1:6">
      <c r="A638" s="14"/>
      <c r="B638" s="15"/>
      <c r="C638" s="14"/>
      <c r="D638" s="16"/>
      <c r="E638" s="16"/>
      <c r="F638" s="16"/>
    </row>
    <row r="639" ht="15.75" customHeight="1" spans="1:6">
      <c r="A639" s="14"/>
      <c r="B639" s="15"/>
      <c r="C639" s="14"/>
      <c r="D639" s="16"/>
      <c r="E639" s="16"/>
      <c r="F639" s="16"/>
    </row>
    <row r="640" ht="15.75" customHeight="1" spans="1:6">
      <c r="A640" s="14"/>
      <c r="B640" s="15"/>
      <c r="C640" s="14"/>
      <c r="D640" s="16"/>
      <c r="E640" s="16"/>
      <c r="F640" s="16"/>
    </row>
    <row r="641" ht="15.75" customHeight="1" spans="1:6">
      <c r="A641" s="14"/>
      <c r="B641" s="15"/>
      <c r="C641" s="14"/>
      <c r="D641" s="16"/>
      <c r="E641" s="16"/>
      <c r="F641" s="16"/>
    </row>
    <row r="642" ht="15.75" customHeight="1" spans="1:6">
      <c r="A642" s="14"/>
      <c r="B642" s="15"/>
      <c r="C642" s="14"/>
      <c r="D642" s="16"/>
      <c r="E642" s="16"/>
      <c r="F642" s="16"/>
    </row>
    <row r="643" ht="15.75" customHeight="1" spans="1:6">
      <c r="A643" s="14"/>
      <c r="B643" s="15"/>
      <c r="C643" s="14"/>
      <c r="D643" s="16"/>
      <c r="E643" s="16"/>
      <c r="F643" s="16"/>
    </row>
    <row r="644" ht="15.75" customHeight="1" spans="1:6">
      <c r="A644" s="14"/>
      <c r="B644" s="15"/>
      <c r="C644" s="14"/>
      <c r="D644" s="16"/>
      <c r="E644" s="16"/>
      <c r="F644" s="16"/>
    </row>
    <row r="645" ht="15.75" customHeight="1" spans="1:6">
      <c r="A645" s="14"/>
      <c r="B645" s="15"/>
      <c r="C645" s="14"/>
      <c r="D645" s="16"/>
      <c r="E645" s="16"/>
      <c r="F645" s="16"/>
    </row>
    <row r="646" ht="29.25" customHeight="1" spans="1:6">
      <c r="A646" s="2" t="s">
        <v>774</v>
      </c>
      <c r="B646" s="2"/>
      <c r="C646" s="2"/>
      <c r="D646" s="2"/>
      <c r="E646" s="2"/>
      <c r="F646" s="2"/>
    </row>
    <row r="647" ht="15.75" customHeight="1" spans="1:6">
      <c r="A647" s="3" t="s">
        <v>864</v>
      </c>
      <c r="B647" s="3"/>
      <c r="C647" s="3"/>
      <c r="D647" s="3"/>
      <c r="E647" s="3"/>
      <c r="F647" s="3"/>
    </row>
    <row r="648" ht="15.75" customHeight="1" spans="1:6">
      <c r="A648" s="17" t="s">
        <v>865</v>
      </c>
      <c r="B648" s="4"/>
      <c r="C648" s="5"/>
      <c r="D648" s="6"/>
      <c r="E648" s="7" t="s">
        <v>794</v>
      </c>
      <c r="F648" s="8"/>
    </row>
    <row r="649" ht="36" customHeight="1" spans="1:6">
      <c r="A649" s="9" t="s">
        <v>817</v>
      </c>
      <c r="B649" s="10"/>
      <c r="C649" s="11"/>
      <c r="D649" s="12"/>
      <c r="E649" s="11"/>
      <c r="F649" s="12"/>
    </row>
    <row r="650" ht="15.75" customHeight="1" spans="1:6">
      <c r="A650" s="9" t="s">
        <v>866</v>
      </c>
      <c r="B650" s="10"/>
      <c r="C650" s="11" t="s">
        <v>867</v>
      </c>
      <c r="D650" s="12"/>
      <c r="E650" s="10" t="s">
        <v>798</v>
      </c>
      <c r="F650" s="13"/>
    </row>
    <row r="651" ht="15.75" customHeight="1" spans="1:6">
      <c r="A651" s="14" t="s">
        <v>1</v>
      </c>
      <c r="B651" s="14" t="s">
        <v>782</v>
      </c>
      <c r="C651" s="14" t="s">
        <v>3</v>
      </c>
      <c r="D651" s="14" t="s">
        <v>4</v>
      </c>
      <c r="E651" s="14" t="s">
        <v>5</v>
      </c>
      <c r="F651" s="14" t="s">
        <v>112</v>
      </c>
    </row>
    <row r="652" ht="15.75" customHeight="1" spans="1:6">
      <c r="A652" s="14" t="s">
        <v>12</v>
      </c>
      <c r="B652" s="15" t="s">
        <v>783</v>
      </c>
      <c r="C652" s="14" t="s">
        <v>7</v>
      </c>
      <c r="D652" s="16" t="s">
        <v>7</v>
      </c>
      <c r="E652" s="16"/>
      <c r="F652" s="16">
        <v>29053.71</v>
      </c>
    </row>
    <row r="653" ht="15.75" customHeight="1" spans="1:6">
      <c r="A653" s="14" t="s">
        <v>594</v>
      </c>
      <c r="B653" s="15" t="s">
        <v>784</v>
      </c>
      <c r="C653" s="14" t="s">
        <v>7</v>
      </c>
      <c r="D653" s="16" t="s">
        <v>7</v>
      </c>
      <c r="E653" s="16"/>
      <c r="F653" s="16">
        <v>27776.01</v>
      </c>
    </row>
    <row r="654" ht="15.75" customHeight="1" spans="1:6">
      <c r="A654" s="14" t="s">
        <v>596</v>
      </c>
      <c r="B654" s="15" t="s">
        <v>170</v>
      </c>
      <c r="C654" s="14" t="s">
        <v>7</v>
      </c>
      <c r="D654" s="16" t="s">
        <v>7</v>
      </c>
      <c r="E654" s="16"/>
      <c r="F654" s="16">
        <v>3362.58</v>
      </c>
    </row>
    <row r="655" ht="15.75" customHeight="1" spans="1:6">
      <c r="A655" s="14" t="s">
        <v>7</v>
      </c>
      <c r="B655" s="15" t="s">
        <v>785</v>
      </c>
      <c r="C655" s="14" t="s">
        <v>786</v>
      </c>
      <c r="D655" s="16">
        <v>12.2</v>
      </c>
      <c r="E655" s="16">
        <v>12.25</v>
      </c>
      <c r="F655" s="16">
        <v>149.45</v>
      </c>
    </row>
    <row r="656" ht="15.75" customHeight="1" spans="1:6">
      <c r="A656" s="14" t="s">
        <v>7</v>
      </c>
      <c r="B656" s="15" t="s">
        <v>787</v>
      </c>
      <c r="C656" s="14" t="s">
        <v>786</v>
      </c>
      <c r="D656" s="16">
        <v>16.3</v>
      </c>
      <c r="E656" s="16">
        <v>11.3</v>
      </c>
      <c r="F656" s="16">
        <v>184.19</v>
      </c>
    </row>
    <row r="657" ht="15.75" customHeight="1" spans="1:6">
      <c r="A657" s="14" t="s">
        <v>7</v>
      </c>
      <c r="B657" s="15" t="s">
        <v>788</v>
      </c>
      <c r="C657" s="14" t="s">
        <v>786</v>
      </c>
      <c r="D657" s="16">
        <v>220.4</v>
      </c>
      <c r="E657" s="16">
        <v>8.99</v>
      </c>
      <c r="F657" s="16">
        <v>1981.4</v>
      </c>
    </row>
    <row r="658" ht="15.75" customHeight="1" spans="1:6">
      <c r="A658" s="14" t="s">
        <v>7</v>
      </c>
      <c r="B658" s="15" t="s">
        <v>789</v>
      </c>
      <c r="C658" s="14" t="s">
        <v>786</v>
      </c>
      <c r="D658" s="16">
        <v>159.2</v>
      </c>
      <c r="E658" s="16">
        <v>6.58</v>
      </c>
      <c r="F658" s="16">
        <v>1047.54</v>
      </c>
    </row>
    <row r="659" ht="15.75" customHeight="1" spans="1:6">
      <c r="A659" s="14" t="s">
        <v>596</v>
      </c>
      <c r="B659" s="15" t="s">
        <v>171</v>
      </c>
      <c r="C659" s="14" t="s">
        <v>7</v>
      </c>
      <c r="D659" s="16" t="s">
        <v>7</v>
      </c>
      <c r="E659" s="16"/>
      <c r="F659" s="16">
        <v>19244.67</v>
      </c>
    </row>
    <row r="660" ht="15.75" customHeight="1" spans="1:6">
      <c r="A660" s="14" t="s">
        <v>7</v>
      </c>
      <c r="B660" s="15" t="s">
        <v>820</v>
      </c>
      <c r="C660" s="14" t="s">
        <v>603</v>
      </c>
      <c r="D660" s="16">
        <v>73</v>
      </c>
      <c r="E660" s="16">
        <v>0.89</v>
      </c>
      <c r="F660" s="16">
        <v>64.97</v>
      </c>
    </row>
    <row r="661" ht="15.75" customHeight="1" spans="1:6">
      <c r="A661" s="14" t="s">
        <v>7</v>
      </c>
      <c r="B661" s="15" t="s">
        <v>771</v>
      </c>
      <c r="C661" s="14" t="s">
        <v>15</v>
      </c>
      <c r="D661" s="16">
        <v>105</v>
      </c>
      <c r="E661" s="16">
        <v>179.07</v>
      </c>
      <c r="F661" s="16">
        <v>18802.35</v>
      </c>
    </row>
    <row r="662" ht="15.75" customHeight="1" spans="1:6">
      <c r="A662" s="14" t="s">
        <v>7</v>
      </c>
      <c r="B662" s="15" t="s">
        <v>790</v>
      </c>
      <c r="C662" s="14" t="s">
        <v>144</v>
      </c>
      <c r="D662" s="16">
        <v>2</v>
      </c>
      <c r="E662" s="16">
        <v>18867.32</v>
      </c>
      <c r="F662" s="16">
        <v>377.35</v>
      </c>
    </row>
    <row r="663" ht="15.75" customHeight="1" spans="1:6">
      <c r="A663" s="14" t="s">
        <v>596</v>
      </c>
      <c r="B663" s="15" t="s">
        <v>172</v>
      </c>
      <c r="C663" s="14" t="s">
        <v>7</v>
      </c>
      <c r="D663" s="16" t="s">
        <v>7</v>
      </c>
      <c r="E663" s="16"/>
      <c r="F663" s="16">
        <v>927.81</v>
      </c>
    </row>
    <row r="664" ht="15.75" customHeight="1" spans="1:6">
      <c r="A664" s="14" t="s">
        <v>7</v>
      </c>
      <c r="B664" s="15" t="s">
        <v>306</v>
      </c>
      <c r="C664" s="14" t="s">
        <v>300</v>
      </c>
      <c r="D664" s="16">
        <v>21.42</v>
      </c>
      <c r="E664" s="16">
        <v>3.28</v>
      </c>
      <c r="F664" s="16">
        <v>70.26</v>
      </c>
    </row>
    <row r="665" ht="15.75" customHeight="1" spans="1:6">
      <c r="A665" s="14" t="s">
        <v>7</v>
      </c>
      <c r="B665" s="15" t="s">
        <v>308</v>
      </c>
      <c r="C665" s="14" t="s">
        <v>300</v>
      </c>
      <c r="D665" s="16">
        <v>10.71</v>
      </c>
      <c r="E665" s="16">
        <v>17.27</v>
      </c>
      <c r="F665" s="16">
        <v>184.96</v>
      </c>
    </row>
    <row r="666" ht="15.75" customHeight="1" spans="1:6">
      <c r="A666" s="14" t="s">
        <v>7</v>
      </c>
      <c r="B666" s="15" t="s">
        <v>310</v>
      </c>
      <c r="C666" s="14" t="s">
        <v>300</v>
      </c>
      <c r="D666" s="16">
        <v>5.74</v>
      </c>
      <c r="E666" s="16">
        <v>92.52</v>
      </c>
      <c r="F666" s="16">
        <v>531.06</v>
      </c>
    </row>
    <row r="667" ht="15.75" customHeight="1" spans="1:6">
      <c r="A667" s="14" t="s">
        <v>7</v>
      </c>
      <c r="B667" s="15" t="s">
        <v>791</v>
      </c>
      <c r="C667" s="14" t="s">
        <v>144</v>
      </c>
      <c r="D667" s="16">
        <v>18</v>
      </c>
      <c r="E667" s="16">
        <v>786.28</v>
      </c>
      <c r="F667" s="16">
        <v>141.53</v>
      </c>
    </row>
    <row r="668" ht="15.75" customHeight="1" spans="1:6">
      <c r="A668" s="14" t="s">
        <v>7</v>
      </c>
      <c r="B668" s="15" t="s">
        <v>821</v>
      </c>
      <c r="C668" s="14" t="s">
        <v>15</v>
      </c>
      <c r="D668" s="16">
        <v>105</v>
      </c>
      <c r="E668" s="16">
        <v>29.27</v>
      </c>
      <c r="F668" s="16">
        <v>3073.35</v>
      </c>
    </row>
    <row r="669" ht="15.75" customHeight="1" spans="1:6">
      <c r="A669" s="14" t="s">
        <v>7</v>
      </c>
      <c r="B669" s="15" t="s">
        <v>822</v>
      </c>
      <c r="C669" s="14" t="s">
        <v>15</v>
      </c>
      <c r="D669" s="16">
        <v>105</v>
      </c>
      <c r="E669" s="16">
        <v>11.12</v>
      </c>
      <c r="F669" s="16">
        <v>1167.6</v>
      </c>
    </row>
    <row r="670" ht="15.75" customHeight="1" spans="1:6">
      <c r="A670" s="14" t="s">
        <v>614</v>
      </c>
      <c r="B670" s="15" t="s">
        <v>174</v>
      </c>
      <c r="C670" s="14" t="s">
        <v>144</v>
      </c>
      <c r="D670" s="16">
        <v>27776.01</v>
      </c>
      <c r="E670" s="16">
        <v>4.6</v>
      </c>
      <c r="F670" s="16">
        <v>1277.7</v>
      </c>
    </row>
    <row r="671" ht="15.75" customHeight="1" spans="1:6">
      <c r="A671" s="14" t="s">
        <v>17</v>
      </c>
      <c r="B671" s="15" t="s">
        <v>175</v>
      </c>
      <c r="C671" s="14" t="s">
        <v>144</v>
      </c>
      <c r="D671" s="16">
        <v>29053.71</v>
      </c>
      <c r="E671" s="16">
        <v>8.5</v>
      </c>
      <c r="F671" s="16">
        <v>2469.57</v>
      </c>
    </row>
    <row r="672" ht="15.75" customHeight="1" spans="1:6">
      <c r="A672" s="14" t="s">
        <v>54</v>
      </c>
      <c r="B672" s="15" t="s">
        <v>176</v>
      </c>
      <c r="C672" s="14" t="s">
        <v>144</v>
      </c>
      <c r="D672" s="16">
        <v>31523.27</v>
      </c>
      <c r="E672" s="16">
        <v>7</v>
      </c>
      <c r="F672" s="16">
        <v>2206.63</v>
      </c>
    </row>
    <row r="673" ht="15.75" customHeight="1" spans="1:6">
      <c r="A673" s="14" t="s">
        <v>131</v>
      </c>
      <c r="B673" s="15" t="s">
        <v>177</v>
      </c>
      <c r="C673" s="14" t="s">
        <v>7</v>
      </c>
      <c r="D673" s="16" t="s">
        <v>7</v>
      </c>
      <c r="E673" s="16"/>
      <c r="F673" s="16">
        <v>4428.66</v>
      </c>
    </row>
    <row r="674" ht="15.75" customHeight="1" spans="1:6">
      <c r="A674" s="14" t="s">
        <v>7</v>
      </c>
      <c r="B674" s="15" t="s">
        <v>240</v>
      </c>
      <c r="C674" s="14" t="s">
        <v>253</v>
      </c>
      <c r="D674" s="16">
        <v>33379.5</v>
      </c>
      <c r="E674" s="16">
        <v>0.08</v>
      </c>
      <c r="F674" s="16">
        <v>2670.36</v>
      </c>
    </row>
    <row r="675" ht="15.75" customHeight="1" spans="1:6">
      <c r="A675" s="14" t="s">
        <v>7</v>
      </c>
      <c r="B675" s="15" t="s">
        <v>242</v>
      </c>
      <c r="C675" s="14" t="s">
        <v>253</v>
      </c>
      <c r="D675" s="16">
        <v>32.01</v>
      </c>
      <c r="E675" s="16">
        <v>5.01</v>
      </c>
      <c r="F675" s="16">
        <v>160.37</v>
      </c>
    </row>
    <row r="676" ht="15.75" customHeight="1" spans="1:6">
      <c r="A676" s="14" t="s">
        <v>7</v>
      </c>
      <c r="B676" s="15" t="s">
        <v>244</v>
      </c>
      <c r="C676" s="14" t="s">
        <v>15</v>
      </c>
      <c r="D676" s="16">
        <v>56.6</v>
      </c>
      <c r="E676" s="16">
        <v>3.18</v>
      </c>
      <c r="F676" s="16">
        <v>179.99</v>
      </c>
    </row>
    <row r="677" ht="15.75" customHeight="1" spans="1:6">
      <c r="A677" s="14" t="s">
        <v>7</v>
      </c>
      <c r="B677" s="15" t="s">
        <v>245</v>
      </c>
      <c r="C677" s="14" t="s">
        <v>15</v>
      </c>
      <c r="D677" s="16">
        <v>90.2</v>
      </c>
      <c r="E677" s="16">
        <v>15.72</v>
      </c>
      <c r="F677" s="16">
        <v>1417.94</v>
      </c>
    </row>
    <row r="678" ht="15.75" customHeight="1" spans="1:6">
      <c r="A678" s="14" t="s">
        <v>135</v>
      </c>
      <c r="B678" s="15" t="s">
        <v>178</v>
      </c>
      <c r="C678" s="14" t="s">
        <v>144</v>
      </c>
      <c r="D678" s="16">
        <v>38158.56</v>
      </c>
      <c r="E678" s="16">
        <v>9</v>
      </c>
      <c r="F678" s="16">
        <v>3434.27</v>
      </c>
    </row>
    <row r="679" ht="15.75" customHeight="1" spans="1:6">
      <c r="A679" s="14" t="s">
        <v>191</v>
      </c>
      <c r="B679" s="15" t="s">
        <v>483</v>
      </c>
      <c r="C679" s="14" t="s">
        <v>7</v>
      </c>
      <c r="D679" s="16" t="s">
        <v>7</v>
      </c>
      <c r="E679" s="16"/>
      <c r="F679" s="16">
        <v>41592.83</v>
      </c>
    </row>
    <row r="680" ht="15.75" customHeight="1" spans="1:6">
      <c r="A680" s="14"/>
      <c r="B680" s="15"/>
      <c r="C680" s="14"/>
      <c r="D680" s="16"/>
      <c r="E680" s="16"/>
      <c r="F680" s="16"/>
    </row>
    <row r="681" ht="15.75" customHeight="1" spans="1:6">
      <c r="A681" s="14"/>
      <c r="B681" s="15"/>
      <c r="C681" s="14"/>
      <c r="D681" s="16"/>
      <c r="E681" s="16"/>
      <c r="F681" s="16"/>
    </row>
    <row r="682" ht="15.75" customHeight="1" spans="1:6">
      <c r="A682" s="14"/>
      <c r="B682" s="15"/>
      <c r="C682" s="14"/>
      <c r="D682" s="16"/>
      <c r="E682" s="16"/>
      <c r="F682" s="16"/>
    </row>
    <row r="683" ht="15.75" customHeight="1" spans="1:6">
      <c r="A683" s="14"/>
      <c r="B683" s="15"/>
      <c r="C683" s="14"/>
      <c r="D683" s="16"/>
      <c r="E683" s="16"/>
      <c r="F683" s="16"/>
    </row>
    <row r="684" ht="15.75" customHeight="1" spans="1:6">
      <c r="A684" s="14"/>
      <c r="B684" s="15"/>
      <c r="C684" s="14"/>
      <c r="D684" s="16"/>
      <c r="E684" s="16"/>
      <c r="F684" s="16"/>
    </row>
    <row r="685" ht="15.75" customHeight="1" spans="1:6">
      <c r="A685" s="14"/>
      <c r="B685" s="15"/>
      <c r="C685" s="14"/>
      <c r="D685" s="16"/>
      <c r="E685" s="16"/>
      <c r="F685" s="16"/>
    </row>
    <row r="686" ht="15.75" customHeight="1" spans="1:6">
      <c r="A686" s="14"/>
      <c r="B686" s="15"/>
      <c r="C686" s="14"/>
      <c r="D686" s="16"/>
      <c r="E686" s="16"/>
      <c r="F686" s="16"/>
    </row>
    <row r="687" ht="15.75" customHeight="1" spans="1:6">
      <c r="A687" s="14"/>
      <c r="B687" s="15"/>
      <c r="C687" s="14"/>
      <c r="D687" s="16"/>
      <c r="E687" s="16"/>
      <c r="F687" s="16"/>
    </row>
    <row r="688" ht="15.75" customHeight="1" spans="1:6">
      <c r="A688" s="14"/>
      <c r="B688" s="15"/>
      <c r="C688" s="14"/>
      <c r="D688" s="16"/>
      <c r="E688" s="16"/>
      <c r="F688" s="16"/>
    </row>
    <row r="689" ht="29.25" customHeight="1" spans="1:6">
      <c r="A689" s="2" t="s">
        <v>774</v>
      </c>
      <c r="B689" s="2"/>
      <c r="C689" s="2"/>
      <c r="D689" s="2"/>
      <c r="E689" s="2"/>
      <c r="F689" s="2"/>
    </row>
    <row r="690" ht="15.75" customHeight="1" spans="1:6">
      <c r="A690" s="3" t="s">
        <v>868</v>
      </c>
      <c r="B690" s="3"/>
      <c r="C690" s="3"/>
      <c r="D690" s="3"/>
      <c r="E690" s="3"/>
      <c r="F690" s="3"/>
    </row>
    <row r="691" ht="15.75" customHeight="1" spans="1:6">
      <c r="A691" s="4" t="s">
        <v>869</v>
      </c>
      <c r="B691" s="4"/>
      <c r="C691" s="5"/>
      <c r="D691" s="6"/>
      <c r="E691" s="7" t="s">
        <v>794</v>
      </c>
      <c r="F691" s="8"/>
    </row>
    <row r="692" ht="36" customHeight="1" spans="1:6">
      <c r="A692" s="9" t="s">
        <v>870</v>
      </c>
      <c r="B692" s="10"/>
      <c r="C692" s="11"/>
      <c r="D692" s="12"/>
      <c r="E692" s="11"/>
      <c r="F692" s="12"/>
    </row>
    <row r="693" ht="15.75" customHeight="1" spans="1:6">
      <c r="A693" s="9" t="s">
        <v>871</v>
      </c>
      <c r="B693" s="10"/>
      <c r="C693" s="11" t="s">
        <v>872</v>
      </c>
      <c r="D693" s="12"/>
      <c r="E693" s="10" t="s">
        <v>798</v>
      </c>
      <c r="F693" s="13"/>
    </row>
    <row r="694" ht="15.75" customHeight="1" spans="1:6">
      <c r="A694" s="14" t="s">
        <v>1</v>
      </c>
      <c r="B694" s="14" t="s">
        <v>782</v>
      </c>
      <c r="C694" s="14" t="s">
        <v>3</v>
      </c>
      <c r="D694" s="14" t="s">
        <v>4</v>
      </c>
      <c r="E694" s="14" t="s">
        <v>5</v>
      </c>
      <c r="F694" s="14" t="s">
        <v>112</v>
      </c>
    </row>
    <row r="695" ht="15.75" customHeight="1" spans="1:6">
      <c r="A695" s="14" t="s">
        <v>12</v>
      </c>
      <c r="B695" s="15" t="s">
        <v>783</v>
      </c>
      <c r="C695" s="14" t="s">
        <v>7</v>
      </c>
      <c r="D695" s="16" t="s">
        <v>7</v>
      </c>
      <c r="E695" s="16"/>
      <c r="F695" s="16">
        <v>11097.27</v>
      </c>
    </row>
    <row r="696" ht="15.75" customHeight="1" spans="1:6">
      <c r="A696" s="14" t="s">
        <v>594</v>
      </c>
      <c r="B696" s="15" t="s">
        <v>784</v>
      </c>
      <c r="C696" s="14" t="s">
        <v>7</v>
      </c>
      <c r="D696" s="16" t="s">
        <v>7</v>
      </c>
      <c r="E696" s="16"/>
      <c r="F696" s="16">
        <v>10609.24</v>
      </c>
    </row>
    <row r="697" ht="15.75" customHeight="1" spans="1:6">
      <c r="A697" s="14" t="s">
        <v>596</v>
      </c>
      <c r="B697" s="15" t="s">
        <v>170</v>
      </c>
      <c r="C697" s="14" t="s">
        <v>7</v>
      </c>
      <c r="D697" s="16" t="s">
        <v>7</v>
      </c>
      <c r="E697" s="16"/>
      <c r="F697" s="16">
        <v>3397.84</v>
      </c>
    </row>
    <row r="698" ht="15.75" customHeight="1" spans="1:6">
      <c r="A698" s="14" t="s">
        <v>7</v>
      </c>
      <c r="B698" s="15" t="s">
        <v>785</v>
      </c>
      <c r="C698" s="14" t="s">
        <v>786</v>
      </c>
      <c r="D698" s="16">
        <v>10.2</v>
      </c>
      <c r="E698" s="16">
        <v>12.25</v>
      </c>
      <c r="F698" s="16">
        <v>124.95</v>
      </c>
    </row>
    <row r="699" ht="15.75" customHeight="1" spans="1:6">
      <c r="A699" s="14" t="s">
        <v>7</v>
      </c>
      <c r="B699" s="15" t="s">
        <v>789</v>
      </c>
      <c r="C699" s="14" t="s">
        <v>786</v>
      </c>
      <c r="D699" s="16">
        <v>497.4</v>
      </c>
      <c r="E699" s="16">
        <v>6.58</v>
      </c>
      <c r="F699" s="16">
        <v>3272.89</v>
      </c>
    </row>
    <row r="700" ht="15.75" customHeight="1" spans="1:6">
      <c r="A700" s="14" t="s">
        <v>596</v>
      </c>
      <c r="B700" s="15" t="s">
        <v>171</v>
      </c>
      <c r="C700" s="14" t="s">
        <v>7</v>
      </c>
      <c r="D700" s="16" t="s">
        <v>7</v>
      </c>
      <c r="E700" s="16"/>
      <c r="F700" s="16">
        <v>7211.4</v>
      </c>
    </row>
    <row r="701" ht="15.75" customHeight="1" spans="1:6">
      <c r="A701" s="14" t="s">
        <v>7</v>
      </c>
      <c r="B701" s="15" t="s">
        <v>244</v>
      </c>
      <c r="C701" s="14" t="s">
        <v>15</v>
      </c>
      <c r="D701" s="16">
        <v>102</v>
      </c>
      <c r="E701" s="16">
        <v>70</v>
      </c>
      <c r="F701" s="16">
        <v>7140</v>
      </c>
    </row>
    <row r="702" ht="15.75" customHeight="1" spans="1:6">
      <c r="A702" s="14" t="s">
        <v>7</v>
      </c>
      <c r="B702" s="15" t="s">
        <v>790</v>
      </c>
      <c r="C702" s="14" t="s">
        <v>873</v>
      </c>
      <c r="D702" s="16">
        <v>71.4</v>
      </c>
      <c r="E702" s="16">
        <v>1</v>
      </c>
      <c r="F702" s="16">
        <v>71.4</v>
      </c>
    </row>
    <row r="703" ht="15.75" customHeight="1" spans="1:6">
      <c r="A703" s="14" t="s">
        <v>596</v>
      </c>
      <c r="B703" s="15" t="s">
        <v>172</v>
      </c>
      <c r="C703" s="14" t="s">
        <v>7</v>
      </c>
      <c r="D703" s="16" t="s">
        <v>7</v>
      </c>
      <c r="E703" s="16"/>
      <c r="F703" s="16"/>
    </row>
    <row r="704" ht="15.75" customHeight="1" spans="1:6">
      <c r="A704" s="14" t="s">
        <v>614</v>
      </c>
      <c r="B704" s="15" t="s">
        <v>174</v>
      </c>
      <c r="C704" s="14" t="s">
        <v>144</v>
      </c>
      <c r="D704" s="16">
        <v>10609.24</v>
      </c>
      <c r="E704" s="16">
        <v>4.6</v>
      </c>
      <c r="F704" s="16">
        <v>488.03</v>
      </c>
    </row>
    <row r="705" ht="15.75" customHeight="1" spans="1:6">
      <c r="A705" s="14" t="s">
        <v>17</v>
      </c>
      <c r="B705" s="15" t="s">
        <v>175</v>
      </c>
      <c r="C705" s="14" t="s">
        <v>144</v>
      </c>
      <c r="D705" s="16">
        <v>11097.27</v>
      </c>
      <c r="E705" s="16">
        <v>11</v>
      </c>
      <c r="F705" s="16">
        <v>1220.7</v>
      </c>
    </row>
    <row r="706" ht="15.75" customHeight="1" spans="1:6">
      <c r="A706" s="14" t="s">
        <v>54</v>
      </c>
      <c r="B706" s="15" t="s">
        <v>176</v>
      </c>
      <c r="C706" s="14" t="s">
        <v>144</v>
      </c>
      <c r="D706" s="16">
        <v>12317.96</v>
      </c>
      <c r="E706" s="16">
        <v>7</v>
      </c>
      <c r="F706" s="16">
        <v>862.26</v>
      </c>
    </row>
    <row r="707" ht="15.75" customHeight="1" spans="1:6">
      <c r="A707" s="14" t="s">
        <v>131</v>
      </c>
      <c r="B707" s="15" t="s">
        <v>177</v>
      </c>
      <c r="C707" s="14" t="s">
        <v>7</v>
      </c>
      <c r="D707" s="16" t="s">
        <v>7</v>
      </c>
      <c r="E707" s="16"/>
      <c r="F707" s="16">
        <v>324.36</v>
      </c>
    </row>
    <row r="708" ht="15.75" customHeight="1" spans="1:6">
      <c r="A708" s="14" t="s">
        <v>7</v>
      </c>
      <c r="B708" s="15" t="s">
        <v>244</v>
      </c>
      <c r="C708" s="14" t="s">
        <v>15</v>
      </c>
      <c r="D708" s="16">
        <v>102</v>
      </c>
      <c r="E708" s="16">
        <v>3.18</v>
      </c>
      <c r="F708" s="16">
        <v>324.36</v>
      </c>
    </row>
    <row r="709" ht="15.75" customHeight="1" spans="1:6">
      <c r="A709" s="14" t="s">
        <v>135</v>
      </c>
      <c r="B709" s="15" t="s">
        <v>178</v>
      </c>
      <c r="C709" s="14" t="s">
        <v>144</v>
      </c>
      <c r="D709" s="16">
        <v>13504.58</v>
      </c>
      <c r="E709" s="16">
        <v>9</v>
      </c>
      <c r="F709" s="16">
        <v>1215.41</v>
      </c>
    </row>
    <row r="710" ht="15.75" customHeight="1" spans="1:6">
      <c r="A710" s="14" t="s">
        <v>191</v>
      </c>
      <c r="B710" s="15" t="s">
        <v>483</v>
      </c>
      <c r="C710" s="14" t="s">
        <v>7</v>
      </c>
      <c r="D710" s="16" t="s">
        <v>7</v>
      </c>
      <c r="E710" s="16"/>
      <c r="F710" s="16">
        <v>14719.99</v>
      </c>
    </row>
    <row r="711" ht="15.75" customHeight="1" spans="1:6">
      <c r="A711" s="14"/>
      <c r="B711" s="15"/>
      <c r="C711" s="14"/>
      <c r="D711" s="16"/>
      <c r="E711" s="16"/>
      <c r="F711" s="16"/>
    </row>
    <row r="712" ht="15.75" customHeight="1" spans="1:6">
      <c r="A712" s="14"/>
      <c r="B712" s="15"/>
      <c r="C712" s="14"/>
      <c r="D712" s="16"/>
      <c r="E712" s="16"/>
      <c r="F712" s="16"/>
    </row>
    <row r="713" ht="15.75" customHeight="1" spans="1:6">
      <c r="A713" s="14"/>
      <c r="B713" s="15"/>
      <c r="C713" s="14"/>
      <c r="D713" s="16"/>
      <c r="E713" s="16"/>
      <c r="F713" s="16"/>
    </row>
    <row r="714" ht="15.75" customHeight="1" spans="1:6">
      <c r="A714" s="14"/>
      <c r="B714" s="15"/>
      <c r="C714" s="14"/>
      <c r="D714" s="16"/>
      <c r="E714" s="16"/>
      <c r="F714" s="16"/>
    </row>
    <row r="715" ht="15.75" customHeight="1" spans="1:6">
      <c r="A715" s="14"/>
      <c r="B715" s="15"/>
      <c r="C715" s="14"/>
      <c r="D715" s="16"/>
      <c r="E715" s="16"/>
      <c r="F715" s="16"/>
    </row>
    <row r="716" ht="15.75" customHeight="1" spans="1:6">
      <c r="A716" s="14"/>
      <c r="B716" s="15"/>
      <c r="C716" s="14"/>
      <c r="D716" s="16"/>
      <c r="E716" s="16"/>
      <c r="F716" s="16"/>
    </row>
    <row r="717" ht="15.75" customHeight="1" spans="1:6">
      <c r="A717" s="14"/>
      <c r="B717" s="15"/>
      <c r="C717" s="14"/>
      <c r="D717" s="16"/>
      <c r="E717" s="16"/>
      <c r="F717" s="16"/>
    </row>
    <row r="718" ht="15.75" customHeight="1" spans="1:6">
      <c r="A718" s="14"/>
      <c r="B718" s="15"/>
      <c r="C718" s="14"/>
      <c r="D718" s="16"/>
      <c r="E718" s="16"/>
      <c r="F718" s="16"/>
    </row>
    <row r="719" ht="15.75" customHeight="1" spans="1:6">
      <c r="A719" s="14"/>
      <c r="B719" s="15"/>
      <c r="C719" s="14"/>
      <c r="D719" s="16"/>
      <c r="E719" s="16"/>
      <c r="F719" s="16"/>
    </row>
    <row r="720" ht="15.75" customHeight="1" spans="1:6">
      <c r="A720" s="14"/>
      <c r="B720" s="15"/>
      <c r="C720" s="14"/>
      <c r="D720" s="16"/>
      <c r="E720" s="16"/>
      <c r="F720" s="16"/>
    </row>
    <row r="721" ht="15.75" customHeight="1" spans="1:6">
      <c r="A721" s="14"/>
      <c r="B721" s="15"/>
      <c r="C721" s="14"/>
      <c r="D721" s="16"/>
      <c r="E721" s="16"/>
      <c r="F721" s="16"/>
    </row>
    <row r="722" ht="15.75" customHeight="1" spans="1:6">
      <c r="A722" s="14"/>
      <c r="B722" s="15"/>
      <c r="C722" s="14"/>
      <c r="D722" s="16"/>
      <c r="E722" s="16"/>
      <c r="F722" s="16"/>
    </row>
    <row r="723" ht="15.75" customHeight="1" spans="1:6">
      <c r="A723" s="14"/>
      <c r="B723" s="15"/>
      <c r="C723" s="14"/>
      <c r="D723" s="16"/>
      <c r="E723" s="16"/>
      <c r="F723" s="16"/>
    </row>
    <row r="724" ht="15.75" customHeight="1" spans="1:6">
      <c r="A724" s="14"/>
      <c r="B724" s="15"/>
      <c r="C724" s="14"/>
      <c r="D724" s="16"/>
      <c r="E724" s="16"/>
      <c r="F724" s="16"/>
    </row>
    <row r="725" ht="15.75" customHeight="1" spans="1:6">
      <c r="A725" s="14"/>
      <c r="B725" s="15"/>
      <c r="C725" s="14"/>
      <c r="D725" s="16"/>
      <c r="E725" s="16"/>
      <c r="F725" s="16"/>
    </row>
    <row r="726" ht="15.75" customHeight="1" spans="1:6">
      <c r="A726" s="14"/>
      <c r="B726" s="15"/>
      <c r="C726" s="14"/>
      <c r="D726" s="16"/>
      <c r="E726" s="16"/>
      <c r="F726" s="16"/>
    </row>
    <row r="727" ht="15.75" customHeight="1" spans="1:6">
      <c r="A727" s="14"/>
      <c r="B727" s="15"/>
      <c r="C727" s="14"/>
      <c r="D727" s="16"/>
      <c r="E727" s="16"/>
      <c r="F727" s="16"/>
    </row>
    <row r="728" ht="15.75" customHeight="1" spans="1:6">
      <c r="A728" s="14"/>
      <c r="B728" s="15"/>
      <c r="C728" s="14"/>
      <c r="D728" s="16"/>
      <c r="E728" s="16"/>
      <c r="F728" s="16"/>
    </row>
    <row r="729" ht="15.75" customHeight="1" spans="1:6">
      <c r="A729" s="14"/>
      <c r="B729" s="15"/>
      <c r="C729" s="14"/>
      <c r="D729" s="16"/>
      <c r="E729" s="16"/>
      <c r="F729" s="16"/>
    </row>
    <row r="730" ht="15.75" customHeight="1" spans="1:6">
      <c r="A730" s="14"/>
      <c r="B730" s="15"/>
      <c r="C730" s="14"/>
      <c r="D730" s="16"/>
      <c r="E730" s="16"/>
      <c r="F730" s="16"/>
    </row>
    <row r="731" ht="15.75" customHeight="1" spans="1:6">
      <c r="A731" s="14"/>
      <c r="B731" s="15"/>
      <c r="C731" s="14"/>
      <c r="D731" s="16"/>
      <c r="E731" s="16"/>
      <c r="F731" s="16"/>
    </row>
    <row r="732" ht="29.25" customHeight="1" spans="1:6">
      <c r="A732" s="2" t="s">
        <v>774</v>
      </c>
      <c r="B732" s="2"/>
      <c r="C732" s="2"/>
      <c r="D732" s="2"/>
      <c r="E732" s="2"/>
      <c r="F732" s="2"/>
    </row>
    <row r="733" ht="15.75" customHeight="1" spans="1:6">
      <c r="A733" s="3" t="s">
        <v>874</v>
      </c>
      <c r="B733" s="3"/>
      <c r="C733" s="3"/>
      <c r="D733" s="3"/>
      <c r="E733" s="3"/>
      <c r="F733" s="3"/>
    </row>
    <row r="734" ht="15.75" customHeight="1" spans="1:6">
      <c r="A734" s="4" t="s">
        <v>875</v>
      </c>
      <c r="B734" s="4"/>
      <c r="C734" s="5"/>
      <c r="D734" s="6"/>
      <c r="E734" s="7" t="s">
        <v>794</v>
      </c>
      <c r="F734" s="8"/>
    </row>
    <row r="735" ht="36" customHeight="1" spans="1:6">
      <c r="A735" s="9" t="s">
        <v>876</v>
      </c>
      <c r="B735" s="10"/>
      <c r="C735" s="11"/>
      <c r="D735" s="12"/>
      <c r="E735" s="11"/>
      <c r="F735" s="12"/>
    </row>
    <row r="736" ht="15.75" customHeight="1" spans="1:6">
      <c r="A736" s="9" t="s">
        <v>877</v>
      </c>
      <c r="B736" s="10"/>
      <c r="C736" s="18" t="s">
        <v>878</v>
      </c>
      <c r="D736" s="12"/>
      <c r="E736" s="10" t="s">
        <v>798</v>
      </c>
      <c r="F736" s="13"/>
    </row>
    <row r="737" ht="15.75" customHeight="1" spans="1:6">
      <c r="A737" s="14" t="s">
        <v>1</v>
      </c>
      <c r="B737" s="14" t="s">
        <v>782</v>
      </c>
      <c r="C737" s="14" t="s">
        <v>3</v>
      </c>
      <c r="D737" s="14" t="s">
        <v>4</v>
      </c>
      <c r="E737" s="14" t="s">
        <v>5</v>
      </c>
      <c r="F737" s="14" t="s">
        <v>112</v>
      </c>
    </row>
    <row r="738" ht="15.75" customHeight="1" spans="1:6">
      <c r="A738" s="14" t="s">
        <v>12</v>
      </c>
      <c r="B738" s="15" t="s">
        <v>783</v>
      </c>
      <c r="C738" s="14" t="s">
        <v>7</v>
      </c>
      <c r="D738" s="19" t="s">
        <v>7</v>
      </c>
      <c r="E738" s="19"/>
      <c r="F738" s="19">
        <v>23834.04</v>
      </c>
    </row>
    <row r="739" ht="15.75" customHeight="1" spans="1:6">
      <c r="A739" s="14" t="s">
        <v>594</v>
      </c>
      <c r="B739" s="15" t="s">
        <v>784</v>
      </c>
      <c r="C739" s="14" t="s">
        <v>7</v>
      </c>
      <c r="D739" s="19" t="s">
        <v>7</v>
      </c>
      <c r="E739" s="19"/>
      <c r="F739" s="19">
        <v>22785.89</v>
      </c>
    </row>
    <row r="740" ht="15.75" customHeight="1" spans="1:6">
      <c r="A740" s="14" t="s">
        <v>596</v>
      </c>
      <c r="B740" s="15" t="s">
        <v>170</v>
      </c>
      <c r="C740" s="14" t="s">
        <v>7</v>
      </c>
      <c r="D740" s="19" t="s">
        <v>7</v>
      </c>
      <c r="E740" s="19"/>
      <c r="F740" s="19">
        <v>3728.2</v>
      </c>
    </row>
    <row r="741" ht="15.75" customHeight="1" spans="1:6">
      <c r="A741" s="14" t="s">
        <v>7</v>
      </c>
      <c r="B741" s="15" t="s">
        <v>785</v>
      </c>
      <c r="C741" s="14" t="s">
        <v>786</v>
      </c>
      <c r="D741" s="19">
        <v>24</v>
      </c>
      <c r="E741" s="19">
        <v>12.25</v>
      </c>
      <c r="F741" s="19">
        <v>294</v>
      </c>
    </row>
    <row r="742" ht="15.75" customHeight="1" spans="1:6">
      <c r="A742" s="14" t="s">
        <v>7</v>
      </c>
      <c r="B742" s="15" t="s">
        <v>788</v>
      </c>
      <c r="C742" s="14" t="s">
        <v>786</v>
      </c>
      <c r="D742" s="19">
        <v>210</v>
      </c>
      <c r="E742" s="19">
        <v>8.99</v>
      </c>
      <c r="F742" s="19">
        <v>1887.9</v>
      </c>
    </row>
    <row r="743" ht="15.75" customHeight="1" spans="1:6">
      <c r="A743" s="14" t="s">
        <v>7</v>
      </c>
      <c r="B743" s="15" t="s">
        <v>789</v>
      </c>
      <c r="C743" s="14" t="s">
        <v>786</v>
      </c>
      <c r="D743" s="19">
        <v>235</v>
      </c>
      <c r="E743" s="19">
        <v>6.58</v>
      </c>
      <c r="F743" s="19">
        <v>1546.3</v>
      </c>
    </row>
    <row r="744" ht="15.75" customHeight="1" spans="1:6">
      <c r="A744" s="14" t="s">
        <v>596</v>
      </c>
      <c r="B744" s="15" t="s">
        <v>171</v>
      </c>
      <c r="C744" s="14" t="s">
        <v>7</v>
      </c>
      <c r="D744" s="19" t="s">
        <v>7</v>
      </c>
      <c r="E744" s="19"/>
      <c r="F744" s="19">
        <v>19057.69</v>
      </c>
    </row>
    <row r="745" ht="15.75" customHeight="1" spans="1:6">
      <c r="A745" s="14" t="s">
        <v>7</v>
      </c>
      <c r="B745" s="15" t="s">
        <v>246</v>
      </c>
      <c r="C745" s="14" t="s">
        <v>603</v>
      </c>
      <c r="D745" s="19">
        <v>113</v>
      </c>
      <c r="E745" s="19">
        <v>70</v>
      </c>
      <c r="F745" s="19">
        <v>7910</v>
      </c>
    </row>
    <row r="746" ht="15.75" customHeight="1" spans="1:6">
      <c r="A746" s="14" t="s">
        <v>7</v>
      </c>
      <c r="B746" s="15" t="s">
        <v>257</v>
      </c>
      <c r="C746" s="14" t="s">
        <v>31</v>
      </c>
      <c r="D746" s="19">
        <v>843</v>
      </c>
      <c r="E746" s="19">
        <v>13</v>
      </c>
      <c r="F746" s="19">
        <v>10959</v>
      </c>
    </row>
    <row r="747" ht="15.75" customHeight="1" spans="1:6">
      <c r="A747" s="14" t="s">
        <v>7</v>
      </c>
      <c r="B747" s="15" t="s">
        <v>790</v>
      </c>
      <c r="C747" s="14" t="s">
        <v>144</v>
      </c>
      <c r="D747" s="19">
        <v>1</v>
      </c>
      <c r="E747" s="19">
        <v>18869</v>
      </c>
      <c r="F747" s="19">
        <v>188.69</v>
      </c>
    </row>
    <row r="748" ht="15.75" customHeight="1" spans="1:6">
      <c r="A748" s="14" t="s">
        <v>596</v>
      </c>
      <c r="B748" s="15" t="s">
        <v>172</v>
      </c>
      <c r="C748" s="14" t="s">
        <v>7</v>
      </c>
      <c r="D748" s="19" t="s">
        <v>7</v>
      </c>
      <c r="E748" s="19"/>
      <c r="F748" s="19"/>
    </row>
    <row r="749" ht="15.75" customHeight="1" spans="1:6">
      <c r="A749" s="14" t="s">
        <v>614</v>
      </c>
      <c r="B749" s="15" t="s">
        <v>174</v>
      </c>
      <c r="C749" s="14" t="s">
        <v>144</v>
      </c>
      <c r="D749" s="19">
        <v>22785.89</v>
      </c>
      <c r="E749" s="19">
        <v>4.6</v>
      </c>
      <c r="F749" s="19">
        <v>1048.15</v>
      </c>
    </row>
    <row r="750" ht="15.75" customHeight="1" spans="1:6">
      <c r="A750" s="14" t="s">
        <v>17</v>
      </c>
      <c r="B750" s="15" t="s">
        <v>175</v>
      </c>
      <c r="C750" s="14" t="s">
        <v>144</v>
      </c>
      <c r="D750" s="19">
        <v>23834.04</v>
      </c>
      <c r="E750" s="19">
        <v>11</v>
      </c>
      <c r="F750" s="19">
        <v>2621.74</v>
      </c>
    </row>
    <row r="751" ht="15.75" customHeight="1" spans="1:6">
      <c r="A751" s="14" t="s">
        <v>54</v>
      </c>
      <c r="B751" s="15" t="s">
        <v>176</v>
      </c>
      <c r="C751" s="14" t="s">
        <v>144</v>
      </c>
      <c r="D751" s="19">
        <v>26455.79</v>
      </c>
      <c r="E751" s="19">
        <v>7</v>
      </c>
      <c r="F751" s="19">
        <v>1851.9</v>
      </c>
    </row>
    <row r="752" ht="15.75" customHeight="1" spans="1:6">
      <c r="A752" s="14" t="s">
        <v>131</v>
      </c>
      <c r="B752" s="15" t="s">
        <v>177</v>
      </c>
      <c r="C752" s="14" t="s">
        <v>7</v>
      </c>
      <c r="D752" s="19" t="s">
        <v>7</v>
      </c>
      <c r="E752" s="19"/>
      <c r="F752" s="19">
        <v>1111.92</v>
      </c>
    </row>
    <row r="753" ht="15.75" customHeight="1" spans="1:6">
      <c r="A753" s="14" t="s">
        <v>7</v>
      </c>
      <c r="B753" s="15" t="s">
        <v>246</v>
      </c>
      <c r="C753" s="14" t="s">
        <v>603</v>
      </c>
      <c r="D753" s="19">
        <v>113</v>
      </c>
      <c r="E753" s="19">
        <v>9.84</v>
      </c>
      <c r="F753" s="19">
        <v>1111.92</v>
      </c>
    </row>
    <row r="754" ht="15.75" customHeight="1" spans="1:6">
      <c r="A754" s="14" t="s">
        <v>135</v>
      </c>
      <c r="B754" s="15" t="s">
        <v>178</v>
      </c>
      <c r="C754" s="14" t="s">
        <v>144</v>
      </c>
      <c r="D754" s="19">
        <v>29419.61</v>
      </c>
      <c r="E754" s="19">
        <v>9</v>
      </c>
      <c r="F754" s="19">
        <v>2647.76</v>
      </c>
    </row>
    <row r="755" ht="15.75" customHeight="1" spans="1:6">
      <c r="A755" s="14" t="s">
        <v>191</v>
      </c>
      <c r="B755" s="15" t="s">
        <v>483</v>
      </c>
      <c r="C755" s="14" t="s">
        <v>7</v>
      </c>
      <c r="D755" s="19" t="s">
        <v>7</v>
      </c>
      <c r="E755" s="19"/>
      <c r="F755" s="19">
        <v>32067.38</v>
      </c>
    </row>
    <row r="756" ht="15.75" customHeight="1" spans="1:6">
      <c r="A756" s="14"/>
      <c r="B756" s="15"/>
      <c r="C756" s="14"/>
      <c r="D756" s="16"/>
      <c r="E756" s="16"/>
      <c r="F756" s="16"/>
    </row>
    <row r="757" ht="15.75" customHeight="1" spans="1:6">
      <c r="A757" s="14"/>
      <c r="B757" s="15"/>
      <c r="C757" s="14"/>
      <c r="D757" s="16"/>
      <c r="E757" s="16"/>
      <c r="F757" s="16"/>
    </row>
    <row r="758" ht="15.75" customHeight="1" spans="1:6">
      <c r="A758" s="14"/>
      <c r="B758" s="15"/>
      <c r="C758" s="14"/>
      <c r="D758" s="16"/>
      <c r="E758" s="16"/>
      <c r="F758" s="16"/>
    </row>
    <row r="759" ht="15.75" customHeight="1" spans="1:6">
      <c r="A759" s="14"/>
      <c r="B759" s="15"/>
      <c r="C759" s="14"/>
      <c r="D759" s="16"/>
      <c r="E759" s="16"/>
      <c r="F759" s="16"/>
    </row>
    <row r="760" ht="15.75" customHeight="1" spans="1:6">
      <c r="A760" s="14"/>
      <c r="B760" s="15"/>
      <c r="C760" s="14"/>
      <c r="D760" s="16"/>
      <c r="E760" s="16"/>
      <c r="F760" s="16"/>
    </row>
    <row r="761" ht="15.75" customHeight="1" spans="1:6">
      <c r="A761" s="14"/>
      <c r="B761" s="15"/>
      <c r="C761" s="14"/>
      <c r="D761" s="16"/>
      <c r="E761" s="16"/>
      <c r="F761" s="16"/>
    </row>
    <row r="762" ht="15.75" customHeight="1" spans="1:6">
      <c r="A762" s="14"/>
      <c r="B762" s="15"/>
      <c r="C762" s="14"/>
      <c r="D762" s="16"/>
      <c r="E762" s="16"/>
      <c r="F762" s="16"/>
    </row>
    <row r="763" ht="15.75" customHeight="1" spans="1:6">
      <c r="A763" s="14"/>
      <c r="B763" s="15"/>
      <c r="C763" s="14"/>
      <c r="D763" s="16"/>
      <c r="E763" s="16"/>
      <c r="F763" s="16"/>
    </row>
    <row r="764" ht="15.75" customHeight="1" spans="1:6">
      <c r="A764" s="14"/>
      <c r="B764" s="15"/>
      <c r="C764" s="14"/>
      <c r="D764" s="16"/>
      <c r="E764" s="16"/>
      <c r="F764" s="16"/>
    </row>
    <row r="765" ht="15.75" customHeight="1" spans="1:6">
      <c r="A765" s="14"/>
      <c r="B765" s="15"/>
      <c r="C765" s="14"/>
      <c r="D765" s="16"/>
      <c r="E765" s="16"/>
      <c r="F765" s="16"/>
    </row>
    <row r="766" ht="15.75" customHeight="1" spans="1:6">
      <c r="A766" s="14"/>
      <c r="B766" s="15"/>
      <c r="C766" s="14"/>
      <c r="D766" s="16"/>
      <c r="E766" s="16"/>
      <c r="F766" s="16"/>
    </row>
    <row r="767" ht="15.75" customHeight="1" spans="1:6">
      <c r="A767" s="14"/>
      <c r="B767" s="15"/>
      <c r="C767" s="14"/>
      <c r="D767" s="16"/>
      <c r="E767" s="16"/>
      <c r="F767" s="16"/>
    </row>
    <row r="768" ht="15.75" customHeight="1" spans="1:6">
      <c r="A768" s="14"/>
      <c r="B768" s="15"/>
      <c r="C768" s="14"/>
      <c r="D768" s="16"/>
      <c r="E768" s="16"/>
      <c r="F768" s="16"/>
    </row>
    <row r="769" ht="15.75" customHeight="1" spans="1:6">
      <c r="A769" s="14"/>
      <c r="B769" s="15"/>
      <c r="C769" s="14"/>
      <c r="D769" s="16"/>
      <c r="E769" s="16"/>
      <c r="F769" s="16"/>
    </row>
    <row r="770" ht="15.75" customHeight="1" spans="1:6">
      <c r="A770" s="14"/>
      <c r="B770" s="15"/>
      <c r="C770" s="14"/>
      <c r="D770" s="16"/>
      <c r="E770" s="16"/>
      <c r="F770" s="16"/>
    </row>
    <row r="771" ht="15.75" customHeight="1" spans="1:6">
      <c r="A771" s="14"/>
      <c r="B771" s="15"/>
      <c r="C771" s="14"/>
      <c r="D771" s="16"/>
      <c r="E771" s="16"/>
      <c r="F771" s="16"/>
    </row>
    <row r="772" ht="15.75" customHeight="1" spans="1:6">
      <c r="A772" s="14"/>
      <c r="B772" s="15"/>
      <c r="C772" s="14"/>
      <c r="D772" s="16"/>
      <c r="E772" s="16"/>
      <c r="F772" s="16"/>
    </row>
    <row r="773" ht="15.75" customHeight="1" spans="1:6">
      <c r="A773" s="14"/>
      <c r="B773" s="15"/>
      <c r="C773" s="14"/>
      <c r="D773" s="16"/>
      <c r="E773" s="16"/>
      <c r="F773" s="16"/>
    </row>
    <row r="774" ht="15.75" customHeight="1" spans="1:6">
      <c r="A774" s="14"/>
      <c r="B774" s="15"/>
      <c r="C774" s="14"/>
      <c r="D774" s="16"/>
      <c r="E774" s="16"/>
      <c r="F774" s="16"/>
    </row>
    <row r="775" ht="29.25" customHeight="1" spans="1:6">
      <c r="A775" s="2" t="s">
        <v>774</v>
      </c>
      <c r="B775" s="2"/>
      <c r="C775" s="2"/>
      <c r="D775" s="2"/>
      <c r="E775" s="2"/>
      <c r="F775" s="2"/>
    </row>
    <row r="776" ht="15.75" customHeight="1" spans="1:6">
      <c r="A776" s="3" t="s">
        <v>879</v>
      </c>
      <c r="B776" s="3"/>
      <c r="C776" s="3"/>
      <c r="D776" s="3"/>
      <c r="E776" s="3"/>
      <c r="F776" s="3"/>
    </row>
    <row r="777" ht="15.75" customHeight="1" spans="1:6">
      <c r="A777" s="4" t="s">
        <v>880</v>
      </c>
      <c r="B777" s="4"/>
      <c r="C777" s="5"/>
      <c r="D777" s="6"/>
      <c r="E777" s="7" t="s">
        <v>842</v>
      </c>
      <c r="F777" s="8"/>
    </row>
    <row r="778" ht="36" customHeight="1" spans="1:6">
      <c r="A778" s="9" t="s">
        <v>881</v>
      </c>
      <c r="B778" s="10"/>
      <c r="C778" s="11"/>
      <c r="D778" s="12"/>
      <c r="E778" s="11"/>
      <c r="F778" s="12"/>
    </row>
    <row r="779" ht="15.75" customHeight="1" spans="1:6">
      <c r="A779" s="9" t="s">
        <v>882</v>
      </c>
      <c r="B779" s="10"/>
      <c r="C779" s="11" t="s">
        <v>883</v>
      </c>
      <c r="D779" s="12"/>
      <c r="E779" s="10" t="s">
        <v>846</v>
      </c>
      <c r="F779" s="13"/>
    </row>
    <row r="780" ht="15.75" customHeight="1" spans="1:6">
      <c r="A780" s="14" t="s">
        <v>1</v>
      </c>
      <c r="B780" s="14" t="s">
        <v>782</v>
      </c>
      <c r="C780" s="14" t="s">
        <v>3</v>
      </c>
      <c r="D780" s="14" t="s">
        <v>4</v>
      </c>
      <c r="E780" s="14" t="s">
        <v>5</v>
      </c>
      <c r="F780" s="14" t="s">
        <v>112</v>
      </c>
    </row>
    <row r="781" ht="15.75" customHeight="1" spans="1:6">
      <c r="A781" s="14" t="s">
        <v>12</v>
      </c>
      <c r="B781" s="15" t="s">
        <v>783</v>
      </c>
      <c r="C781" s="14" t="s">
        <v>7</v>
      </c>
      <c r="D781" s="16" t="s">
        <v>7</v>
      </c>
      <c r="E781" s="16"/>
      <c r="F781" s="16">
        <v>557.09</v>
      </c>
    </row>
    <row r="782" ht="15.75" customHeight="1" spans="1:6">
      <c r="A782" s="14" t="s">
        <v>594</v>
      </c>
      <c r="B782" s="15" t="s">
        <v>784</v>
      </c>
      <c r="C782" s="14" t="s">
        <v>7</v>
      </c>
      <c r="D782" s="16" t="s">
        <v>7</v>
      </c>
      <c r="E782" s="16"/>
      <c r="F782" s="16">
        <v>532.59</v>
      </c>
    </row>
    <row r="783" ht="15.75" customHeight="1" spans="1:6">
      <c r="A783" s="14" t="s">
        <v>596</v>
      </c>
      <c r="B783" s="15" t="s">
        <v>170</v>
      </c>
      <c r="C783" s="14" t="s">
        <v>7</v>
      </c>
      <c r="D783" s="16" t="s">
        <v>7</v>
      </c>
      <c r="E783" s="16"/>
      <c r="F783" s="16">
        <v>96.03</v>
      </c>
    </row>
    <row r="784" ht="15.75" customHeight="1" spans="1:6">
      <c r="A784" s="14" t="s">
        <v>7</v>
      </c>
      <c r="B784" s="15" t="s">
        <v>785</v>
      </c>
      <c r="C784" s="14" t="s">
        <v>786</v>
      </c>
      <c r="D784" s="16">
        <v>1</v>
      </c>
      <c r="E784" s="16">
        <v>12.25</v>
      </c>
      <c r="F784" s="16">
        <v>12.25</v>
      </c>
    </row>
    <row r="785" ht="15.75" customHeight="1" spans="1:6">
      <c r="A785" s="14" t="s">
        <v>7</v>
      </c>
      <c r="B785" s="15" t="s">
        <v>788</v>
      </c>
      <c r="C785" s="14" t="s">
        <v>786</v>
      </c>
      <c r="D785" s="16">
        <v>2</v>
      </c>
      <c r="E785" s="16">
        <v>8.99</v>
      </c>
      <c r="F785" s="16">
        <v>17.98</v>
      </c>
    </row>
    <row r="786" ht="15.75" customHeight="1" spans="1:6">
      <c r="A786" s="14" t="s">
        <v>7</v>
      </c>
      <c r="B786" s="15" t="s">
        <v>789</v>
      </c>
      <c r="C786" s="14" t="s">
        <v>786</v>
      </c>
      <c r="D786" s="16">
        <v>10</v>
      </c>
      <c r="E786" s="16">
        <v>6.58</v>
      </c>
      <c r="F786" s="16">
        <v>65.8</v>
      </c>
    </row>
    <row r="787" ht="15.75" customHeight="1" spans="1:6">
      <c r="A787" s="14" t="s">
        <v>596</v>
      </c>
      <c r="B787" s="15" t="s">
        <v>171</v>
      </c>
      <c r="C787" s="14" t="s">
        <v>7</v>
      </c>
      <c r="D787" s="16" t="s">
        <v>7</v>
      </c>
      <c r="E787" s="16"/>
      <c r="F787" s="16">
        <v>436.56</v>
      </c>
    </row>
    <row r="788" ht="15.75" customHeight="1" spans="1:6">
      <c r="A788" s="14" t="s">
        <v>7</v>
      </c>
      <c r="B788" s="15" t="s">
        <v>265</v>
      </c>
      <c r="C788" s="14" t="s">
        <v>725</v>
      </c>
      <c r="D788" s="16">
        <v>107</v>
      </c>
      <c r="E788" s="16">
        <v>4</v>
      </c>
      <c r="F788" s="16">
        <v>428</v>
      </c>
    </row>
    <row r="789" ht="15.75" customHeight="1" spans="1:6">
      <c r="A789" s="14" t="s">
        <v>7</v>
      </c>
      <c r="B789" s="15" t="s">
        <v>790</v>
      </c>
      <c r="C789" s="14" t="s">
        <v>144</v>
      </c>
      <c r="D789" s="16">
        <v>2</v>
      </c>
      <c r="E789" s="16">
        <v>428</v>
      </c>
      <c r="F789" s="16">
        <v>8.56</v>
      </c>
    </row>
    <row r="790" ht="15.75" customHeight="1" spans="1:6">
      <c r="A790" s="14" t="s">
        <v>596</v>
      </c>
      <c r="B790" s="15" t="s">
        <v>172</v>
      </c>
      <c r="C790" s="14" t="s">
        <v>7</v>
      </c>
      <c r="D790" s="16" t="s">
        <v>7</v>
      </c>
      <c r="E790" s="16"/>
      <c r="F790" s="16"/>
    </row>
    <row r="791" ht="15.75" customHeight="1" spans="1:6">
      <c r="A791" s="14" t="s">
        <v>614</v>
      </c>
      <c r="B791" s="15" t="s">
        <v>174</v>
      </c>
      <c r="C791" s="14" t="s">
        <v>144</v>
      </c>
      <c r="D791" s="16">
        <v>532.59</v>
      </c>
      <c r="E791" s="16">
        <v>4.6</v>
      </c>
      <c r="F791" s="16">
        <v>24.5</v>
      </c>
    </row>
    <row r="792" ht="15.75" customHeight="1" spans="1:6">
      <c r="A792" s="14" t="s">
        <v>17</v>
      </c>
      <c r="B792" s="15" t="s">
        <v>175</v>
      </c>
      <c r="C792" s="14" t="s">
        <v>144</v>
      </c>
      <c r="D792" s="16">
        <v>557.09</v>
      </c>
      <c r="E792" s="16">
        <v>8.5</v>
      </c>
      <c r="F792" s="16">
        <v>47.35</v>
      </c>
    </row>
    <row r="793" ht="15.75" customHeight="1" spans="1:6">
      <c r="A793" s="14" t="s">
        <v>54</v>
      </c>
      <c r="B793" s="15" t="s">
        <v>176</v>
      </c>
      <c r="C793" s="14" t="s">
        <v>144</v>
      </c>
      <c r="D793" s="16">
        <v>604.44</v>
      </c>
      <c r="E793" s="16">
        <v>7</v>
      </c>
      <c r="F793" s="16">
        <v>42.31</v>
      </c>
    </row>
    <row r="794" ht="15.75" customHeight="1" spans="1:6">
      <c r="A794" s="14" t="s">
        <v>131</v>
      </c>
      <c r="B794" s="15" t="s">
        <v>177</v>
      </c>
      <c r="C794" s="14" t="s">
        <v>7</v>
      </c>
      <c r="D794" s="16" t="s">
        <v>7</v>
      </c>
      <c r="E794" s="16"/>
      <c r="F794" s="16">
        <v>0</v>
      </c>
    </row>
    <row r="795" ht="15.75" customHeight="1" spans="1:6">
      <c r="A795" s="14" t="s">
        <v>135</v>
      </c>
      <c r="B795" s="15" t="s">
        <v>178</v>
      </c>
      <c r="C795" s="14" t="s">
        <v>144</v>
      </c>
      <c r="D795" s="16">
        <v>646.75</v>
      </c>
      <c r="E795" s="16">
        <v>9</v>
      </c>
      <c r="F795" s="16">
        <v>58.21</v>
      </c>
    </row>
    <row r="796" ht="15.75" customHeight="1" spans="1:6">
      <c r="A796" s="14" t="s">
        <v>191</v>
      </c>
      <c r="B796" s="15" t="s">
        <v>483</v>
      </c>
      <c r="C796" s="14" t="s">
        <v>7</v>
      </c>
      <c r="D796" s="16" t="s">
        <v>7</v>
      </c>
      <c r="E796" s="16"/>
      <c r="F796" s="16">
        <v>704.96</v>
      </c>
    </row>
    <row r="797" ht="15.75" customHeight="1" spans="1:6">
      <c r="A797" s="14"/>
      <c r="B797" s="15"/>
      <c r="C797" s="14"/>
      <c r="D797" s="16"/>
      <c r="E797" s="16"/>
      <c r="F797" s="16"/>
    </row>
    <row r="798" ht="15.75" customHeight="1" spans="1:6">
      <c r="A798" s="14"/>
      <c r="B798" s="15"/>
      <c r="C798" s="14"/>
      <c r="D798" s="16"/>
      <c r="E798" s="16"/>
      <c r="F798" s="16"/>
    </row>
    <row r="799" ht="15.75" customHeight="1" spans="1:6">
      <c r="A799" s="14"/>
      <c r="B799" s="15"/>
      <c r="C799" s="14"/>
      <c r="D799" s="16"/>
      <c r="E799" s="16"/>
      <c r="F799" s="16"/>
    </row>
    <row r="800" ht="15.75" customHeight="1" spans="1:6">
      <c r="A800" s="14"/>
      <c r="B800" s="15"/>
      <c r="C800" s="14"/>
      <c r="D800" s="16"/>
      <c r="E800" s="16"/>
      <c r="F800" s="16"/>
    </row>
    <row r="801" ht="15.75" customHeight="1" spans="1:6">
      <c r="A801" s="14"/>
      <c r="B801" s="15"/>
      <c r="C801" s="14"/>
      <c r="D801" s="16"/>
      <c r="E801" s="16"/>
      <c r="F801" s="16"/>
    </row>
    <row r="802" ht="15.75" customHeight="1" spans="1:6">
      <c r="A802" s="14"/>
      <c r="B802" s="15"/>
      <c r="C802" s="14"/>
      <c r="D802" s="16"/>
      <c r="E802" s="16"/>
      <c r="F802" s="16"/>
    </row>
    <row r="803" ht="15.75" customHeight="1" spans="1:6">
      <c r="A803" s="14"/>
      <c r="B803" s="15"/>
      <c r="C803" s="14"/>
      <c r="D803" s="16"/>
      <c r="E803" s="16"/>
      <c r="F803" s="16"/>
    </row>
    <row r="804" ht="15.75" customHeight="1" spans="1:6">
      <c r="A804" s="14"/>
      <c r="B804" s="15"/>
      <c r="C804" s="14"/>
      <c r="D804" s="16"/>
      <c r="E804" s="16"/>
      <c r="F804" s="16"/>
    </row>
    <row r="805" ht="15.75" customHeight="1" spans="1:6">
      <c r="A805" s="14"/>
      <c r="B805" s="15"/>
      <c r="C805" s="14"/>
      <c r="D805" s="16"/>
      <c r="E805" s="16"/>
      <c r="F805" s="16"/>
    </row>
    <row r="806" ht="15.75" customHeight="1" spans="1:6">
      <c r="A806" s="14"/>
      <c r="B806" s="15"/>
      <c r="C806" s="14"/>
      <c r="D806" s="16"/>
      <c r="E806" s="16"/>
      <c r="F806" s="16"/>
    </row>
    <row r="807" ht="15.75" customHeight="1" spans="1:6">
      <c r="A807" s="14"/>
      <c r="B807" s="15"/>
      <c r="C807" s="14"/>
      <c r="D807" s="16"/>
      <c r="E807" s="16"/>
      <c r="F807" s="16"/>
    </row>
    <row r="808" ht="15.75" customHeight="1" spans="1:6">
      <c r="A808" s="14"/>
      <c r="B808" s="15"/>
      <c r="C808" s="14"/>
      <c r="D808" s="16"/>
      <c r="E808" s="16"/>
      <c r="F808" s="16"/>
    </row>
    <row r="809" ht="15.75" customHeight="1" spans="1:6">
      <c r="A809" s="14"/>
      <c r="B809" s="15"/>
      <c r="C809" s="14"/>
      <c r="D809" s="16"/>
      <c r="E809" s="16"/>
      <c r="F809" s="16"/>
    </row>
    <row r="810" ht="15.75" customHeight="1" spans="1:6">
      <c r="A810" s="14"/>
      <c r="B810" s="15"/>
      <c r="C810" s="14"/>
      <c r="D810" s="16"/>
      <c r="E810" s="16"/>
      <c r="F810" s="16"/>
    </row>
    <row r="811" ht="15.75" customHeight="1" spans="1:6">
      <c r="A811" s="14"/>
      <c r="B811" s="15"/>
      <c r="C811" s="14"/>
      <c r="D811" s="16"/>
      <c r="E811" s="16"/>
      <c r="F811" s="16"/>
    </row>
    <row r="812" ht="15.75" customHeight="1" spans="1:6">
      <c r="A812" s="14"/>
      <c r="B812" s="15"/>
      <c r="C812" s="14"/>
      <c r="D812" s="16"/>
      <c r="E812" s="16"/>
      <c r="F812" s="16"/>
    </row>
    <row r="813" ht="15.75" customHeight="1" spans="1:6">
      <c r="A813" s="14"/>
      <c r="B813" s="15"/>
      <c r="C813" s="14"/>
      <c r="D813" s="16"/>
      <c r="E813" s="16"/>
      <c r="F813" s="16"/>
    </row>
    <row r="814" ht="15.75" customHeight="1" spans="1:6">
      <c r="A814" s="14"/>
      <c r="B814" s="15"/>
      <c r="C814" s="14"/>
      <c r="D814" s="16"/>
      <c r="E814" s="16"/>
      <c r="F814" s="16"/>
    </row>
    <row r="815" ht="15.75" customHeight="1" spans="1:6">
      <c r="A815" s="14"/>
      <c r="B815" s="15"/>
      <c r="C815" s="14"/>
      <c r="D815" s="16"/>
      <c r="E815" s="16"/>
      <c r="F815" s="16"/>
    </row>
    <row r="816" ht="15.75" customHeight="1" spans="1:6">
      <c r="A816" s="14"/>
      <c r="B816" s="15"/>
      <c r="C816" s="14"/>
      <c r="D816" s="16"/>
      <c r="E816" s="16"/>
      <c r="F816" s="16"/>
    </row>
    <row r="817" ht="15.75" customHeight="1" spans="1:6">
      <c r="A817" s="14"/>
      <c r="B817" s="15"/>
      <c r="C817" s="14"/>
      <c r="D817" s="16"/>
      <c r="E817" s="16"/>
      <c r="F817" s="16"/>
    </row>
  </sheetData>
  <mergeCells count="152">
    <mergeCell ref="A1:F1"/>
    <mergeCell ref="A2:F2"/>
    <mergeCell ref="A3:D3"/>
    <mergeCell ref="E3:F3"/>
    <mergeCell ref="A4:F4"/>
    <mergeCell ref="A5:B5"/>
    <mergeCell ref="C5:D5"/>
    <mergeCell ref="E5:F5"/>
    <mergeCell ref="A44:F44"/>
    <mergeCell ref="A45:F45"/>
    <mergeCell ref="A46:D46"/>
    <mergeCell ref="E46:F46"/>
    <mergeCell ref="A47:F47"/>
    <mergeCell ref="A48:B48"/>
    <mergeCell ref="C48:D48"/>
    <mergeCell ref="E48:F48"/>
    <mergeCell ref="A87:F87"/>
    <mergeCell ref="A88:F88"/>
    <mergeCell ref="A89:D89"/>
    <mergeCell ref="E89:F89"/>
    <mergeCell ref="A90:F90"/>
    <mergeCell ref="A91:B91"/>
    <mergeCell ref="C91:D91"/>
    <mergeCell ref="E91:F91"/>
    <mergeCell ref="A130:F130"/>
    <mergeCell ref="A131:F131"/>
    <mergeCell ref="A132:D132"/>
    <mergeCell ref="E132:F132"/>
    <mergeCell ref="A133:F133"/>
    <mergeCell ref="A134:B134"/>
    <mergeCell ref="C134:D134"/>
    <mergeCell ref="E134:F134"/>
    <mergeCell ref="A173:F173"/>
    <mergeCell ref="A174:F174"/>
    <mergeCell ref="A175:D175"/>
    <mergeCell ref="E175:F175"/>
    <mergeCell ref="A176:F176"/>
    <mergeCell ref="A177:B177"/>
    <mergeCell ref="C177:D177"/>
    <mergeCell ref="E177:F177"/>
    <mergeCell ref="A216:F216"/>
    <mergeCell ref="A217:F217"/>
    <mergeCell ref="A218:D218"/>
    <mergeCell ref="E218:F218"/>
    <mergeCell ref="A219:F219"/>
    <mergeCell ref="A220:B220"/>
    <mergeCell ref="C220:D220"/>
    <mergeCell ref="E220:F220"/>
    <mergeCell ref="A259:F259"/>
    <mergeCell ref="A260:F260"/>
    <mergeCell ref="A261:D261"/>
    <mergeCell ref="E261:F261"/>
    <mergeCell ref="A262:F262"/>
    <mergeCell ref="A263:B263"/>
    <mergeCell ref="C263:D263"/>
    <mergeCell ref="E263:F263"/>
    <mergeCell ref="A302:F302"/>
    <mergeCell ref="A303:F303"/>
    <mergeCell ref="A304:D304"/>
    <mergeCell ref="E304:F304"/>
    <mergeCell ref="A305:F305"/>
    <mergeCell ref="A306:B306"/>
    <mergeCell ref="C306:D306"/>
    <mergeCell ref="E306:F306"/>
    <mergeCell ref="A345:F345"/>
    <mergeCell ref="A346:F346"/>
    <mergeCell ref="A347:D347"/>
    <mergeCell ref="E347:F347"/>
    <mergeCell ref="A348:F348"/>
    <mergeCell ref="A349:B349"/>
    <mergeCell ref="C349:D349"/>
    <mergeCell ref="E349:F349"/>
    <mergeCell ref="A388:F388"/>
    <mergeCell ref="A389:F389"/>
    <mergeCell ref="A390:D390"/>
    <mergeCell ref="E390:F390"/>
    <mergeCell ref="A391:F391"/>
    <mergeCell ref="A392:B392"/>
    <mergeCell ref="C392:D392"/>
    <mergeCell ref="E392:F392"/>
    <mergeCell ref="A431:F431"/>
    <mergeCell ref="A432:F432"/>
    <mergeCell ref="A433:D433"/>
    <mergeCell ref="E433:F433"/>
    <mergeCell ref="A434:F434"/>
    <mergeCell ref="A435:B435"/>
    <mergeCell ref="C435:D435"/>
    <mergeCell ref="E435:F435"/>
    <mergeCell ref="A474:F474"/>
    <mergeCell ref="A475:F475"/>
    <mergeCell ref="A476:D476"/>
    <mergeCell ref="E476:F476"/>
    <mergeCell ref="A477:F477"/>
    <mergeCell ref="A478:B478"/>
    <mergeCell ref="C478:D478"/>
    <mergeCell ref="E478:F478"/>
    <mergeCell ref="A517:F517"/>
    <mergeCell ref="A518:F518"/>
    <mergeCell ref="A519:D519"/>
    <mergeCell ref="E519:F519"/>
    <mergeCell ref="A520:F520"/>
    <mergeCell ref="A521:B521"/>
    <mergeCell ref="C521:D521"/>
    <mergeCell ref="E521:F521"/>
    <mergeCell ref="A560:F560"/>
    <mergeCell ref="A561:F561"/>
    <mergeCell ref="A562:D562"/>
    <mergeCell ref="E562:F562"/>
    <mergeCell ref="A563:F563"/>
    <mergeCell ref="A564:B564"/>
    <mergeCell ref="C564:D564"/>
    <mergeCell ref="E564:F564"/>
    <mergeCell ref="A603:F603"/>
    <mergeCell ref="A604:F604"/>
    <mergeCell ref="A605:D605"/>
    <mergeCell ref="E605:F605"/>
    <mergeCell ref="A606:F606"/>
    <mergeCell ref="A607:B607"/>
    <mergeCell ref="C607:D607"/>
    <mergeCell ref="E607:F607"/>
    <mergeCell ref="A646:F646"/>
    <mergeCell ref="A647:F647"/>
    <mergeCell ref="A648:D648"/>
    <mergeCell ref="E648:F648"/>
    <mergeCell ref="A649:F649"/>
    <mergeCell ref="A650:B650"/>
    <mergeCell ref="C650:D650"/>
    <mergeCell ref="E650:F650"/>
    <mergeCell ref="A689:F689"/>
    <mergeCell ref="A690:F690"/>
    <mergeCell ref="A691:D691"/>
    <mergeCell ref="E691:F691"/>
    <mergeCell ref="A692:F692"/>
    <mergeCell ref="A693:B693"/>
    <mergeCell ref="C693:D693"/>
    <mergeCell ref="E693:F693"/>
    <mergeCell ref="A732:F732"/>
    <mergeCell ref="A733:F733"/>
    <mergeCell ref="A734:D734"/>
    <mergeCell ref="E734:F734"/>
    <mergeCell ref="A735:F735"/>
    <mergeCell ref="A736:B736"/>
    <mergeCell ref="C736:D736"/>
    <mergeCell ref="E736:F736"/>
    <mergeCell ref="A775:F775"/>
    <mergeCell ref="A776:F776"/>
    <mergeCell ref="A777:D777"/>
    <mergeCell ref="E777:F777"/>
    <mergeCell ref="A778:F778"/>
    <mergeCell ref="A779:B779"/>
    <mergeCell ref="C779:D779"/>
    <mergeCell ref="E779:F779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 errors="blank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view="pageBreakPreview" zoomScale="160" zoomScaleNormal="100" workbookViewId="0">
      <selection activeCell="A2" sqref="A2:G2"/>
    </sheetView>
  </sheetViews>
  <sheetFormatPr defaultColWidth="9.14285714285714" defaultRowHeight="14.25" customHeight="1" outlineLevelCol="6"/>
  <cols>
    <col min="1" max="1" width="6.42857142857143" style="1"/>
    <col min="2" max="2" width="29.5714285714286" style="1"/>
    <col min="3" max="3" width="11.8571428571429" style="1"/>
    <col min="4" max="4" width="11.2857142857143" style="1"/>
    <col min="5" max="5" width="10.8571428571429" style="1"/>
    <col min="6" max="6" width="11.8571428571429" style="1"/>
    <col min="7" max="7" width="10.1428571428571" style="1"/>
    <col min="8" max="16384" width="9.14285714285714" style="1"/>
  </cols>
  <sheetData>
    <row r="1" ht="35.25" customHeight="1" spans="1:7">
      <c r="A1" s="2" t="s">
        <v>77</v>
      </c>
      <c r="B1" s="148"/>
      <c r="C1" s="204"/>
      <c r="D1" s="149"/>
      <c r="E1" s="149"/>
      <c r="F1" s="204"/>
      <c r="G1" s="204"/>
    </row>
    <row r="2" ht="19.5" customHeight="1" spans="1:7">
      <c r="A2" s="205" t="s">
        <v>78</v>
      </c>
      <c r="B2" s="206"/>
      <c r="C2" s="206"/>
      <c r="D2" s="206"/>
      <c r="E2" s="206"/>
      <c r="F2" s="206"/>
      <c r="G2" s="206"/>
    </row>
    <row r="3" ht="45" customHeight="1" spans="1:7">
      <c r="A3" s="14" t="s">
        <v>79</v>
      </c>
      <c r="B3" s="40" t="s">
        <v>80</v>
      </c>
      <c r="C3" s="90" t="s">
        <v>81</v>
      </c>
      <c r="D3" s="90" t="s">
        <v>82</v>
      </c>
      <c r="E3" s="90" t="s">
        <v>83</v>
      </c>
      <c r="F3" s="90" t="s">
        <v>84</v>
      </c>
      <c r="G3" s="207" t="s">
        <v>85</v>
      </c>
    </row>
    <row r="4" ht="19.5" customHeight="1" spans="1:7">
      <c r="A4" s="14" t="s">
        <v>7</v>
      </c>
      <c r="B4" s="150" t="s">
        <v>86</v>
      </c>
      <c r="C4" s="89">
        <f>'总概算表 (2)'!C4/10000</f>
        <v>177.195106</v>
      </c>
      <c r="D4" s="89"/>
      <c r="E4" s="89"/>
      <c r="F4" s="89">
        <f>SUM(C4:E4)</f>
        <v>177.195106</v>
      </c>
      <c r="G4" s="16">
        <f>'总概算表 (2)'!G4</f>
        <v>54.87</v>
      </c>
    </row>
    <row r="5" ht="19.5" customHeight="1" spans="1:7">
      <c r="A5" s="14" t="s">
        <v>7</v>
      </c>
      <c r="B5" s="208" t="s">
        <v>87</v>
      </c>
      <c r="C5" s="89">
        <f>'总概算表 (2)'!C5/10000</f>
        <v>8.95886</v>
      </c>
      <c r="D5" s="89">
        <f>'总概算表 (2)'!D5/10000</f>
        <v>89.5886</v>
      </c>
      <c r="E5" s="89"/>
      <c r="F5" s="89">
        <f>SUM(C5:E5)</f>
        <v>98.54746</v>
      </c>
      <c r="G5" s="16">
        <f>'总概算表 (2)'!G5</f>
        <v>30.52</v>
      </c>
    </row>
    <row r="6" ht="19.5" customHeight="1" spans="1:7">
      <c r="A6" s="14" t="s">
        <v>7</v>
      </c>
      <c r="B6" s="208" t="s">
        <v>88</v>
      </c>
      <c r="C6" s="89">
        <f>'总概算表 (2)'!C6/10000</f>
        <v>13.440835</v>
      </c>
      <c r="D6" s="89"/>
      <c r="E6" s="89"/>
      <c r="F6" s="89">
        <f>SUM(C6:E6)</f>
        <v>13.440835</v>
      </c>
      <c r="G6" s="16">
        <f>'总概算表 (2)'!G6</f>
        <v>4.16</v>
      </c>
    </row>
    <row r="7" ht="19.5" customHeight="1" spans="1:7">
      <c r="A7" s="14" t="s">
        <v>7</v>
      </c>
      <c r="B7" s="208" t="s">
        <v>89</v>
      </c>
      <c r="C7" s="89"/>
      <c r="D7" s="89"/>
      <c r="E7" s="89">
        <f>'总概算表 (2)'!E7/10000</f>
        <v>33.742828</v>
      </c>
      <c r="F7" s="89">
        <f>SUM(C7:E7)</f>
        <v>33.742828</v>
      </c>
      <c r="G7" s="16">
        <f>'总概算表 (2)'!G7</f>
        <v>10.45</v>
      </c>
    </row>
    <row r="8" ht="19.5" customHeight="1" spans="1:7">
      <c r="A8" s="14" t="s">
        <v>7</v>
      </c>
      <c r="B8" s="208" t="s">
        <v>90</v>
      </c>
      <c r="C8" s="89"/>
      <c r="D8" s="89"/>
      <c r="E8" s="89"/>
      <c r="F8" s="89">
        <f>SUM(F4:F7)</f>
        <v>322.926229</v>
      </c>
      <c r="G8" s="16">
        <v>100</v>
      </c>
    </row>
    <row r="9" ht="19.5" customHeight="1" spans="1:7">
      <c r="A9" s="14" t="s">
        <v>7</v>
      </c>
      <c r="B9" s="150" t="s">
        <v>91</v>
      </c>
      <c r="C9" s="89"/>
      <c r="D9" s="89"/>
      <c r="E9" s="89"/>
      <c r="F9" s="89">
        <f>F8*0.05</f>
        <v>16.14631145</v>
      </c>
      <c r="G9" s="16">
        <v>5</v>
      </c>
    </row>
    <row r="10" ht="19.5" customHeight="1" spans="1:7">
      <c r="A10" s="14" t="s">
        <v>7</v>
      </c>
      <c r="B10" s="208" t="s">
        <v>92</v>
      </c>
      <c r="C10" s="89"/>
      <c r="D10" s="89"/>
      <c r="E10" s="89"/>
      <c r="F10" s="89">
        <f>F8+F9</f>
        <v>339.07254045</v>
      </c>
      <c r="G10" s="16">
        <v>105</v>
      </c>
    </row>
    <row r="11" ht="19.5" customHeight="1" spans="1:7">
      <c r="A11" s="14"/>
      <c r="B11" s="150"/>
      <c r="C11" s="16"/>
      <c r="D11" s="16"/>
      <c r="E11" s="16"/>
      <c r="F11" s="16"/>
      <c r="G11" s="16"/>
    </row>
    <row r="12" ht="19.5" customHeight="1" spans="1:7">
      <c r="A12" s="14"/>
      <c r="B12" s="150"/>
      <c r="C12" s="16"/>
      <c r="D12" s="16"/>
      <c r="E12" s="16"/>
      <c r="F12" s="16"/>
      <c r="G12" s="16"/>
    </row>
    <row r="13" ht="19.5" customHeight="1" spans="1:7">
      <c r="A13" s="14"/>
      <c r="B13" s="150"/>
      <c r="C13" s="16"/>
      <c r="D13" s="16"/>
      <c r="E13" s="16"/>
      <c r="F13" s="16"/>
      <c r="G13" s="16"/>
    </row>
    <row r="14" ht="19.5" customHeight="1" spans="1:7">
      <c r="A14" s="14"/>
      <c r="B14" s="150"/>
      <c r="C14" s="16"/>
      <c r="D14" s="16"/>
      <c r="E14" s="16"/>
      <c r="F14" s="16"/>
      <c r="G14" s="16"/>
    </row>
    <row r="15" ht="19.5" customHeight="1" spans="1:7">
      <c r="A15" s="14"/>
      <c r="B15" s="150"/>
      <c r="C15" s="16"/>
      <c r="D15" s="16"/>
      <c r="E15" s="16"/>
      <c r="F15" s="16"/>
      <c r="G15" s="16"/>
    </row>
    <row r="16" ht="19.5" customHeight="1" spans="1:7">
      <c r="A16" s="14"/>
      <c r="B16" s="150"/>
      <c r="C16" s="16"/>
      <c r="D16" s="16"/>
      <c r="E16" s="16"/>
      <c r="F16" s="16"/>
      <c r="G16" s="16"/>
    </row>
    <row r="17" ht="19.5" customHeight="1" spans="1:7">
      <c r="A17" s="14"/>
      <c r="B17" s="150"/>
      <c r="C17" s="16"/>
      <c r="D17" s="16"/>
      <c r="E17" s="16"/>
      <c r="F17" s="16"/>
      <c r="G17" s="16"/>
    </row>
    <row r="18" ht="19.5" customHeight="1" spans="1:7">
      <c r="A18" s="14"/>
      <c r="B18" s="150"/>
      <c r="C18" s="16"/>
      <c r="D18" s="16"/>
      <c r="E18" s="16"/>
      <c r="F18" s="16"/>
      <c r="G18" s="16"/>
    </row>
    <row r="19" ht="19.5" customHeight="1" spans="1:7">
      <c r="A19" s="14"/>
      <c r="B19" s="150"/>
      <c r="C19" s="16"/>
      <c r="D19" s="16"/>
      <c r="E19" s="16"/>
      <c r="F19" s="16"/>
      <c r="G19" s="16"/>
    </row>
    <row r="20" ht="19.5" customHeight="1" spans="1:7">
      <c r="A20" s="14"/>
      <c r="B20" s="150"/>
      <c r="C20" s="16"/>
      <c r="D20" s="16"/>
      <c r="E20" s="16"/>
      <c r="F20" s="16"/>
      <c r="G20" s="16"/>
    </row>
    <row r="21" ht="19.5" customHeight="1" spans="1:7">
      <c r="A21" s="14"/>
      <c r="B21" s="150"/>
      <c r="C21" s="16"/>
      <c r="D21" s="16"/>
      <c r="E21" s="16"/>
      <c r="F21" s="16"/>
      <c r="G21" s="16"/>
    </row>
    <row r="22" ht="19.5" customHeight="1" spans="1:7">
      <c r="A22" s="14"/>
      <c r="B22" s="150"/>
      <c r="C22" s="16"/>
      <c r="D22" s="16"/>
      <c r="E22" s="16"/>
      <c r="F22" s="16"/>
      <c r="G22" s="16"/>
    </row>
    <row r="23" ht="19.5" customHeight="1" spans="1:7">
      <c r="A23" s="14"/>
      <c r="B23" s="150"/>
      <c r="C23" s="16"/>
      <c r="D23" s="16"/>
      <c r="E23" s="16"/>
      <c r="F23" s="16"/>
      <c r="G23" s="16"/>
    </row>
    <row r="24" ht="19.5" customHeight="1" spans="1:7">
      <c r="A24" s="14"/>
      <c r="B24" s="150"/>
      <c r="C24" s="16"/>
      <c r="D24" s="16"/>
      <c r="E24" s="16"/>
      <c r="F24" s="16"/>
      <c r="G24" s="16"/>
    </row>
    <row r="25" ht="19.5" customHeight="1" spans="1:7">
      <c r="A25" s="14"/>
      <c r="B25" s="150"/>
      <c r="C25" s="16"/>
      <c r="D25" s="16"/>
      <c r="E25" s="16"/>
      <c r="F25" s="16"/>
      <c r="G25" s="16"/>
    </row>
    <row r="26" ht="19.5" customHeight="1" spans="1:7">
      <c r="A26" s="14"/>
      <c r="B26" s="150"/>
      <c r="C26" s="16"/>
      <c r="D26" s="16"/>
      <c r="E26" s="16"/>
      <c r="F26" s="16"/>
      <c r="G26" s="16"/>
    </row>
    <row r="27" ht="19.5" customHeight="1" spans="1:7">
      <c r="A27" s="14"/>
      <c r="B27" s="150"/>
      <c r="C27" s="16"/>
      <c r="D27" s="16"/>
      <c r="E27" s="16"/>
      <c r="F27" s="16"/>
      <c r="G27" s="16"/>
    </row>
    <row r="28" ht="19.5" customHeight="1" spans="1:7">
      <c r="A28" s="14"/>
      <c r="B28" s="150"/>
      <c r="C28" s="16"/>
      <c r="D28" s="16"/>
      <c r="E28" s="16"/>
      <c r="F28" s="16"/>
      <c r="G28" s="16"/>
    </row>
    <row r="29" ht="19.5" customHeight="1" spans="1:7">
      <c r="A29" s="14"/>
      <c r="B29" s="150"/>
      <c r="C29" s="16"/>
      <c r="D29" s="16"/>
      <c r="E29" s="16"/>
      <c r="F29" s="16"/>
      <c r="G29" s="16"/>
    </row>
    <row r="30" ht="19.5" customHeight="1" spans="1:7">
      <c r="A30" s="14"/>
      <c r="B30" s="150"/>
      <c r="C30" s="16"/>
      <c r="D30" s="16"/>
      <c r="E30" s="16"/>
      <c r="F30" s="16"/>
      <c r="G30" s="16"/>
    </row>
    <row r="31" ht="19.5" customHeight="1" spans="1:7">
      <c r="A31" s="14"/>
      <c r="B31" s="150"/>
      <c r="C31" s="16"/>
      <c r="D31" s="16"/>
      <c r="E31" s="16"/>
      <c r="F31" s="16"/>
      <c r="G31" s="16"/>
    </row>
  </sheetData>
  <mergeCells count="2">
    <mergeCell ref="A1:G1"/>
    <mergeCell ref="A2:G2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30" zoomScaleNormal="130" zoomScaleSheetLayoutView="60" workbookViewId="0">
      <selection activeCell="I8" sqref="I8"/>
    </sheetView>
  </sheetViews>
  <sheetFormatPr defaultColWidth="9.14285714285714" defaultRowHeight="14.25" customHeight="1" outlineLevelCol="6"/>
  <cols>
    <col min="1" max="1" width="6.42857142857143" style="87"/>
    <col min="2" max="2" width="29.5714285714286" style="87"/>
    <col min="3" max="4" width="13.4285714285714" style="87"/>
    <col min="5" max="5" width="10.7142857142857" style="87"/>
    <col min="6" max="6" width="13.4285714285714" style="87"/>
    <col min="7" max="7" width="10.1428571428571" style="87"/>
    <col min="8" max="16384" width="9.14285714285714" style="87"/>
  </cols>
  <sheetData>
    <row r="1" ht="35.25" customHeight="1" spans="1:7">
      <c r="A1" s="192" t="s">
        <v>93</v>
      </c>
      <c r="B1" s="193"/>
      <c r="C1" s="194"/>
      <c r="D1" s="195"/>
      <c r="E1" s="195"/>
      <c r="F1" s="194"/>
      <c r="G1" s="194"/>
    </row>
    <row r="2" ht="19.5" customHeight="1" spans="1:7">
      <c r="A2" s="196" t="s">
        <v>94</v>
      </c>
      <c r="B2" s="196"/>
      <c r="C2" s="196"/>
      <c r="D2" s="196"/>
      <c r="E2" s="196"/>
      <c r="F2" s="196"/>
      <c r="G2" s="196"/>
    </row>
    <row r="3" ht="45" customHeight="1" spans="1:7">
      <c r="A3" s="197" t="s">
        <v>95</v>
      </c>
      <c r="B3" s="198" t="s">
        <v>96</v>
      </c>
      <c r="C3" s="199" t="s">
        <v>97</v>
      </c>
      <c r="D3" s="199" t="s">
        <v>98</v>
      </c>
      <c r="E3" s="199" t="s">
        <v>99</v>
      </c>
      <c r="F3" s="199" t="s">
        <v>100</v>
      </c>
      <c r="G3" s="199" t="s">
        <v>101</v>
      </c>
    </row>
    <row r="4" ht="19.5" customHeight="1" spans="1:7">
      <c r="A4" s="200" t="s">
        <v>7</v>
      </c>
      <c r="B4" s="201" t="s">
        <v>102</v>
      </c>
      <c r="C4" s="202">
        <v>1771951.06</v>
      </c>
      <c r="D4" s="203"/>
      <c r="E4" s="203"/>
      <c r="F4" s="202">
        <v>1771951.06</v>
      </c>
      <c r="G4" s="203">
        <v>54.87</v>
      </c>
    </row>
    <row r="5" ht="19.5" customHeight="1" spans="1:7">
      <c r="A5" s="200" t="s">
        <v>7</v>
      </c>
      <c r="B5" s="201" t="s">
        <v>103</v>
      </c>
      <c r="C5" s="203">
        <v>89588.6</v>
      </c>
      <c r="D5" s="203">
        <v>895886</v>
      </c>
      <c r="E5" s="203"/>
      <c r="F5" s="203">
        <v>985474.6</v>
      </c>
      <c r="G5" s="203">
        <v>30.52</v>
      </c>
    </row>
    <row r="6" ht="19.5" customHeight="1" spans="1:7">
      <c r="A6" s="200" t="s">
        <v>7</v>
      </c>
      <c r="B6" s="201" t="s">
        <v>104</v>
      </c>
      <c r="C6" s="203">
        <v>134408.35</v>
      </c>
      <c r="D6" s="203"/>
      <c r="E6" s="203"/>
      <c r="F6" s="203">
        <v>134408.35</v>
      </c>
      <c r="G6" s="203">
        <v>4.16</v>
      </c>
    </row>
    <row r="7" ht="19.5" customHeight="1" spans="1:7">
      <c r="A7" s="200" t="s">
        <v>7</v>
      </c>
      <c r="B7" s="201" t="s">
        <v>105</v>
      </c>
      <c r="C7" s="203"/>
      <c r="D7" s="203"/>
      <c r="E7" s="202">
        <v>337428.28</v>
      </c>
      <c r="F7" s="203">
        <v>337428.28</v>
      </c>
      <c r="G7" s="203">
        <v>10.45</v>
      </c>
    </row>
    <row r="8" ht="19.5" customHeight="1" spans="1:7">
      <c r="A8" s="200" t="s">
        <v>7</v>
      </c>
      <c r="B8" s="201" t="s">
        <v>106</v>
      </c>
      <c r="C8" s="203"/>
      <c r="D8" s="203"/>
      <c r="E8" s="203"/>
      <c r="F8" s="202">
        <v>3229262.29</v>
      </c>
      <c r="G8" s="203"/>
    </row>
    <row r="9" ht="19.5" customHeight="1" spans="1:7">
      <c r="A9" s="200" t="s">
        <v>7</v>
      </c>
      <c r="B9" s="201" t="s">
        <v>107</v>
      </c>
      <c r="C9" s="203"/>
      <c r="D9" s="203"/>
      <c r="E9" s="203"/>
      <c r="F9" s="203">
        <v>161463.11</v>
      </c>
      <c r="G9" s="203"/>
    </row>
    <row r="10" ht="19.5" customHeight="1" spans="1:7">
      <c r="A10" s="200" t="s">
        <v>7</v>
      </c>
      <c r="B10" s="201" t="s">
        <v>92</v>
      </c>
      <c r="C10" s="203"/>
      <c r="D10" s="203"/>
      <c r="E10" s="203"/>
      <c r="F10" s="202">
        <v>3390725.4</v>
      </c>
      <c r="G10" s="203"/>
    </row>
    <row r="11" ht="19.5" customHeight="1" spans="1:7">
      <c r="A11" s="200"/>
      <c r="B11" s="201"/>
      <c r="C11" s="203"/>
      <c r="D11" s="203"/>
      <c r="E11" s="203"/>
      <c r="F11" s="203"/>
      <c r="G11" s="203"/>
    </row>
    <row r="12" ht="19.5" customHeight="1" spans="1:7">
      <c r="A12" s="200"/>
      <c r="B12" s="201"/>
      <c r="C12" s="203"/>
      <c r="D12" s="203"/>
      <c r="E12" s="203"/>
      <c r="F12" s="203"/>
      <c r="G12" s="203"/>
    </row>
    <row r="13" ht="19.5" customHeight="1" spans="1:7">
      <c r="A13" s="200"/>
      <c r="B13" s="201"/>
      <c r="C13" s="203"/>
      <c r="D13" s="203"/>
      <c r="E13" s="203"/>
      <c r="F13" s="203"/>
      <c r="G13" s="203"/>
    </row>
    <row r="14" ht="19.5" customHeight="1" spans="1:7">
      <c r="A14" s="200"/>
      <c r="B14" s="201"/>
      <c r="C14" s="203"/>
      <c r="D14" s="203"/>
      <c r="E14" s="203"/>
      <c r="F14" s="203"/>
      <c r="G14" s="203"/>
    </row>
    <row r="15" ht="19.5" customHeight="1" spans="1:7">
      <c r="A15" s="200"/>
      <c r="B15" s="201"/>
      <c r="C15" s="203"/>
      <c r="D15" s="203"/>
      <c r="E15" s="203"/>
      <c r="F15" s="203"/>
      <c r="G15" s="203"/>
    </row>
    <row r="16" ht="19.5" customHeight="1" spans="1:7">
      <c r="A16" s="200"/>
      <c r="B16" s="201"/>
      <c r="C16" s="203"/>
      <c r="D16" s="203"/>
      <c r="E16" s="203"/>
      <c r="F16" s="203"/>
      <c r="G16" s="203"/>
    </row>
    <row r="17" ht="19.5" customHeight="1" spans="1:7">
      <c r="A17" s="200"/>
      <c r="B17" s="201"/>
      <c r="C17" s="203"/>
      <c r="D17" s="203"/>
      <c r="E17" s="203"/>
      <c r="F17" s="203"/>
      <c r="G17" s="203"/>
    </row>
    <row r="18" ht="19.5" customHeight="1" spans="1:7">
      <c r="A18" s="200"/>
      <c r="B18" s="201"/>
      <c r="C18" s="203"/>
      <c r="D18" s="203"/>
      <c r="E18" s="203"/>
      <c r="F18" s="203"/>
      <c r="G18" s="203"/>
    </row>
    <row r="19" ht="19.5" customHeight="1" spans="1:7">
      <c r="A19" s="200"/>
      <c r="B19" s="201"/>
      <c r="C19" s="203"/>
      <c r="D19" s="203"/>
      <c r="E19" s="203"/>
      <c r="F19" s="203"/>
      <c r="G19" s="203"/>
    </row>
    <row r="20" ht="19.5" customHeight="1" spans="1:7">
      <c r="A20" s="200"/>
      <c r="B20" s="201"/>
      <c r="C20" s="203"/>
      <c r="D20" s="203"/>
      <c r="E20" s="203"/>
      <c r="F20" s="203"/>
      <c r="G20" s="203"/>
    </row>
    <row r="21" ht="19.5" customHeight="1" spans="1:7">
      <c r="A21" s="200"/>
      <c r="B21" s="201"/>
      <c r="C21" s="203"/>
      <c r="D21" s="203"/>
      <c r="E21" s="203"/>
      <c r="F21" s="203"/>
      <c r="G21" s="203"/>
    </row>
    <row r="22" ht="19.5" customHeight="1" spans="1:7">
      <c r="A22" s="200"/>
      <c r="B22" s="201"/>
      <c r="C22" s="203"/>
      <c r="D22" s="203"/>
      <c r="E22" s="203"/>
      <c r="F22" s="203"/>
      <c r="G22" s="203"/>
    </row>
    <row r="23" ht="19.5" customHeight="1" spans="1:7">
      <c r="A23" s="200"/>
      <c r="B23" s="201"/>
      <c r="C23" s="203"/>
      <c r="D23" s="203"/>
      <c r="E23" s="203"/>
      <c r="F23" s="203"/>
      <c r="G23" s="203"/>
    </row>
    <row r="24" ht="19.5" customHeight="1" spans="1:7">
      <c r="A24" s="200"/>
      <c r="B24" s="201"/>
      <c r="C24" s="203"/>
      <c r="D24" s="203"/>
      <c r="E24" s="203"/>
      <c r="F24" s="203"/>
      <c r="G24" s="203"/>
    </row>
    <row r="25" ht="19.5" customHeight="1" spans="1:7">
      <c r="A25" s="200"/>
      <c r="B25" s="201"/>
      <c r="C25" s="203"/>
      <c r="D25" s="203"/>
      <c r="E25" s="203"/>
      <c r="F25" s="203"/>
      <c r="G25" s="203"/>
    </row>
    <row r="26" ht="19.5" customHeight="1" spans="1:7">
      <c r="A26" s="200"/>
      <c r="B26" s="201"/>
      <c r="C26" s="203"/>
      <c r="D26" s="203"/>
      <c r="E26" s="203"/>
      <c r="F26" s="203"/>
      <c r="G26" s="203"/>
    </row>
    <row r="27" ht="19.5" customHeight="1" spans="1:7">
      <c r="A27" s="200"/>
      <c r="B27" s="201"/>
      <c r="C27" s="203"/>
      <c r="D27" s="203"/>
      <c r="E27" s="203"/>
      <c r="F27" s="203"/>
      <c r="G27" s="203"/>
    </row>
    <row r="28" ht="19.5" customHeight="1" spans="1:7">
      <c r="A28" s="200"/>
      <c r="B28" s="201"/>
      <c r="C28" s="203"/>
      <c r="D28" s="203"/>
      <c r="E28" s="203"/>
      <c r="F28" s="203"/>
      <c r="G28" s="203"/>
    </row>
    <row r="29" ht="19.5" customHeight="1" spans="1:7">
      <c r="A29" s="200"/>
      <c r="B29" s="201"/>
      <c r="C29" s="203"/>
      <c r="D29" s="203"/>
      <c r="E29" s="203"/>
      <c r="F29" s="203"/>
      <c r="G29" s="203"/>
    </row>
    <row r="30" ht="19.5" customHeight="1" spans="1:7">
      <c r="A30" s="200"/>
      <c r="B30" s="201"/>
      <c r="C30" s="203"/>
      <c r="D30" s="203"/>
      <c r="E30" s="203"/>
      <c r="F30" s="203"/>
      <c r="G30" s="203"/>
    </row>
    <row r="31" ht="19.5" customHeight="1" spans="1:7">
      <c r="A31" s="200"/>
      <c r="B31" s="201"/>
      <c r="C31" s="203"/>
      <c r="D31" s="203"/>
      <c r="E31" s="203"/>
      <c r="F31" s="203"/>
      <c r="G31" s="203"/>
    </row>
  </sheetData>
  <mergeCells count="2">
    <mergeCell ref="A1:G1"/>
    <mergeCell ref="A2:G2"/>
  </mergeCells>
  <pageMargins left="0.74803" right="0.74803" top="0.98425" bottom="0.98425" header="0.51181" footer="0.51181"/>
  <pageSetup paperSize="9" orientation="portrait" errors="blank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view="pageBreakPreview" zoomScaleNormal="100" topLeftCell="A199" workbookViewId="0">
      <selection activeCell="F2" sqref="F2"/>
    </sheetView>
  </sheetViews>
  <sheetFormatPr defaultColWidth="9.14285714285714" defaultRowHeight="14.25" customHeight="1" outlineLevelCol="5"/>
  <cols>
    <col min="1" max="1" width="6.42857142857143" style="177"/>
    <col min="2" max="2" width="36.5714285714286" style="177" customWidth="1"/>
    <col min="3" max="3" width="6.42857142857143" style="177"/>
    <col min="4" max="4" width="12.1428571428571" style="177"/>
    <col min="5" max="6" width="13.2857142857143" style="177"/>
    <col min="7" max="16384" width="9.14285714285714" style="1"/>
  </cols>
  <sheetData>
    <row r="1" ht="35.25" customHeight="1" spans="1:6">
      <c r="A1" s="178" t="s">
        <v>108</v>
      </c>
      <c r="B1" s="88"/>
      <c r="C1" s="88"/>
      <c r="D1" s="88"/>
      <c r="E1" s="88"/>
      <c r="F1" s="88"/>
    </row>
    <row r="2" ht="19.5" customHeight="1" spans="1:6">
      <c r="A2" s="40" t="s">
        <v>1</v>
      </c>
      <c r="B2" s="40" t="s">
        <v>2</v>
      </c>
      <c r="C2" s="40" t="s">
        <v>3</v>
      </c>
      <c r="D2" s="90" t="s">
        <v>4</v>
      </c>
      <c r="E2" s="90" t="s">
        <v>5</v>
      </c>
      <c r="F2" s="90" t="s">
        <v>6</v>
      </c>
    </row>
    <row r="3" ht="19.5" customHeight="1" spans="1:6">
      <c r="A3" s="179" t="s">
        <v>7</v>
      </c>
      <c r="B3" s="180" t="s">
        <v>8</v>
      </c>
      <c r="C3" s="181" t="s">
        <v>7</v>
      </c>
      <c r="D3" s="182"/>
      <c r="E3" s="182"/>
      <c r="F3" s="183">
        <v>1771951.06</v>
      </c>
    </row>
    <row r="4" ht="19.5" customHeight="1" spans="1:6">
      <c r="A4" s="179" t="s">
        <v>9</v>
      </c>
      <c r="B4" s="40" t="s">
        <v>10</v>
      </c>
      <c r="C4" s="40" t="s">
        <v>7</v>
      </c>
      <c r="D4" s="184"/>
      <c r="E4" s="184"/>
      <c r="F4" s="185">
        <v>1547948.64</v>
      </c>
    </row>
    <row r="5" ht="19.5" customHeight="1" spans="1:6">
      <c r="A5" s="179" t="s">
        <v>12</v>
      </c>
      <c r="B5" s="40" t="s">
        <v>13</v>
      </c>
      <c r="C5" s="40" t="s">
        <v>7</v>
      </c>
      <c r="D5" s="184"/>
      <c r="E5" s="184"/>
      <c r="F5" s="185">
        <v>413640.1</v>
      </c>
    </row>
    <row r="6" ht="19.5" customHeight="1" spans="1:6">
      <c r="A6" s="179" t="s">
        <v>7</v>
      </c>
      <c r="B6" s="40" t="s">
        <v>14</v>
      </c>
      <c r="C6" s="40" t="s">
        <v>15</v>
      </c>
      <c r="D6" s="184">
        <v>32090</v>
      </c>
      <c r="E6" s="184">
        <v>6.64</v>
      </c>
      <c r="F6" s="185">
        <v>213077.6</v>
      </c>
    </row>
    <row r="7" ht="19.5" customHeight="1" spans="1:6">
      <c r="A7" s="179" t="s">
        <v>7</v>
      </c>
      <c r="B7" s="40" t="s">
        <v>16</v>
      </c>
      <c r="C7" s="40" t="s">
        <v>15</v>
      </c>
      <c r="D7" s="184">
        <v>32090</v>
      </c>
      <c r="E7" s="184">
        <v>6.25</v>
      </c>
      <c r="F7" s="185">
        <v>200562.5</v>
      </c>
    </row>
    <row r="8" ht="19.5" customHeight="1" spans="1:6">
      <c r="A8" s="179" t="s">
        <v>17</v>
      </c>
      <c r="B8" s="40" t="s">
        <v>18</v>
      </c>
      <c r="C8" s="40" t="s">
        <v>7</v>
      </c>
      <c r="D8" s="184"/>
      <c r="E8" s="184"/>
      <c r="F8" s="185">
        <v>356180.23</v>
      </c>
    </row>
    <row r="9" ht="19.5" customHeight="1" spans="1:6">
      <c r="A9" s="179" t="s">
        <v>19</v>
      </c>
      <c r="B9" s="40" t="s">
        <v>20</v>
      </c>
      <c r="C9" s="40" t="s">
        <v>7</v>
      </c>
      <c r="D9" s="184"/>
      <c r="E9" s="184"/>
      <c r="F9" s="185">
        <v>314318.53</v>
      </c>
    </row>
    <row r="10" ht="29" customHeight="1" spans="1:6">
      <c r="A10" s="179" t="s">
        <v>21</v>
      </c>
      <c r="B10" s="40" t="s">
        <v>22</v>
      </c>
      <c r="C10" s="40" t="s">
        <v>7</v>
      </c>
      <c r="D10" s="184"/>
      <c r="E10" s="184"/>
      <c r="F10" s="185">
        <v>125896.69</v>
      </c>
    </row>
    <row r="11" ht="19.5" customHeight="1" spans="1:6">
      <c r="A11" s="179" t="s">
        <v>7</v>
      </c>
      <c r="B11" s="40" t="s">
        <v>23</v>
      </c>
      <c r="C11" s="40" t="s">
        <v>15</v>
      </c>
      <c r="D11" s="184">
        <v>1680</v>
      </c>
      <c r="E11" s="184">
        <v>7.17</v>
      </c>
      <c r="F11" s="185">
        <v>12045.6</v>
      </c>
    </row>
    <row r="12" ht="19.5" customHeight="1" spans="1:6">
      <c r="A12" s="179" t="s">
        <v>7</v>
      </c>
      <c r="B12" s="40" t="s">
        <v>24</v>
      </c>
      <c r="C12" s="40" t="s">
        <v>15</v>
      </c>
      <c r="D12" s="184">
        <v>1464</v>
      </c>
      <c r="E12" s="184">
        <v>12.9</v>
      </c>
      <c r="F12" s="185">
        <v>18885.6</v>
      </c>
    </row>
    <row r="13" ht="19.5" customHeight="1" spans="1:6">
      <c r="A13" s="179" t="s">
        <v>7</v>
      </c>
      <c r="B13" s="40" t="s">
        <v>25</v>
      </c>
      <c r="C13" s="40" t="s">
        <v>15</v>
      </c>
      <c r="D13" s="184">
        <v>6.96</v>
      </c>
      <c r="E13" s="184">
        <v>447.22</v>
      </c>
      <c r="F13" s="185">
        <v>3112.65</v>
      </c>
    </row>
    <row r="14" ht="19.5" customHeight="1" spans="1:6">
      <c r="A14" s="179" t="s">
        <v>7</v>
      </c>
      <c r="B14" s="40" t="s">
        <v>26</v>
      </c>
      <c r="C14" s="40" t="s">
        <v>15</v>
      </c>
      <c r="D14" s="184">
        <v>17.88</v>
      </c>
      <c r="E14" s="184">
        <v>475.66</v>
      </c>
      <c r="F14" s="185">
        <v>8504.8</v>
      </c>
    </row>
    <row r="15" ht="19.5" customHeight="1" spans="1:6">
      <c r="A15" s="179" t="s">
        <v>7</v>
      </c>
      <c r="B15" s="40" t="s">
        <v>27</v>
      </c>
      <c r="C15" s="186" t="s">
        <v>15</v>
      </c>
      <c r="D15" s="184">
        <v>3.72</v>
      </c>
      <c r="E15" s="184">
        <v>940.61</v>
      </c>
      <c r="F15" s="185">
        <v>3499.07</v>
      </c>
    </row>
    <row r="16" ht="19.5" customHeight="1" spans="1:6">
      <c r="A16" s="179" t="s">
        <v>7</v>
      </c>
      <c r="B16" s="40" t="s">
        <v>28</v>
      </c>
      <c r="C16" s="40" t="s">
        <v>15</v>
      </c>
      <c r="D16" s="184">
        <v>7.2</v>
      </c>
      <c r="E16" s="184">
        <v>1515.21</v>
      </c>
      <c r="F16" s="185">
        <v>10909.51</v>
      </c>
    </row>
    <row r="17" ht="19.5" customHeight="1" spans="1:6">
      <c r="A17" s="179" t="s">
        <v>7</v>
      </c>
      <c r="B17" s="40" t="s">
        <v>29</v>
      </c>
      <c r="C17" s="40" t="s">
        <v>15</v>
      </c>
      <c r="D17" s="184">
        <v>4.32</v>
      </c>
      <c r="E17" s="184">
        <v>406.58</v>
      </c>
      <c r="F17" s="185">
        <v>1756.43</v>
      </c>
    </row>
    <row r="18" ht="19.5" customHeight="1" spans="1:6">
      <c r="A18" s="179" t="s">
        <v>7</v>
      </c>
      <c r="B18" s="40" t="s">
        <v>30</v>
      </c>
      <c r="C18" s="40" t="s">
        <v>31</v>
      </c>
      <c r="D18" s="184">
        <v>122.64</v>
      </c>
      <c r="E18" s="184">
        <v>19.02</v>
      </c>
      <c r="F18" s="185">
        <v>2332.61</v>
      </c>
    </row>
    <row r="19" ht="19.5" customHeight="1" spans="1:6">
      <c r="A19" s="179" t="s">
        <v>7</v>
      </c>
      <c r="B19" s="40" t="s">
        <v>32</v>
      </c>
      <c r="C19" s="40" t="s">
        <v>33</v>
      </c>
      <c r="D19" s="184">
        <v>12</v>
      </c>
      <c r="E19" s="184">
        <v>600</v>
      </c>
      <c r="F19" s="185">
        <v>7200</v>
      </c>
    </row>
    <row r="20" ht="19.5" customHeight="1" spans="1:6">
      <c r="A20" s="179" t="s">
        <v>7</v>
      </c>
      <c r="B20" s="40" t="s">
        <v>34</v>
      </c>
      <c r="C20" s="40" t="s">
        <v>35</v>
      </c>
      <c r="D20" s="184">
        <v>96</v>
      </c>
      <c r="E20" s="184">
        <v>20</v>
      </c>
      <c r="F20" s="185">
        <v>1920</v>
      </c>
    </row>
    <row r="21" ht="19.5" customHeight="1" spans="1:6">
      <c r="A21" s="179" t="s">
        <v>7</v>
      </c>
      <c r="B21" s="40" t="s">
        <v>36</v>
      </c>
      <c r="C21" s="40" t="s">
        <v>37</v>
      </c>
      <c r="D21" s="184">
        <v>5.16</v>
      </c>
      <c r="E21" s="184">
        <v>6862.98</v>
      </c>
      <c r="F21" s="185">
        <v>35412.98</v>
      </c>
    </row>
    <row r="22" ht="19.5" customHeight="1" spans="1:6">
      <c r="A22" s="179" t="s">
        <v>7</v>
      </c>
      <c r="B22" s="40" t="s">
        <v>38</v>
      </c>
      <c r="C22" s="186" t="s">
        <v>31</v>
      </c>
      <c r="D22" s="184">
        <v>312</v>
      </c>
      <c r="E22" s="184">
        <v>65.12</v>
      </c>
      <c r="F22" s="185">
        <v>20317.44</v>
      </c>
    </row>
    <row r="23" ht="27" customHeight="1" spans="1:6">
      <c r="A23" s="179" t="s">
        <v>39</v>
      </c>
      <c r="B23" s="40" t="s">
        <v>40</v>
      </c>
      <c r="C23" s="40" t="s">
        <v>7</v>
      </c>
      <c r="D23" s="184"/>
      <c r="E23" s="184"/>
      <c r="F23" s="185">
        <v>67183.63</v>
      </c>
    </row>
    <row r="24" ht="19.5" customHeight="1" spans="1:6">
      <c r="A24" s="179" t="s">
        <v>7</v>
      </c>
      <c r="B24" s="40" t="s">
        <v>23</v>
      </c>
      <c r="C24" s="40" t="s">
        <v>15</v>
      </c>
      <c r="D24" s="184">
        <v>910</v>
      </c>
      <c r="E24" s="184">
        <v>7.17</v>
      </c>
      <c r="F24" s="185">
        <v>6524.7</v>
      </c>
    </row>
    <row r="25" ht="19.5" customHeight="1" spans="1:6">
      <c r="A25" s="179" t="s">
        <v>7</v>
      </c>
      <c r="B25" s="40" t="s">
        <v>24</v>
      </c>
      <c r="C25" s="40" t="s">
        <v>15</v>
      </c>
      <c r="D25" s="184">
        <v>826</v>
      </c>
      <c r="E25" s="184">
        <v>12.9</v>
      </c>
      <c r="F25" s="185">
        <v>10655.4</v>
      </c>
    </row>
    <row r="26" ht="19.5" customHeight="1" spans="1:6">
      <c r="A26" s="179" t="s">
        <v>7</v>
      </c>
      <c r="B26" s="40" t="s">
        <v>25</v>
      </c>
      <c r="C26" s="40" t="s">
        <v>15</v>
      </c>
      <c r="D26" s="184">
        <v>3.15</v>
      </c>
      <c r="E26" s="184">
        <v>447.22</v>
      </c>
      <c r="F26" s="185">
        <v>1408.74</v>
      </c>
    </row>
    <row r="27" ht="19.5" customHeight="1" spans="1:6">
      <c r="A27" s="179" t="s">
        <v>7</v>
      </c>
      <c r="B27" s="40" t="s">
        <v>26</v>
      </c>
      <c r="C27" s="40" t="s">
        <v>15</v>
      </c>
      <c r="D27" s="184">
        <v>8.54</v>
      </c>
      <c r="E27" s="184">
        <v>475.66</v>
      </c>
      <c r="F27" s="185">
        <v>4062.14</v>
      </c>
    </row>
    <row r="28" ht="19.5" customHeight="1" spans="1:6">
      <c r="A28" s="179" t="s">
        <v>7</v>
      </c>
      <c r="B28" s="40" t="s">
        <v>27</v>
      </c>
      <c r="C28" s="40" t="s">
        <v>15</v>
      </c>
      <c r="D28" s="184">
        <v>1.54</v>
      </c>
      <c r="E28" s="184">
        <v>940.61</v>
      </c>
      <c r="F28" s="185">
        <v>1448.54</v>
      </c>
    </row>
    <row r="29" ht="19.5" customHeight="1" spans="1:6">
      <c r="A29" s="179" t="s">
        <v>7</v>
      </c>
      <c r="B29" s="40" t="s">
        <v>28</v>
      </c>
      <c r="C29" s="40" t="s">
        <v>15</v>
      </c>
      <c r="D29" s="184">
        <v>4.9</v>
      </c>
      <c r="E29" s="184">
        <v>1515.21</v>
      </c>
      <c r="F29" s="185">
        <v>7424.53</v>
      </c>
    </row>
    <row r="30" ht="19.5" customHeight="1" spans="1:6">
      <c r="A30" s="179" t="s">
        <v>7</v>
      </c>
      <c r="B30" s="40" t="s">
        <v>29</v>
      </c>
      <c r="C30" s="40" t="s">
        <v>15</v>
      </c>
      <c r="D30" s="184">
        <v>2.03</v>
      </c>
      <c r="E30" s="184">
        <v>406.58</v>
      </c>
      <c r="F30" s="185">
        <v>825.36</v>
      </c>
    </row>
    <row r="31" ht="19.5" customHeight="1" spans="1:6">
      <c r="A31" s="179" t="s">
        <v>7</v>
      </c>
      <c r="B31" s="40" t="s">
        <v>30</v>
      </c>
      <c r="C31" s="40" t="s">
        <v>31</v>
      </c>
      <c r="D31" s="184">
        <v>64.68</v>
      </c>
      <c r="E31" s="184">
        <v>19.02</v>
      </c>
      <c r="F31" s="185">
        <v>1230.21</v>
      </c>
    </row>
    <row r="32" ht="19.5" customHeight="1" spans="1:6">
      <c r="A32" s="179" t="s">
        <v>7</v>
      </c>
      <c r="B32" s="40" t="s">
        <v>32</v>
      </c>
      <c r="C32" s="40" t="s">
        <v>33</v>
      </c>
      <c r="D32" s="184">
        <v>7</v>
      </c>
      <c r="E32" s="184">
        <v>600</v>
      </c>
      <c r="F32" s="185">
        <v>4200</v>
      </c>
    </row>
    <row r="33" ht="19.5" customHeight="1" spans="1:6">
      <c r="A33" s="179" t="s">
        <v>7</v>
      </c>
      <c r="B33" s="40" t="s">
        <v>34</v>
      </c>
      <c r="C33" s="40" t="s">
        <v>35</v>
      </c>
      <c r="D33" s="184">
        <v>56</v>
      </c>
      <c r="E33" s="184">
        <v>20</v>
      </c>
      <c r="F33" s="185">
        <v>1120</v>
      </c>
    </row>
    <row r="34" ht="19.5" customHeight="1" spans="1:6">
      <c r="A34" s="179" t="s">
        <v>7</v>
      </c>
      <c r="B34" s="40" t="s">
        <v>36</v>
      </c>
      <c r="C34" s="40" t="s">
        <v>37</v>
      </c>
      <c r="D34" s="184">
        <v>2.66</v>
      </c>
      <c r="E34" s="184">
        <v>6862.98</v>
      </c>
      <c r="F34" s="185">
        <v>18255.53</v>
      </c>
    </row>
    <row r="35" ht="19.5" customHeight="1" spans="1:6">
      <c r="A35" s="179" t="s">
        <v>7</v>
      </c>
      <c r="B35" s="40" t="s">
        <v>38</v>
      </c>
      <c r="C35" s="40" t="s">
        <v>31</v>
      </c>
      <c r="D35" s="184">
        <v>154</v>
      </c>
      <c r="E35" s="184">
        <v>65.12</v>
      </c>
      <c r="F35" s="185">
        <v>10028.48</v>
      </c>
    </row>
    <row r="36" ht="28" customHeight="1" spans="1:6">
      <c r="A36" s="179" t="s">
        <v>41</v>
      </c>
      <c r="B36" s="40" t="s">
        <v>109</v>
      </c>
      <c r="C36" s="40" t="s">
        <v>7</v>
      </c>
      <c r="D36" s="184"/>
      <c r="E36" s="184"/>
      <c r="F36" s="185">
        <v>43526.42</v>
      </c>
    </row>
    <row r="37" ht="19.5" customHeight="1" spans="1:6">
      <c r="A37" s="179" t="s">
        <v>7</v>
      </c>
      <c r="B37" s="40" t="s">
        <v>23</v>
      </c>
      <c r="C37" s="40" t="s">
        <v>15</v>
      </c>
      <c r="D37" s="184">
        <v>560</v>
      </c>
      <c r="E37" s="184">
        <v>7.17</v>
      </c>
      <c r="F37" s="185">
        <v>4015.2</v>
      </c>
    </row>
    <row r="38" ht="19.5" customHeight="1" spans="1:6">
      <c r="A38" s="179" t="s">
        <v>7</v>
      </c>
      <c r="B38" s="40" t="s">
        <v>24</v>
      </c>
      <c r="C38" s="40" t="s">
        <v>15</v>
      </c>
      <c r="D38" s="184">
        <v>525</v>
      </c>
      <c r="E38" s="184">
        <v>12.9</v>
      </c>
      <c r="F38" s="185">
        <v>6772.5</v>
      </c>
    </row>
    <row r="39" ht="19.5" customHeight="1" spans="1:6">
      <c r="A39" s="179" t="s">
        <v>7</v>
      </c>
      <c r="B39" s="40" t="s">
        <v>25</v>
      </c>
      <c r="C39" s="40" t="s">
        <v>15</v>
      </c>
      <c r="D39" s="184">
        <v>1.95</v>
      </c>
      <c r="E39" s="184">
        <v>447.22</v>
      </c>
      <c r="F39" s="185">
        <v>872.08</v>
      </c>
    </row>
    <row r="40" ht="19.5" customHeight="1" spans="1:6">
      <c r="A40" s="179" t="s">
        <v>7</v>
      </c>
      <c r="B40" s="40" t="s">
        <v>26</v>
      </c>
      <c r="C40" s="40" t="s">
        <v>15</v>
      </c>
      <c r="D40" s="184">
        <v>4.5</v>
      </c>
      <c r="E40" s="184">
        <v>475.66</v>
      </c>
      <c r="F40" s="185">
        <v>2140.47</v>
      </c>
    </row>
    <row r="41" ht="19.5" customHeight="1" spans="1:6">
      <c r="A41" s="179" t="s">
        <v>7</v>
      </c>
      <c r="B41" s="40" t="s">
        <v>27</v>
      </c>
      <c r="C41" s="40" t="s">
        <v>15</v>
      </c>
      <c r="D41" s="184">
        <v>0.9</v>
      </c>
      <c r="E41" s="184">
        <v>940.61</v>
      </c>
      <c r="F41" s="185">
        <v>846.55</v>
      </c>
    </row>
    <row r="42" ht="19.5" customHeight="1" spans="1:6">
      <c r="A42" s="179" t="s">
        <v>7</v>
      </c>
      <c r="B42" s="40" t="s">
        <v>28</v>
      </c>
      <c r="C42" s="40" t="s">
        <v>15</v>
      </c>
      <c r="D42" s="184">
        <v>3.7</v>
      </c>
      <c r="E42" s="184">
        <v>1515.21</v>
      </c>
      <c r="F42" s="185">
        <v>5606.28</v>
      </c>
    </row>
    <row r="43" ht="19.5" customHeight="1" spans="1:6">
      <c r="A43" s="179" t="s">
        <v>7</v>
      </c>
      <c r="B43" s="40" t="s">
        <v>29</v>
      </c>
      <c r="C43" s="40" t="s">
        <v>15</v>
      </c>
      <c r="D43" s="184">
        <v>1.3</v>
      </c>
      <c r="E43" s="184">
        <v>406.58</v>
      </c>
      <c r="F43" s="185">
        <v>528.55</v>
      </c>
    </row>
    <row r="44" ht="19.5" customHeight="1" spans="1:6">
      <c r="A44" s="179" t="s">
        <v>7</v>
      </c>
      <c r="B44" s="40" t="s">
        <v>30</v>
      </c>
      <c r="C44" s="40" t="s">
        <v>31</v>
      </c>
      <c r="D44" s="184">
        <v>58.3</v>
      </c>
      <c r="E44" s="184">
        <v>19.02</v>
      </c>
      <c r="F44" s="185">
        <v>1108.87</v>
      </c>
    </row>
    <row r="45" ht="19.5" customHeight="1" spans="1:6">
      <c r="A45" s="179" t="s">
        <v>7</v>
      </c>
      <c r="B45" s="40" t="s">
        <v>32</v>
      </c>
      <c r="C45" s="40" t="s">
        <v>33</v>
      </c>
      <c r="D45" s="184">
        <v>5</v>
      </c>
      <c r="E45" s="184">
        <v>600</v>
      </c>
      <c r="F45" s="185">
        <v>3000</v>
      </c>
    </row>
    <row r="46" ht="19.5" customHeight="1" spans="1:6">
      <c r="A46" s="179" t="s">
        <v>7</v>
      </c>
      <c r="B46" s="40" t="s">
        <v>34</v>
      </c>
      <c r="C46" s="40" t="s">
        <v>35</v>
      </c>
      <c r="D46" s="184">
        <v>40</v>
      </c>
      <c r="E46" s="184">
        <v>20</v>
      </c>
      <c r="F46" s="185">
        <v>800</v>
      </c>
    </row>
    <row r="47" ht="19.5" customHeight="1" spans="1:6">
      <c r="A47" s="179" t="s">
        <v>7</v>
      </c>
      <c r="B47" s="40" t="s">
        <v>36</v>
      </c>
      <c r="C47" s="40" t="s">
        <v>37</v>
      </c>
      <c r="D47" s="184">
        <v>1.65</v>
      </c>
      <c r="E47" s="184">
        <v>6862.98</v>
      </c>
      <c r="F47" s="185">
        <v>11323.92</v>
      </c>
    </row>
    <row r="48" ht="19.5" customHeight="1" spans="1:6">
      <c r="A48" s="179" t="s">
        <v>7</v>
      </c>
      <c r="B48" s="40" t="s">
        <v>38</v>
      </c>
      <c r="C48" s="40" t="s">
        <v>31</v>
      </c>
      <c r="D48" s="184">
        <v>100</v>
      </c>
      <c r="E48" s="184">
        <v>65.12</v>
      </c>
      <c r="F48" s="185">
        <v>6512</v>
      </c>
    </row>
    <row r="49" ht="19.5" customHeight="1" spans="1:6">
      <c r="A49" s="179" t="s">
        <v>43</v>
      </c>
      <c r="B49" s="40" t="s">
        <v>44</v>
      </c>
      <c r="C49" s="40" t="s">
        <v>7</v>
      </c>
      <c r="D49" s="184"/>
      <c r="E49" s="184"/>
      <c r="F49" s="185">
        <v>46237.62</v>
      </c>
    </row>
    <row r="50" ht="19.5" customHeight="1" spans="1:6">
      <c r="A50" s="179" t="s">
        <v>7</v>
      </c>
      <c r="B50" s="40" t="s">
        <v>23</v>
      </c>
      <c r="C50" s="40" t="s">
        <v>15</v>
      </c>
      <c r="D50" s="184">
        <v>675</v>
      </c>
      <c r="E50" s="184">
        <v>7.17</v>
      </c>
      <c r="F50" s="185">
        <v>4839.75</v>
      </c>
    </row>
    <row r="51" ht="19.5" customHeight="1" spans="1:6">
      <c r="A51" s="179" t="s">
        <v>7</v>
      </c>
      <c r="B51" s="40" t="s">
        <v>24</v>
      </c>
      <c r="C51" s="40" t="s">
        <v>15</v>
      </c>
      <c r="D51" s="184">
        <v>645</v>
      </c>
      <c r="E51" s="184">
        <v>12.9</v>
      </c>
      <c r="F51" s="185">
        <v>8320.5</v>
      </c>
    </row>
    <row r="52" ht="19.5" customHeight="1" spans="1:6">
      <c r="A52" s="179" t="s">
        <v>7</v>
      </c>
      <c r="B52" s="40" t="s">
        <v>45</v>
      </c>
      <c r="C52" s="40" t="s">
        <v>15</v>
      </c>
      <c r="D52" s="184">
        <v>2.8</v>
      </c>
      <c r="E52" s="184">
        <v>447.22</v>
      </c>
      <c r="F52" s="185">
        <v>1252.22</v>
      </c>
    </row>
    <row r="53" ht="19.5" customHeight="1" spans="1:6">
      <c r="A53" s="179" t="s">
        <v>7</v>
      </c>
      <c r="B53" s="40" t="s">
        <v>27</v>
      </c>
      <c r="C53" s="40" t="s">
        <v>15</v>
      </c>
      <c r="D53" s="184">
        <v>1.1</v>
      </c>
      <c r="E53" s="184">
        <v>940.61</v>
      </c>
      <c r="F53" s="185">
        <v>1034.67</v>
      </c>
    </row>
    <row r="54" ht="19.5" customHeight="1" spans="1:6">
      <c r="A54" s="179" t="s">
        <v>7</v>
      </c>
      <c r="B54" s="40" t="s">
        <v>46</v>
      </c>
      <c r="C54" s="40" t="s">
        <v>15</v>
      </c>
      <c r="D54" s="184">
        <v>31.6</v>
      </c>
      <c r="E54" s="184">
        <v>549.42</v>
      </c>
      <c r="F54" s="185">
        <v>17361.67</v>
      </c>
    </row>
    <row r="55" ht="19.5" customHeight="1" spans="1:6">
      <c r="A55" s="179" t="s">
        <v>7</v>
      </c>
      <c r="B55" s="40" t="s">
        <v>29</v>
      </c>
      <c r="C55" s="40" t="s">
        <v>15</v>
      </c>
      <c r="D55" s="184">
        <v>1.7</v>
      </c>
      <c r="E55" s="184">
        <v>406.58</v>
      </c>
      <c r="F55" s="185">
        <v>691.19</v>
      </c>
    </row>
    <row r="56" ht="19.5" customHeight="1" spans="1:6">
      <c r="A56" s="179" t="s">
        <v>7</v>
      </c>
      <c r="B56" s="40" t="s">
        <v>30</v>
      </c>
      <c r="C56" s="40" t="s">
        <v>31</v>
      </c>
      <c r="D56" s="184">
        <v>271.45</v>
      </c>
      <c r="E56" s="184">
        <v>19.02</v>
      </c>
      <c r="F56" s="185">
        <v>5162.98</v>
      </c>
    </row>
    <row r="57" ht="19.5" customHeight="1" spans="1:6">
      <c r="A57" s="179" t="s">
        <v>7</v>
      </c>
      <c r="B57" s="40" t="s">
        <v>32</v>
      </c>
      <c r="C57" s="40" t="s">
        <v>33</v>
      </c>
      <c r="D57" s="184">
        <v>5</v>
      </c>
      <c r="E57" s="184">
        <v>600</v>
      </c>
      <c r="F57" s="185">
        <v>3000</v>
      </c>
    </row>
    <row r="58" ht="19.5" customHeight="1" spans="1:6">
      <c r="A58" s="179" t="s">
        <v>7</v>
      </c>
      <c r="B58" s="40" t="s">
        <v>34</v>
      </c>
      <c r="C58" s="40" t="s">
        <v>35</v>
      </c>
      <c r="D58" s="184">
        <v>40</v>
      </c>
      <c r="E58" s="184">
        <v>20</v>
      </c>
      <c r="F58" s="185">
        <v>800</v>
      </c>
    </row>
    <row r="59" ht="19.5" customHeight="1" spans="1:6">
      <c r="A59" s="179" t="s">
        <v>7</v>
      </c>
      <c r="B59" s="40" t="s">
        <v>36</v>
      </c>
      <c r="C59" s="40" t="s">
        <v>37</v>
      </c>
      <c r="D59" s="184">
        <v>0.55</v>
      </c>
      <c r="E59" s="184">
        <v>6862.98</v>
      </c>
      <c r="F59" s="185">
        <v>3774.64</v>
      </c>
    </row>
    <row r="60" ht="27" customHeight="1" spans="1:6">
      <c r="A60" s="179" t="s">
        <v>47</v>
      </c>
      <c r="B60" s="40" t="s">
        <v>48</v>
      </c>
      <c r="C60" s="40" t="s">
        <v>7</v>
      </c>
      <c r="D60" s="184"/>
      <c r="E60" s="184"/>
      <c r="F60" s="185">
        <v>31474.17</v>
      </c>
    </row>
    <row r="61" ht="19.5" customHeight="1" spans="1:6">
      <c r="A61" s="179" t="s">
        <v>7</v>
      </c>
      <c r="B61" s="40" t="s">
        <v>23</v>
      </c>
      <c r="C61" s="40" t="s">
        <v>15</v>
      </c>
      <c r="D61" s="184">
        <v>420</v>
      </c>
      <c r="E61" s="184">
        <v>7.17</v>
      </c>
      <c r="F61" s="185">
        <v>3011.4</v>
      </c>
    </row>
    <row r="62" ht="19.5" customHeight="1" spans="1:6">
      <c r="A62" s="179" t="s">
        <v>7</v>
      </c>
      <c r="B62" s="40" t="s">
        <v>24</v>
      </c>
      <c r="C62" s="40" t="s">
        <v>15</v>
      </c>
      <c r="D62" s="184">
        <v>366</v>
      </c>
      <c r="E62" s="184">
        <v>12.9</v>
      </c>
      <c r="F62" s="185">
        <v>4721.4</v>
      </c>
    </row>
    <row r="63" ht="19.5" customHeight="1" spans="1:6">
      <c r="A63" s="179" t="s">
        <v>7</v>
      </c>
      <c r="B63" s="40" t="s">
        <v>25</v>
      </c>
      <c r="C63" s="40" t="s">
        <v>15</v>
      </c>
      <c r="D63" s="184">
        <v>1.74</v>
      </c>
      <c r="E63" s="184">
        <v>447.22</v>
      </c>
      <c r="F63" s="185">
        <v>778.16</v>
      </c>
    </row>
    <row r="64" ht="19.5" customHeight="1" spans="1:6">
      <c r="A64" s="179" t="s">
        <v>7</v>
      </c>
      <c r="B64" s="40" t="s">
        <v>26</v>
      </c>
      <c r="C64" s="40" t="s">
        <v>15</v>
      </c>
      <c r="D64" s="184">
        <v>4.47</v>
      </c>
      <c r="E64" s="184">
        <v>475.66</v>
      </c>
      <c r="F64" s="185">
        <v>2126.2</v>
      </c>
    </row>
    <row r="65" ht="19.5" customHeight="1" spans="1:6">
      <c r="A65" s="179" t="s">
        <v>7</v>
      </c>
      <c r="B65" s="40" t="s">
        <v>27</v>
      </c>
      <c r="C65" s="40" t="s">
        <v>15</v>
      </c>
      <c r="D65" s="184">
        <v>0.93</v>
      </c>
      <c r="E65" s="184">
        <v>940.61</v>
      </c>
      <c r="F65" s="185">
        <v>874.77</v>
      </c>
    </row>
    <row r="66" ht="19.5" customHeight="1" spans="1:6">
      <c r="A66" s="179" t="s">
        <v>7</v>
      </c>
      <c r="B66" s="40" t="s">
        <v>28</v>
      </c>
      <c r="C66" s="40" t="s">
        <v>15</v>
      </c>
      <c r="D66" s="184">
        <v>1.8</v>
      </c>
      <c r="E66" s="184">
        <v>1515.21</v>
      </c>
      <c r="F66" s="185">
        <v>2727.38</v>
      </c>
    </row>
    <row r="67" ht="19.5" customHeight="1" spans="1:6">
      <c r="A67" s="179" t="s">
        <v>7</v>
      </c>
      <c r="B67" s="40" t="s">
        <v>29</v>
      </c>
      <c r="C67" s="40" t="s">
        <v>15</v>
      </c>
      <c r="D67" s="184">
        <v>1.08</v>
      </c>
      <c r="E67" s="184">
        <v>406.58</v>
      </c>
      <c r="F67" s="185">
        <v>439.11</v>
      </c>
    </row>
    <row r="68" ht="19.5" customHeight="1" spans="1:6">
      <c r="A68" s="179" t="s">
        <v>7</v>
      </c>
      <c r="B68" s="40" t="s">
        <v>30</v>
      </c>
      <c r="C68" s="40" t="s">
        <v>31</v>
      </c>
      <c r="D68" s="184">
        <v>30.66</v>
      </c>
      <c r="E68" s="184">
        <v>19.02</v>
      </c>
      <c r="F68" s="185">
        <v>583.15</v>
      </c>
    </row>
    <row r="69" ht="19.5" customHeight="1" spans="1:6">
      <c r="A69" s="179" t="s">
        <v>7</v>
      </c>
      <c r="B69" s="40" t="s">
        <v>32</v>
      </c>
      <c r="C69" s="40" t="s">
        <v>33</v>
      </c>
      <c r="D69" s="184">
        <v>3</v>
      </c>
      <c r="E69" s="184">
        <v>600</v>
      </c>
      <c r="F69" s="185">
        <v>1800</v>
      </c>
    </row>
    <row r="70" ht="19.5" customHeight="1" spans="1:6">
      <c r="A70" s="179" t="s">
        <v>7</v>
      </c>
      <c r="B70" s="40" t="s">
        <v>34</v>
      </c>
      <c r="C70" s="40" t="s">
        <v>35</v>
      </c>
      <c r="D70" s="184">
        <v>24</v>
      </c>
      <c r="E70" s="184">
        <v>20</v>
      </c>
      <c r="F70" s="185">
        <v>480</v>
      </c>
    </row>
    <row r="71" ht="19.5" customHeight="1" spans="1:6">
      <c r="A71" s="179" t="s">
        <v>7</v>
      </c>
      <c r="B71" s="40" t="s">
        <v>36</v>
      </c>
      <c r="C71" s="40" t="s">
        <v>37</v>
      </c>
      <c r="D71" s="184">
        <v>1.29</v>
      </c>
      <c r="E71" s="184">
        <v>6862.98</v>
      </c>
      <c r="F71" s="185">
        <v>8853.24</v>
      </c>
    </row>
    <row r="72" ht="19.5" customHeight="1" spans="1:6">
      <c r="A72" s="179" t="s">
        <v>7</v>
      </c>
      <c r="B72" s="40" t="s">
        <v>38</v>
      </c>
      <c r="C72" s="40" t="s">
        <v>31</v>
      </c>
      <c r="D72" s="184">
        <v>78</v>
      </c>
      <c r="E72" s="184">
        <v>65.12</v>
      </c>
      <c r="F72" s="185">
        <v>5079.36</v>
      </c>
    </row>
    <row r="73" ht="19.5" customHeight="1" spans="1:6">
      <c r="A73" s="179" t="s">
        <v>49</v>
      </c>
      <c r="B73" s="40" t="s">
        <v>50</v>
      </c>
      <c r="C73" s="40" t="s">
        <v>7</v>
      </c>
      <c r="D73" s="184"/>
      <c r="E73" s="184"/>
      <c r="F73" s="185">
        <v>5461.7</v>
      </c>
    </row>
    <row r="74" ht="19.5" customHeight="1" spans="1:6">
      <c r="A74" s="179" t="s">
        <v>7</v>
      </c>
      <c r="B74" s="40" t="s">
        <v>51</v>
      </c>
      <c r="C74" s="40" t="s">
        <v>15</v>
      </c>
      <c r="D74" s="184">
        <v>10</v>
      </c>
      <c r="E74" s="184">
        <v>415.93</v>
      </c>
      <c r="F74" s="185">
        <v>4159.3</v>
      </c>
    </row>
    <row r="75" ht="19.5" customHeight="1" spans="1:6">
      <c r="A75" s="179" t="s">
        <v>7</v>
      </c>
      <c r="B75" s="40" t="s">
        <v>38</v>
      </c>
      <c r="C75" s="40" t="s">
        <v>31</v>
      </c>
      <c r="D75" s="184">
        <v>20</v>
      </c>
      <c r="E75" s="184">
        <v>65.12</v>
      </c>
      <c r="F75" s="185">
        <v>1302.4</v>
      </c>
    </row>
    <row r="76" ht="19.5" customHeight="1" spans="1:6">
      <c r="A76" s="179" t="s">
        <v>52</v>
      </c>
      <c r="B76" s="40" t="s">
        <v>53</v>
      </c>
      <c r="C76" s="40" t="s">
        <v>35</v>
      </c>
      <c r="D76" s="184">
        <v>182</v>
      </c>
      <c r="E76" s="184">
        <v>200</v>
      </c>
      <c r="F76" s="185">
        <v>36400</v>
      </c>
    </row>
    <row r="77" ht="19.5" customHeight="1" spans="1:6">
      <c r="A77" s="179" t="s">
        <v>54</v>
      </c>
      <c r="B77" s="40" t="s">
        <v>55</v>
      </c>
      <c r="C77" s="40" t="s">
        <v>7</v>
      </c>
      <c r="D77" s="184"/>
      <c r="E77" s="184"/>
      <c r="F77" s="185">
        <v>778128.31</v>
      </c>
    </row>
    <row r="78" ht="19.5" customHeight="1" spans="1:6">
      <c r="A78" s="179" t="s">
        <v>56</v>
      </c>
      <c r="B78" s="40" t="s">
        <v>57</v>
      </c>
      <c r="C78" s="40" t="s">
        <v>7</v>
      </c>
      <c r="D78" s="184"/>
      <c r="E78" s="184"/>
      <c r="F78" s="185">
        <v>286416.96</v>
      </c>
    </row>
    <row r="79" ht="19.5" customHeight="1" spans="1:6">
      <c r="A79" s="179" t="s">
        <v>7</v>
      </c>
      <c r="B79" s="187" t="s">
        <v>58</v>
      </c>
      <c r="C79" s="40" t="s">
        <v>59</v>
      </c>
      <c r="D79" s="184">
        <v>488</v>
      </c>
      <c r="E79" s="184">
        <v>586.92</v>
      </c>
      <c r="F79" s="185">
        <v>286416.96</v>
      </c>
    </row>
    <row r="80" ht="19.5" customHeight="1" spans="1:6">
      <c r="A80" s="179" t="s">
        <v>60</v>
      </c>
      <c r="B80" s="40" t="s">
        <v>61</v>
      </c>
      <c r="C80" s="40" t="s">
        <v>7</v>
      </c>
      <c r="D80" s="184"/>
      <c r="E80" s="184"/>
      <c r="F80" s="185">
        <v>491711.35</v>
      </c>
    </row>
    <row r="81" ht="19.5" customHeight="1" spans="1:6">
      <c r="A81" s="179" t="s">
        <v>7</v>
      </c>
      <c r="B81" s="40" t="s">
        <v>62</v>
      </c>
      <c r="C81" s="40" t="s">
        <v>15</v>
      </c>
      <c r="D81" s="184">
        <v>1249.6</v>
      </c>
      <c r="E81" s="184">
        <v>320.67</v>
      </c>
      <c r="F81" s="185">
        <v>400709.23</v>
      </c>
    </row>
    <row r="82" ht="19.5" customHeight="1" spans="1:6">
      <c r="A82" s="179" t="s">
        <v>7</v>
      </c>
      <c r="B82" s="40" t="s">
        <v>63</v>
      </c>
      <c r="C82" s="40" t="s">
        <v>31</v>
      </c>
      <c r="D82" s="184">
        <v>3124</v>
      </c>
      <c r="E82" s="184">
        <v>7.05</v>
      </c>
      <c r="F82" s="185">
        <v>22024.2</v>
      </c>
    </row>
    <row r="83" ht="19.5" customHeight="1" spans="1:6">
      <c r="A83" s="179" t="s">
        <v>7</v>
      </c>
      <c r="B83" s="40" t="s">
        <v>64</v>
      </c>
      <c r="C83" s="40" t="s">
        <v>15</v>
      </c>
      <c r="D83" s="184">
        <v>468.6</v>
      </c>
      <c r="E83" s="184">
        <v>147.2</v>
      </c>
      <c r="F83" s="185">
        <v>68977.92</v>
      </c>
    </row>
    <row r="84" ht="19.5" customHeight="1" spans="1:6">
      <c r="A84" s="179" t="s">
        <v>65</v>
      </c>
      <c r="B84" s="40" t="s">
        <v>66</v>
      </c>
      <c r="C84" s="40" t="s">
        <v>7</v>
      </c>
      <c r="D84" s="184"/>
      <c r="E84" s="184"/>
      <c r="F84" s="185">
        <v>224002.42</v>
      </c>
    </row>
    <row r="85" ht="19.5" customHeight="1" spans="1:6">
      <c r="A85" s="179" t="s">
        <v>12</v>
      </c>
      <c r="B85" s="40" t="s">
        <v>67</v>
      </c>
      <c r="C85" s="40" t="s">
        <v>7</v>
      </c>
      <c r="D85" s="184"/>
      <c r="E85" s="184"/>
      <c r="F85" s="185">
        <v>77082.2</v>
      </c>
    </row>
    <row r="86" ht="19.5" customHeight="1" spans="1:6">
      <c r="A86" s="179" t="s">
        <v>7</v>
      </c>
      <c r="B86" s="40" t="s">
        <v>14</v>
      </c>
      <c r="C86" s="40" t="s">
        <v>15</v>
      </c>
      <c r="D86" s="184">
        <v>5980</v>
      </c>
      <c r="E86" s="184">
        <v>6.64</v>
      </c>
      <c r="F86" s="185">
        <v>39707.2</v>
      </c>
    </row>
    <row r="87" ht="19.5" customHeight="1" spans="1:6">
      <c r="A87" s="179" t="s">
        <v>7</v>
      </c>
      <c r="B87" s="40" t="s">
        <v>16</v>
      </c>
      <c r="C87" s="40" t="s">
        <v>15</v>
      </c>
      <c r="D87" s="184">
        <v>5980</v>
      </c>
      <c r="E87" s="184">
        <v>6.25</v>
      </c>
      <c r="F87" s="185">
        <v>37375</v>
      </c>
    </row>
    <row r="88" ht="19.5" customHeight="1" spans="1:6">
      <c r="A88" s="179" t="s">
        <v>17</v>
      </c>
      <c r="B88" s="40" t="s">
        <v>18</v>
      </c>
      <c r="C88" s="40" t="s">
        <v>7</v>
      </c>
      <c r="D88" s="184"/>
      <c r="E88" s="184"/>
      <c r="F88" s="185">
        <v>94097.42</v>
      </c>
    </row>
    <row r="89" ht="19.5" customHeight="1" spans="1:6">
      <c r="A89" s="179" t="s">
        <v>19</v>
      </c>
      <c r="B89" s="40" t="s">
        <v>20</v>
      </c>
      <c r="C89" s="40" t="s">
        <v>7</v>
      </c>
      <c r="D89" s="184"/>
      <c r="E89" s="184"/>
      <c r="F89" s="185">
        <v>89605.08</v>
      </c>
    </row>
    <row r="90" ht="30" customHeight="1" spans="1:6">
      <c r="A90" s="179" t="s">
        <v>21</v>
      </c>
      <c r="B90" s="40" t="s">
        <v>68</v>
      </c>
      <c r="C90" s="40" t="s">
        <v>7</v>
      </c>
      <c r="D90" s="184"/>
      <c r="E90" s="184"/>
      <c r="F90" s="185">
        <v>41965.57</v>
      </c>
    </row>
    <row r="91" ht="19.5" customHeight="1" spans="1:6">
      <c r="A91" s="179" t="s">
        <v>7</v>
      </c>
      <c r="B91" s="40" t="s">
        <v>23</v>
      </c>
      <c r="C91" s="40" t="s">
        <v>15</v>
      </c>
      <c r="D91" s="184">
        <v>560</v>
      </c>
      <c r="E91" s="184">
        <v>7.17</v>
      </c>
      <c r="F91" s="185">
        <v>4015.2</v>
      </c>
    </row>
    <row r="92" ht="19.5" customHeight="1" spans="1:6">
      <c r="A92" s="179" t="s">
        <v>7</v>
      </c>
      <c r="B92" s="40" t="s">
        <v>24</v>
      </c>
      <c r="C92" s="40" t="s">
        <v>15</v>
      </c>
      <c r="D92" s="184">
        <v>488</v>
      </c>
      <c r="E92" s="184">
        <v>12.9</v>
      </c>
      <c r="F92" s="185">
        <v>6295.2</v>
      </c>
    </row>
    <row r="93" ht="19.5" customHeight="1" spans="1:6">
      <c r="A93" s="179" t="s">
        <v>7</v>
      </c>
      <c r="B93" s="40" t="s">
        <v>25</v>
      </c>
      <c r="C93" s="40" t="s">
        <v>15</v>
      </c>
      <c r="D93" s="184">
        <v>2.32</v>
      </c>
      <c r="E93" s="184">
        <v>447.22</v>
      </c>
      <c r="F93" s="185">
        <v>1037.55</v>
      </c>
    </row>
    <row r="94" ht="19.5" customHeight="1" spans="1:6">
      <c r="A94" s="179" t="s">
        <v>7</v>
      </c>
      <c r="B94" s="40" t="s">
        <v>26</v>
      </c>
      <c r="C94" s="40" t="s">
        <v>15</v>
      </c>
      <c r="D94" s="184">
        <v>5.96</v>
      </c>
      <c r="E94" s="184">
        <v>475.66</v>
      </c>
      <c r="F94" s="185">
        <v>2834.93</v>
      </c>
    </row>
    <row r="95" ht="19.5" customHeight="1" spans="1:6">
      <c r="A95" s="179" t="s">
        <v>7</v>
      </c>
      <c r="B95" s="40" t="s">
        <v>27</v>
      </c>
      <c r="C95" s="40" t="s">
        <v>15</v>
      </c>
      <c r="D95" s="184">
        <v>1.24</v>
      </c>
      <c r="E95" s="184">
        <v>940.61</v>
      </c>
      <c r="F95" s="185">
        <v>1166.36</v>
      </c>
    </row>
    <row r="96" ht="19.5" customHeight="1" spans="1:6">
      <c r="A96" s="179" t="s">
        <v>7</v>
      </c>
      <c r="B96" s="40" t="s">
        <v>28</v>
      </c>
      <c r="C96" s="40" t="s">
        <v>15</v>
      </c>
      <c r="D96" s="184">
        <v>2.4</v>
      </c>
      <c r="E96" s="184">
        <v>1515.21</v>
      </c>
      <c r="F96" s="185">
        <v>3636.5</v>
      </c>
    </row>
    <row r="97" ht="19.5" customHeight="1" spans="1:6">
      <c r="A97" s="179" t="s">
        <v>7</v>
      </c>
      <c r="B97" s="40" t="s">
        <v>29</v>
      </c>
      <c r="C97" s="40" t="s">
        <v>15</v>
      </c>
      <c r="D97" s="184">
        <v>1.44</v>
      </c>
      <c r="E97" s="184">
        <v>406.58</v>
      </c>
      <c r="F97" s="185">
        <v>585.48</v>
      </c>
    </row>
    <row r="98" ht="19.5" customHeight="1" spans="1:6">
      <c r="A98" s="179" t="s">
        <v>7</v>
      </c>
      <c r="B98" s="40" t="s">
        <v>30</v>
      </c>
      <c r="C98" s="40" t="s">
        <v>31</v>
      </c>
      <c r="D98" s="184">
        <v>40.88</v>
      </c>
      <c r="E98" s="184">
        <v>19.02</v>
      </c>
      <c r="F98" s="185">
        <v>777.54</v>
      </c>
    </row>
    <row r="99" ht="19.5" customHeight="1" spans="1:6">
      <c r="A99" s="179" t="s">
        <v>7</v>
      </c>
      <c r="B99" s="40" t="s">
        <v>32</v>
      </c>
      <c r="C99" s="40" t="s">
        <v>33</v>
      </c>
      <c r="D99" s="184">
        <v>4</v>
      </c>
      <c r="E99" s="184">
        <v>600</v>
      </c>
      <c r="F99" s="185">
        <v>2400</v>
      </c>
    </row>
    <row r="100" ht="19.5" customHeight="1" spans="1:6">
      <c r="A100" s="179" t="s">
        <v>7</v>
      </c>
      <c r="B100" s="40" t="s">
        <v>34</v>
      </c>
      <c r="C100" s="40" t="s">
        <v>35</v>
      </c>
      <c r="D100" s="184">
        <v>32</v>
      </c>
      <c r="E100" s="184">
        <v>20</v>
      </c>
      <c r="F100" s="185">
        <v>640</v>
      </c>
    </row>
    <row r="101" ht="19.5" customHeight="1" spans="1:6">
      <c r="A101" s="179" t="s">
        <v>7</v>
      </c>
      <c r="B101" s="40" t="s">
        <v>36</v>
      </c>
      <c r="C101" s="40" t="s">
        <v>37</v>
      </c>
      <c r="D101" s="184">
        <v>1.72</v>
      </c>
      <c r="E101" s="184">
        <v>6862.98</v>
      </c>
      <c r="F101" s="185">
        <v>11804.33</v>
      </c>
    </row>
    <row r="102" ht="19.5" customHeight="1" spans="1:6">
      <c r="A102" s="179" t="s">
        <v>7</v>
      </c>
      <c r="B102" s="40" t="s">
        <v>38</v>
      </c>
      <c r="C102" s="40" t="s">
        <v>31</v>
      </c>
      <c r="D102" s="184">
        <v>104</v>
      </c>
      <c r="E102" s="184">
        <v>65.12</v>
      </c>
      <c r="F102" s="185">
        <v>6772.48</v>
      </c>
    </row>
    <row r="103" ht="27" customHeight="1" spans="1:6">
      <c r="A103" s="179" t="s">
        <v>39</v>
      </c>
      <c r="B103" s="40" t="s">
        <v>69</v>
      </c>
      <c r="C103" s="40" t="s">
        <v>7</v>
      </c>
      <c r="D103" s="184"/>
      <c r="E103" s="184"/>
      <c r="F103" s="185">
        <v>19195.32</v>
      </c>
    </row>
    <row r="104" ht="19.5" customHeight="1" spans="1:6">
      <c r="A104" s="179" t="s">
        <v>7</v>
      </c>
      <c r="B104" s="40" t="s">
        <v>23</v>
      </c>
      <c r="C104" s="40" t="s">
        <v>15</v>
      </c>
      <c r="D104" s="184">
        <v>260</v>
      </c>
      <c r="E104" s="184">
        <v>7.17</v>
      </c>
      <c r="F104" s="185">
        <v>1864.2</v>
      </c>
    </row>
    <row r="105" ht="19.5" customHeight="1" spans="1:6">
      <c r="A105" s="179" t="s">
        <v>7</v>
      </c>
      <c r="B105" s="40" t="s">
        <v>24</v>
      </c>
      <c r="C105" s="40" t="s">
        <v>15</v>
      </c>
      <c r="D105" s="184">
        <v>236</v>
      </c>
      <c r="E105" s="184">
        <v>12.9</v>
      </c>
      <c r="F105" s="185">
        <v>3044.4</v>
      </c>
    </row>
    <row r="106" ht="19.5" customHeight="1" spans="1:6">
      <c r="A106" s="179" t="s">
        <v>7</v>
      </c>
      <c r="B106" s="40" t="s">
        <v>25</v>
      </c>
      <c r="C106" s="40" t="s">
        <v>15</v>
      </c>
      <c r="D106" s="184">
        <v>0.9</v>
      </c>
      <c r="E106" s="184">
        <v>447.22</v>
      </c>
      <c r="F106" s="185">
        <v>402.5</v>
      </c>
    </row>
    <row r="107" ht="19.5" customHeight="1" spans="1:6">
      <c r="A107" s="179" t="s">
        <v>7</v>
      </c>
      <c r="B107" s="40" t="s">
        <v>26</v>
      </c>
      <c r="C107" s="40" t="s">
        <v>15</v>
      </c>
      <c r="D107" s="184">
        <v>2.44</v>
      </c>
      <c r="E107" s="184">
        <v>475.66</v>
      </c>
      <c r="F107" s="185">
        <v>1160.61</v>
      </c>
    </row>
    <row r="108" ht="19.5" customHeight="1" spans="1:6">
      <c r="A108" s="179" t="s">
        <v>7</v>
      </c>
      <c r="B108" s="40" t="s">
        <v>27</v>
      </c>
      <c r="C108" s="40" t="s">
        <v>15</v>
      </c>
      <c r="D108" s="184">
        <v>0.44</v>
      </c>
      <c r="E108" s="184">
        <v>940.61</v>
      </c>
      <c r="F108" s="185">
        <v>413.87</v>
      </c>
    </row>
    <row r="109" ht="19.5" customHeight="1" spans="1:6">
      <c r="A109" s="179" t="s">
        <v>7</v>
      </c>
      <c r="B109" s="40" t="s">
        <v>28</v>
      </c>
      <c r="C109" s="40" t="s">
        <v>15</v>
      </c>
      <c r="D109" s="184">
        <v>1.4</v>
      </c>
      <c r="E109" s="184">
        <v>1515.21</v>
      </c>
      <c r="F109" s="185">
        <v>2121.29</v>
      </c>
    </row>
    <row r="110" ht="19.5" customHeight="1" spans="1:6">
      <c r="A110" s="179" t="s">
        <v>7</v>
      </c>
      <c r="B110" s="40" t="s">
        <v>29</v>
      </c>
      <c r="C110" s="40" t="s">
        <v>15</v>
      </c>
      <c r="D110" s="184">
        <v>0.58</v>
      </c>
      <c r="E110" s="184">
        <v>406.58</v>
      </c>
      <c r="F110" s="185">
        <v>235.82</v>
      </c>
    </row>
    <row r="111" ht="19.5" customHeight="1" spans="1:6">
      <c r="A111" s="179" t="s">
        <v>7</v>
      </c>
      <c r="B111" s="40" t="s">
        <v>30</v>
      </c>
      <c r="C111" s="40" t="s">
        <v>31</v>
      </c>
      <c r="D111" s="184">
        <v>18.48</v>
      </c>
      <c r="E111" s="184">
        <v>19.02</v>
      </c>
      <c r="F111" s="185">
        <v>351.49</v>
      </c>
    </row>
    <row r="112" ht="19.5" customHeight="1" spans="1:6">
      <c r="A112" s="179" t="s">
        <v>7</v>
      </c>
      <c r="B112" s="40" t="s">
        <v>32</v>
      </c>
      <c r="C112" s="40" t="s">
        <v>33</v>
      </c>
      <c r="D112" s="184">
        <v>2</v>
      </c>
      <c r="E112" s="184">
        <v>600</v>
      </c>
      <c r="F112" s="185">
        <v>1200</v>
      </c>
    </row>
    <row r="113" ht="19.5" customHeight="1" spans="1:6">
      <c r="A113" s="179" t="s">
        <v>7</v>
      </c>
      <c r="B113" s="40" t="s">
        <v>34</v>
      </c>
      <c r="C113" s="40" t="s">
        <v>35</v>
      </c>
      <c r="D113" s="184">
        <v>16</v>
      </c>
      <c r="E113" s="184">
        <v>20</v>
      </c>
      <c r="F113" s="185">
        <v>320</v>
      </c>
    </row>
    <row r="114" ht="19.5" customHeight="1" spans="1:6">
      <c r="A114" s="179" t="s">
        <v>7</v>
      </c>
      <c r="B114" s="40" t="s">
        <v>36</v>
      </c>
      <c r="C114" s="40" t="s">
        <v>37</v>
      </c>
      <c r="D114" s="184">
        <v>0.76</v>
      </c>
      <c r="E114" s="184">
        <v>6862.98</v>
      </c>
      <c r="F114" s="185">
        <v>5215.86</v>
      </c>
    </row>
    <row r="115" ht="19.5" customHeight="1" spans="1:6">
      <c r="A115" s="179" t="s">
        <v>7</v>
      </c>
      <c r="B115" s="40" t="s">
        <v>38</v>
      </c>
      <c r="C115" s="40" t="s">
        <v>31</v>
      </c>
      <c r="D115" s="184">
        <v>44</v>
      </c>
      <c r="E115" s="184">
        <v>65.12</v>
      </c>
      <c r="F115" s="185">
        <v>2865.28</v>
      </c>
    </row>
    <row r="116" ht="33" customHeight="1" spans="1:6">
      <c r="A116" s="179" t="s">
        <v>41</v>
      </c>
      <c r="B116" s="40" t="s">
        <v>70</v>
      </c>
      <c r="C116" s="40" t="s">
        <v>7</v>
      </c>
      <c r="D116" s="184"/>
      <c r="E116" s="184"/>
      <c r="F116" s="185">
        <v>8705.28</v>
      </c>
    </row>
    <row r="117" ht="19.5" customHeight="1" spans="1:6">
      <c r="A117" s="179" t="s">
        <v>7</v>
      </c>
      <c r="B117" s="40" t="s">
        <v>23</v>
      </c>
      <c r="C117" s="40" t="s">
        <v>15</v>
      </c>
      <c r="D117" s="184">
        <v>112</v>
      </c>
      <c r="E117" s="184">
        <v>7.17</v>
      </c>
      <c r="F117" s="185">
        <v>803.04</v>
      </c>
    </row>
    <row r="118" ht="19.5" customHeight="1" spans="1:6">
      <c r="A118" s="179" t="s">
        <v>7</v>
      </c>
      <c r="B118" s="40" t="s">
        <v>24</v>
      </c>
      <c r="C118" s="40" t="s">
        <v>15</v>
      </c>
      <c r="D118" s="184">
        <v>105</v>
      </c>
      <c r="E118" s="184">
        <v>12.9</v>
      </c>
      <c r="F118" s="185">
        <v>1354.5</v>
      </c>
    </row>
    <row r="119" ht="19.5" customHeight="1" spans="1:6">
      <c r="A119" s="179" t="s">
        <v>7</v>
      </c>
      <c r="B119" s="40" t="s">
        <v>25</v>
      </c>
      <c r="C119" s="40" t="s">
        <v>15</v>
      </c>
      <c r="D119" s="184">
        <v>0.39</v>
      </c>
      <c r="E119" s="184">
        <v>447.22</v>
      </c>
      <c r="F119" s="185">
        <v>174.42</v>
      </c>
    </row>
    <row r="120" ht="19.5" customHeight="1" spans="1:6">
      <c r="A120" s="179" t="s">
        <v>7</v>
      </c>
      <c r="B120" s="40" t="s">
        <v>26</v>
      </c>
      <c r="C120" s="40" t="s">
        <v>15</v>
      </c>
      <c r="D120" s="184">
        <v>0.9</v>
      </c>
      <c r="E120" s="184">
        <v>475.66</v>
      </c>
      <c r="F120" s="185">
        <v>428.09</v>
      </c>
    </row>
    <row r="121" ht="19.5" customHeight="1" spans="1:6">
      <c r="A121" s="179" t="s">
        <v>7</v>
      </c>
      <c r="B121" s="40" t="s">
        <v>27</v>
      </c>
      <c r="C121" s="40" t="s">
        <v>15</v>
      </c>
      <c r="D121" s="184">
        <v>0.18</v>
      </c>
      <c r="E121" s="184">
        <v>940.61</v>
      </c>
      <c r="F121" s="185">
        <v>169.31</v>
      </c>
    </row>
    <row r="122" ht="19.5" customHeight="1" spans="1:6">
      <c r="A122" s="179" t="s">
        <v>7</v>
      </c>
      <c r="B122" s="40" t="s">
        <v>28</v>
      </c>
      <c r="C122" s="40" t="s">
        <v>15</v>
      </c>
      <c r="D122" s="184">
        <v>0.74</v>
      </c>
      <c r="E122" s="184">
        <v>1515.21</v>
      </c>
      <c r="F122" s="185">
        <v>1121.26</v>
      </c>
    </row>
    <row r="123" ht="19.5" customHeight="1" spans="1:6">
      <c r="A123" s="179" t="s">
        <v>7</v>
      </c>
      <c r="B123" s="40" t="s">
        <v>29</v>
      </c>
      <c r="C123" s="40" t="s">
        <v>15</v>
      </c>
      <c r="D123" s="184">
        <v>0.26</v>
      </c>
      <c r="E123" s="184">
        <v>406.58</v>
      </c>
      <c r="F123" s="185">
        <v>105.71</v>
      </c>
    </row>
    <row r="124" ht="19.5" customHeight="1" spans="1:6">
      <c r="A124" s="179" t="s">
        <v>7</v>
      </c>
      <c r="B124" s="40" t="s">
        <v>30</v>
      </c>
      <c r="C124" s="40" t="s">
        <v>31</v>
      </c>
      <c r="D124" s="184">
        <v>11.66</v>
      </c>
      <c r="E124" s="184">
        <v>19.02</v>
      </c>
      <c r="F124" s="185">
        <v>221.77</v>
      </c>
    </row>
    <row r="125" ht="19.5" customHeight="1" spans="1:6">
      <c r="A125" s="179" t="s">
        <v>7</v>
      </c>
      <c r="B125" s="40" t="s">
        <v>32</v>
      </c>
      <c r="C125" s="40" t="s">
        <v>33</v>
      </c>
      <c r="D125" s="184">
        <v>1</v>
      </c>
      <c r="E125" s="184">
        <v>600</v>
      </c>
      <c r="F125" s="185">
        <v>600</v>
      </c>
    </row>
    <row r="126" ht="19.5" customHeight="1" spans="1:6">
      <c r="A126" s="179" t="s">
        <v>7</v>
      </c>
      <c r="B126" s="40" t="s">
        <v>34</v>
      </c>
      <c r="C126" s="40" t="s">
        <v>35</v>
      </c>
      <c r="D126" s="184">
        <v>8</v>
      </c>
      <c r="E126" s="184">
        <v>20</v>
      </c>
      <c r="F126" s="185">
        <v>160</v>
      </c>
    </row>
    <row r="127" ht="19.5" customHeight="1" spans="1:6">
      <c r="A127" s="179" t="s">
        <v>7</v>
      </c>
      <c r="B127" s="40" t="s">
        <v>36</v>
      </c>
      <c r="C127" s="40" t="s">
        <v>37</v>
      </c>
      <c r="D127" s="184">
        <v>0.33</v>
      </c>
      <c r="E127" s="184">
        <v>6862.98</v>
      </c>
      <c r="F127" s="185">
        <v>2264.78</v>
      </c>
    </row>
    <row r="128" ht="19.5" customHeight="1" spans="1:6">
      <c r="A128" s="179" t="s">
        <v>7</v>
      </c>
      <c r="B128" s="40" t="s">
        <v>38</v>
      </c>
      <c r="C128" s="40" t="s">
        <v>31</v>
      </c>
      <c r="D128" s="184">
        <v>20</v>
      </c>
      <c r="E128" s="184">
        <v>65.12</v>
      </c>
      <c r="F128" s="185">
        <v>1302.4</v>
      </c>
    </row>
    <row r="129" ht="19.5" customHeight="1" spans="1:6">
      <c r="A129" s="179" t="s">
        <v>43</v>
      </c>
      <c r="B129" s="40" t="s">
        <v>71</v>
      </c>
      <c r="C129" s="40" t="s">
        <v>7</v>
      </c>
      <c r="D129" s="184"/>
      <c r="E129" s="184"/>
      <c r="F129" s="185">
        <v>9247.52</v>
      </c>
    </row>
    <row r="130" ht="19.5" customHeight="1" spans="1:6">
      <c r="A130" s="179" t="s">
        <v>7</v>
      </c>
      <c r="B130" s="40" t="s">
        <v>23</v>
      </c>
      <c r="C130" s="40" t="s">
        <v>15</v>
      </c>
      <c r="D130" s="184">
        <v>135</v>
      </c>
      <c r="E130" s="184">
        <v>7.17</v>
      </c>
      <c r="F130" s="185">
        <v>967.95</v>
      </c>
    </row>
    <row r="131" ht="19.5" customHeight="1" spans="1:6">
      <c r="A131" s="179" t="s">
        <v>7</v>
      </c>
      <c r="B131" s="40" t="s">
        <v>24</v>
      </c>
      <c r="C131" s="40" t="s">
        <v>15</v>
      </c>
      <c r="D131" s="184">
        <v>129</v>
      </c>
      <c r="E131" s="184">
        <v>12.9</v>
      </c>
      <c r="F131" s="185">
        <v>1664.1</v>
      </c>
    </row>
    <row r="132" ht="19.5" customHeight="1" spans="1:6">
      <c r="A132" s="179" t="s">
        <v>7</v>
      </c>
      <c r="B132" s="40" t="s">
        <v>45</v>
      </c>
      <c r="C132" s="40" t="s">
        <v>15</v>
      </c>
      <c r="D132" s="184">
        <v>0.56</v>
      </c>
      <c r="E132" s="184">
        <v>447.22</v>
      </c>
      <c r="F132" s="185">
        <v>250.44</v>
      </c>
    </row>
    <row r="133" ht="19.5" customHeight="1" spans="1:6">
      <c r="A133" s="179" t="s">
        <v>7</v>
      </c>
      <c r="B133" s="40" t="s">
        <v>27</v>
      </c>
      <c r="C133" s="40" t="s">
        <v>15</v>
      </c>
      <c r="D133" s="184">
        <v>0.22</v>
      </c>
      <c r="E133" s="184">
        <v>940.61</v>
      </c>
      <c r="F133" s="185">
        <v>206.93</v>
      </c>
    </row>
    <row r="134" ht="19.5" customHeight="1" spans="1:6">
      <c r="A134" s="179" t="s">
        <v>7</v>
      </c>
      <c r="B134" s="40" t="s">
        <v>46</v>
      </c>
      <c r="C134" s="40" t="s">
        <v>15</v>
      </c>
      <c r="D134" s="184">
        <v>6.32</v>
      </c>
      <c r="E134" s="184">
        <v>549.42</v>
      </c>
      <c r="F134" s="185">
        <v>3472.33</v>
      </c>
    </row>
    <row r="135" ht="19.5" customHeight="1" spans="1:6">
      <c r="A135" s="179" t="s">
        <v>7</v>
      </c>
      <c r="B135" s="40" t="s">
        <v>29</v>
      </c>
      <c r="C135" s="40" t="s">
        <v>15</v>
      </c>
      <c r="D135" s="184">
        <v>0.34</v>
      </c>
      <c r="E135" s="184">
        <v>406.58</v>
      </c>
      <c r="F135" s="185">
        <v>138.24</v>
      </c>
    </row>
    <row r="136" ht="19.5" customHeight="1" spans="1:6">
      <c r="A136" s="179" t="s">
        <v>7</v>
      </c>
      <c r="B136" s="40" t="s">
        <v>30</v>
      </c>
      <c r="C136" s="40" t="s">
        <v>31</v>
      </c>
      <c r="D136" s="184">
        <v>54.29</v>
      </c>
      <c r="E136" s="184">
        <v>19.02</v>
      </c>
      <c r="F136" s="185">
        <v>1032.6</v>
      </c>
    </row>
    <row r="137" ht="19.5" customHeight="1" spans="1:6">
      <c r="A137" s="179" t="s">
        <v>7</v>
      </c>
      <c r="B137" s="40" t="s">
        <v>32</v>
      </c>
      <c r="C137" s="40" t="s">
        <v>33</v>
      </c>
      <c r="D137" s="184">
        <v>1</v>
      </c>
      <c r="E137" s="184">
        <v>600</v>
      </c>
      <c r="F137" s="185">
        <v>600</v>
      </c>
    </row>
    <row r="138" ht="19.5" customHeight="1" spans="1:6">
      <c r="A138" s="179" t="s">
        <v>7</v>
      </c>
      <c r="B138" s="40" t="s">
        <v>34</v>
      </c>
      <c r="C138" s="40" t="s">
        <v>35</v>
      </c>
      <c r="D138" s="184">
        <v>8</v>
      </c>
      <c r="E138" s="184">
        <v>20</v>
      </c>
      <c r="F138" s="185">
        <v>160</v>
      </c>
    </row>
    <row r="139" ht="19.5" customHeight="1" spans="1:6">
      <c r="A139" s="179" t="s">
        <v>7</v>
      </c>
      <c r="B139" s="40" t="s">
        <v>36</v>
      </c>
      <c r="C139" s="40" t="s">
        <v>37</v>
      </c>
      <c r="D139" s="184">
        <v>0.11</v>
      </c>
      <c r="E139" s="184">
        <v>6862.98</v>
      </c>
      <c r="F139" s="185">
        <v>754.93</v>
      </c>
    </row>
    <row r="140" ht="31" customHeight="1" spans="1:6">
      <c r="A140" s="179" t="s">
        <v>47</v>
      </c>
      <c r="B140" s="40" t="s">
        <v>72</v>
      </c>
      <c r="C140" s="40" t="s">
        <v>7</v>
      </c>
      <c r="D140" s="184"/>
      <c r="E140" s="184"/>
      <c r="F140" s="185">
        <v>10491.39</v>
      </c>
    </row>
    <row r="141" ht="19.5" customHeight="1" spans="1:6">
      <c r="A141" s="179" t="s">
        <v>7</v>
      </c>
      <c r="B141" s="40" t="s">
        <v>23</v>
      </c>
      <c r="C141" s="40" t="s">
        <v>15</v>
      </c>
      <c r="D141" s="184">
        <v>140</v>
      </c>
      <c r="E141" s="184">
        <v>7.17</v>
      </c>
      <c r="F141" s="185">
        <v>1003.8</v>
      </c>
    </row>
    <row r="142" ht="19.5" customHeight="1" spans="1:6">
      <c r="A142" s="179" t="s">
        <v>7</v>
      </c>
      <c r="B142" s="40" t="s">
        <v>24</v>
      </c>
      <c r="C142" s="40" t="s">
        <v>15</v>
      </c>
      <c r="D142" s="184">
        <v>122</v>
      </c>
      <c r="E142" s="184">
        <v>12.9</v>
      </c>
      <c r="F142" s="185">
        <v>1573.8</v>
      </c>
    </row>
    <row r="143" ht="19.5" customHeight="1" spans="1:6">
      <c r="A143" s="179" t="s">
        <v>7</v>
      </c>
      <c r="B143" s="40" t="s">
        <v>25</v>
      </c>
      <c r="C143" s="40" t="s">
        <v>15</v>
      </c>
      <c r="D143" s="184">
        <v>0.58</v>
      </c>
      <c r="E143" s="184">
        <v>447.22</v>
      </c>
      <c r="F143" s="185">
        <v>259.39</v>
      </c>
    </row>
    <row r="144" ht="19.5" customHeight="1" spans="1:6">
      <c r="A144" s="179" t="s">
        <v>7</v>
      </c>
      <c r="B144" s="40" t="s">
        <v>26</v>
      </c>
      <c r="C144" s="40" t="s">
        <v>15</v>
      </c>
      <c r="D144" s="184">
        <v>1.49</v>
      </c>
      <c r="E144" s="184">
        <v>475.66</v>
      </c>
      <c r="F144" s="185">
        <v>708.73</v>
      </c>
    </row>
    <row r="145" ht="19.5" customHeight="1" spans="1:6">
      <c r="A145" s="179" t="s">
        <v>7</v>
      </c>
      <c r="B145" s="40" t="s">
        <v>27</v>
      </c>
      <c r="C145" s="40" t="s">
        <v>15</v>
      </c>
      <c r="D145" s="184">
        <v>0.31</v>
      </c>
      <c r="E145" s="184">
        <v>940.61</v>
      </c>
      <c r="F145" s="185">
        <v>291.59</v>
      </c>
    </row>
    <row r="146" ht="19.5" customHeight="1" spans="1:6">
      <c r="A146" s="179" t="s">
        <v>7</v>
      </c>
      <c r="B146" s="40" t="s">
        <v>28</v>
      </c>
      <c r="C146" s="40" t="s">
        <v>15</v>
      </c>
      <c r="D146" s="184">
        <v>0.6</v>
      </c>
      <c r="E146" s="184">
        <v>1515.21</v>
      </c>
      <c r="F146" s="185">
        <v>909.13</v>
      </c>
    </row>
    <row r="147" ht="19.5" customHeight="1" spans="1:6">
      <c r="A147" s="179" t="s">
        <v>7</v>
      </c>
      <c r="B147" s="40" t="s">
        <v>29</v>
      </c>
      <c r="C147" s="40" t="s">
        <v>15</v>
      </c>
      <c r="D147" s="184">
        <v>0.36</v>
      </c>
      <c r="E147" s="184">
        <v>406.58</v>
      </c>
      <c r="F147" s="185">
        <v>146.37</v>
      </c>
    </row>
    <row r="148" ht="19.5" customHeight="1" spans="1:6">
      <c r="A148" s="179" t="s">
        <v>7</v>
      </c>
      <c r="B148" s="40" t="s">
        <v>30</v>
      </c>
      <c r="C148" s="40" t="s">
        <v>31</v>
      </c>
      <c r="D148" s="184">
        <v>10.22</v>
      </c>
      <c r="E148" s="184">
        <v>19.02</v>
      </c>
      <c r="F148" s="185">
        <v>194.38</v>
      </c>
    </row>
    <row r="149" ht="19.5" customHeight="1" spans="1:6">
      <c r="A149" s="179" t="s">
        <v>7</v>
      </c>
      <c r="B149" s="40" t="s">
        <v>32</v>
      </c>
      <c r="C149" s="40" t="s">
        <v>33</v>
      </c>
      <c r="D149" s="184">
        <v>1</v>
      </c>
      <c r="E149" s="184">
        <v>600</v>
      </c>
      <c r="F149" s="185">
        <v>600</v>
      </c>
    </row>
    <row r="150" ht="19.5" customHeight="1" spans="1:6">
      <c r="A150" s="179" t="s">
        <v>7</v>
      </c>
      <c r="B150" s="40" t="s">
        <v>34</v>
      </c>
      <c r="C150" s="40" t="s">
        <v>35</v>
      </c>
      <c r="D150" s="184">
        <v>8</v>
      </c>
      <c r="E150" s="184">
        <v>20</v>
      </c>
      <c r="F150" s="185">
        <v>160</v>
      </c>
    </row>
    <row r="151" ht="19.5" customHeight="1" spans="1:6">
      <c r="A151" s="179" t="s">
        <v>7</v>
      </c>
      <c r="B151" s="40" t="s">
        <v>36</v>
      </c>
      <c r="C151" s="40" t="s">
        <v>37</v>
      </c>
      <c r="D151" s="184">
        <v>0.43</v>
      </c>
      <c r="E151" s="184">
        <v>6862.98</v>
      </c>
      <c r="F151" s="185">
        <v>2951.08</v>
      </c>
    </row>
    <row r="152" ht="19.5" customHeight="1" spans="1:6">
      <c r="A152" s="179" t="s">
        <v>7</v>
      </c>
      <c r="B152" s="40" t="s">
        <v>38</v>
      </c>
      <c r="C152" s="40" t="s">
        <v>31</v>
      </c>
      <c r="D152" s="184">
        <v>26</v>
      </c>
      <c r="E152" s="184">
        <v>65.12</v>
      </c>
      <c r="F152" s="185">
        <v>1693.12</v>
      </c>
    </row>
    <row r="153" ht="19.5" customHeight="1" spans="1:6">
      <c r="A153" s="179" t="s">
        <v>49</v>
      </c>
      <c r="B153" s="40" t="s">
        <v>73</v>
      </c>
      <c r="C153" s="40" t="s">
        <v>7</v>
      </c>
      <c r="D153" s="184"/>
      <c r="E153" s="184"/>
      <c r="F153" s="185">
        <v>1092.34</v>
      </c>
    </row>
    <row r="154" ht="19.5" customHeight="1" spans="1:6">
      <c r="A154" s="179" t="s">
        <v>7</v>
      </c>
      <c r="B154" s="40" t="s">
        <v>51</v>
      </c>
      <c r="C154" s="40" t="s">
        <v>15</v>
      </c>
      <c r="D154" s="184">
        <v>2</v>
      </c>
      <c r="E154" s="184">
        <v>415.93</v>
      </c>
      <c r="F154" s="185">
        <v>831.86</v>
      </c>
    </row>
    <row r="155" ht="19.5" customHeight="1" spans="1:6">
      <c r="A155" s="179" t="s">
        <v>7</v>
      </c>
      <c r="B155" s="40" t="s">
        <v>38</v>
      </c>
      <c r="C155" s="40" t="s">
        <v>31</v>
      </c>
      <c r="D155" s="184">
        <v>4</v>
      </c>
      <c r="E155" s="184">
        <v>65.12</v>
      </c>
      <c r="F155" s="185">
        <v>260.48</v>
      </c>
    </row>
    <row r="156" ht="28" customHeight="1" spans="1:6">
      <c r="A156" s="179" t="s">
        <v>52</v>
      </c>
      <c r="B156" s="40" t="s">
        <v>53</v>
      </c>
      <c r="C156" s="40" t="s">
        <v>35</v>
      </c>
      <c r="D156" s="184">
        <v>17</v>
      </c>
      <c r="E156" s="184">
        <v>200</v>
      </c>
      <c r="F156" s="185">
        <v>3400</v>
      </c>
    </row>
    <row r="157" ht="19.5" customHeight="1" spans="1:6">
      <c r="A157" s="179" t="s">
        <v>54</v>
      </c>
      <c r="B157" s="40" t="s">
        <v>55</v>
      </c>
      <c r="C157" s="40" t="s">
        <v>7</v>
      </c>
      <c r="D157" s="184"/>
      <c r="E157" s="184"/>
      <c r="F157" s="185">
        <v>52822.8</v>
      </c>
    </row>
    <row r="158" ht="19.5" customHeight="1" spans="1:6">
      <c r="A158" s="179" t="s">
        <v>56</v>
      </c>
      <c r="B158" s="40" t="s">
        <v>74</v>
      </c>
      <c r="C158" s="40" t="s">
        <v>7</v>
      </c>
      <c r="D158" s="184"/>
      <c r="E158" s="184"/>
      <c r="F158" s="185">
        <v>52822.8</v>
      </c>
    </row>
    <row r="159" ht="19.5" customHeight="1" spans="1:6">
      <c r="A159" s="179" t="s">
        <v>7</v>
      </c>
      <c r="B159" s="187" t="s">
        <v>58</v>
      </c>
      <c r="C159" s="40" t="s">
        <v>59</v>
      </c>
      <c r="D159" s="184">
        <v>90</v>
      </c>
      <c r="E159" s="184">
        <v>586.92</v>
      </c>
      <c r="F159" s="185">
        <v>52822.8</v>
      </c>
    </row>
    <row r="160" ht="19.5" customHeight="1" spans="1:6">
      <c r="A160" s="179" t="str">
        <f>输水管线设备及安装工程概算表!A4</f>
        <v/>
      </c>
      <c r="B160" s="188" t="str">
        <f>输水管线设备及安装工程概算表!B4</f>
        <v>第四部分  输水管线设备及安装工程</v>
      </c>
      <c r="C160" s="189" t="str">
        <f>输水管线设备及安装工程概算表!C4</f>
        <v/>
      </c>
      <c r="D160" s="189"/>
      <c r="E160" s="190"/>
      <c r="F160" s="189">
        <f>输水管线设备及安装工程概算表!G4+输水管线设备及安装工程概算表!H4</f>
        <v>985474.6</v>
      </c>
    </row>
    <row r="161" ht="19.5" customHeight="1" spans="1:6">
      <c r="A161" s="179" t="str">
        <f>输水管线设备及安装工程概算表!A5</f>
        <v/>
      </c>
      <c r="B161" s="179" t="str">
        <f>输水管线设备及安装工程概算表!B5</f>
        <v>红旗村项目区</v>
      </c>
      <c r="C161" s="179" t="str">
        <f>输水管线设备及安装工程概算表!C5</f>
        <v/>
      </c>
      <c r="D161" s="179"/>
      <c r="E161" s="90"/>
      <c r="F161" s="179">
        <f>输水管线设备及安装工程概算表!G5+输水管线设备及安装工程概算表!H5</f>
        <v>621695.8</v>
      </c>
    </row>
    <row r="162" ht="19.5" customHeight="1" spans="1:6">
      <c r="A162" s="179" t="str">
        <f>输水管线设备及安装工程概算表!A6</f>
        <v>一</v>
      </c>
      <c r="B162" s="179" t="str">
        <f>输水管线设备及安装工程概算表!B6</f>
        <v>管材</v>
      </c>
      <c r="C162" s="179" t="str">
        <f>输水管线设备及安装工程概算表!C6</f>
        <v/>
      </c>
      <c r="D162" s="179"/>
      <c r="E162" s="90"/>
      <c r="F162" s="179">
        <f>输水管线设备及安装工程概算表!G6+输水管线设备及安装工程概算表!H6</f>
        <v>470659.2</v>
      </c>
    </row>
    <row r="163" ht="19.5" customHeight="1" spans="1:6">
      <c r="A163" s="179" t="str">
        <f>输水管线设备及安装工程概算表!A7</f>
        <v/>
      </c>
      <c r="B163" s="179" t="str">
        <f>输水管线设备及安装工程概算表!B7</f>
        <v>PE100级管材φ110(1.0mpa)</v>
      </c>
      <c r="C163" s="179" t="str">
        <f>输水管线设备及安装工程概算表!C7</f>
        <v>m</v>
      </c>
      <c r="D163" s="179">
        <f>输水管线设备及安装工程概算表!D7</f>
        <v>8914</v>
      </c>
      <c r="E163" s="90">
        <f>输水管线设备及安装工程概算表!E7+输水管线设备及安装工程概算表!F7</f>
        <v>52.8</v>
      </c>
      <c r="F163" s="179">
        <f>输水管线设备及安装工程概算表!G7+输水管线设备及安装工程概算表!H7</f>
        <v>470659.2</v>
      </c>
    </row>
    <row r="164" ht="19.5" customHeight="1" spans="1:6">
      <c r="A164" s="179" t="str">
        <f>输水管线设备及安装工程概算表!A8</f>
        <v>二</v>
      </c>
      <c r="B164" s="179" t="str">
        <f>输水管线设备及安装工程概算表!B8</f>
        <v>管件</v>
      </c>
      <c r="C164" s="179" t="str">
        <f>输水管线设备及安装工程概算表!C8</f>
        <v/>
      </c>
      <c r="D164" s="179"/>
      <c r="E164" s="90"/>
      <c r="F164" s="179">
        <f>输水管线设备及安装工程概算表!G8+输水管线设备及安装工程概算表!H8</f>
        <v>151036.6</v>
      </c>
    </row>
    <row r="165" ht="19.5" customHeight="1" spans="1:6">
      <c r="A165" s="179" t="str">
        <f>输水管线设备及安装工程概算表!A9</f>
        <v>1</v>
      </c>
      <c r="B165" s="179" t="str">
        <f>输水管线设备及安装工程概算表!B9</f>
        <v>阀门</v>
      </c>
      <c r="C165" s="179" t="str">
        <f>输水管线设备及安装工程概算表!C9</f>
        <v/>
      </c>
      <c r="D165" s="179"/>
      <c r="E165" s="90"/>
      <c r="F165" s="179">
        <f>输水管线设备及安装工程概算表!G9+输水管线设备及安装工程概算表!H9</f>
        <v>7514.1</v>
      </c>
    </row>
    <row r="166" ht="19.5" customHeight="1" spans="1:6">
      <c r="A166" s="179" t="str">
        <f>输水管线设备及安装工程概算表!A10</f>
        <v/>
      </c>
      <c r="B166" s="179" t="str">
        <f>输水管线设备及安装工程概算表!B10</f>
        <v>φ100检修蝶阀</v>
      </c>
      <c r="C166" s="179" t="str">
        <f>输水管线设备及安装工程概算表!C10</f>
        <v>个</v>
      </c>
      <c r="D166" s="179">
        <f>输水管线设备及安装工程概算表!D10</f>
        <v>12</v>
      </c>
      <c r="E166" s="90">
        <f>输水管线设备及安装工程概算表!E10+输水管线设备及安装工程概算表!F10</f>
        <v>275</v>
      </c>
      <c r="F166" s="179">
        <f>输水管线设备及安装工程概算表!G10+输水管线设备及安装工程概算表!H10</f>
        <v>3300</v>
      </c>
    </row>
    <row r="167" ht="19.5" customHeight="1" spans="1:6">
      <c r="A167" s="179" t="str">
        <f>输水管线设备及安装工程概算表!A11</f>
        <v/>
      </c>
      <c r="B167" s="179" t="str">
        <f>输水管线设备及安装工程概算表!B11</f>
        <v>φ63排水闸阀</v>
      </c>
      <c r="C167" s="179" t="str">
        <f>输水管线设备及安装工程概算表!C11</f>
        <v>个</v>
      </c>
      <c r="D167" s="179">
        <f>输水管线设备及安装工程概算表!D11</f>
        <v>5</v>
      </c>
      <c r="E167" s="90">
        <f>输水管线设备及安装工程概算表!E11+输水管线设备及安装工程概算表!F11</f>
        <v>55</v>
      </c>
      <c r="F167" s="179">
        <f>输水管线设备及安装工程概算表!G11+输水管线设备及安装工程概算表!H11</f>
        <v>275</v>
      </c>
    </row>
    <row r="168" ht="19.5" customHeight="1" spans="1:6">
      <c r="A168" s="179" t="str">
        <f>输水管线设备及安装工程概算表!A12</f>
        <v/>
      </c>
      <c r="B168" s="179" t="str">
        <f>输水管线设备及安装工程概算表!B12</f>
        <v>φ50排气阀</v>
      </c>
      <c r="C168" s="179" t="str">
        <f>输水管线设备及安装工程概算表!C12</f>
        <v>个</v>
      </c>
      <c r="D168" s="179">
        <f>输水管线设备及安装工程概算表!D12</f>
        <v>7</v>
      </c>
      <c r="E168" s="90">
        <f>输水管线设备及安装工程概算表!E12+输水管线设备及安装工程概算表!F12</f>
        <v>63.8</v>
      </c>
      <c r="F168" s="179">
        <f>输水管线设备及安装工程概算表!G12+输水管线设备及安装工程概算表!H12</f>
        <v>446.6</v>
      </c>
    </row>
    <row r="169" ht="19.5" customHeight="1" spans="1:6">
      <c r="A169" s="179" t="str">
        <f>输水管线设备及安装工程概算表!A13</f>
        <v/>
      </c>
      <c r="B169" s="179" t="str">
        <f>输水管线设备及安装工程概算表!B13</f>
        <v>φ100调流调压阀</v>
      </c>
      <c r="C169" s="179" t="str">
        <f>输水管线设备及安装工程概算表!C13</f>
        <v>个</v>
      </c>
      <c r="D169" s="179">
        <f>输水管线设备及安装工程概算表!D13</f>
        <v>1</v>
      </c>
      <c r="E169" s="90">
        <f>输水管线设备及安装工程概算表!E13+输水管线设备及安装工程概算表!F13</f>
        <v>1100</v>
      </c>
      <c r="F169" s="179">
        <f>输水管线设备及安装工程概算表!G13+输水管线设备及安装工程概算表!H13</f>
        <v>1100</v>
      </c>
    </row>
    <row r="170" ht="19.5" customHeight="1" spans="1:6">
      <c r="A170" s="179" t="str">
        <f>输水管线设备及安装工程概算表!A14</f>
        <v/>
      </c>
      <c r="B170" s="179" t="str">
        <f>输水管线设备及安装工程概算表!B14</f>
        <v>φ100伸缩节</v>
      </c>
      <c r="C170" s="179" t="str">
        <f>输水管线设备及安装工程概算表!C14</f>
        <v>个</v>
      </c>
      <c r="D170" s="179">
        <f>输水管线设备及安装工程概算表!D14</f>
        <v>15</v>
      </c>
      <c r="E170" s="90">
        <f>输水管线设备及安装工程概算表!E14+输水管线设备及安装工程概算表!F14</f>
        <v>60.5</v>
      </c>
      <c r="F170" s="179">
        <f>输水管线设备及安装工程概算表!G14+输水管线设备及安装工程概算表!H14</f>
        <v>907.5</v>
      </c>
    </row>
    <row r="171" ht="19.5" customHeight="1" spans="1:6">
      <c r="A171" s="179" t="str">
        <f>输水管线设备及安装工程概算表!A15</f>
        <v/>
      </c>
      <c r="B171" s="179" t="str">
        <f>输水管线设备及安装工程概算表!B15</f>
        <v>φ65伸缩节</v>
      </c>
      <c r="C171" s="179" t="str">
        <f>输水管线设备及安装工程概算表!C15</f>
        <v>个</v>
      </c>
      <c r="D171" s="179">
        <f>输水管线设备及安装工程概算表!D15</f>
        <v>5</v>
      </c>
      <c r="E171" s="90">
        <f>输水管线设备及安装工程概算表!E15+输水管线设备及安装工程概算表!F15</f>
        <v>22</v>
      </c>
      <c r="F171" s="179">
        <f>输水管线设备及安装工程概算表!G15+输水管线设备及安装工程概算表!H15</f>
        <v>110</v>
      </c>
    </row>
    <row r="172" ht="19.5" customHeight="1" spans="1:6">
      <c r="A172" s="179" t="str">
        <f>输水管线设备及安装工程概算表!A16</f>
        <v/>
      </c>
      <c r="B172" s="179" t="str">
        <f>输水管线设备及安装工程概算表!B16</f>
        <v>PE排水管φ75(1.0mpa)</v>
      </c>
      <c r="C172" s="179" t="str">
        <f>输水管线设备及安装工程概算表!C16</f>
        <v>m</v>
      </c>
      <c r="D172" s="179">
        <f>输水管线设备及安装工程概算表!D16</f>
        <v>50</v>
      </c>
      <c r="E172" s="90">
        <f>输水管线设备及安装工程概算表!E16+输水管线设备及安装工程概算表!F16</f>
        <v>27.5</v>
      </c>
      <c r="F172" s="179">
        <f>输水管线设备及安装工程概算表!G16+输水管线设备及安装工程概算表!H16</f>
        <v>1375</v>
      </c>
    </row>
    <row r="173" ht="19.5" customHeight="1" spans="1:6">
      <c r="A173" s="179" t="str">
        <f>输水管线设备及安装工程概算表!A17</f>
        <v>2</v>
      </c>
      <c r="B173" s="179" t="str">
        <f>输水管线设备及安装工程概算表!B17</f>
        <v>三通</v>
      </c>
      <c r="C173" s="179" t="str">
        <f>输水管线设备及安装工程概算表!C17</f>
        <v/>
      </c>
      <c r="D173" s="179"/>
      <c r="E173" s="90"/>
      <c r="F173" s="179">
        <f>输水管线设备及安装工程概算表!G17+输水管线设备及安装工程概算表!H17</f>
        <v>280.5</v>
      </c>
    </row>
    <row r="174" ht="19.5" customHeight="1" spans="1:6">
      <c r="A174" s="179" t="str">
        <f>输水管线设备及安装工程概算表!A18</f>
        <v/>
      </c>
      <c r="B174" s="179" t="str">
        <f>输水管线设备及安装工程概算表!B18</f>
        <v>PEφ110×110×110三通</v>
      </c>
      <c r="C174" s="179" t="str">
        <f>输水管线设备及安装工程概算表!C18</f>
        <v>个</v>
      </c>
      <c r="D174" s="179">
        <f>输水管线设备及安装工程概算表!D18</f>
        <v>3</v>
      </c>
      <c r="E174" s="90">
        <f>输水管线设备及安装工程概算表!E18+输水管线设备及安装工程概算表!F18</f>
        <v>93.5</v>
      </c>
      <c r="F174" s="179">
        <f>输水管线设备及安装工程概算表!G18+输水管线设备及安装工程概算表!H18</f>
        <v>280.5</v>
      </c>
    </row>
    <row r="175" ht="19.5" customHeight="1" spans="1:6">
      <c r="A175" s="179" t="str">
        <f>输水管线设备及安装工程概算表!A19</f>
        <v>3</v>
      </c>
      <c r="B175" s="179" t="str">
        <f>输水管线设备及安装工程概算表!B19</f>
        <v>弯头</v>
      </c>
      <c r="C175" s="179" t="str">
        <f>输水管线设备及安装工程概算表!C19</f>
        <v/>
      </c>
      <c r="D175" s="179"/>
      <c r="E175" s="90"/>
      <c r="F175" s="179">
        <f>输水管线设备及安装工程概算表!G19+输水管线设备及安装工程概算表!H19</f>
        <v>1276</v>
      </c>
    </row>
    <row r="176" ht="19.5" customHeight="1" spans="1:6">
      <c r="A176" s="179" t="str">
        <f>输水管线设备及安装工程概算表!A20</f>
        <v/>
      </c>
      <c r="B176" s="179" t="str">
        <f>输水管线设备及安装工程概算表!B20</f>
        <v>PEφ110×90°弯头</v>
      </c>
      <c r="C176" s="179" t="str">
        <f>输水管线设备及安装工程概算表!C20</f>
        <v>个</v>
      </c>
      <c r="D176" s="179">
        <f>输水管线设备及安装工程概算表!D20</f>
        <v>20</v>
      </c>
      <c r="E176" s="90">
        <f>输水管线设备及安装工程概算表!E20+输水管线设备及安装工程概算表!F20</f>
        <v>63.8</v>
      </c>
      <c r="F176" s="179">
        <f>输水管线设备及安装工程概算表!G20+输水管线设备及安装工程概算表!H20</f>
        <v>1276</v>
      </c>
    </row>
    <row r="177" ht="19.5" customHeight="1" spans="1:6">
      <c r="A177" s="179" t="str">
        <f>输水管线设备及安装工程概算表!A21</f>
        <v>4</v>
      </c>
      <c r="B177" s="179" t="str">
        <f>输水管线设备及安装工程概算表!B21</f>
        <v>活套法兰</v>
      </c>
      <c r="C177" s="179" t="str">
        <f>输水管线设备及安装工程概算表!C21</f>
        <v/>
      </c>
      <c r="D177" s="179"/>
      <c r="E177" s="90"/>
      <c r="F177" s="179">
        <f>输水管线设备及安装工程概算表!G21+输水管线设备及安装工程概算表!H21</f>
        <v>1936</v>
      </c>
    </row>
    <row r="178" ht="19.5" customHeight="1" spans="1:6">
      <c r="A178" s="179" t="str">
        <f>输水管线设备及安装工程概算表!A22</f>
        <v/>
      </c>
      <c r="B178" s="179" t="str">
        <f>输水管线设备及安装工程概算表!B22</f>
        <v>PEφ110活套法兰</v>
      </c>
      <c r="C178" s="179" t="str">
        <f>输水管线设备及安装工程概算表!C22</f>
        <v>套</v>
      </c>
      <c r="D178" s="179">
        <f>输水管线设备及安装工程概算表!D22</f>
        <v>30</v>
      </c>
      <c r="E178" s="90">
        <f>输水管线设备及安装工程概算表!E22+输水管线设备及安装工程概算表!F22</f>
        <v>55</v>
      </c>
      <c r="F178" s="179">
        <f>输水管线设备及安装工程概算表!G22+输水管线设备及安装工程概算表!H22</f>
        <v>1650</v>
      </c>
    </row>
    <row r="179" ht="19.5" customHeight="1" spans="1:6">
      <c r="A179" s="179" t="str">
        <f>输水管线设备及安装工程概算表!A23</f>
        <v/>
      </c>
      <c r="B179" s="179" t="str">
        <f>输水管线设备及安装工程概算表!B23</f>
        <v>PEφ75活套法兰</v>
      </c>
      <c r="C179" s="179" t="str">
        <f>输水管线设备及安装工程概算表!C23</f>
        <v>套</v>
      </c>
      <c r="D179" s="179">
        <f>输水管线设备及安装工程概算表!D23</f>
        <v>10</v>
      </c>
      <c r="E179" s="90">
        <f>输水管线设备及安装工程概算表!E23+输水管线设备及安装工程概算表!F23</f>
        <v>28.6</v>
      </c>
      <c r="F179" s="179">
        <f>输水管线设备及安装工程概算表!G23+输水管线设备及安装工程概算表!H23</f>
        <v>286</v>
      </c>
    </row>
    <row r="180" ht="19.5" customHeight="1" spans="1:6">
      <c r="A180" s="179" t="str">
        <f>输水管线设备及安装工程概算表!A24</f>
        <v>5</v>
      </c>
      <c r="B180" s="179" t="str">
        <f>输水管线设备及安装工程概算表!B24</f>
        <v>计量设备</v>
      </c>
      <c r="C180" s="179" t="str">
        <f>输水管线设备及安装工程概算表!C24</f>
        <v/>
      </c>
      <c r="D180" s="179"/>
      <c r="E180" s="90"/>
      <c r="F180" s="179">
        <f>输水管线设备及安装工程概算表!G24+输水管线设备及安装工程概算表!H24</f>
        <v>140030</v>
      </c>
    </row>
    <row r="181" ht="19.5" customHeight="1" spans="1:6">
      <c r="A181" s="179" t="str">
        <f>输水管线设备及安装工程概算表!A25</f>
        <v/>
      </c>
      <c r="B181" s="179" t="str">
        <f>输水管线设备及安装工程概算表!B25</f>
        <v>物联网远传智能电磁水表DN20</v>
      </c>
      <c r="C181" s="179" t="str">
        <f>输水管线设备及安装工程概算表!C25</f>
        <v>个</v>
      </c>
      <c r="D181" s="179">
        <f>输水管线设备及安装工程概算表!D25</f>
        <v>152</v>
      </c>
      <c r="E181" s="90">
        <f>输水管线设备及安装工程概算表!E25+输水管线设备及安装工程概算表!F25</f>
        <v>715</v>
      </c>
      <c r="F181" s="179">
        <f>输水管线设备及安装工程概算表!G25+输水管线设备及安装工程概算表!H25</f>
        <v>108680</v>
      </c>
    </row>
    <row r="182" ht="19.5" customHeight="1" spans="1:6">
      <c r="A182" s="179" t="str">
        <f>输水管线设备及安装工程概算表!A26</f>
        <v/>
      </c>
      <c r="B182" s="179" t="str">
        <f>输水管线设备及安装工程概算表!B26</f>
        <v>物联网远传智能电磁水表DN100</v>
      </c>
      <c r="C182" s="179" t="str">
        <f>输水管线设备及安装工程概算表!C26</f>
        <v>个</v>
      </c>
      <c r="D182" s="179">
        <f>输水管线设备及安装工程概算表!D26</f>
        <v>3</v>
      </c>
      <c r="E182" s="90">
        <f>输水管线设备及安装工程概算表!E26+输水管线设备及安装工程概算表!F26</f>
        <v>10450</v>
      </c>
      <c r="F182" s="179">
        <f>输水管线设备及安装工程概算表!G26+输水管线设备及安装工程概算表!H26</f>
        <v>31350</v>
      </c>
    </row>
    <row r="183" ht="19.5" customHeight="1" spans="1:6">
      <c r="A183" s="179" t="str">
        <f>输水管线设备及安装工程概算表!A27</f>
        <v/>
      </c>
      <c r="B183" s="179" t="str">
        <f>输水管线设备及安装工程概算表!B27</f>
        <v>大树湾村项目区</v>
      </c>
      <c r="C183" s="179" t="str">
        <f>输水管线设备及安装工程概算表!C27</f>
        <v/>
      </c>
      <c r="D183" s="179"/>
      <c r="E183" s="90"/>
      <c r="F183" s="179">
        <f>输水管线设备及安装工程概算表!G27+输水管线设备及安装工程概算表!H27</f>
        <v>363778.8</v>
      </c>
    </row>
    <row r="184" ht="19.5" customHeight="1" spans="1:6">
      <c r="A184" s="179" t="str">
        <f>输水管线设备及安装工程概算表!A28</f>
        <v>一</v>
      </c>
      <c r="B184" s="179" t="str">
        <f>输水管线设备及安装工程概算表!B28</f>
        <v>管材</v>
      </c>
      <c r="C184" s="179" t="str">
        <f>输水管线设备及安装工程概算表!C28</f>
        <v/>
      </c>
      <c r="D184" s="179"/>
      <c r="E184" s="90"/>
      <c r="F184" s="179">
        <f>输水管线设备及安装工程概算表!G28+输水管线设备及安装工程概算表!H28</f>
        <v>87700.8</v>
      </c>
    </row>
    <row r="185" ht="19.5" customHeight="1" spans="1:6">
      <c r="A185" s="179" t="str">
        <f>输水管线设备及安装工程概算表!A29</f>
        <v/>
      </c>
      <c r="B185" s="179" t="str">
        <f>输水管线设备及安装工程概算表!B29</f>
        <v>PE100级管材φ110(1.0mpa)</v>
      </c>
      <c r="C185" s="179" t="str">
        <f>输水管线设备及安装工程概算表!C29</f>
        <v>m</v>
      </c>
      <c r="D185" s="179">
        <f>输水管线设备及安装工程概算表!D29</f>
        <v>1661</v>
      </c>
      <c r="E185" s="90">
        <f>输水管线设备及安装工程概算表!E29+输水管线设备及安装工程概算表!F29</f>
        <v>52.8</v>
      </c>
      <c r="F185" s="179">
        <f>输水管线设备及安装工程概算表!G29+输水管线设备及安装工程概算表!H29</f>
        <v>87700.8</v>
      </c>
    </row>
    <row r="186" ht="19.5" customHeight="1" spans="1:6">
      <c r="A186" s="179" t="str">
        <f>输水管线设备及安装工程概算表!A30</f>
        <v>二</v>
      </c>
      <c r="B186" s="179" t="str">
        <f>输水管线设备及安装工程概算表!B30</f>
        <v>管件</v>
      </c>
      <c r="C186" s="179" t="str">
        <f>输水管线设备及安装工程概算表!C30</f>
        <v/>
      </c>
      <c r="D186" s="179"/>
      <c r="E186" s="90"/>
      <c r="F186" s="179">
        <f>输水管线设备及安装工程概算表!G30+输水管线设备及安装工程概算表!H30</f>
        <v>276078</v>
      </c>
    </row>
    <row r="187" ht="19.5" customHeight="1" spans="1:6">
      <c r="A187" s="179" t="str">
        <f>输水管线设备及安装工程概算表!A31</f>
        <v>1</v>
      </c>
      <c r="B187" s="179" t="str">
        <f>输水管线设备及安装工程概算表!B31</f>
        <v>阀门</v>
      </c>
      <c r="C187" s="179" t="str">
        <f>输水管线设备及安装工程概算表!C31</f>
        <v/>
      </c>
      <c r="D187" s="179"/>
      <c r="E187" s="90"/>
      <c r="F187" s="179">
        <f>输水管线设备及安装工程概算表!G31+输水管线设备及安装工程概算表!H31</f>
        <v>2982.1</v>
      </c>
    </row>
    <row r="188" ht="19.5" customHeight="1" spans="1:6">
      <c r="A188" s="179" t="str">
        <f>输水管线设备及安装工程概算表!A32</f>
        <v/>
      </c>
      <c r="B188" s="179" t="str">
        <f>输水管线设备及安装工程概算表!B32</f>
        <v>φ100检修蝶阀</v>
      </c>
      <c r="C188" s="179" t="str">
        <f>输水管线设备及安装工程概算表!C32</f>
        <v>个</v>
      </c>
      <c r="D188" s="179">
        <f>输水管线设备及安装工程概算表!D32</f>
        <v>4</v>
      </c>
      <c r="E188" s="90">
        <f>输水管线设备及安装工程概算表!E32+输水管线设备及安装工程概算表!F32</f>
        <v>275</v>
      </c>
      <c r="F188" s="179">
        <f>输水管线设备及安装工程概算表!G32+输水管线设备及安装工程概算表!H32</f>
        <v>1100</v>
      </c>
    </row>
    <row r="189" ht="19.5" customHeight="1" spans="1:6">
      <c r="A189" s="179" t="str">
        <f>输水管线设备及安装工程概算表!A33</f>
        <v/>
      </c>
      <c r="B189" s="179" t="str">
        <f>输水管线设备及安装工程概算表!B33</f>
        <v>φ63排水闸阀</v>
      </c>
      <c r="C189" s="179" t="str">
        <f>输水管线设备及安装工程概算表!C33</f>
        <v>个</v>
      </c>
      <c r="D189" s="179">
        <f>输水管线设备及安装工程概算表!D33</f>
        <v>1</v>
      </c>
      <c r="E189" s="90">
        <f>输水管线设备及安装工程概算表!E33+输水管线设备及安装工程概算表!F33</f>
        <v>55</v>
      </c>
      <c r="F189" s="179">
        <f>输水管线设备及安装工程概算表!G33+输水管线设备及安装工程概算表!H33</f>
        <v>55</v>
      </c>
    </row>
    <row r="190" ht="19.5" customHeight="1" spans="1:6">
      <c r="A190" s="179" t="str">
        <f>输水管线设备及安装工程概算表!A34</f>
        <v/>
      </c>
      <c r="B190" s="179" t="str">
        <f>输水管线设备及安装工程概算表!B34</f>
        <v>φ50排气阀</v>
      </c>
      <c r="C190" s="179" t="str">
        <f>输水管线设备及安装工程概算表!C34</f>
        <v>个</v>
      </c>
      <c r="D190" s="179">
        <f>输水管线设备及安装工程概算表!D34</f>
        <v>2</v>
      </c>
      <c r="E190" s="90">
        <f>输水管线设备及安装工程概算表!E34+输水管线设备及安装工程概算表!F34</f>
        <v>63.8</v>
      </c>
      <c r="F190" s="179">
        <f>输水管线设备及安装工程概算表!G34+输水管线设备及安装工程概算表!H34</f>
        <v>127.6</v>
      </c>
    </row>
    <row r="191" ht="19.5" customHeight="1" spans="1:6">
      <c r="A191" s="179" t="str">
        <f>输水管线设备及安装工程概算表!A35</f>
        <v/>
      </c>
      <c r="B191" s="179" t="str">
        <f>输水管线设备及安装工程概算表!B35</f>
        <v>φ100调流调压阀</v>
      </c>
      <c r="C191" s="179" t="str">
        <f>输水管线设备及安装工程概算表!C35</f>
        <v>个</v>
      </c>
      <c r="D191" s="179">
        <f>输水管线设备及安装工程概算表!D35</f>
        <v>1</v>
      </c>
      <c r="E191" s="90">
        <f>输水管线设备及安装工程概算表!E35+输水管线设备及安装工程概算表!F35</f>
        <v>1100</v>
      </c>
      <c r="F191" s="179">
        <f>输水管线设备及安装工程概算表!G35+输水管线设备及安装工程概算表!H35</f>
        <v>1100</v>
      </c>
    </row>
    <row r="192" ht="19.5" customHeight="1" spans="1:6">
      <c r="A192" s="179" t="str">
        <f>输水管线设备及安装工程概算表!A36</f>
        <v/>
      </c>
      <c r="B192" s="179" t="str">
        <f>输水管线设备及安装工程概算表!B36</f>
        <v>φ100伸缩节</v>
      </c>
      <c r="C192" s="179" t="str">
        <f>输水管线设备及安装工程概算表!C36</f>
        <v>个</v>
      </c>
      <c r="D192" s="179">
        <f>输水管线设备及安装工程概算表!D36</f>
        <v>5</v>
      </c>
      <c r="E192" s="90">
        <f>输水管线设备及安装工程概算表!E36+输水管线设备及安装工程概算表!F36</f>
        <v>60.5</v>
      </c>
      <c r="F192" s="179">
        <f>输水管线设备及安装工程概算表!G36+输水管线设备及安装工程概算表!H36</f>
        <v>302.5</v>
      </c>
    </row>
    <row r="193" ht="19.5" customHeight="1" spans="1:6">
      <c r="A193" s="179" t="str">
        <f>输水管线设备及安装工程概算表!A37</f>
        <v/>
      </c>
      <c r="B193" s="179" t="str">
        <f>输水管线设备及安装工程概算表!B37</f>
        <v>φ65伸缩节</v>
      </c>
      <c r="C193" s="179" t="str">
        <f>输水管线设备及安装工程概算表!C37</f>
        <v>个</v>
      </c>
      <c r="D193" s="179">
        <f>输水管线设备及安装工程概算表!D37</f>
        <v>1</v>
      </c>
      <c r="E193" s="90">
        <f>输水管线设备及安装工程概算表!E37+输水管线设备及安装工程概算表!F37</f>
        <v>22</v>
      </c>
      <c r="F193" s="179">
        <f>输水管线设备及安装工程概算表!G37+输水管线设备及安装工程概算表!H37</f>
        <v>22</v>
      </c>
    </row>
    <row r="194" ht="19.5" customHeight="1" spans="1:6">
      <c r="A194" s="179" t="str">
        <f>输水管线设备及安装工程概算表!A38</f>
        <v/>
      </c>
      <c r="B194" s="179" t="str">
        <f>输水管线设备及安装工程概算表!B38</f>
        <v>PE排水管φ75(1.0mpa)</v>
      </c>
      <c r="C194" s="179" t="str">
        <f>输水管线设备及安装工程概算表!C38</f>
        <v>m</v>
      </c>
      <c r="D194" s="179">
        <f>输水管线设备及安装工程概算表!D38</f>
        <v>10</v>
      </c>
      <c r="E194" s="90">
        <f>输水管线设备及安装工程概算表!E38+输水管线设备及安装工程概算表!F38</f>
        <v>27.5</v>
      </c>
      <c r="F194" s="179">
        <f>输水管线设备及安装工程概算表!G38+输水管线设备及安装工程概算表!H38</f>
        <v>275</v>
      </c>
    </row>
    <row r="195" ht="19.5" customHeight="1" spans="1:6">
      <c r="A195" s="179" t="str">
        <f>输水管线设备及安装工程概算表!A39</f>
        <v>2</v>
      </c>
      <c r="B195" s="179" t="str">
        <f>输水管线设备及安装工程概算表!B39</f>
        <v>三通</v>
      </c>
      <c r="C195" s="179" t="str">
        <f>输水管线设备及安装工程概算表!C39</f>
        <v/>
      </c>
      <c r="D195" s="179"/>
      <c r="E195" s="90"/>
      <c r="F195" s="179">
        <f>输水管线设备及安装工程概算表!G39+输水管线设备及安装工程概算表!H39</f>
        <v>93.5</v>
      </c>
    </row>
    <row r="196" ht="19.5" customHeight="1" spans="1:6">
      <c r="A196" s="179" t="str">
        <f>输水管线设备及安装工程概算表!A40</f>
        <v/>
      </c>
      <c r="B196" s="179" t="str">
        <f>输水管线设备及安装工程概算表!B40</f>
        <v>PEφ110×110×110三通</v>
      </c>
      <c r="C196" s="179" t="str">
        <f>输水管线设备及安装工程概算表!C40</f>
        <v>个</v>
      </c>
      <c r="D196" s="179">
        <f>输水管线设备及安装工程概算表!D40</f>
        <v>1</v>
      </c>
      <c r="E196" s="90">
        <f>输水管线设备及安装工程概算表!E40+输水管线设备及安装工程概算表!F40</f>
        <v>93.5</v>
      </c>
      <c r="F196" s="179">
        <f>输水管线设备及安装工程概算表!G40+输水管线设备及安装工程概算表!H40</f>
        <v>93.5</v>
      </c>
    </row>
    <row r="197" ht="19.5" customHeight="1" spans="1:6">
      <c r="A197" s="179" t="str">
        <f>输水管线设备及安装工程概算表!A41</f>
        <v>3</v>
      </c>
      <c r="B197" s="179" t="str">
        <f>输水管线设备及安装工程概算表!B41</f>
        <v>弯头</v>
      </c>
      <c r="C197" s="179" t="str">
        <f>输水管线设备及安装工程概算表!C41</f>
        <v/>
      </c>
      <c r="D197" s="179"/>
      <c r="E197" s="90"/>
      <c r="F197" s="179">
        <f>输水管线设备及安装工程概算表!G41+输水管线设备及安装工程概算表!H41</f>
        <v>255.2</v>
      </c>
    </row>
    <row r="198" ht="19.5" customHeight="1" spans="1:6">
      <c r="A198" s="179" t="str">
        <f>输水管线设备及安装工程概算表!A42</f>
        <v/>
      </c>
      <c r="B198" s="179" t="str">
        <f>输水管线设备及安装工程概算表!B42</f>
        <v>PEφ110×90°弯头</v>
      </c>
      <c r="C198" s="179" t="str">
        <f>输水管线设备及安装工程概算表!C42</f>
        <v>个</v>
      </c>
      <c r="D198" s="179">
        <f>输水管线设备及安装工程概算表!D42</f>
        <v>4</v>
      </c>
      <c r="E198" s="90">
        <f>输水管线设备及安装工程概算表!E42+输水管线设备及安装工程概算表!F42</f>
        <v>63.8</v>
      </c>
      <c r="F198" s="179">
        <f>输水管线设备及安装工程概算表!G42+输水管线设备及安装工程概算表!H42</f>
        <v>255.2</v>
      </c>
    </row>
    <row r="199" ht="19.5" customHeight="1" spans="1:6">
      <c r="A199" s="179" t="str">
        <f>输水管线设备及安装工程概算表!A43</f>
        <v>4</v>
      </c>
      <c r="B199" s="179" t="str">
        <f>输水管线设备及安装工程概算表!B43</f>
        <v>活套法兰</v>
      </c>
      <c r="C199" s="179" t="str">
        <f>输水管线设备及安装工程概算表!C43</f>
        <v/>
      </c>
      <c r="D199" s="179"/>
      <c r="E199" s="90"/>
      <c r="F199" s="179">
        <f>输水管线设备及安装工程概算表!G43+输水管线设备及安装工程概算表!H43</f>
        <v>607.2</v>
      </c>
    </row>
    <row r="200" ht="19.5" customHeight="1" spans="1:6">
      <c r="A200" s="179" t="str">
        <f>输水管线设备及安装工程概算表!A44</f>
        <v/>
      </c>
      <c r="B200" s="179" t="str">
        <f>输水管线设备及安装工程概算表!B44</f>
        <v>PEφ110活套法兰</v>
      </c>
      <c r="C200" s="179" t="str">
        <f>输水管线设备及安装工程概算表!C44</f>
        <v>套</v>
      </c>
      <c r="D200" s="179">
        <f>输水管线设备及安装工程概算表!D44</f>
        <v>10</v>
      </c>
      <c r="E200" s="90">
        <f>输水管线设备及安装工程概算表!E44+输水管线设备及安装工程概算表!F44</f>
        <v>55</v>
      </c>
      <c r="F200" s="179">
        <f>输水管线设备及安装工程概算表!G44+输水管线设备及安装工程概算表!H44</f>
        <v>550</v>
      </c>
    </row>
    <row r="201" ht="19.5" customHeight="1" spans="1:6">
      <c r="A201" s="179" t="str">
        <f>输水管线设备及安装工程概算表!A45</f>
        <v/>
      </c>
      <c r="B201" s="179" t="str">
        <f>输水管线设备及安装工程概算表!B45</f>
        <v>PEφ75活套法兰</v>
      </c>
      <c r="C201" s="179" t="str">
        <f>输水管线设备及安装工程概算表!C45</f>
        <v>套</v>
      </c>
      <c r="D201" s="179">
        <f>输水管线设备及安装工程概算表!D45</f>
        <v>2</v>
      </c>
      <c r="E201" s="90">
        <f>输水管线设备及安装工程概算表!E45+输水管线设备及安装工程概算表!F45</f>
        <v>28.6</v>
      </c>
      <c r="F201" s="179">
        <f>输水管线设备及安装工程概算表!G45+输水管线设备及安装工程概算表!H45</f>
        <v>57.2</v>
      </c>
    </row>
    <row r="202" ht="19.5" customHeight="1" spans="1:6">
      <c r="A202" s="179" t="str">
        <f>输水管线设备及安装工程概算表!A46</f>
        <v>5</v>
      </c>
      <c r="B202" s="179" t="str">
        <f>输水管线设备及安装工程概算表!B46</f>
        <v>计量设备</v>
      </c>
      <c r="C202" s="179" t="str">
        <f>输水管线设备及安装工程概算表!C46</f>
        <v/>
      </c>
      <c r="D202" s="179"/>
      <c r="E202" s="90"/>
      <c r="F202" s="179">
        <f>输水管线设备及安装工程概算表!G46+输水管线设备及安装工程概算表!H46</f>
        <v>272140</v>
      </c>
    </row>
    <row r="203" ht="19.5" customHeight="1" spans="1:6">
      <c r="A203" s="179" t="str">
        <f>输水管线设备及安装工程概算表!A47</f>
        <v/>
      </c>
      <c r="B203" s="179" t="str">
        <f>输水管线设备及安装工程概算表!B47</f>
        <v>物联网远传智能电磁水表DN20</v>
      </c>
      <c r="C203" s="179" t="str">
        <f>输水管线设备及安装工程概算表!C47</f>
        <v>个</v>
      </c>
      <c r="D203" s="179">
        <f>输水管线设备及安装工程概算表!D47</f>
        <v>366</v>
      </c>
      <c r="E203" s="90">
        <f>输水管线设备及安装工程概算表!E47+输水管线设备及安装工程概算表!F47</f>
        <v>715</v>
      </c>
      <c r="F203" s="179">
        <f>输水管线设备及安装工程概算表!G47+输水管线设备及安装工程概算表!H47</f>
        <v>261690</v>
      </c>
    </row>
    <row r="204" ht="19.5" customHeight="1" spans="1:6">
      <c r="A204" s="179" t="str">
        <f>输水管线设备及安装工程概算表!A48</f>
        <v/>
      </c>
      <c r="B204" s="179" t="str">
        <f>输水管线设备及安装工程概算表!B48</f>
        <v>物联网远传智能电磁水表DN100</v>
      </c>
      <c r="C204" s="179" t="str">
        <f>输水管线设备及安装工程概算表!C48</f>
        <v>个</v>
      </c>
      <c r="D204" s="179">
        <f>输水管线设备及安装工程概算表!D48</f>
        <v>1</v>
      </c>
      <c r="E204" s="90">
        <f>输水管线设备及安装工程概算表!E48+输水管线设备及安装工程概算表!F48</f>
        <v>10450</v>
      </c>
      <c r="F204" s="179">
        <f>输水管线设备及安装工程概算表!G48+输水管线设备及安装工程概算表!H48</f>
        <v>10450</v>
      </c>
    </row>
    <row r="205" ht="19.5" customHeight="1" spans="1:6">
      <c r="A205" s="179" t="str">
        <f>施工临时工程概算表!A3</f>
        <v/>
      </c>
      <c r="B205" s="188" t="str">
        <f>施工临时工程概算表!B3</f>
        <v>第五部分  施工临时工程</v>
      </c>
      <c r="C205" s="189" t="str">
        <f>施工临时工程概算表!C3</f>
        <v/>
      </c>
      <c r="D205" s="189"/>
      <c r="E205" s="189"/>
      <c r="F205" s="189">
        <f>施工临时工程概算表!F3</f>
        <v>134408.35</v>
      </c>
    </row>
    <row r="206" ht="19.5" customHeight="1" spans="1:6">
      <c r="A206" s="179" t="str">
        <f>施工临时工程概算表!A4</f>
        <v>一</v>
      </c>
      <c r="B206" s="179" t="str">
        <f>施工临时工程概算表!B4</f>
        <v>施工房屋建筑工程</v>
      </c>
      <c r="C206" s="179" t="str">
        <f>施工临时工程概算表!C4</f>
        <v/>
      </c>
      <c r="D206" s="179"/>
      <c r="E206" s="179"/>
      <c r="F206" s="179">
        <f>施工临时工程概算表!F4</f>
        <v>58373.09</v>
      </c>
    </row>
    <row r="207" ht="19.5" customHeight="1" spans="1:6">
      <c r="A207" s="179" t="str">
        <f>施工临时工程概算表!A5</f>
        <v>1</v>
      </c>
      <c r="B207" s="179" t="str">
        <f>施工临时工程概算表!B5</f>
        <v>施工仓库</v>
      </c>
      <c r="C207" s="179" t="str">
        <f>施工临时工程概算表!C5</f>
        <v>m²</v>
      </c>
      <c r="D207" s="90">
        <f>施工临时工程概算表!D5</f>
        <v>200</v>
      </c>
      <c r="E207" s="90">
        <f>施工临时工程概算表!E5</f>
        <v>150</v>
      </c>
      <c r="F207" s="179">
        <f>施工临时工程概算表!F5</f>
        <v>30000</v>
      </c>
    </row>
    <row r="208" ht="19.5" customHeight="1" spans="1:6">
      <c r="A208" s="179" t="str">
        <f>施工临时工程概算表!A6</f>
        <v>2</v>
      </c>
      <c r="B208" s="179" t="str">
        <f>施工临时工程概算表!B6</f>
        <v>办公、生活及文化福利建筑</v>
      </c>
      <c r="C208" s="179" t="str">
        <f>施工临时工程概算表!C6</f>
        <v>%</v>
      </c>
      <c r="D208" s="90">
        <f>施工临时工程概算表!D6</f>
        <v>1891539.66</v>
      </c>
      <c r="E208" s="191">
        <f>施工临时工程概算表!E6</f>
        <v>1.5</v>
      </c>
      <c r="F208" s="179">
        <f>施工临时工程概算表!F6</f>
        <v>28373.09</v>
      </c>
    </row>
    <row r="209" ht="19.5" customHeight="1" spans="1:6">
      <c r="A209" s="179" t="str">
        <f>施工临时工程概算表!A7</f>
        <v>二</v>
      </c>
      <c r="B209" s="179" t="str">
        <f>施工临时工程概算表!B7</f>
        <v>安全生产措施费</v>
      </c>
      <c r="C209" s="179" t="str">
        <f>施工临时工程概算表!C7</f>
        <v>%</v>
      </c>
      <c r="D209" s="90">
        <f>施工临时工程概算表!D7</f>
        <v>1861539.66</v>
      </c>
      <c r="E209" s="191">
        <f>施工临时工程概算表!E7</f>
        <v>2.5</v>
      </c>
      <c r="F209" s="179">
        <f>施工临时工程概算表!F7</f>
        <v>46538.49</v>
      </c>
    </row>
    <row r="210" ht="19.5" customHeight="1" spans="1:6">
      <c r="A210" s="179" t="str">
        <f>施工临时工程概算表!A8</f>
        <v>三</v>
      </c>
      <c r="B210" s="179" t="str">
        <f>施工临时工程概算表!B8</f>
        <v>其他施工临时工程</v>
      </c>
      <c r="C210" s="179" t="str">
        <f>施工临时工程概算表!C8</f>
        <v/>
      </c>
      <c r="D210" s="90"/>
      <c r="E210" s="191"/>
      <c r="F210" s="179">
        <f>施工临时工程概算表!F8</f>
        <v>29496.77</v>
      </c>
    </row>
    <row r="211" ht="19.5" customHeight="1" spans="1:6">
      <c r="A211" s="179" t="str">
        <f>施工临时工程概算表!A9</f>
        <v/>
      </c>
      <c r="B211" s="179" t="str">
        <f>施工临时工程概算表!B9</f>
        <v>其他施工临时措施</v>
      </c>
      <c r="C211" s="179" t="str">
        <f>施工临时工程概算表!C9</f>
        <v>%</v>
      </c>
      <c r="D211" s="90">
        <f>施工临时工程概算表!D9</f>
        <v>1966451.24</v>
      </c>
      <c r="E211" s="191">
        <f>施工临时工程概算表!E9</f>
        <v>1.5</v>
      </c>
      <c r="F211" s="179">
        <f>施工临时工程概算表!F9</f>
        <v>29496.77</v>
      </c>
    </row>
    <row r="212" ht="19.5" customHeight="1" spans="1:6">
      <c r="A212" s="179" t="str">
        <f>独立费用概算表!A3</f>
        <v/>
      </c>
      <c r="B212" s="188" t="str">
        <f>独立费用概算表!B3</f>
        <v>第六部分  独立费用</v>
      </c>
      <c r="C212" s="189" t="str">
        <f>独立费用概算表!C3</f>
        <v/>
      </c>
      <c r="D212" s="189"/>
      <c r="E212" s="190"/>
      <c r="F212" s="189">
        <f>独立费用概算表!F3</f>
        <v>337428.28</v>
      </c>
    </row>
    <row r="213" ht="19.5" customHeight="1" spans="1:6">
      <c r="A213" s="179" t="str">
        <f>独立费用概算表!A4</f>
        <v>一</v>
      </c>
      <c r="B213" s="179" t="str">
        <f>独立费用概算表!B4</f>
        <v>建设管理费</v>
      </c>
      <c r="C213" s="179" t="str">
        <f>独立费用概算表!C4</f>
        <v/>
      </c>
      <c r="D213" s="179"/>
      <c r="E213" s="90"/>
      <c r="F213" s="179">
        <f>独立费用概算表!F4</f>
        <v>149459.07</v>
      </c>
    </row>
    <row r="214" ht="19.5" customHeight="1" spans="1:6">
      <c r="A214" s="179" t="str">
        <f>独立费用概算表!A5</f>
        <v>1</v>
      </c>
      <c r="B214" s="179" t="str">
        <f>独立费用概算表!B5</f>
        <v>工程建设管理费</v>
      </c>
      <c r="C214" s="179" t="str">
        <f>独立费用概算表!C5</f>
        <v>%</v>
      </c>
      <c r="D214" s="191">
        <f>独立费用概算表!D5</f>
        <v>3.6</v>
      </c>
      <c r="E214" s="90">
        <f>独立费用概算表!E5</f>
        <v>1397163.61</v>
      </c>
      <c r="F214" s="179">
        <f>独立费用概算表!F5</f>
        <v>50297.89</v>
      </c>
    </row>
    <row r="215" ht="19.5" customHeight="1" spans="1:6">
      <c r="A215" s="179" t="str">
        <f>独立费用概算表!A6</f>
        <v>2</v>
      </c>
      <c r="B215" s="179" t="str">
        <f>独立费用概算表!B6</f>
        <v>招标业务费</v>
      </c>
      <c r="C215" s="179" t="str">
        <f>独立费用概算表!C6</f>
        <v>%</v>
      </c>
      <c r="D215" s="191">
        <f>独立费用概算表!D6</f>
        <v>1.2</v>
      </c>
      <c r="E215" s="90">
        <f>独立费用概算表!E6</f>
        <v>2891834.01</v>
      </c>
      <c r="F215" s="179">
        <f>独立费用概算表!F6</f>
        <v>34702.01</v>
      </c>
    </row>
    <row r="216" ht="19.5" customHeight="1" spans="1:6">
      <c r="A216" s="179" t="str">
        <f>独立费用概算表!A7</f>
        <v>3</v>
      </c>
      <c r="B216" s="179" t="str">
        <f>独立费用概算表!B7</f>
        <v>技术经济咨询费</v>
      </c>
      <c r="C216" s="179" t="str">
        <f>独立费用概算表!C7</f>
        <v>%</v>
      </c>
      <c r="D216" s="191">
        <f>独立费用概算表!D7</f>
        <v>0.5</v>
      </c>
      <c r="E216" s="90">
        <f>独立费用概算表!E7</f>
        <v>2891834.01</v>
      </c>
      <c r="F216" s="179">
        <f>独立费用概算表!F7</f>
        <v>14459.17</v>
      </c>
    </row>
    <row r="217" ht="19.5" customHeight="1" spans="1:6">
      <c r="A217" s="179" t="str">
        <f>独立费用概算表!A8</f>
        <v>4</v>
      </c>
      <c r="B217" s="179" t="str">
        <f>独立费用概算表!B8</f>
        <v>项目法人全过程质量检测费</v>
      </c>
      <c r="C217" s="179" t="str">
        <f>独立费用概算表!C8</f>
        <v>项</v>
      </c>
      <c r="D217" s="191">
        <f>独立费用概算表!D8</f>
        <v>1</v>
      </c>
      <c r="E217" s="90">
        <f>独立费用概算表!E8</f>
        <v>50000</v>
      </c>
      <c r="F217" s="179">
        <f>独立费用概算表!F8</f>
        <v>50000</v>
      </c>
    </row>
    <row r="218" ht="19.5" customHeight="1" spans="1:6">
      <c r="A218" s="179" t="str">
        <f>独立费用概算表!A9</f>
        <v>二</v>
      </c>
      <c r="B218" s="179" t="str">
        <f>独立费用概算表!B9</f>
        <v>工程建设监理费</v>
      </c>
      <c r="C218" s="179" t="str">
        <f>独立费用概算表!C9</f>
        <v>%</v>
      </c>
      <c r="D218" s="191">
        <f>独立费用概算表!D9</f>
        <v>2</v>
      </c>
      <c r="E218" s="90">
        <f>独立费用概算表!E9</f>
        <v>2891834.01</v>
      </c>
      <c r="F218" s="179">
        <f>独立费用概算表!F9</f>
        <v>57836.68</v>
      </c>
    </row>
    <row r="219" ht="19.5" customHeight="1" spans="1:6">
      <c r="A219" s="179" t="str">
        <f>独立费用概算表!A10</f>
        <v>三</v>
      </c>
      <c r="B219" s="179" t="str">
        <f>独立费用概算表!B10</f>
        <v>科研勘测设计费</v>
      </c>
      <c r="C219" s="179" t="str">
        <f>独立费用概算表!C10</f>
        <v/>
      </c>
      <c r="D219" s="191"/>
      <c r="E219" s="90"/>
      <c r="F219" s="179">
        <f>独立费用概算表!F10</f>
        <v>130132.53</v>
      </c>
    </row>
    <row r="220" ht="19.5" customHeight="1" spans="1:6">
      <c r="A220" s="179" t="str">
        <f>独立费用概算表!A11</f>
        <v/>
      </c>
      <c r="B220" s="179" t="str">
        <f>独立费用概算表!B11</f>
        <v>工程勘测设计费</v>
      </c>
      <c r="C220" s="179" t="str">
        <f>独立费用概算表!C11</f>
        <v/>
      </c>
      <c r="D220" s="191"/>
      <c r="E220" s="90"/>
      <c r="F220" s="179">
        <f>独立费用概算表!F11</f>
        <v>130132.53</v>
      </c>
    </row>
    <row r="221" ht="19.5" customHeight="1" spans="1:6">
      <c r="A221" s="179" t="str">
        <f>独立费用概算表!A12</f>
        <v>1</v>
      </c>
      <c r="B221" s="179" t="str">
        <f>独立费用概算表!B12</f>
        <v>工程勘测费</v>
      </c>
      <c r="C221" s="179" t="str">
        <f>独立费用概算表!C12</f>
        <v>%</v>
      </c>
      <c r="D221" s="191">
        <f>独立费用概算表!D12</f>
        <v>2</v>
      </c>
      <c r="E221" s="90">
        <f>独立费用概算表!E12</f>
        <v>2891834.01</v>
      </c>
      <c r="F221" s="179">
        <f>独立费用概算表!F12</f>
        <v>57836.68</v>
      </c>
    </row>
    <row r="222" ht="19.5" customHeight="1" spans="1:6">
      <c r="A222" s="179" t="str">
        <f>独立费用概算表!A13</f>
        <v>2</v>
      </c>
      <c r="B222" s="179" t="str">
        <f>独立费用概算表!B13</f>
        <v>工程设计费</v>
      </c>
      <c r="C222" s="179" t="str">
        <f>独立费用概算表!C13</f>
        <v>%</v>
      </c>
      <c r="D222" s="191">
        <f>独立费用概算表!D13</f>
        <v>2.5</v>
      </c>
      <c r="E222" s="90">
        <f>独立费用概算表!E13</f>
        <v>2891834.01</v>
      </c>
      <c r="F222" s="179">
        <f>独立费用概算表!F13</f>
        <v>72295.85</v>
      </c>
    </row>
    <row r="223" ht="19.5" customHeight="1" spans="1:6">
      <c r="A223" s="179"/>
      <c r="B223" s="179" t="str">
        <f>总概算表!B8</f>
        <v>一至六部分合计</v>
      </c>
      <c r="C223" s="179"/>
      <c r="D223" s="179"/>
      <c r="E223" s="179"/>
      <c r="F223" s="179">
        <f>总概算表!F8*10000</f>
        <v>3229262.29</v>
      </c>
    </row>
    <row r="224" ht="19.5" customHeight="1" spans="1:6">
      <c r="A224" s="179"/>
      <c r="B224" s="179" t="str">
        <f>总概算表!B9</f>
        <v>基本预备费</v>
      </c>
      <c r="C224" s="179"/>
      <c r="D224" s="179"/>
      <c r="E224" s="179"/>
      <c r="F224" s="179">
        <f>总概算表!F9*10000</f>
        <v>161463.1145</v>
      </c>
    </row>
    <row r="225" ht="19.5" customHeight="1" spans="1:6">
      <c r="A225" s="179"/>
      <c r="B225" s="179" t="str">
        <f>总概算表!B10</f>
        <v>总投资</v>
      </c>
      <c r="C225" s="179"/>
      <c r="D225" s="179"/>
      <c r="E225" s="90"/>
      <c r="F225" s="179">
        <f>总概算表!F10*10000</f>
        <v>3390725.4045</v>
      </c>
    </row>
  </sheetData>
  <mergeCells count="1">
    <mergeCell ref="A1:F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view="pageBreakPreview" zoomScaleNormal="100" workbookViewId="0">
      <selection activeCell="E2" sqref="E2:F2"/>
    </sheetView>
  </sheetViews>
  <sheetFormatPr defaultColWidth="9.14285714285714" defaultRowHeight="14.25" customHeight="1" outlineLevelCol="7"/>
  <cols>
    <col min="1" max="1" width="6.42857142857143" style="1"/>
    <col min="2" max="2" width="46.1428571428571" style="1"/>
    <col min="3" max="3" width="9" style="1" customWidth="1"/>
    <col min="4" max="8" width="13.2857142857143" style="1"/>
    <col min="9" max="16384" width="9.14285714285714" style="1"/>
  </cols>
  <sheetData>
    <row r="1" ht="35.25" customHeight="1" spans="1:8">
      <c r="A1" s="20" t="s">
        <v>110</v>
      </c>
      <c r="B1" s="25"/>
      <c r="C1" s="2"/>
      <c r="D1" s="26"/>
      <c r="E1" s="26"/>
      <c r="F1" s="26"/>
      <c r="G1" s="26"/>
      <c r="H1" s="26"/>
    </row>
    <row r="2" ht="19.5" customHeight="1" spans="1:8">
      <c r="A2" s="14" t="s">
        <v>1</v>
      </c>
      <c r="B2" s="40" t="s">
        <v>111</v>
      </c>
      <c r="C2" s="14" t="s">
        <v>3</v>
      </c>
      <c r="D2" s="14" t="s">
        <v>4</v>
      </c>
      <c r="E2" s="14" t="s">
        <v>5</v>
      </c>
      <c r="F2" s="14"/>
      <c r="G2" s="14" t="s">
        <v>112</v>
      </c>
      <c r="H2" s="14"/>
    </row>
    <row r="3" ht="19.5" customHeight="1" spans="1:8">
      <c r="A3" s="14"/>
      <c r="B3" s="40"/>
      <c r="C3" s="14"/>
      <c r="D3" s="14"/>
      <c r="E3" s="14" t="s">
        <v>113</v>
      </c>
      <c r="F3" s="14" t="s">
        <v>114</v>
      </c>
      <c r="G3" s="14" t="s">
        <v>113</v>
      </c>
      <c r="H3" s="14" t="s">
        <v>114</v>
      </c>
    </row>
    <row r="4" ht="19.5" customHeight="1" spans="1:8">
      <c r="A4" s="91" t="s">
        <v>7</v>
      </c>
      <c r="B4" s="176" t="s">
        <v>115</v>
      </c>
      <c r="C4" s="14" t="s">
        <v>7</v>
      </c>
      <c r="D4" s="89"/>
      <c r="E4" s="89"/>
      <c r="F4" s="89"/>
      <c r="G4" s="91">
        <v>895886</v>
      </c>
      <c r="H4" s="91">
        <v>89588.6</v>
      </c>
    </row>
    <row r="5" ht="19.5" customHeight="1" spans="1:8">
      <c r="A5" s="91" t="s">
        <v>7</v>
      </c>
      <c r="B5" s="150" t="s">
        <v>10</v>
      </c>
      <c r="C5" s="14" t="s">
        <v>7</v>
      </c>
      <c r="D5" s="89"/>
      <c r="E5" s="89"/>
      <c r="F5" s="89"/>
      <c r="G5" s="91">
        <v>565178</v>
      </c>
      <c r="H5" s="91">
        <v>56517.8</v>
      </c>
    </row>
    <row r="6" ht="19.5" customHeight="1" spans="1:8">
      <c r="A6" s="91" t="s">
        <v>9</v>
      </c>
      <c r="B6" s="150" t="s">
        <v>116</v>
      </c>
      <c r="C6" s="14" t="s">
        <v>7</v>
      </c>
      <c r="D6" s="89"/>
      <c r="E6" s="89"/>
      <c r="F6" s="89"/>
      <c r="G6" s="91">
        <v>427872</v>
      </c>
      <c r="H6" s="91">
        <v>42787.2</v>
      </c>
    </row>
    <row r="7" ht="19.5" customHeight="1" spans="1:8">
      <c r="A7" s="91" t="s">
        <v>7</v>
      </c>
      <c r="B7" s="150" t="s">
        <v>117</v>
      </c>
      <c r="C7" s="14" t="s">
        <v>59</v>
      </c>
      <c r="D7" s="89">
        <v>8914</v>
      </c>
      <c r="E7" s="89">
        <v>48</v>
      </c>
      <c r="F7" s="89">
        <v>4.8</v>
      </c>
      <c r="G7" s="91">
        <v>427872</v>
      </c>
      <c r="H7" s="91">
        <v>42787.2</v>
      </c>
    </row>
    <row r="8" ht="19.5" customHeight="1" spans="1:8">
      <c r="A8" s="91" t="s">
        <v>65</v>
      </c>
      <c r="B8" s="150" t="s">
        <v>118</v>
      </c>
      <c r="C8" s="14" t="s">
        <v>7</v>
      </c>
      <c r="D8" s="89"/>
      <c r="E8" s="89"/>
      <c r="F8" s="89"/>
      <c r="G8" s="91">
        <v>137306</v>
      </c>
      <c r="H8" s="91">
        <v>13730.6</v>
      </c>
    </row>
    <row r="9" ht="19.5" customHeight="1" spans="1:8">
      <c r="A9" s="91" t="s">
        <v>12</v>
      </c>
      <c r="B9" s="150" t="s">
        <v>119</v>
      </c>
      <c r="C9" s="14" t="s">
        <v>7</v>
      </c>
      <c r="D9" s="89"/>
      <c r="E9" s="89"/>
      <c r="F9" s="89"/>
      <c r="G9" s="91">
        <v>6831</v>
      </c>
      <c r="H9" s="91">
        <v>683.1</v>
      </c>
    </row>
    <row r="10" ht="19.5" customHeight="1" spans="1:8">
      <c r="A10" s="91" t="s">
        <v>7</v>
      </c>
      <c r="B10" s="150" t="s">
        <v>120</v>
      </c>
      <c r="C10" s="14" t="s">
        <v>35</v>
      </c>
      <c r="D10" s="89">
        <v>12</v>
      </c>
      <c r="E10" s="89">
        <v>250</v>
      </c>
      <c r="F10" s="89">
        <v>25</v>
      </c>
      <c r="G10" s="91">
        <v>3000</v>
      </c>
      <c r="H10" s="91">
        <v>300</v>
      </c>
    </row>
    <row r="11" ht="19.5" customHeight="1" spans="1:8">
      <c r="A11" s="91" t="s">
        <v>7</v>
      </c>
      <c r="B11" s="150" t="s">
        <v>121</v>
      </c>
      <c r="C11" s="14" t="s">
        <v>35</v>
      </c>
      <c r="D11" s="89">
        <v>5</v>
      </c>
      <c r="E11" s="89">
        <v>50</v>
      </c>
      <c r="F11" s="89">
        <v>5</v>
      </c>
      <c r="G11" s="91">
        <v>250</v>
      </c>
      <c r="H11" s="91">
        <v>25</v>
      </c>
    </row>
    <row r="12" ht="19.5" customHeight="1" spans="1:8">
      <c r="A12" s="91" t="s">
        <v>7</v>
      </c>
      <c r="B12" s="150" t="s">
        <v>122</v>
      </c>
      <c r="C12" s="14" t="s">
        <v>35</v>
      </c>
      <c r="D12" s="89">
        <v>7</v>
      </c>
      <c r="E12" s="89">
        <v>58</v>
      </c>
      <c r="F12" s="89">
        <v>5.8</v>
      </c>
      <c r="G12" s="91">
        <v>406</v>
      </c>
      <c r="H12" s="91">
        <v>40.6</v>
      </c>
    </row>
    <row r="13" ht="19.5" customHeight="1" spans="1:8">
      <c r="A13" s="91" t="s">
        <v>7</v>
      </c>
      <c r="B13" s="150" t="s">
        <v>123</v>
      </c>
      <c r="C13" s="14" t="s">
        <v>35</v>
      </c>
      <c r="D13" s="89">
        <v>1</v>
      </c>
      <c r="E13" s="89">
        <v>1000</v>
      </c>
      <c r="F13" s="89">
        <v>100</v>
      </c>
      <c r="G13" s="91">
        <v>1000</v>
      </c>
      <c r="H13" s="91">
        <v>100</v>
      </c>
    </row>
    <row r="14" ht="19.5" customHeight="1" spans="1:8">
      <c r="A14" s="91" t="s">
        <v>7</v>
      </c>
      <c r="B14" s="150" t="s">
        <v>124</v>
      </c>
      <c r="C14" s="14" t="s">
        <v>35</v>
      </c>
      <c r="D14" s="89">
        <v>15</v>
      </c>
      <c r="E14" s="89">
        <v>55</v>
      </c>
      <c r="F14" s="89">
        <v>5.5</v>
      </c>
      <c r="G14" s="91">
        <v>825</v>
      </c>
      <c r="H14" s="91">
        <v>82.5</v>
      </c>
    </row>
    <row r="15" ht="19.5" customHeight="1" spans="1:8">
      <c r="A15" s="91" t="s">
        <v>7</v>
      </c>
      <c r="B15" s="150" t="s">
        <v>125</v>
      </c>
      <c r="C15" s="14" t="s">
        <v>35</v>
      </c>
      <c r="D15" s="89">
        <v>5</v>
      </c>
      <c r="E15" s="89">
        <v>20</v>
      </c>
      <c r="F15" s="89">
        <v>2</v>
      </c>
      <c r="G15" s="91">
        <v>100</v>
      </c>
      <c r="H15" s="91">
        <v>10</v>
      </c>
    </row>
    <row r="16" ht="19.5" customHeight="1" spans="1:8">
      <c r="A16" s="91" t="s">
        <v>7</v>
      </c>
      <c r="B16" s="150" t="s">
        <v>126</v>
      </c>
      <c r="C16" s="14" t="s">
        <v>59</v>
      </c>
      <c r="D16" s="89">
        <v>50</v>
      </c>
      <c r="E16" s="89">
        <v>25</v>
      </c>
      <c r="F16" s="89">
        <v>2.5</v>
      </c>
      <c r="G16" s="91">
        <v>1250</v>
      </c>
      <c r="H16" s="91">
        <v>125</v>
      </c>
    </row>
    <row r="17" ht="19.5" customHeight="1" spans="1:8">
      <c r="A17" s="91" t="s">
        <v>17</v>
      </c>
      <c r="B17" s="150" t="s">
        <v>127</v>
      </c>
      <c r="C17" s="14" t="s">
        <v>7</v>
      </c>
      <c r="D17" s="89"/>
      <c r="E17" s="89"/>
      <c r="F17" s="89"/>
      <c r="G17" s="91">
        <v>255</v>
      </c>
      <c r="H17" s="91">
        <v>25.5</v>
      </c>
    </row>
    <row r="18" ht="19.5" customHeight="1" spans="1:8">
      <c r="A18" s="91" t="s">
        <v>7</v>
      </c>
      <c r="B18" s="150" t="s">
        <v>128</v>
      </c>
      <c r="C18" s="14" t="s">
        <v>35</v>
      </c>
      <c r="D18" s="89">
        <v>3</v>
      </c>
      <c r="E18" s="89">
        <v>85</v>
      </c>
      <c r="F18" s="89">
        <v>8.5</v>
      </c>
      <c r="G18" s="91">
        <v>255</v>
      </c>
      <c r="H18" s="91">
        <v>25.5</v>
      </c>
    </row>
    <row r="19" ht="19.5" customHeight="1" spans="1:8">
      <c r="A19" s="91" t="s">
        <v>54</v>
      </c>
      <c r="B19" s="150" t="s">
        <v>129</v>
      </c>
      <c r="C19" s="14" t="s">
        <v>7</v>
      </c>
      <c r="D19" s="89"/>
      <c r="E19" s="89"/>
      <c r="F19" s="89"/>
      <c r="G19" s="91">
        <v>1160</v>
      </c>
      <c r="H19" s="91">
        <v>116</v>
      </c>
    </row>
    <row r="20" ht="19.5" customHeight="1" spans="1:8">
      <c r="A20" s="91" t="s">
        <v>7</v>
      </c>
      <c r="B20" s="150" t="s">
        <v>130</v>
      </c>
      <c r="C20" s="14" t="s">
        <v>35</v>
      </c>
      <c r="D20" s="89">
        <v>20</v>
      </c>
      <c r="E20" s="89">
        <v>58</v>
      </c>
      <c r="F20" s="89">
        <v>5.8</v>
      </c>
      <c r="G20" s="91">
        <v>1160</v>
      </c>
      <c r="H20" s="91">
        <v>116</v>
      </c>
    </row>
    <row r="21" ht="19.5" customHeight="1" spans="1:8">
      <c r="A21" s="91" t="s">
        <v>131</v>
      </c>
      <c r="B21" s="150" t="s">
        <v>132</v>
      </c>
      <c r="C21" s="14" t="s">
        <v>7</v>
      </c>
      <c r="D21" s="89"/>
      <c r="E21" s="89"/>
      <c r="F21" s="89"/>
      <c r="G21" s="91">
        <v>1760</v>
      </c>
      <c r="H21" s="91">
        <v>176</v>
      </c>
    </row>
    <row r="22" ht="19.5" customHeight="1" spans="1:8">
      <c r="A22" s="91" t="s">
        <v>7</v>
      </c>
      <c r="B22" s="150" t="s">
        <v>133</v>
      </c>
      <c r="C22" s="14" t="s">
        <v>33</v>
      </c>
      <c r="D22" s="89">
        <v>30</v>
      </c>
      <c r="E22" s="89">
        <v>50</v>
      </c>
      <c r="F22" s="89">
        <v>5</v>
      </c>
      <c r="G22" s="91">
        <v>1500</v>
      </c>
      <c r="H22" s="91">
        <v>150</v>
      </c>
    </row>
    <row r="23" ht="19.5" customHeight="1" spans="1:8">
      <c r="A23" s="91" t="s">
        <v>7</v>
      </c>
      <c r="B23" s="150" t="s">
        <v>134</v>
      </c>
      <c r="C23" s="14" t="s">
        <v>33</v>
      </c>
      <c r="D23" s="89">
        <v>10</v>
      </c>
      <c r="E23" s="89">
        <v>26</v>
      </c>
      <c r="F23" s="89">
        <v>2.6</v>
      </c>
      <c r="G23" s="91">
        <v>260</v>
      </c>
      <c r="H23" s="91">
        <v>26</v>
      </c>
    </row>
    <row r="24" ht="19.5" customHeight="1" spans="1:8">
      <c r="A24" s="91" t="s">
        <v>135</v>
      </c>
      <c r="B24" s="150" t="s">
        <v>136</v>
      </c>
      <c r="C24" s="14" t="s">
        <v>7</v>
      </c>
      <c r="D24" s="89"/>
      <c r="E24" s="89"/>
      <c r="F24" s="89"/>
      <c r="G24" s="91">
        <v>127300</v>
      </c>
      <c r="H24" s="91">
        <v>12730</v>
      </c>
    </row>
    <row r="25" ht="19.5" customHeight="1" spans="1:8">
      <c r="A25" s="91" t="s">
        <v>7</v>
      </c>
      <c r="B25" s="176" t="s">
        <v>137</v>
      </c>
      <c r="C25" s="14" t="s">
        <v>35</v>
      </c>
      <c r="D25" s="89">
        <v>152</v>
      </c>
      <c r="E25" s="89">
        <v>650</v>
      </c>
      <c r="F25" s="89">
        <v>65</v>
      </c>
      <c r="G25" s="91">
        <v>98800</v>
      </c>
      <c r="H25" s="91">
        <v>9880</v>
      </c>
    </row>
    <row r="26" ht="19.5" customHeight="1" spans="1:8">
      <c r="A26" s="91" t="s">
        <v>7</v>
      </c>
      <c r="B26" s="176" t="s">
        <v>138</v>
      </c>
      <c r="C26" s="14" t="s">
        <v>35</v>
      </c>
      <c r="D26" s="89">
        <v>3</v>
      </c>
      <c r="E26" s="89">
        <v>9500</v>
      </c>
      <c r="F26" s="89">
        <v>950</v>
      </c>
      <c r="G26" s="91">
        <v>28500</v>
      </c>
      <c r="H26" s="91">
        <v>2850</v>
      </c>
    </row>
    <row r="27" ht="19.5" customHeight="1" spans="1:8">
      <c r="A27" s="91" t="s">
        <v>7</v>
      </c>
      <c r="B27" s="150" t="s">
        <v>66</v>
      </c>
      <c r="C27" s="14" t="s">
        <v>7</v>
      </c>
      <c r="D27" s="89"/>
      <c r="E27" s="89"/>
      <c r="F27" s="89"/>
      <c r="G27" s="91">
        <v>330708</v>
      </c>
      <c r="H27" s="91">
        <v>33070.8</v>
      </c>
    </row>
    <row r="28" ht="19.5" customHeight="1" spans="1:8">
      <c r="A28" s="91" t="s">
        <v>9</v>
      </c>
      <c r="B28" s="150" t="s">
        <v>116</v>
      </c>
      <c r="C28" s="14" t="s">
        <v>7</v>
      </c>
      <c r="D28" s="89"/>
      <c r="E28" s="89"/>
      <c r="F28" s="89"/>
      <c r="G28" s="91">
        <v>79728</v>
      </c>
      <c r="H28" s="91">
        <v>7972.8</v>
      </c>
    </row>
    <row r="29" ht="19.5" customHeight="1" spans="1:8">
      <c r="A29" s="91" t="s">
        <v>7</v>
      </c>
      <c r="B29" s="150" t="s">
        <v>117</v>
      </c>
      <c r="C29" s="14" t="s">
        <v>59</v>
      </c>
      <c r="D29" s="89">
        <v>1661</v>
      </c>
      <c r="E29" s="89">
        <v>48</v>
      </c>
      <c r="F29" s="89">
        <v>4.8</v>
      </c>
      <c r="G29" s="91">
        <v>79728</v>
      </c>
      <c r="H29" s="91">
        <v>7972.8</v>
      </c>
    </row>
    <row r="30" ht="19.5" customHeight="1" spans="1:8">
      <c r="A30" s="91" t="s">
        <v>65</v>
      </c>
      <c r="B30" s="150" t="s">
        <v>118</v>
      </c>
      <c r="C30" s="14" t="s">
        <v>7</v>
      </c>
      <c r="D30" s="89"/>
      <c r="E30" s="89"/>
      <c r="F30" s="89"/>
      <c r="G30" s="91">
        <v>250980</v>
      </c>
      <c r="H30" s="91">
        <v>25098</v>
      </c>
    </row>
    <row r="31" ht="19.5" customHeight="1" spans="1:8">
      <c r="A31" s="91" t="s">
        <v>12</v>
      </c>
      <c r="B31" s="150" t="s">
        <v>119</v>
      </c>
      <c r="C31" s="14" t="s">
        <v>7</v>
      </c>
      <c r="D31" s="89"/>
      <c r="E31" s="89"/>
      <c r="F31" s="89"/>
      <c r="G31" s="91">
        <v>2711</v>
      </c>
      <c r="H31" s="91">
        <v>271.1</v>
      </c>
    </row>
    <row r="32" ht="19.5" customHeight="1" spans="1:8">
      <c r="A32" s="91" t="s">
        <v>7</v>
      </c>
      <c r="B32" s="150" t="s">
        <v>120</v>
      </c>
      <c r="C32" s="14" t="s">
        <v>35</v>
      </c>
      <c r="D32" s="89">
        <v>4</v>
      </c>
      <c r="E32" s="89">
        <v>250</v>
      </c>
      <c r="F32" s="89">
        <v>25</v>
      </c>
      <c r="G32" s="91">
        <v>1000</v>
      </c>
      <c r="H32" s="91">
        <v>100</v>
      </c>
    </row>
    <row r="33" ht="19.5" customHeight="1" spans="1:8">
      <c r="A33" s="91" t="s">
        <v>7</v>
      </c>
      <c r="B33" s="150" t="s">
        <v>121</v>
      </c>
      <c r="C33" s="14" t="s">
        <v>35</v>
      </c>
      <c r="D33" s="89">
        <v>1</v>
      </c>
      <c r="E33" s="89">
        <v>50</v>
      </c>
      <c r="F33" s="89">
        <v>5</v>
      </c>
      <c r="G33" s="91">
        <v>50</v>
      </c>
      <c r="H33" s="91">
        <v>5</v>
      </c>
    </row>
    <row r="34" ht="19.5" customHeight="1" spans="1:8">
      <c r="A34" s="91" t="s">
        <v>7</v>
      </c>
      <c r="B34" s="150" t="s">
        <v>122</v>
      </c>
      <c r="C34" s="14" t="s">
        <v>35</v>
      </c>
      <c r="D34" s="89">
        <v>2</v>
      </c>
      <c r="E34" s="89">
        <v>58</v>
      </c>
      <c r="F34" s="89">
        <v>5.8</v>
      </c>
      <c r="G34" s="91">
        <v>116</v>
      </c>
      <c r="H34" s="91">
        <v>11.6</v>
      </c>
    </row>
    <row r="35" ht="19.5" customHeight="1" spans="1:8">
      <c r="A35" s="91" t="s">
        <v>7</v>
      </c>
      <c r="B35" s="150" t="s">
        <v>123</v>
      </c>
      <c r="C35" s="14" t="s">
        <v>35</v>
      </c>
      <c r="D35" s="89">
        <v>1</v>
      </c>
      <c r="E35" s="89">
        <v>1000</v>
      </c>
      <c r="F35" s="89">
        <v>100</v>
      </c>
      <c r="G35" s="91">
        <v>1000</v>
      </c>
      <c r="H35" s="91">
        <v>100</v>
      </c>
    </row>
    <row r="36" ht="19.5" customHeight="1" spans="1:8">
      <c r="A36" s="91" t="s">
        <v>7</v>
      </c>
      <c r="B36" s="150" t="s">
        <v>124</v>
      </c>
      <c r="C36" s="14" t="s">
        <v>35</v>
      </c>
      <c r="D36" s="89">
        <v>5</v>
      </c>
      <c r="E36" s="89">
        <v>55</v>
      </c>
      <c r="F36" s="89">
        <v>5.5</v>
      </c>
      <c r="G36" s="91">
        <v>275</v>
      </c>
      <c r="H36" s="91">
        <v>27.5</v>
      </c>
    </row>
    <row r="37" ht="19.5" customHeight="1" spans="1:8">
      <c r="A37" s="91" t="s">
        <v>7</v>
      </c>
      <c r="B37" s="150" t="s">
        <v>125</v>
      </c>
      <c r="C37" s="14" t="s">
        <v>35</v>
      </c>
      <c r="D37" s="89">
        <v>1</v>
      </c>
      <c r="E37" s="89">
        <v>20</v>
      </c>
      <c r="F37" s="89">
        <v>2</v>
      </c>
      <c r="G37" s="91">
        <v>20</v>
      </c>
      <c r="H37" s="91">
        <v>2</v>
      </c>
    </row>
    <row r="38" ht="19.5" customHeight="1" spans="1:8">
      <c r="A38" s="91" t="s">
        <v>7</v>
      </c>
      <c r="B38" s="150" t="s">
        <v>126</v>
      </c>
      <c r="C38" s="14" t="s">
        <v>59</v>
      </c>
      <c r="D38" s="89">
        <v>10</v>
      </c>
      <c r="E38" s="89">
        <v>25</v>
      </c>
      <c r="F38" s="89">
        <v>2.5</v>
      </c>
      <c r="G38" s="91">
        <v>250</v>
      </c>
      <c r="H38" s="91">
        <v>25</v>
      </c>
    </row>
    <row r="39" ht="19.5" customHeight="1" spans="1:8">
      <c r="A39" s="91" t="s">
        <v>17</v>
      </c>
      <c r="B39" s="150" t="s">
        <v>127</v>
      </c>
      <c r="C39" s="14" t="s">
        <v>7</v>
      </c>
      <c r="D39" s="89"/>
      <c r="E39" s="89"/>
      <c r="F39" s="89"/>
      <c r="G39" s="91">
        <v>85</v>
      </c>
      <c r="H39" s="91">
        <v>8.5</v>
      </c>
    </row>
    <row r="40" ht="19.5" customHeight="1" spans="1:8">
      <c r="A40" s="91" t="s">
        <v>7</v>
      </c>
      <c r="B40" s="150" t="s">
        <v>128</v>
      </c>
      <c r="C40" s="14" t="s">
        <v>35</v>
      </c>
      <c r="D40" s="89">
        <v>1</v>
      </c>
      <c r="E40" s="89">
        <v>85</v>
      </c>
      <c r="F40" s="89">
        <v>8.5</v>
      </c>
      <c r="G40" s="91">
        <v>85</v>
      </c>
      <c r="H40" s="91">
        <v>8.5</v>
      </c>
    </row>
    <row r="41" ht="19.5" customHeight="1" spans="1:8">
      <c r="A41" s="91" t="s">
        <v>54</v>
      </c>
      <c r="B41" s="150" t="s">
        <v>129</v>
      </c>
      <c r="C41" s="14" t="s">
        <v>7</v>
      </c>
      <c r="D41" s="89"/>
      <c r="E41" s="89"/>
      <c r="F41" s="89"/>
      <c r="G41" s="91">
        <v>232</v>
      </c>
      <c r="H41" s="91">
        <v>23.2</v>
      </c>
    </row>
    <row r="42" ht="19.5" customHeight="1" spans="1:8">
      <c r="A42" s="91" t="s">
        <v>7</v>
      </c>
      <c r="B42" s="150" t="s">
        <v>130</v>
      </c>
      <c r="C42" s="14" t="s">
        <v>35</v>
      </c>
      <c r="D42" s="89">
        <v>4</v>
      </c>
      <c r="E42" s="89">
        <v>58</v>
      </c>
      <c r="F42" s="89">
        <v>5.8</v>
      </c>
      <c r="G42" s="91">
        <v>232</v>
      </c>
      <c r="H42" s="91">
        <v>23.2</v>
      </c>
    </row>
    <row r="43" ht="19.5" customHeight="1" spans="1:8">
      <c r="A43" s="91" t="s">
        <v>131</v>
      </c>
      <c r="B43" s="150" t="s">
        <v>132</v>
      </c>
      <c r="C43" s="14" t="s">
        <v>7</v>
      </c>
      <c r="D43" s="89"/>
      <c r="E43" s="89"/>
      <c r="F43" s="89"/>
      <c r="G43" s="91">
        <v>552</v>
      </c>
      <c r="H43" s="91">
        <v>55.2</v>
      </c>
    </row>
    <row r="44" ht="19.5" customHeight="1" spans="1:8">
      <c r="A44" s="91" t="s">
        <v>7</v>
      </c>
      <c r="B44" s="150" t="s">
        <v>133</v>
      </c>
      <c r="C44" s="14" t="s">
        <v>33</v>
      </c>
      <c r="D44" s="89">
        <v>10</v>
      </c>
      <c r="E44" s="89">
        <v>50</v>
      </c>
      <c r="F44" s="89">
        <v>5</v>
      </c>
      <c r="G44" s="91">
        <v>500</v>
      </c>
      <c r="H44" s="91">
        <v>50</v>
      </c>
    </row>
    <row r="45" ht="19.5" customHeight="1" spans="1:8">
      <c r="A45" s="91" t="s">
        <v>7</v>
      </c>
      <c r="B45" s="150" t="s">
        <v>134</v>
      </c>
      <c r="C45" s="14" t="s">
        <v>33</v>
      </c>
      <c r="D45" s="89">
        <v>2</v>
      </c>
      <c r="E45" s="89">
        <v>26</v>
      </c>
      <c r="F45" s="89">
        <v>2.6</v>
      </c>
      <c r="G45" s="91">
        <v>52</v>
      </c>
      <c r="H45" s="91">
        <v>5.2</v>
      </c>
    </row>
    <row r="46" ht="19.5" customHeight="1" spans="1:8">
      <c r="A46" s="91" t="s">
        <v>135</v>
      </c>
      <c r="B46" s="150" t="s">
        <v>136</v>
      </c>
      <c r="C46" s="14" t="s">
        <v>7</v>
      </c>
      <c r="D46" s="89"/>
      <c r="E46" s="89"/>
      <c r="F46" s="89"/>
      <c r="G46" s="91">
        <v>247400</v>
      </c>
      <c r="H46" s="91">
        <v>24740</v>
      </c>
    </row>
    <row r="47" ht="19.5" customHeight="1" spans="1:8">
      <c r="A47" s="91" t="s">
        <v>7</v>
      </c>
      <c r="B47" s="176" t="s">
        <v>137</v>
      </c>
      <c r="C47" s="14" t="s">
        <v>35</v>
      </c>
      <c r="D47" s="89">
        <v>366</v>
      </c>
      <c r="E47" s="89">
        <v>650</v>
      </c>
      <c r="F47" s="89">
        <v>65</v>
      </c>
      <c r="G47" s="91">
        <v>237900</v>
      </c>
      <c r="H47" s="91">
        <v>23790</v>
      </c>
    </row>
    <row r="48" ht="19.5" customHeight="1" spans="1:8">
      <c r="A48" s="91" t="s">
        <v>7</v>
      </c>
      <c r="B48" s="176" t="s">
        <v>138</v>
      </c>
      <c r="C48" s="14" t="s">
        <v>35</v>
      </c>
      <c r="D48" s="89">
        <v>1</v>
      </c>
      <c r="E48" s="89">
        <v>9500</v>
      </c>
      <c r="F48" s="89">
        <v>950</v>
      </c>
      <c r="G48" s="91">
        <v>9500</v>
      </c>
      <c r="H48" s="91">
        <v>950</v>
      </c>
    </row>
    <row r="49" ht="19.5" customHeight="1" spans="1:8">
      <c r="A49" s="91"/>
      <c r="B49" s="150"/>
      <c r="C49" s="14"/>
      <c r="D49" s="16"/>
      <c r="E49" s="16"/>
      <c r="F49" s="16"/>
      <c r="G49" s="16"/>
      <c r="H49" s="16"/>
    </row>
    <row r="50" ht="19.5" customHeight="1" spans="1:8">
      <c r="A50" s="91"/>
      <c r="B50" s="150"/>
      <c r="C50" s="14"/>
      <c r="D50" s="16"/>
      <c r="E50" s="16"/>
      <c r="F50" s="16"/>
      <c r="G50" s="16"/>
      <c r="H50" s="16"/>
    </row>
    <row r="51" ht="19.5" customHeight="1" spans="1:8">
      <c r="A51" s="91"/>
      <c r="B51" s="150"/>
      <c r="C51" s="14"/>
      <c r="D51" s="16"/>
      <c r="E51" s="16"/>
      <c r="F51" s="16"/>
      <c r="G51" s="16"/>
      <c r="H51" s="16"/>
    </row>
    <row r="52" ht="19.5" customHeight="1" spans="1:8">
      <c r="A52" s="91"/>
      <c r="B52" s="150"/>
      <c r="C52" s="14"/>
      <c r="D52" s="16"/>
      <c r="E52" s="16"/>
      <c r="F52" s="16"/>
      <c r="G52" s="16"/>
      <c r="H52" s="16"/>
    </row>
    <row r="53" ht="19.5" customHeight="1" spans="1:8">
      <c r="A53" s="91"/>
      <c r="B53" s="150"/>
      <c r="C53" s="14"/>
      <c r="D53" s="16"/>
      <c r="E53" s="16"/>
      <c r="F53" s="16"/>
      <c r="G53" s="16"/>
      <c r="H53" s="16"/>
    </row>
    <row r="54" ht="19.5" customHeight="1" spans="1:8">
      <c r="A54" s="91"/>
      <c r="B54" s="150"/>
      <c r="C54" s="14"/>
      <c r="D54" s="16"/>
      <c r="E54" s="16"/>
      <c r="F54" s="16"/>
      <c r="G54" s="16"/>
      <c r="H54" s="16"/>
    </row>
    <row r="55" ht="19.5" customHeight="1" spans="1:8">
      <c r="A55" s="91"/>
      <c r="B55" s="150"/>
      <c r="C55" s="14"/>
      <c r="D55" s="16"/>
      <c r="E55" s="16"/>
      <c r="F55" s="16"/>
      <c r="G55" s="16"/>
      <c r="H55" s="16"/>
    </row>
    <row r="56" ht="19.5" customHeight="1" spans="1:8">
      <c r="A56" s="91"/>
      <c r="B56" s="150"/>
      <c r="C56" s="14"/>
      <c r="D56" s="16"/>
      <c r="E56" s="16"/>
      <c r="F56" s="16"/>
      <c r="G56" s="16"/>
      <c r="H56" s="16"/>
    </row>
    <row r="57" ht="19.5" customHeight="1" spans="1:8">
      <c r="A57" s="91"/>
      <c r="B57" s="150"/>
      <c r="C57" s="14"/>
      <c r="D57" s="16"/>
      <c r="E57" s="16"/>
      <c r="F57" s="16"/>
      <c r="G57" s="16"/>
      <c r="H57" s="16"/>
    </row>
    <row r="58" ht="19.5" customHeight="1" spans="1:8">
      <c r="A58" s="91"/>
      <c r="B58" s="150"/>
      <c r="C58" s="14"/>
      <c r="D58" s="16"/>
      <c r="E58" s="16"/>
      <c r="F58" s="16"/>
      <c r="G58" s="16"/>
      <c r="H58" s="16"/>
    </row>
    <row r="59" ht="19.5" customHeight="1" spans="1:8">
      <c r="A59" s="91"/>
      <c r="B59" s="150"/>
      <c r="C59" s="14"/>
      <c r="D59" s="16"/>
      <c r="E59" s="16"/>
      <c r="F59" s="16"/>
      <c r="G59" s="16"/>
      <c r="H59" s="16"/>
    </row>
    <row r="60" ht="19.5" customHeight="1" spans="1:8">
      <c r="A60" s="91"/>
      <c r="B60" s="150"/>
      <c r="C60" s="14"/>
      <c r="D60" s="16"/>
      <c r="E60" s="16"/>
      <c r="F60" s="16"/>
      <c r="G60" s="16"/>
      <c r="H60" s="16"/>
    </row>
    <row r="61" ht="19.5" customHeight="1" spans="1:8">
      <c r="A61" s="91"/>
      <c r="B61" s="150"/>
      <c r="C61" s="14"/>
      <c r="D61" s="16"/>
      <c r="E61" s="16"/>
      <c r="F61" s="16"/>
      <c r="G61" s="16"/>
      <c r="H61" s="16"/>
    </row>
    <row r="62" ht="19.5" customHeight="1" spans="1:8">
      <c r="A62" s="91"/>
      <c r="B62" s="150"/>
      <c r="C62" s="14"/>
      <c r="D62" s="16"/>
      <c r="E62" s="16"/>
      <c r="F62" s="16"/>
      <c r="G62" s="16"/>
      <c r="H62" s="16"/>
    </row>
    <row r="63" ht="19.5" customHeight="1" spans="1:8">
      <c r="A63" s="91"/>
      <c r="B63" s="150"/>
      <c r="C63" s="14"/>
      <c r="D63" s="16"/>
      <c r="E63" s="16"/>
      <c r="F63" s="16"/>
      <c r="G63" s="16"/>
      <c r="H63" s="16"/>
    </row>
  </sheetData>
  <mergeCells count="7">
    <mergeCell ref="A1:H1"/>
    <mergeCell ref="E2:F2"/>
    <mergeCell ref="G2:H2"/>
    <mergeCell ref="A2:A3"/>
    <mergeCell ref="B2:B3"/>
    <mergeCell ref="C2:C3"/>
    <mergeCell ref="D2:D3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="130" zoomScaleNormal="100" workbookViewId="0">
      <selection activeCell="F2" sqref="F2"/>
    </sheetView>
  </sheetViews>
  <sheetFormatPr defaultColWidth="9.14285714285714" defaultRowHeight="14.25" customHeight="1" outlineLevelCol="5"/>
  <cols>
    <col min="1" max="1" width="6.42857142857143" style="1"/>
    <col min="2" max="2" width="28.4285714285714" style="1"/>
    <col min="3" max="3" width="6.42857142857143" style="1"/>
    <col min="4" max="4" width="14.4285714285714" style="1" customWidth="1"/>
    <col min="5" max="6" width="13.2857142857143" style="1"/>
    <col min="7" max="16384" width="9.14285714285714" style="1"/>
  </cols>
  <sheetData>
    <row r="1" ht="35.25" customHeight="1" spans="1:6">
      <c r="A1" s="2" t="s">
        <v>139</v>
      </c>
      <c r="B1" s="88"/>
      <c r="C1" s="2"/>
      <c r="D1" s="2"/>
      <c r="E1" s="2"/>
      <c r="F1" s="2"/>
    </row>
    <row r="2" ht="19.5" customHeight="1" spans="1:6">
      <c r="A2" s="14" t="s">
        <v>1</v>
      </c>
      <c r="B2" s="40" t="s">
        <v>2</v>
      </c>
      <c r="C2" s="14" t="s">
        <v>3</v>
      </c>
      <c r="D2" s="89" t="s">
        <v>4</v>
      </c>
      <c r="E2" s="89" t="s">
        <v>5</v>
      </c>
      <c r="F2" s="89" t="s">
        <v>6</v>
      </c>
    </row>
    <row r="3" ht="19.5" customHeight="1" spans="1:6">
      <c r="A3" s="91" t="s">
        <v>7</v>
      </c>
      <c r="B3" s="172" t="s">
        <v>140</v>
      </c>
      <c r="C3" s="14" t="s">
        <v>7</v>
      </c>
      <c r="D3" s="174"/>
      <c r="E3" s="174"/>
      <c r="F3" s="175">
        <v>134408.35</v>
      </c>
    </row>
    <row r="4" ht="19.5" customHeight="1" spans="1:6">
      <c r="A4" s="91" t="s">
        <v>9</v>
      </c>
      <c r="B4" s="173" t="s">
        <v>141</v>
      </c>
      <c r="C4" s="14" t="s">
        <v>7</v>
      </c>
      <c r="D4" s="174"/>
      <c r="E4" s="174"/>
      <c r="F4" s="175">
        <v>58373.09</v>
      </c>
    </row>
    <row r="5" ht="19.5" customHeight="1" spans="1:6">
      <c r="A5" s="91" t="s">
        <v>12</v>
      </c>
      <c r="B5" s="173" t="s">
        <v>142</v>
      </c>
      <c r="C5" s="14" t="s">
        <v>31</v>
      </c>
      <c r="D5" s="174">
        <v>200</v>
      </c>
      <c r="E5" s="174">
        <v>150</v>
      </c>
      <c r="F5" s="175">
        <v>30000</v>
      </c>
    </row>
    <row r="6" ht="19.5" customHeight="1" spans="1:6">
      <c r="A6" s="91" t="s">
        <v>17</v>
      </c>
      <c r="B6" s="173" t="s">
        <v>143</v>
      </c>
      <c r="C6" s="14" t="s">
        <v>144</v>
      </c>
      <c r="D6" s="174">
        <v>1891539.66</v>
      </c>
      <c r="E6" s="174">
        <v>1.5</v>
      </c>
      <c r="F6" s="175">
        <v>28373.09</v>
      </c>
    </row>
    <row r="7" ht="19.5" customHeight="1" spans="1:6">
      <c r="A7" s="91" t="s">
        <v>65</v>
      </c>
      <c r="B7" s="173" t="s">
        <v>145</v>
      </c>
      <c r="C7" s="14" t="s">
        <v>144</v>
      </c>
      <c r="D7" s="174">
        <v>1861539.66</v>
      </c>
      <c r="E7" s="174">
        <v>2.5</v>
      </c>
      <c r="F7" s="175">
        <v>46538.49</v>
      </c>
    </row>
    <row r="8" ht="19.5" customHeight="1" spans="1:6">
      <c r="A8" s="91" t="s">
        <v>146</v>
      </c>
      <c r="B8" s="173" t="s">
        <v>147</v>
      </c>
      <c r="C8" s="14" t="s">
        <v>7</v>
      </c>
      <c r="D8" s="174"/>
      <c r="E8" s="174"/>
      <c r="F8" s="175">
        <v>29496.77</v>
      </c>
    </row>
    <row r="9" ht="19.5" customHeight="1" spans="1:6">
      <c r="A9" s="91" t="s">
        <v>7</v>
      </c>
      <c r="B9" s="173" t="s">
        <v>148</v>
      </c>
      <c r="C9" s="14" t="s">
        <v>144</v>
      </c>
      <c r="D9" s="174">
        <v>1966451.24</v>
      </c>
      <c r="E9" s="174">
        <v>1.5</v>
      </c>
      <c r="F9" s="175">
        <v>29496.77</v>
      </c>
    </row>
    <row r="10" ht="19.5" customHeight="1" spans="1:6">
      <c r="A10" s="91"/>
      <c r="B10" s="173"/>
      <c r="C10" s="14"/>
      <c r="D10" s="16"/>
      <c r="E10" s="16"/>
      <c r="F10" s="16"/>
    </row>
    <row r="11" ht="19.5" customHeight="1" spans="1:6">
      <c r="A11" s="91"/>
      <c r="B11" s="173"/>
      <c r="C11" s="14"/>
      <c r="D11" s="16"/>
      <c r="E11" s="16"/>
      <c r="F11" s="16"/>
    </row>
    <row r="12" ht="19.5" customHeight="1" spans="1:6">
      <c r="A12" s="91"/>
      <c r="B12" s="173"/>
      <c r="C12" s="14"/>
      <c r="D12" s="16"/>
      <c r="E12" s="16"/>
      <c r="F12" s="16"/>
    </row>
    <row r="13" ht="19.5" customHeight="1" spans="1:6">
      <c r="A13" s="91"/>
      <c r="B13" s="173"/>
      <c r="C13" s="14"/>
      <c r="D13" s="16"/>
      <c r="E13" s="16"/>
      <c r="F13" s="16"/>
    </row>
    <row r="14" ht="19.5" customHeight="1" spans="1:6">
      <c r="A14" s="91"/>
      <c r="B14" s="173"/>
      <c r="C14" s="14"/>
      <c r="D14" s="16"/>
      <c r="E14" s="16"/>
      <c r="F14" s="16"/>
    </row>
    <row r="15" ht="19.5" customHeight="1" spans="1:6">
      <c r="A15" s="91"/>
      <c r="B15" s="173"/>
      <c r="C15" s="14"/>
      <c r="D15" s="16"/>
      <c r="E15" s="16"/>
      <c r="F15" s="16"/>
    </row>
    <row r="16" ht="19.5" customHeight="1" spans="1:6">
      <c r="A16" s="91"/>
      <c r="B16" s="173"/>
      <c r="C16" s="14"/>
      <c r="D16" s="16"/>
      <c r="E16" s="16"/>
      <c r="F16" s="16"/>
    </row>
    <row r="17" ht="19.5" customHeight="1" spans="1:6">
      <c r="A17" s="91"/>
      <c r="B17" s="173"/>
      <c r="C17" s="14"/>
      <c r="D17" s="16"/>
      <c r="E17" s="16"/>
      <c r="F17" s="16"/>
    </row>
    <row r="18" ht="19.5" customHeight="1" spans="1:6">
      <c r="A18" s="91"/>
      <c r="B18" s="173"/>
      <c r="C18" s="14"/>
      <c r="D18" s="16"/>
      <c r="E18" s="16"/>
      <c r="F18" s="16"/>
    </row>
    <row r="19" ht="19.5" customHeight="1" spans="1:6">
      <c r="A19" s="91"/>
      <c r="B19" s="173"/>
      <c r="C19" s="14"/>
      <c r="D19" s="16"/>
      <c r="E19" s="16"/>
      <c r="F19" s="16"/>
    </row>
    <row r="20" ht="19.5" customHeight="1" spans="1:6">
      <c r="A20" s="91"/>
      <c r="B20" s="173"/>
      <c r="C20" s="14"/>
      <c r="D20" s="16"/>
      <c r="E20" s="16"/>
      <c r="F20" s="16"/>
    </row>
    <row r="21" ht="19.5" customHeight="1" spans="1:6">
      <c r="A21" s="91"/>
      <c r="B21" s="173"/>
      <c r="C21" s="14"/>
      <c r="D21" s="16"/>
      <c r="E21" s="16"/>
      <c r="F21" s="16"/>
    </row>
    <row r="22" ht="19.5" customHeight="1" spans="1:6">
      <c r="A22" s="91"/>
      <c r="B22" s="173"/>
      <c r="C22" s="14"/>
      <c r="D22" s="16"/>
      <c r="E22" s="16"/>
      <c r="F22" s="16"/>
    </row>
    <row r="23" ht="19.5" customHeight="1" spans="1:6">
      <c r="A23" s="91"/>
      <c r="B23" s="173"/>
      <c r="C23" s="14"/>
      <c r="D23" s="16"/>
      <c r="E23" s="16"/>
      <c r="F23" s="16"/>
    </row>
    <row r="24" ht="19.5" customHeight="1" spans="1:6">
      <c r="A24" s="91"/>
      <c r="B24" s="173"/>
      <c r="C24" s="14"/>
      <c r="D24" s="16"/>
      <c r="E24" s="16"/>
      <c r="F24" s="16"/>
    </row>
    <row r="25" ht="19.5" customHeight="1" spans="1:6">
      <c r="A25" s="91"/>
      <c r="B25" s="173"/>
      <c r="C25" s="14"/>
      <c r="D25" s="16"/>
      <c r="E25" s="16"/>
      <c r="F25" s="16"/>
    </row>
    <row r="26" ht="19.5" customHeight="1" spans="1:6">
      <c r="A26" s="91"/>
      <c r="B26" s="173"/>
      <c r="C26" s="14"/>
      <c r="D26" s="16"/>
      <c r="E26" s="16"/>
      <c r="F26" s="16"/>
    </row>
    <row r="27" ht="19.5" customHeight="1" spans="1:6">
      <c r="A27" s="91"/>
      <c r="B27" s="173"/>
      <c r="C27" s="14"/>
      <c r="D27" s="16"/>
      <c r="E27" s="16"/>
      <c r="F27" s="16"/>
    </row>
    <row r="28" ht="19.5" customHeight="1" spans="1:6">
      <c r="A28" s="91"/>
      <c r="B28" s="173"/>
      <c r="C28" s="14"/>
      <c r="D28" s="16"/>
      <c r="E28" s="16"/>
      <c r="F28" s="16"/>
    </row>
    <row r="29" ht="19.5" customHeight="1" spans="1:6">
      <c r="A29" s="91"/>
      <c r="B29" s="173"/>
      <c r="C29" s="14"/>
      <c r="D29" s="16"/>
      <c r="E29" s="16"/>
      <c r="F29" s="16"/>
    </row>
    <row r="30" ht="19.5" customHeight="1" spans="1:6">
      <c r="A30" s="91"/>
      <c r="B30" s="173"/>
      <c r="C30" s="14"/>
      <c r="D30" s="16"/>
      <c r="E30" s="16"/>
      <c r="F30" s="16"/>
    </row>
    <row r="31" ht="19.5" customHeight="1" spans="1:6">
      <c r="A31" s="91"/>
      <c r="B31" s="173"/>
      <c r="C31" s="14"/>
      <c r="D31" s="16"/>
      <c r="E31" s="16"/>
      <c r="F31" s="16"/>
    </row>
    <row r="32" ht="19.5" customHeight="1" spans="1:6">
      <c r="A32" s="91"/>
      <c r="B32" s="173"/>
      <c r="C32" s="14"/>
      <c r="D32" s="16"/>
      <c r="E32" s="16"/>
      <c r="F32" s="16"/>
    </row>
    <row r="33" ht="19.5" customHeight="1" spans="1:6">
      <c r="A33" s="91"/>
      <c r="B33" s="173"/>
      <c r="C33" s="14"/>
      <c r="D33" s="16"/>
      <c r="E33" s="16"/>
      <c r="F33" s="16"/>
    </row>
    <row r="34" ht="19.5" customHeight="1" spans="1:6">
      <c r="A34" s="91"/>
      <c r="B34" s="173"/>
      <c r="C34" s="14"/>
      <c r="D34" s="16"/>
      <c r="E34" s="16"/>
      <c r="F34" s="16"/>
    </row>
    <row r="35" ht="19.5" customHeight="1" spans="1:6">
      <c r="A35" s="91"/>
      <c r="B35" s="173"/>
      <c r="C35" s="14"/>
      <c r="D35" s="16"/>
      <c r="E35" s="16"/>
      <c r="F35" s="16"/>
    </row>
    <row r="36" ht="19.5" customHeight="1" spans="1:6">
      <c r="A36" s="91"/>
      <c r="B36" s="173"/>
      <c r="C36" s="14"/>
      <c r="D36" s="16"/>
      <c r="E36" s="16"/>
      <c r="F36" s="16"/>
    </row>
    <row r="37" ht="19.5" customHeight="1" spans="1:6">
      <c r="A37" s="91"/>
      <c r="B37" s="173"/>
      <c r="C37" s="14"/>
      <c r="D37" s="16"/>
      <c r="E37" s="16"/>
      <c r="F37" s="16"/>
    </row>
  </sheetData>
  <mergeCells count="1">
    <mergeCell ref="A1:F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="130" zoomScaleNormal="100" workbookViewId="0">
      <selection activeCell="F2" sqref="F2"/>
    </sheetView>
  </sheetViews>
  <sheetFormatPr defaultColWidth="9.14285714285714" defaultRowHeight="14.25" customHeight="1" outlineLevelCol="5"/>
  <cols>
    <col min="1" max="1" width="6.42857142857143" style="1"/>
    <col min="2" max="2" width="34.4285714285714" style="1"/>
    <col min="3" max="3" width="6.42857142857143" style="1"/>
    <col min="4" max="4" width="7.28571428571429" style="1"/>
    <col min="5" max="5" width="23.2857142857143" style="1"/>
    <col min="6" max="6" width="13.2857142857143" style="1"/>
    <col min="7" max="16384" width="9.14285714285714" style="1"/>
  </cols>
  <sheetData>
    <row r="1" ht="35.25" customHeight="1" spans="1:6">
      <c r="A1" s="2" t="s">
        <v>149</v>
      </c>
      <c r="B1" s="88"/>
      <c r="C1" s="2"/>
      <c r="D1" s="26"/>
      <c r="E1" s="26"/>
      <c r="F1" s="2"/>
    </row>
    <row r="2" ht="19.5" customHeight="1" spans="1:6">
      <c r="A2" s="14" t="s">
        <v>1</v>
      </c>
      <c r="B2" s="40" t="s">
        <v>2</v>
      </c>
      <c r="C2" s="14" t="s">
        <v>3</v>
      </c>
      <c r="D2" s="14" t="s">
        <v>4</v>
      </c>
      <c r="E2" s="14" t="s">
        <v>150</v>
      </c>
      <c r="F2" s="171" t="s">
        <v>151</v>
      </c>
    </row>
    <row r="3" ht="19.5" customHeight="1" spans="1:6">
      <c r="A3" s="91" t="s">
        <v>7</v>
      </c>
      <c r="B3" s="172" t="s">
        <v>152</v>
      </c>
      <c r="C3" s="14" t="s">
        <v>7</v>
      </c>
      <c r="D3" s="14"/>
      <c r="E3" s="14"/>
      <c r="F3" s="91">
        <v>337428.28</v>
      </c>
    </row>
    <row r="4" ht="19.5" customHeight="1" spans="1:6">
      <c r="A4" s="91" t="s">
        <v>9</v>
      </c>
      <c r="B4" s="173" t="s">
        <v>153</v>
      </c>
      <c r="C4" s="14" t="s">
        <v>7</v>
      </c>
      <c r="D4" s="14"/>
      <c r="E4" s="14"/>
      <c r="F4" s="91">
        <v>149459.07</v>
      </c>
    </row>
    <row r="5" ht="19.5" customHeight="1" spans="1:6">
      <c r="A5" s="91" t="s">
        <v>12</v>
      </c>
      <c r="B5" s="173" t="s">
        <v>154</v>
      </c>
      <c r="C5" s="14" t="s">
        <v>144</v>
      </c>
      <c r="D5" s="14">
        <v>3.6</v>
      </c>
      <c r="E5" s="14">
        <v>1397163.61</v>
      </c>
      <c r="F5" s="91">
        <v>50297.89</v>
      </c>
    </row>
    <row r="6" ht="19.5" customHeight="1" spans="1:6">
      <c r="A6" s="91" t="s">
        <v>17</v>
      </c>
      <c r="B6" s="173" t="s">
        <v>155</v>
      </c>
      <c r="C6" s="14" t="s">
        <v>144</v>
      </c>
      <c r="D6" s="14">
        <v>1.2</v>
      </c>
      <c r="E6" s="14">
        <v>2891834.01</v>
      </c>
      <c r="F6" s="91">
        <v>34702.01</v>
      </c>
    </row>
    <row r="7" ht="19.5" customHeight="1" spans="1:6">
      <c r="A7" s="91" t="s">
        <v>54</v>
      </c>
      <c r="B7" s="173" t="s">
        <v>156</v>
      </c>
      <c r="C7" s="14" t="s">
        <v>144</v>
      </c>
      <c r="D7" s="14">
        <v>0.5</v>
      </c>
      <c r="E7" s="14">
        <v>2891834.01</v>
      </c>
      <c r="F7" s="91">
        <v>14459.17</v>
      </c>
    </row>
    <row r="8" ht="19.5" customHeight="1" spans="1:6">
      <c r="A8" s="91" t="s">
        <v>131</v>
      </c>
      <c r="B8" s="173" t="s">
        <v>157</v>
      </c>
      <c r="C8" s="14" t="s">
        <v>158</v>
      </c>
      <c r="D8" s="14">
        <v>1</v>
      </c>
      <c r="E8" s="14">
        <v>50000</v>
      </c>
      <c r="F8" s="91">
        <v>50000</v>
      </c>
    </row>
    <row r="9" ht="19.5" customHeight="1" spans="1:6">
      <c r="A9" s="91" t="s">
        <v>65</v>
      </c>
      <c r="B9" s="173" t="s">
        <v>159</v>
      </c>
      <c r="C9" s="14" t="s">
        <v>144</v>
      </c>
      <c r="D9" s="14">
        <v>2</v>
      </c>
      <c r="E9" s="14">
        <v>2891834.01</v>
      </c>
      <c r="F9" s="91">
        <v>57836.68</v>
      </c>
    </row>
    <row r="10" ht="19.5" customHeight="1" spans="1:6">
      <c r="A10" s="91" t="s">
        <v>146</v>
      </c>
      <c r="B10" s="173" t="s">
        <v>160</v>
      </c>
      <c r="C10" s="14" t="s">
        <v>7</v>
      </c>
      <c r="D10" s="14"/>
      <c r="E10" s="14"/>
      <c r="F10" s="91">
        <v>130132.53</v>
      </c>
    </row>
    <row r="11" ht="19.5" customHeight="1" spans="1:6">
      <c r="A11" s="91" t="s">
        <v>7</v>
      </c>
      <c r="B11" s="173" t="s">
        <v>161</v>
      </c>
      <c r="C11" s="14" t="s">
        <v>7</v>
      </c>
      <c r="D11" s="14"/>
      <c r="E11" s="14"/>
      <c r="F11" s="91">
        <v>130132.53</v>
      </c>
    </row>
    <row r="12" ht="19.5" customHeight="1" spans="1:6">
      <c r="A12" s="91" t="s">
        <v>12</v>
      </c>
      <c r="B12" s="173" t="s">
        <v>162</v>
      </c>
      <c r="C12" s="14" t="s">
        <v>144</v>
      </c>
      <c r="D12" s="14">
        <v>2</v>
      </c>
      <c r="E12" s="14">
        <v>2891834.01</v>
      </c>
      <c r="F12" s="91">
        <v>57836.68</v>
      </c>
    </row>
    <row r="13" ht="19.5" customHeight="1" spans="1:6">
      <c r="A13" s="91" t="s">
        <v>17</v>
      </c>
      <c r="B13" s="173" t="s">
        <v>163</v>
      </c>
      <c r="C13" s="14" t="s">
        <v>144</v>
      </c>
      <c r="D13" s="14">
        <v>2.5</v>
      </c>
      <c r="E13" s="14">
        <v>2891834.01</v>
      </c>
      <c r="F13" s="91">
        <v>72295.85</v>
      </c>
    </row>
    <row r="14" ht="19.5" customHeight="1" spans="1:6">
      <c r="A14" s="91"/>
      <c r="B14" s="173"/>
      <c r="C14" s="14"/>
      <c r="D14" s="16"/>
      <c r="E14" s="89"/>
      <c r="F14" s="89"/>
    </row>
    <row r="15" ht="19.5" customHeight="1" spans="1:6">
      <c r="A15" s="91"/>
      <c r="B15" s="173"/>
      <c r="C15" s="14"/>
      <c r="D15" s="16"/>
      <c r="E15" s="16"/>
      <c r="F15" s="16"/>
    </row>
    <row r="16" ht="19.5" customHeight="1" spans="1:6">
      <c r="A16" s="91"/>
      <c r="B16" s="173"/>
      <c r="C16" s="14"/>
      <c r="D16" s="16"/>
      <c r="E16" s="16"/>
      <c r="F16" s="16"/>
    </row>
    <row r="17" ht="19.5" customHeight="1" spans="1:6">
      <c r="A17" s="91"/>
      <c r="B17" s="173"/>
      <c r="C17" s="14"/>
      <c r="D17" s="16"/>
      <c r="E17" s="16"/>
      <c r="F17" s="16"/>
    </row>
    <row r="18" ht="19.5" customHeight="1" spans="1:6">
      <c r="A18" s="91"/>
      <c r="B18" s="173"/>
      <c r="C18" s="14"/>
      <c r="D18" s="16"/>
      <c r="E18" s="16"/>
      <c r="F18" s="16"/>
    </row>
    <row r="19" ht="19.5" customHeight="1" spans="1:6">
      <c r="A19" s="91"/>
      <c r="B19" s="173"/>
      <c r="C19" s="14"/>
      <c r="D19" s="16"/>
      <c r="E19" s="16"/>
      <c r="F19" s="16"/>
    </row>
    <row r="20" ht="19.5" customHeight="1" spans="1:6">
      <c r="A20" s="91"/>
      <c r="B20" s="173"/>
      <c r="C20" s="14"/>
      <c r="D20" s="16"/>
      <c r="E20" s="16"/>
      <c r="F20" s="16"/>
    </row>
    <row r="21" ht="19.5" customHeight="1" spans="1:6">
      <c r="A21" s="91"/>
      <c r="B21" s="173"/>
      <c r="C21" s="14"/>
      <c r="D21" s="16"/>
      <c r="E21" s="16"/>
      <c r="F21" s="16"/>
    </row>
    <row r="22" ht="19.5" customHeight="1" spans="1:6">
      <c r="A22" s="91"/>
      <c r="B22" s="173"/>
      <c r="C22" s="14"/>
      <c r="D22" s="16"/>
      <c r="E22" s="16"/>
      <c r="F22" s="16"/>
    </row>
    <row r="23" ht="19.5" customHeight="1" spans="1:6">
      <c r="A23" s="91"/>
      <c r="B23" s="173"/>
      <c r="C23" s="14"/>
      <c r="D23" s="16"/>
      <c r="E23" s="16"/>
      <c r="F23" s="16"/>
    </row>
    <row r="24" ht="19.5" customHeight="1" spans="1:6">
      <c r="A24" s="91"/>
      <c r="B24" s="173"/>
      <c r="C24" s="14"/>
      <c r="D24" s="16"/>
      <c r="E24" s="16"/>
      <c r="F24" s="16"/>
    </row>
    <row r="25" ht="19.5" customHeight="1" spans="1:6">
      <c r="A25" s="91"/>
      <c r="B25" s="173"/>
      <c r="C25" s="14"/>
      <c r="D25" s="16"/>
      <c r="E25" s="16"/>
      <c r="F25" s="16"/>
    </row>
    <row r="26" ht="19.5" customHeight="1" spans="1:6">
      <c r="A26" s="91"/>
      <c r="B26" s="173"/>
      <c r="C26" s="14"/>
      <c r="D26" s="16"/>
      <c r="E26" s="16"/>
      <c r="F26" s="16"/>
    </row>
    <row r="27" ht="19.5" customHeight="1" spans="1:6">
      <c r="A27" s="91"/>
      <c r="B27" s="173"/>
      <c r="C27" s="14"/>
      <c r="D27" s="16"/>
      <c r="E27" s="16"/>
      <c r="F27" s="16"/>
    </row>
    <row r="28" ht="19.5" customHeight="1" spans="1:6">
      <c r="A28" s="91"/>
      <c r="B28" s="173"/>
      <c r="C28" s="14"/>
      <c r="D28" s="16"/>
      <c r="E28" s="16"/>
      <c r="F28" s="16"/>
    </row>
    <row r="29" ht="19.5" customHeight="1" spans="1:6">
      <c r="A29" s="91"/>
      <c r="B29" s="173"/>
      <c r="C29" s="14"/>
      <c r="D29" s="16"/>
      <c r="E29" s="16"/>
      <c r="F29" s="16"/>
    </row>
    <row r="30" ht="19.5" customHeight="1" spans="1:6">
      <c r="A30" s="91"/>
      <c r="B30" s="173"/>
      <c r="C30" s="14"/>
      <c r="D30" s="16"/>
      <c r="E30" s="16"/>
      <c r="F30" s="16"/>
    </row>
    <row r="31" ht="19.5" customHeight="1" spans="1:6">
      <c r="A31" s="91"/>
      <c r="B31" s="173"/>
      <c r="C31" s="14"/>
      <c r="D31" s="16"/>
      <c r="E31" s="16"/>
      <c r="F31" s="16"/>
    </row>
    <row r="32" ht="19.5" customHeight="1" spans="1:6">
      <c r="A32" s="91"/>
      <c r="B32" s="173"/>
      <c r="C32" s="14"/>
      <c r="D32" s="16"/>
      <c r="E32" s="16"/>
      <c r="F32" s="16"/>
    </row>
    <row r="33" ht="19.5" customHeight="1" spans="1:6">
      <c r="A33" s="91"/>
      <c r="B33" s="173"/>
      <c r="C33" s="14"/>
      <c r="D33" s="16"/>
      <c r="E33" s="16"/>
      <c r="F33" s="16"/>
    </row>
    <row r="34" ht="19.5" customHeight="1" spans="1:6">
      <c r="A34" s="91"/>
      <c r="B34" s="173"/>
      <c r="C34" s="14"/>
      <c r="D34" s="16"/>
      <c r="E34" s="16"/>
      <c r="F34" s="16"/>
    </row>
    <row r="35" ht="19.5" customHeight="1" spans="1:6">
      <c r="A35" s="91"/>
      <c r="B35" s="173"/>
      <c r="C35" s="14"/>
      <c r="D35" s="16"/>
      <c r="E35" s="16"/>
      <c r="F35" s="16"/>
    </row>
    <row r="36" ht="19.5" customHeight="1" spans="1:6">
      <c r="A36" s="91"/>
      <c r="B36" s="173"/>
      <c r="C36" s="14"/>
      <c r="D36" s="16"/>
      <c r="E36" s="16"/>
      <c r="F36" s="16"/>
    </row>
    <row r="37" ht="19.5" customHeight="1" spans="1:6">
      <c r="A37" s="91"/>
      <c r="B37" s="173"/>
      <c r="C37" s="14"/>
      <c r="D37" s="16"/>
      <c r="E37" s="16"/>
      <c r="F37" s="16"/>
    </row>
  </sheetData>
  <mergeCells count="1">
    <mergeCell ref="A1:F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errors="blank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view="pageBreakPreview" zoomScaleNormal="100" workbookViewId="0">
      <selection activeCell="A2" sqref="A2:N2"/>
    </sheetView>
  </sheetViews>
  <sheetFormatPr defaultColWidth="9.14285714285714" defaultRowHeight="14.25" customHeight="1"/>
  <cols>
    <col min="1" max="1" width="6.42857142857143" style="1"/>
    <col min="2" max="2" width="13.8571428571429" style="1" hidden="1" customWidth="1"/>
    <col min="3" max="3" width="33.4285714285714" style="1" customWidth="1"/>
    <col min="4" max="4" width="6.42857142857143" style="1"/>
    <col min="5" max="14" width="8.85714285714286" style="1"/>
    <col min="15" max="16384" width="9.14285714285714" style="1"/>
  </cols>
  <sheetData>
    <row r="1" ht="30" customHeight="1" spans="1:14">
      <c r="A1" s="2" t="s">
        <v>164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.5" customHeight="1" spans="1:14">
      <c r="A2" s="7" t="s">
        <v>165</v>
      </c>
      <c r="B2" s="9"/>
      <c r="C2" s="9"/>
      <c r="D2" s="170"/>
      <c r="E2" s="7"/>
      <c r="F2" s="7"/>
      <c r="G2" s="7"/>
      <c r="H2" s="7"/>
      <c r="I2" s="7"/>
      <c r="J2" s="7"/>
      <c r="K2" s="7"/>
      <c r="L2" s="7"/>
      <c r="M2" s="7"/>
      <c r="N2" s="7"/>
    </row>
    <row r="3" ht="19.5" customHeight="1" spans="1:14">
      <c r="A3" s="14" t="s">
        <v>79</v>
      </c>
      <c r="B3" s="40" t="s">
        <v>166</v>
      </c>
      <c r="C3" s="40" t="s">
        <v>167</v>
      </c>
      <c r="D3" s="14" t="s">
        <v>168</v>
      </c>
      <c r="E3" s="40" t="s">
        <v>169</v>
      </c>
      <c r="F3" s="40" t="s">
        <v>170</v>
      </c>
      <c r="G3" s="40" t="s">
        <v>171</v>
      </c>
      <c r="H3" s="40" t="s">
        <v>172</v>
      </c>
      <c r="I3" s="40" t="s">
        <v>173</v>
      </c>
      <c r="J3" s="40" t="s">
        <v>174</v>
      </c>
      <c r="K3" s="40" t="s">
        <v>175</v>
      </c>
      <c r="L3" s="40" t="s">
        <v>176</v>
      </c>
      <c r="M3" s="40" t="s">
        <v>177</v>
      </c>
      <c r="N3" s="40" t="s">
        <v>178</v>
      </c>
    </row>
    <row r="4" ht="19.5" customHeight="1" spans="1:14">
      <c r="A4" s="14"/>
      <c r="B4" s="40"/>
      <c r="C4" s="40"/>
      <c r="D4" s="14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ht="19.5" customHeight="1" spans="1:14">
      <c r="A5" s="91"/>
      <c r="B5" s="150"/>
      <c r="C5" s="150" t="s">
        <v>179</v>
      </c>
      <c r="D5" s="14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ht="19.5" customHeight="1" spans="1:14">
      <c r="A6" s="91" t="s">
        <v>12</v>
      </c>
      <c r="B6" s="150" t="s">
        <v>180</v>
      </c>
      <c r="C6" s="150" t="s">
        <v>181</v>
      </c>
      <c r="D6" s="14" t="s">
        <v>15</v>
      </c>
      <c r="E6" s="16">
        <v>6.6359</v>
      </c>
      <c r="F6" s="16">
        <v>3.4787</v>
      </c>
      <c r="G6" s="16">
        <v>0.1588</v>
      </c>
      <c r="H6" s="16">
        <v>0.997</v>
      </c>
      <c r="I6" s="16"/>
      <c r="J6" s="16">
        <v>0.2132</v>
      </c>
      <c r="K6" s="16">
        <v>0.2909</v>
      </c>
      <c r="L6" s="16">
        <v>0.3597</v>
      </c>
      <c r="M6" s="16">
        <v>0.5897</v>
      </c>
      <c r="N6" s="16">
        <v>0.5479</v>
      </c>
    </row>
    <row r="7" ht="19.5" customHeight="1" spans="1:14">
      <c r="A7" s="91" t="s">
        <v>17</v>
      </c>
      <c r="B7" s="150" t="s">
        <v>182</v>
      </c>
      <c r="C7" s="150" t="s">
        <v>183</v>
      </c>
      <c r="D7" s="14" t="s">
        <v>15</v>
      </c>
      <c r="E7" s="16">
        <v>6.2532</v>
      </c>
      <c r="F7" s="16">
        <v>3.3418</v>
      </c>
      <c r="G7" s="16">
        <v>0.194</v>
      </c>
      <c r="H7" s="16">
        <v>0.8746</v>
      </c>
      <c r="I7" s="16"/>
      <c r="J7" s="16">
        <v>0.2029</v>
      </c>
      <c r="K7" s="16">
        <v>0.2768</v>
      </c>
      <c r="L7" s="16">
        <v>0.3423</v>
      </c>
      <c r="M7" s="16">
        <v>0.5045</v>
      </c>
      <c r="N7" s="16">
        <v>0.5163</v>
      </c>
    </row>
    <row r="8" ht="19.5" customHeight="1" spans="1:14">
      <c r="A8" s="91" t="s">
        <v>54</v>
      </c>
      <c r="B8" s="150" t="s">
        <v>184</v>
      </c>
      <c r="C8" s="150" t="s">
        <v>185</v>
      </c>
      <c r="D8" s="14" t="s">
        <v>15</v>
      </c>
      <c r="E8" s="16">
        <v>7.1702</v>
      </c>
      <c r="F8" s="16">
        <v>3.9157</v>
      </c>
      <c r="G8" s="16">
        <v>0.135</v>
      </c>
      <c r="H8" s="16">
        <v>0.997</v>
      </c>
      <c r="I8" s="16"/>
      <c r="J8" s="16">
        <v>0.2322</v>
      </c>
      <c r="K8" s="16">
        <v>0.3168</v>
      </c>
      <c r="L8" s="16">
        <v>0.3918</v>
      </c>
      <c r="M8" s="16">
        <v>0.5897</v>
      </c>
      <c r="N8" s="16">
        <v>0.592</v>
      </c>
    </row>
    <row r="9" ht="19.5" customHeight="1" spans="1:14">
      <c r="A9" s="91" t="s">
        <v>131</v>
      </c>
      <c r="B9" s="150" t="s">
        <v>186</v>
      </c>
      <c r="C9" s="150" t="s">
        <v>187</v>
      </c>
      <c r="D9" s="14" t="s">
        <v>15</v>
      </c>
      <c r="E9" s="16">
        <v>12.8988</v>
      </c>
      <c r="F9" s="16">
        <v>5.7814</v>
      </c>
      <c r="G9" s="16">
        <v>0.564</v>
      </c>
      <c r="H9" s="16">
        <v>2.7307</v>
      </c>
      <c r="I9" s="16"/>
      <c r="J9" s="16">
        <v>0.4175</v>
      </c>
      <c r="K9" s="16">
        <v>0.5696</v>
      </c>
      <c r="L9" s="16">
        <v>0.7044</v>
      </c>
      <c r="M9" s="16">
        <v>1.0661</v>
      </c>
      <c r="N9" s="16">
        <v>1.065</v>
      </c>
    </row>
    <row r="10" ht="19.5" customHeight="1" spans="1:14">
      <c r="A10" s="91"/>
      <c r="B10" s="150"/>
      <c r="C10" s="150" t="s">
        <v>188</v>
      </c>
      <c r="D10" s="14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ht="19.5" customHeight="1" spans="1:14">
      <c r="A11" s="91" t="s">
        <v>135</v>
      </c>
      <c r="B11" s="150" t="s">
        <v>189</v>
      </c>
      <c r="C11" s="150" t="s">
        <v>190</v>
      </c>
      <c r="D11" s="14" t="s">
        <v>15</v>
      </c>
      <c r="E11" s="16">
        <v>549.4202</v>
      </c>
      <c r="F11" s="16">
        <v>134.953</v>
      </c>
      <c r="G11" s="16">
        <v>263.1333</v>
      </c>
      <c r="H11" s="16">
        <v>2.5421</v>
      </c>
      <c r="I11" s="16"/>
      <c r="J11" s="16">
        <v>18.4289</v>
      </c>
      <c r="K11" s="16">
        <v>46.0963</v>
      </c>
      <c r="L11" s="16">
        <v>32.5608</v>
      </c>
      <c r="M11" s="16">
        <v>6.3409</v>
      </c>
      <c r="N11" s="16">
        <v>45.365</v>
      </c>
    </row>
    <row r="12" ht="19.5" customHeight="1" spans="1:14">
      <c r="A12" s="91" t="s">
        <v>191</v>
      </c>
      <c r="B12" s="150" t="s">
        <v>192</v>
      </c>
      <c r="C12" s="150" t="s">
        <v>64</v>
      </c>
      <c r="D12" s="14" t="s">
        <v>15</v>
      </c>
      <c r="E12" s="16">
        <v>147.1999</v>
      </c>
      <c r="F12" s="16">
        <v>33.9784</v>
      </c>
      <c r="G12" s="16">
        <v>72.114</v>
      </c>
      <c r="H12" s="16"/>
      <c r="I12" s="16"/>
      <c r="J12" s="16">
        <v>4.8803</v>
      </c>
      <c r="K12" s="16">
        <v>12.207</v>
      </c>
      <c r="L12" s="16">
        <v>8.6226</v>
      </c>
      <c r="M12" s="16">
        <v>3.2436</v>
      </c>
      <c r="N12" s="16">
        <v>12.1541</v>
      </c>
    </row>
    <row r="13" ht="19.5" customHeight="1" spans="1:14">
      <c r="A13" s="91" t="s">
        <v>193</v>
      </c>
      <c r="B13" s="150" t="s">
        <v>194</v>
      </c>
      <c r="C13" s="150" t="s">
        <v>62</v>
      </c>
      <c r="D13" s="14" t="s">
        <v>15</v>
      </c>
      <c r="E13" s="16">
        <v>320.6738</v>
      </c>
      <c r="F13" s="16">
        <v>37.282</v>
      </c>
      <c r="G13" s="16">
        <v>190.5769</v>
      </c>
      <c r="H13" s="16"/>
      <c r="I13" s="16"/>
      <c r="J13" s="16">
        <v>10.4815</v>
      </c>
      <c r="K13" s="16">
        <v>26.2174</v>
      </c>
      <c r="L13" s="16">
        <v>18.519</v>
      </c>
      <c r="M13" s="16">
        <v>11.1192</v>
      </c>
      <c r="N13" s="16">
        <v>26.4776</v>
      </c>
    </row>
    <row r="14" ht="19.5" customHeight="1" spans="1:14">
      <c r="A14" s="91"/>
      <c r="B14" s="150"/>
      <c r="C14" s="150" t="s">
        <v>195</v>
      </c>
      <c r="D14" s="14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ht="19.5" customHeight="1" spans="1:14">
      <c r="A15" s="91" t="s">
        <v>196</v>
      </c>
      <c r="B15" s="150" t="s">
        <v>197</v>
      </c>
      <c r="C15" s="150" t="s">
        <v>198</v>
      </c>
      <c r="D15" s="14" t="s">
        <v>31</v>
      </c>
      <c r="E15" s="16">
        <v>65.1167</v>
      </c>
      <c r="F15" s="16">
        <v>18.5781</v>
      </c>
      <c r="G15" s="16">
        <v>21.7903</v>
      </c>
      <c r="H15" s="16">
        <v>6.6619</v>
      </c>
      <c r="I15" s="16"/>
      <c r="J15" s="16">
        <v>2.1634</v>
      </c>
      <c r="K15" s="16">
        <v>3.4436</v>
      </c>
      <c r="L15" s="16">
        <v>3.6846</v>
      </c>
      <c r="M15" s="16">
        <v>3.4182</v>
      </c>
      <c r="N15" s="16">
        <v>5.3766</v>
      </c>
    </row>
    <row r="16" ht="19.5" customHeight="1" spans="1:14">
      <c r="A16" s="91"/>
      <c r="B16" s="150"/>
      <c r="C16" s="150" t="s">
        <v>199</v>
      </c>
      <c r="D16" s="14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ht="19.5" customHeight="1" spans="1:14">
      <c r="A17" s="91" t="s">
        <v>200</v>
      </c>
      <c r="B17" s="150" t="s">
        <v>201</v>
      </c>
      <c r="C17" s="150" t="s">
        <v>202</v>
      </c>
      <c r="D17" s="14" t="s">
        <v>15</v>
      </c>
      <c r="E17" s="16">
        <v>447.2152</v>
      </c>
      <c r="F17" s="16">
        <v>63.5602</v>
      </c>
      <c r="G17" s="16">
        <v>191.6461</v>
      </c>
      <c r="H17" s="16">
        <v>3.0316</v>
      </c>
      <c r="I17" s="16">
        <v>42.8134</v>
      </c>
      <c r="J17" s="16">
        <v>13.8484</v>
      </c>
      <c r="K17" s="16">
        <v>26.7665</v>
      </c>
      <c r="L17" s="16">
        <v>23.9166</v>
      </c>
      <c r="M17" s="16">
        <v>44.7064</v>
      </c>
      <c r="N17" s="16">
        <v>36.926</v>
      </c>
    </row>
    <row r="18" ht="19.5" customHeight="1" spans="1:14">
      <c r="A18" s="91" t="s">
        <v>203</v>
      </c>
      <c r="B18" s="150" t="s">
        <v>204</v>
      </c>
      <c r="C18" s="150" t="s">
        <v>205</v>
      </c>
      <c r="D18" s="14" t="s">
        <v>15</v>
      </c>
      <c r="E18" s="16">
        <v>475.6593</v>
      </c>
      <c r="F18" s="16">
        <v>52.1661</v>
      </c>
      <c r="G18" s="16">
        <v>197.1709</v>
      </c>
      <c r="H18" s="16">
        <v>29.6389</v>
      </c>
      <c r="I18" s="16">
        <v>43.2173</v>
      </c>
      <c r="J18" s="16">
        <v>14.8209</v>
      </c>
      <c r="K18" s="16">
        <v>28.6462</v>
      </c>
      <c r="L18" s="16">
        <v>25.5962</v>
      </c>
      <c r="M18" s="16">
        <v>45.1282</v>
      </c>
      <c r="N18" s="16">
        <v>39.2746</v>
      </c>
    </row>
    <row r="19" ht="19.5" customHeight="1" spans="1:14">
      <c r="A19" s="91" t="s">
        <v>206</v>
      </c>
      <c r="B19" s="150" t="s">
        <v>207</v>
      </c>
      <c r="C19" s="150" t="s">
        <v>208</v>
      </c>
      <c r="D19" s="14" t="s">
        <v>15</v>
      </c>
      <c r="E19" s="16">
        <v>940.6102</v>
      </c>
      <c r="F19" s="16">
        <v>211.5101</v>
      </c>
      <c r="G19" s="16">
        <v>322.8001</v>
      </c>
      <c r="H19" s="16">
        <v>65.3476</v>
      </c>
      <c r="I19" s="16">
        <v>52.16</v>
      </c>
      <c r="J19" s="16">
        <v>29.9836</v>
      </c>
      <c r="K19" s="16">
        <v>57.9531</v>
      </c>
      <c r="L19" s="16">
        <v>51.7828</v>
      </c>
      <c r="M19" s="16">
        <v>71.4078</v>
      </c>
      <c r="N19" s="16">
        <v>77.6651</v>
      </c>
    </row>
    <row r="20" ht="19.5" customHeight="1" spans="1:14">
      <c r="A20" s="91" t="s">
        <v>209</v>
      </c>
      <c r="B20" s="150" t="s">
        <v>210</v>
      </c>
      <c r="C20" s="150" t="s">
        <v>211</v>
      </c>
      <c r="D20" s="14" t="s">
        <v>15</v>
      </c>
      <c r="E20" s="16">
        <v>1515.2075</v>
      </c>
      <c r="F20" s="16">
        <v>463.7658</v>
      </c>
      <c r="G20" s="16">
        <v>339.4179</v>
      </c>
      <c r="H20" s="16">
        <v>208.3513</v>
      </c>
      <c r="I20" s="16">
        <v>52.16</v>
      </c>
      <c r="J20" s="16">
        <v>48.93</v>
      </c>
      <c r="K20" s="16">
        <v>94.5731</v>
      </c>
      <c r="L20" s="16">
        <v>84.5039</v>
      </c>
      <c r="M20" s="16">
        <v>98.3967</v>
      </c>
      <c r="N20" s="16">
        <v>125.1089</v>
      </c>
    </row>
    <row r="21" ht="19.5" customHeight="1" spans="1:14">
      <c r="A21" s="91" t="s">
        <v>212</v>
      </c>
      <c r="B21" s="150" t="s">
        <v>213</v>
      </c>
      <c r="C21" s="150" t="s">
        <v>214</v>
      </c>
      <c r="D21" s="14" t="s">
        <v>15</v>
      </c>
      <c r="E21" s="16">
        <v>406.5836</v>
      </c>
      <c r="F21" s="16">
        <v>31.3806</v>
      </c>
      <c r="G21" s="16">
        <v>173.705</v>
      </c>
      <c r="H21" s="16">
        <v>28.876</v>
      </c>
      <c r="I21" s="16">
        <v>42.4095</v>
      </c>
      <c r="J21" s="16">
        <v>12.7131</v>
      </c>
      <c r="K21" s="16">
        <v>24.5722</v>
      </c>
      <c r="L21" s="16">
        <v>21.9559</v>
      </c>
      <c r="M21" s="16">
        <v>37.4002</v>
      </c>
      <c r="N21" s="16">
        <v>33.5711</v>
      </c>
    </row>
    <row r="22" ht="19.5" customHeight="1" spans="1:14">
      <c r="A22" s="91" t="s">
        <v>215</v>
      </c>
      <c r="B22" s="150" t="s">
        <v>216</v>
      </c>
      <c r="C22" s="150" t="s">
        <v>217</v>
      </c>
      <c r="D22" s="14" t="s">
        <v>31</v>
      </c>
      <c r="E22" s="16">
        <v>19.0218</v>
      </c>
      <c r="F22" s="16">
        <v>7.4379</v>
      </c>
      <c r="G22" s="16">
        <v>5.9085</v>
      </c>
      <c r="H22" s="16">
        <v>0.0428</v>
      </c>
      <c r="I22" s="16"/>
      <c r="J22" s="16">
        <v>0.6159</v>
      </c>
      <c r="K22" s="16">
        <v>1.1904</v>
      </c>
      <c r="L22" s="16">
        <v>1.0637</v>
      </c>
      <c r="M22" s="16">
        <v>1.192</v>
      </c>
      <c r="N22" s="16">
        <v>1.5706</v>
      </c>
    </row>
    <row r="23" ht="19.5" customHeight="1" spans="1:14">
      <c r="A23" s="91" t="s">
        <v>218</v>
      </c>
      <c r="B23" s="150" t="s">
        <v>219</v>
      </c>
      <c r="C23" s="150" t="s">
        <v>51</v>
      </c>
      <c r="D23" s="14" t="s">
        <v>15</v>
      </c>
      <c r="E23" s="16">
        <v>415.9283</v>
      </c>
      <c r="F23" s="16">
        <v>33.6258</v>
      </c>
      <c r="G23" s="16">
        <v>192.4467</v>
      </c>
      <c r="H23" s="16">
        <v>9.2781</v>
      </c>
      <c r="I23" s="16">
        <v>42.4095</v>
      </c>
      <c r="J23" s="16">
        <v>12.777</v>
      </c>
      <c r="K23" s="16">
        <v>24.6957</v>
      </c>
      <c r="L23" s="16">
        <v>22.0663</v>
      </c>
      <c r="M23" s="16">
        <v>44.2866</v>
      </c>
      <c r="N23" s="16">
        <v>34.3427</v>
      </c>
    </row>
    <row r="24" ht="19.5" customHeight="1" spans="1:14">
      <c r="A24" s="91"/>
      <c r="B24" s="150"/>
      <c r="C24" s="150" t="s">
        <v>220</v>
      </c>
      <c r="D24" s="14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ht="19.5" customHeight="1" spans="1:14">
      <c r="A25" s="91" t="s">
        <v>221</v>
      </c>
      <c r="B25" s="150" t="s">
        <v>222</v>
      </c>
      <c r="C25" s="150" t="s">
        <v>223</v>
      </c>
      <c r="D25" s="14" t="s">
        <v>37</v>
      </c>
      <c r="E25" s="16">
        <v>6862.98</v>
      </c>
      <c r="F25" s="16">
        <v>987.18</v>
      </c>
      <c r="G25" s="16">
        <v>2849.98</v>
      </c>
      <c r="H25" s="16">
        <v>459.88</v>
      </c>
      <c r="I25" s="16"/>
      <c r="J25" s="16">
        <v>197.66</v>
      </c>
      <c r="K25" s="16">
        <v>224.74</v>
      </c>
      <c r="L25" s="16">
        <v>330.36</v>
      </c>
      <c r="M25" s="16">
        <v>1246.51</v>
      </c>
      <c r="N25" s="16">
        <v>566.67</v>
      </c>
    </row>
    <row r="26" ht="19.5" customHeight="1" spans="1:14">
      <c r="A26" s="91"/>
      <c r="B26" s="150"/>
      <c r="C26" s="150" t="s">
        <v>224</v>
      </c>
      <c r="D26" s="14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ht="19.5" customHeight="1" spans="1:14">
      <c r="A27" s="91" t="s">
        <v>225</v>
      </c>
      <c r="B27" s="150" t="s">
        <v>226</v>
      </c>
      <c r="C27" s="150" t="s">
        <v>227</v>
      </c>
      <c r="D27" s="14" t="s">
        <v>59</v>
      </c>
      <c r="E27" s="16">
        <v>586.917</v>
      </c>
      <c r="F27" s="16">
        <v>151.51</v>
      </c>
      <c r="G27" s="16">
        <v>202.663</v>
      </c>
      <c r="H27" s="16">
        <v>88.465</v>
      </c>
      <c r="I27" s="16"/>
      <c r="J27" s="16">
        <v>20.361</v>
      </c>
      <c r="K27" s="16">
        <v>39.355</v>
      </c>
      <c r="L27" s="16">
        <v>35.165</v>
      </c>
      <c r="M27" s="16">
        <v>0.937</v>
      </c>
      <c r="N27" s="16">
        <v>48.461</v>
      </c>
    </row>
    <row r="28" ht="19.5" customHeight="1" spans="1:14">
      <c r="A28" s="91" t="s">
        <v>228</v>
      </c>
      <c r="B28" s="150" t="s">
        <v>229</v>
      </c>
      <c r="C28" s="150" t="s">
        <v>230</v>
      </c>
      <c r="D28" s="14" t="s">
        <v>31</v>
      </c>
      <c r="E28" s="16">
        <v>7.0496</v>
      </c>
      <c r="F28" s="16">
        <v>0.9603</v>
      </c>
      <c r="G28" s="16">
        <v>4.3656</v>
      </c>
      <c r="H28" s="16"/>
      <c r="I28" s="16"/>
      <c r="J28" s="16">
        <v>0.245</v>
      </c>
      <c r="K28" s="16">
        <v>0.4735</v>
      </c>
      <c r="L28" s="16">
        <v>0.4231</v>
      </c>
      <c r="M28" s="16"/>
      <c r="N28" s="16">
        <v>0.5821</v>
      </c>
    </row>
    <row r="29" ht="19.5" customHeight="1" spans="1:14">
      <c r="A29" s="91"/>
      <c r="B29" s="150"/>
      <c r="C29" s="150"/>
      <c r="D29" s="14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ht="19.5" customHeight="1" spans="1:14">
      <c r="A30" s="91"/>
      <c r="B30" s="150"/>
      <c r="C30" s="150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ht="19.5" customHeight="1" spans="1:14">
      <c r="A31" s="91"/>
      <c r="B31" s="150"/>
      <c r="C31" s="150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ht="19.5" customHeight="1" spans="1:14">
      <c r="A32" s="91"/>
      <c r="B32" s="150"/>
      <c r="C32" s="150"/>
      <c r="D32" s="14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ht="19.5" customHeight="1" spans="1:14">
      <c r="A33" s="91"/>
      <c r="B33" s="150"/>
      <c r="C33" s="150"/>
      <c r="D33" s="14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ht="19.5" customHeight="1" spans="1:14">
      <c r="A34" s="91"/>
      <c r="B34" s="150"/>
      <c r="C34" s="150"/>
      <c r="D34" s="14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ht="19.5" customHeight="1" spans="1:14">
      <c r="A35" s="91"/>
      <c r="B35" s="150"/>
      <c r="C35" s="150"/>
      <c r="D35" s="14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ht="19.5" customHeight="1" spans="1:14">
      <c r="A36" s="91"/>
      <c r="B36" s="150"/>
      <c r="C36" s="150"/>
      <c r="D36" s="14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ht="19.5" customHeight="1" spans="1:14">
      <c r="A37" s="91"/>
      <c r="B37" s="150"/>
      <c r="C37" s="150"/>
      <c r="D37" s="14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ht="19.5" customHeight="1" spans="1:14">
      <c r="A38" s="91"/>
      <c r="B38" s="150"/>
      <c r="C38" s="150"/>
      <c r="D38" s="14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ht="19.5" customHeight="1" spans="1:14">
      <c r="A39" s="91"/>
      <c r="B39" s="150"/>
      <c r="C39" s="150"/>
      <c r="D39" s="14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ht="19.5" customHeight="1" spans="1:14">
      <c r="A40" s="91"/>
      <c r="B40" s="150"/>
      <c r="C40" s="150"/>
      <c r="D40" s="14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ht="19.5" customHeight="1" spans="1:14">
      <c r="A41" s="91"/>
      <c r="B41" s="150"/>
      <c r="C41" s="150"/>
      <c r="D41" s="14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ht="19.5" customHeight="1" spans="1:14">
      <c r="A42" s="91"/>
      <c r="B42" s="150"/>
      <c r="C42" s="150"/>
      <c r="D42" s="14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ht="19.5" customHeight="1" spans="1:14">
      <c r="A43" s="91"/>
      <c r="B43" s="150"/>
      <c r="C43" s="150"/>
      <c r="D43" s="14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ht="19.5" customHeight="1" spans="1:14">
      <c r="A44" s="91"/>
      <c r="B44" s="150"/>
      <c r="C44" s="150"/>
      <c r="D44" s="14"/>
      <c r="E44" s="16"/>
      <c r="F44" s="16"/>
      <c r="G44" s="16"/>
      <c r="H44" s="16"/>
      <c r="I44" s="16"/>
      <c r="J44" s="16"/>
      <c r="K44" s="16"/>
      <c r="L44" s="16"/>
      <c r="M44" s="16"/>
      <c r="N44" s="16"/>
    </row>
  </sheetData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errors="blank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工程量清单</vt:lpstr>
      <vt:lpstr>Sheet2</vt:lpstr>
      <vt:lpstr>总概算表</vt:lpstr>
      <vt:lpstr>总概算表 (2)</vt:lpstr>
      <vt:lpstr>建筑工程概算表</vt:lpstr>
      <vt:lpstr>输水管线设备及安装工程概算表</vt:lpstr>
      <vt:lpstr>施工临时工程概算表</vt:lpstr>
      <vt:lpstr>独立费用概算表</vt:lpstr>
      <vt:lpstr>建筑工程单价汇总表</vt:lpstr>
      <vt:lpstr>主要材料预算价格汇总表</vt:lpstr>
      <vt:lpstr>次要材料预算价格汇总表</vt:lpstr>
      <vt:lpstr>施工机械台(组)班(时)费计算表</vt:lpstr>
      <vt:lpstr>主要工程量汇总表</vt:lpstr>
      <vt:lpstr>主要材料量汇总表</vt:lpstr>
      <vt:lpstr>工时数量汇总表</vt:lpstr>
      <vt:lpstr>附件</vt:lpstr>
      <vt:lpstr>人工</vt:lpstr>
      <vt:lpstr>三材</vt:lpstr>
      <vt:lpstr>砂</vt:lpstr>
      <vt:lpstr>块石</vt:lpstr>
      <vt:lpstr>碎石</vt:lpstr>
      <vt:lpstr>主材计算表</vt:lpstr>
      <vt:lpstr>施工用电价格计算书</vt:lpstr>
      <vt:lpstr>施工用水价格计算书</vt:lpstr>
      <vt:lpstr>风价计算表</vt:lpstr>
      <vt:lpstr>单价分析表</vt:lpstr>
      <vt:lpstr>混凝土及砂浆配合比计算表</vt:lpstr>
      <vt:lpstr>单价分析表1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2024-11-26T07:16:00Z</dcterms:created>
  <dcterms:modified xsi:type="dcterms:W3CDTF">2025-05-13T06:54:41Z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D484ACD0351C4285ADF466B136DBA39A_13</vt:lpwstr>
  </property>
  <property fmtid="{D5CDD505-2E9C-101B-9397-08002B2CF9AE}" pid="3" name="KSOProductBuildVer">
    <vt:lpwstr>2052-12.1.0.21171</vt:lpwstr>
  </property>
</Properties>
</file>