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阿拉善右旗蒙医医院“两专科一中心”建设采购设备项目\"/>
    </mc:Choice>
  </mc:AlternateContent>
  <bookViews>
    <workbookView xWindow="0" yWindow="0" windowWidth="27945" windowHeight="12375"/>
  </bookViews>
  <sheets>
    <sheet name="驼奶设备"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G4" i="1"/>
  <c r="G5" i="1"/>
  <c r="G6" i="1"/>
  <c r="G7" i="1"/>
  <c r="G8" i="1"/>
  <c r="G9" i="1"/>
  <c r="G10" i="1"/>
  <c r="G11" i="1"/>
  <c r="G12" i="1"/>
  <c r="G13" i="1"/>
  <c r="G14" i="1"/>
  <c r="G15" i="1"/>
  <c r="G3" i="1"/>
</calcChain>
</file>

<file path=xl/sharedStrings.xml><?xml version="1.0" encoding="utf-8"?>
<sst xmlns="http://schemas.openxmlformats.org/spreadsheetml/2006/main" count="47" uniqueCount="36">
  <si>
    <t>序号</t>
  </si>
  <si>
    <t>名称</t>
  </si>
  <si>
    <t>参数</t>
  </si>
  <si>
    <t>数量</t>
  </si>
  <si>
    <t>单位</t>
  </si>
  <si>
    <t>单价（元）</t>
  </si>
  <si>
    <t>合计（元）</t>
  </si>
  <si>
    <t>台</t>
  </si>
  <si>
    <t>阿拉善右旗蒙医医院医疗服务与保障能力提升（两专科一中心建设）设备采购项目清单</t>
    <phoneticPr fontId="2" type="noConversion"/>
  </si>
  <si>
    <t>沙疗床</t>
  </si>
  <si>
    <t>脊柱减压牵引床</t>
  </si>
  <si>
    <t>脊解压系统（整脊床）</t>
  </si>
  <si>
    <t>骨创伤治疗仪（低频电磁脉冲治疗仪）</t>
  </si>
  <si>
    <t>多体位医用诊疗床（按摩理疗床）</t>
  </si>
  <si>
    <t>医用诊疗床（PT康复训练床）</t>
  </si>
  <si>
    <t>电针治疗仪</t>
  </si>
  <si>
    <t xml:space="preserve"> 特定电磁波治疗器（红外线灯）</t>
  </si>
  <si>
    <t>疼痛光疗仪（智能疼痛治疗仪）</t>
  </si>
  <si>
    <t>盐疗床</t>
    <phoneticPr fontId="5" type="noConversion"/>
  </si>
  <si>
    <t xml:space="preserve"> 冲击波治疗仪</t>
  </si>
  <si>
    <t xml:space="preserve"> 微波治疗仪</t>
  </si>
  <si>
    <t>台</t>
    <phoneticPr fontId="2" type="noConversion"/>
  </si>
  <si>
    <t>双能X射线骨密度仪</t>
    <phoneticPr fontId="2" type="noConversion"/>
  </si>
  <si>
    <t>1.床体尺寸（长宽高）：约2000×620×660mm，允差±5%；
2.人性化设计具有肩孔、海绵扶手；
3.配有患者呼吸孔及海绵堵头，呼吸孔下方配备支撑垫；
4.床体配备调节地脚，便于调整床体平整度；
5.床体最大承载重量：200kg，允差±10kg。（需提供第三方机构检测报告或鉴定证书或功能截图或产品彩页或使用说明书或生产厂家官网技术参数截图）</t>
    <phoneticPr fontId="2" type="noConversion"/>
  </si>
  <si>
    <t>1.外形尺寸（长宽高）：约1910×1240×490mm，允差±50mm；
2.触感：产品表面及手指可触及的隐蔽处，无锐利的棱角、毛刺，无针孔、起泡、起皮、脱落和明显划伤；
3.外观：床垫外形饱满圆滑，缝合线迹上下吻合，线路顺直、整齐、平服、牢固、针距一致；
4.做工：滚口粗细均匀，缝合弧形流畅，叉角虎口平服；
5.额定负载：≥135kg；（需提供第三方机构检测报告或鉴定证书或功能截图或产品彩页或使用说明书或生产厂家官网技术参数截图）
6.床面采用皮革，经久耐用。</t>
    <phoneticPr fontId="2" type="noConversion"/>
  </si>
  <si>
    <t>1.治疗时间：30min；
2.输出通道：≥5路输出，独立可调；
3.输出波形：≥3种（连续波、断续波、疏密波）；（需提供第三方机构检测报告或鉴定证书或功能截图或产品彩页或使用说明书或生产厂家官网技术参数截图）
4.连续波：频率1Hz～100Hz连续可调，允差±15%；脉冲宽度0.35ms±0.1ms；
5.断续波：断续周期2.3s～6s可调，允差±10%；
6.疏密波：疏、密波变换周期2.3s～6s可调，允差±10%；
7.每路输出脉冲强度：0～12V，允差±20%（负载电阻250Ω）。</t>
    <phoneticPr fontId="2" type="noConversion"/>
  </si>
  <si>
    <t>1.额定输入功率：≤150VA；
2.一路球状辐射器输出；
3.球状辐射器口直径为165mm，允差±5%；
4.有效照射面积≥200cm²；（需提供第三方机构检测报告或鉴定证书或功能截图或产品彩页或使用说明书或生产厂家官网技术参数截图）
5.球状辐射器输出光波长范围690nm～940nm，允差±5%；
6.球状辐射器波长为690nm～940nm的输出功率为3～25档可调，级差1档；
7.定时范围：0～99min可调，级差1min，定时器显示误差±10%；
8.输出光功率不稳定度±5%；
9.治疗模式：持续照射治疗；
10.多节支臂调节，灵活方向调节，可手动升降；
11.四个独立万向轮移动；
12.微电脑控制数码显示；（需提供第三方机构检测报告或鉴定证书或功能截图或产品彩页或使用说明书或生产厂家官网技术参数截图）
13.治疗结束后有响声提示；
14.采用医疗专用光源，照射面大，性能稳定。</t>
    <phoneticPr fontId="2" type="noConversion"/>
  </si>
  <si>
    <t>1.尺寸：2.2m*1.2m*0.6m，允许误差±10%；
2.沙类型：矿物沙；
3.电源：交流220V/50Hz；
4.功率：1500～2000W；
5.智能温控系统，具有双温双控功能，温度调节范围30℃～65℃，允差±1℃；（需提供第三方机构检测报告或鉴定证书或功能截图或产品彩页或使用说明书或生产厂家官网技术参数截图）
6.具有温度保护功能（恒温状态）；
7.材质：樟子松木沙疗床体，航空级阻燃保温材料，具有远红外频谱加热板加热；（需提供第三方机构检测报告或鉴定证书或功能截图或产品彩页或使用说明书或生产厂家官网技术参数截图）
8.防漏沙系统：木材加热不收缩不开裂，四角堵漏处理，四个角内侧外侧均使用阴角条堵漏；
9.保修期：≥3年（含上门维修、核心部件更换）；
10.沙疗床治疗时间：建议单次使用时间为15～30分钟；
11.重量约1吨（含矿物沙）。</t>
    <phoneticPr fontId="2" type="noConversion"/>
  </si>
  <si>
    <t>1.尺寸：2.2m*1.2m*0.6m，允许误差±10%；
2.盐类型：矿物盐；
3.电源：交流220v/50Hz；
4.功率：1500～2000W；
5.智能温控系统，具有双温双控功能，温度调节范围30℃-65℃，允差±1℃；（需提供第三方机构检测报告或鉴定证书或功能截图或产品彩页或使用说明书或生产厂家官网技术参数截图）
6.具有温度保护功能（恒温状态）；
7.材质：樟子松木沙疗床体，航空级阻燃保温材料，具有远红外频谱加热板加热；（需提供第三方机构检测报告或鉴定证书或功能截图或产品彩页或使用说明书或生产厂家官网技术参数截图）
8.具备远红外热疗功能；
9.防漏沙系统：木材加热不收缩不开裂，四角堵漏处理，四个角内侧外侧均使用阴角条堵漏；
10.质保期：1年；
11.重量约1吨（含矿物盐）。</t>
    <phoneticPr fontId="2" type="noConversion"/>
  </si>
  <si>
    <t>1.电源：交流220v/50Hz；
2.额定输入功率：≥250VA；
3.牵引模式：连续牵引和多种间歇模式；（需提供第三方机构检测报告或鉴定证书或功能截图或产品彩页或使用说明书或生产厂家官网技术参数截图）
4.数据显示：至少包含牵引力、牵引时间、间歇力、间歇时间和总治疗时间；
5.腰椎牵引力：至少满足0～600N，精度±10N；
6.颈椎牵引力：至少满足0～300N，精度±10N；
7.角度牵引范围15°～45°连续可调，允差±2°；
8.治疗时间：0～60min可调，误差不大于±30s；间歇牵引模式下牵引时间：0～9min可调，误差不大于±20s；间歇时间：0s～90s可调，误差不大于±5s；
9.具有柔性牵引功能，可同时进行腰牵和颈牵；（需提供第三方机构检测报告或鉴定证书或功能截图或产品彩页或使用说明书或生产厂家官网技术参数截图）
10.具有触摸控制屏和指示顶灯，可自动化设置、提示，提升了可视性；
11.操作显示：≥9英寸触摸屏，具有工作指示灯，中文显示；
12.治疗时间采用倒计时，并在操作面板上指明计时方式；
13.具有床板加热功能，30℃～40℃，允差±3℃，≥三档可调；
14.成角角度：至少满足向下25°～向上10°可调；
15.摇摆角度：至少满足向左20°～向右20°可调；
16.患者监测：可选配心率监测功能（实时监测患者生命体征，异常时预警）。</t>
    <phoneticPr fontId="2" type="noConversion"/>
  </si>
  <si>
    <t>1.电源：交流220v/50Hz；
2.床体尺寸（长*宽*高）：≥1600*520*500mm；
3.床面整体上下移动范围：0～150mm，误差≤±10%；
4.后床板向后延伸调节范围：0～200mm，误差≤±10%；
5.头板调整角度范围：-15°～15°，误差≤±10%；
6.头板上下移动范围：0～50mm，误差≤±10%；
7.具备胸椎部位、腰椎部位、骨盆部位三套顿压滑落装置；（需提供第三方机构检测报告或鉴定证书或功能截图或产品彩页或使用说明书或生产厂家官网技术参数截图）
8.顿压滑落板滑落距离：20mm，误差≤±2mm；
9.控制方式：扳手式、电动升降；
10.保修期：≥3年（含上门维修、核心部件更换、传感器更换）。</t>
    <phoneticPr fontId="2" type="noConversion"/>
  </si>
  <si>
    <t>1.额定输入功率：≤100VA；
2.电源要求：AC 220V  50Hz；
3.输出通道：至少具备1通道独立输出；（需提供第三方机构检测报告或鉴定证书或功能截图或产品彩页或使用说明书或生产厂家官网技术参数截图）
4.输出脉冲宽度：≤100ms；
5.输出脉冲强度：脉冲磁输出磁场强度0～53mT，支持多档位调节；脉冲频率50～1000Hz；
6.治疗模式：≥二种，即可同时治疗，也可分开治疗；
7.治疗时间为0～60min连续可调，级差1min，治疗结束后有声音提示；
8.数据记录：支持存储≥1000 条患者治疗记录（含治疗时间、模式、强度），可导出至电脑；
9.磁热疗法：≥3种输出模式；（需提供第三方机构检测报告或鉴定证书或功能截图或产品彩页或使用说明书或生产厂家官网技术参数截图）
10.应具有开路短路保护功能；
11.电磁兼容：符合YY0505-2012《医用电气设备第 1-2 部分：安全通用要求并列标准：电磁兼容要求和试验》。</t>
    <phoneticPr fontId="2" type="noConversion"/>
  </si>
  <si>
    <t>1.电源：交流220V±10%，50Hz±2%；
2.智能彩色触摸屏，屏幕尺寸≥8英寸；
3.内置人体彩色图谱治疗处方≥11个；
4.最大治疗强度：≥5bar；
5.最大能量密度≥1.8mJ/mm2；（需提供第三方机构检测报告或鉴定证书或功能截图或产品彩页或使用说明书或生产厂家官网技术参数截图）
6.手柄具备触发按钮，治疗中可控制手柄暂停与输出；
7.主机单次治疗设置次数可选100～9900次；
8.治疗频率：1~21Hz可调；
9.带语音播报功能，治疗开始和结束有提示音；
10.治疗能量压力：0~4Bar可调，步长0.1Bar；
11.双通道输出独立控制，1路冲击治疗输出，1路按摩治疗输出；
12.冲击手枪，配备≥6种冲击治疗头；（需提供第三方机构检测报告或鉴定证书或功能截图或产品彩页或使用说明书或生产厂家官网技术参数截图）
13.按摩手枪，配备≥2种按摩治疗头；
14.治疗模式≥6种；
15.多种治疗头可选配，可根据治疗部位更换治疗头、使临床治疗更灵活。</t>
    <phoneticPr fontId="2" type="noConversion"/>
  </si>
  <si>
    <t>1.辐射波长范围：2～25um ；
2.活动臂伸缩范围：0～780mm 是否升降：可以升降 ；
3.控制方式：机械定时 0～60min 及长通 ；
4.治疗头仰角调节范围：0～90°；
5.治疗头方位角调节范围：360°；
6.治疗头有防烫把手；（需提供第三方机构检测报告或鉴定证书或功能截图或产品彩页或使用说明书或生产厂家官网技术参数截图）
7.报警功能：定时结束、过热、倾倒时自动报警（声音≥60dB，提醒用户及时处理）；
8.安装方式：落地式；
9.适用病症：如软组织损伤、关节炎、术后伤口愈合辅助治疗等。</t>
    <phoneticPr fontId="2" type="noConversion"/>
  </si>
  <si>
    <t>1.工作频率：2450±50MHz；
2.输出功率：治疗0-99W可调，理疗0-99W可调；
3.工作方式：支持治疗和理疗多功能式；（需提供第三方机构检测报告或鉴定证书或功能截图或产品彩页或使用说明书或生产厂家官网技术参数截图）
4.环境适应：工作温度 10-30℃，相对湿度≤80%；
5.定时功能：0-60min 可调，步长 1min，到点自动停止并报警；
6.治疗头适配：辐射器可 360° 旋转、多角度固定；
7.数据记录：支持存储≥1000 条治疗记录；
8.具有过热保护功能；（需提供第三方机构检测报告或鉴定证书或功能截图或产品彩页或使用说明书或生产厂家官网技术参数截图）
9.整机功率：≥575W；
10.辐射器驻波比：S≤3；
11.传输线驻波比：S≤1.5；
12.外壳泄露：≤1mW/cm²；
13.无用辐射：≤1mW/cm²；
14.控制模式：由微电脑控制，具备手动与脚踏两种控制模式。</t>
    <phoneticPr fontId="2" type="noConversion"/>
  </si>
  <si>
    <t>1.采用高、低双能量x射线吸收法，单次或切换式曝光，同时产生高能和低能两种X射线能量；（需提供第三方机构检测报告或鉴定证书或功能截图或产品彩页或使用说明书或生产厂家官网技术参数截图）
2.全数字信号探测器，提供更高分辨率、更高质量医学图像；
3.扫描时间：≤6秒；
4.准确度（误差）CV：≤1％；（需提供第三方机构检测报告或鉴定证书或功能截图或产品彩页或使用说明书或生产厂家官网技术参数截图）
5.重复性（误差）CV：≤0.6％；（需提供第三方机构检测报告或鉴定证书或功能截图或产品彩页或使用说明书或生产厂家官网技术参数截图）
6.设备保护机制：整机的故障自动监控、参数量程自动保护等功能；
7.整机全封闭式铅防护或外防护，防治X射线泄露，操作者无需穿戴防护设备即可在机器旁进行操作，保障医生及受检者辐射安全；
8.探测器类型：线性双能探测器或数字平板探测器；
9.探测器通道：探测器通道数不少于6个或像素矩阵1920*1080；
10.测量结果：T值、Z值、BMD、BMC、BMI、检测面积、成人百分比、同龄人百分比、骨折风险评估、预计骨质疏松年龄等；（需提供第三方机构检测报告或鉴定证书或功能截图或产品彩页或使用说明书或生产厂家官网技术参数截图）
11.测量区域：≥95mm*100mm；
12.辐射渗漏量：带有内置或外置自屏蔽铅防护，在加载状态下，距机器表面100cm 处,在任一区域内，X 射线辐射泄漏计量≤2.5μSv/h。；（需提供第三方机构检测报告或鉴定证书或功能截图或产品彩页或使用说明书或生产厂家官网技术参数截图）
13.数据库：具有中国人的专业测量数据库；
14.病例管理：病例信息可以在本地实时新建及可以从相关服务器（PACS,Word list）下载；
15.数据分析处理及维护：骨密度相关数据分析，骨密度变化趋势图分析显示功能，并能提供独立趋势报告。骨密度报告打印和系统数据远程交换；
16.数据对接：支持DICOM3.0接口，协议具备PACS功能。免费连接医院的医疗系统。该产品软件无条件终身免费升级；
17.工作站：CPU：Intel i5或同级及以上；内存：≥8GB；硬盘：≥500GB；显示器：≥17英寸；分辨率≥1920×1080；整机功率：≤90W；
18.可测量儿童青少年5-19岁；成人20-100岁；
19.骨密度测量部位：前臂远端尺骨和桡骨（需支持桡骨远端1/3处自动定位）；
20.系统校准：配备外置仿人体骨模（体模），支持日常质控和自动校准功能；（需提供第三方机构检测报告或鉴定证书或功能截图或产品彩页或使用说明书或生产厂家官网技术参数截图）
21.支持数据管理功能，可对受检者列表（worklist）进行加密、增加、删除、搜索、预览、信息对比和检查校验功能。支持数据存档、备份和导出功能，能够以EXCEL等格式导出；
22.附属配置：移动台车（含脚轮）；
23.X射线发生器冷却方式：风冷却；
24.双能加载电压峰值范围: 高能≥70KV，低能≥45KV。（需提供第三方机构检测报告或鉴定证书或功能截图或产品彩页或使用说明书或生产厂家官网技术参数截图）</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</si>
</sst>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宋体"/>
      <charset val="134"/>
      <scheme val="minor"/>
    </font>
    <font>
      <b/>
      <sz val="12"/>
      <name val="宋体"/>
      <charset val="134"/>
      <scheme val="minor"/>
    </font>
    <font>
      <sz val="9"/>
      <name val="宋体"/>
      <charset val="134"/>
      <scheme val="minor"/>
    </font>
    <font>
      <sz val="12"/>
      <color rgb="FF000000"/>
      <name val="宋体"/>
      <charset val="134"/>
    </font>
    <font>
      <sz val="12"/>
      <color rgb="FF000000"/>
      <name val="仿宋"/>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176" fontId="0" fillId="0" borderId="0" xfId="0" applyNumberFormat="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76" fontId="1" fillId="0" borderId="1"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tabSelected="1" zoomScale="150" zoomScaleNormal="150" workbookViewId="0">
      <pane ySplit="2" topLeftCell="A15" activePane="bottomLeft" state="frozen"/>
      <selection pane="bottomLeft" activeCell="C15" sqref="C15"/>
    </sheetView>
  </sheetViews>
  <sheetFormatPr defaultColWidth="9" defaultRowHeight="20.100000000000001" customHeight="1" x14ac:dyDescent="0.15"/>
  <cols>
    <col min="1" max="1" width="3.875" style="2" customWidth="1"/>
    <col min="2" max="2" width="9.125" style="2" customWidth="1"/>
    <col min="3" max="3" width="127.625" style="3" customWidth="1"/>
    <col min="4" max="4" width="4.625" style="2" customWidth="1"/>
    <col min="5" max="5" width="4.5" style="2" customWidth="1"/>
    <col min="6" max="6" width="8.625" style="2" customWidth="1"/>
    <col min="7" max="7" width="8.5" style="4" customWidth="1"/>
  </cols>
  <sheetData>
    <row r="1" spans="1:8" ht="29.1" customHeight="1" x14ac:dyDescent="0.15">
      <c r="A1" s="15" t="s">
        <v>8</v>
      </c>
      <c r="B1" s="15"/>
      <c r="C1" s="16"/>
      <c r="D1" s="15"/>
      <c r="E1" s="15"/>
      <c r="F1" s="15"/>
      <c r="G1" s="17"/>
    </row>
    <row r="2" spans="1:8" s="1" customFormat="1" ht="18" customHeight="1" x14ac:dyDescent="0.15">
      <c r="A2" s="5" t="s">
        <v>0</v>
      </c>
      <c r="B2" s="5" t="s">
        <v>1</v>
      </c>
      <c r="C2" s="5" t="s">
        <v>2</v>
      </c>
      <c r="D2" s="5" t="s">
        <v>3</v>
      </c>
      <c r="E2" s="5" t="s">
        <v>4</v>
      </c>
      <c r="F2" s="5" t="s">
        <v>5</v>
      </c>
      <c r="G2" s="6" t="s">
        <v>6</v>
      </c>
    </row>
    <row r="3" spans="1:8" ht="129.75" customHeight="1" x14ac:dyDescent="0.15">
      <c r="A3" s="7">
        <v>1</v>
      </c>
      <c r="B3" s="9" t="s">
        <v>9</v>
      </c>
      <c r="C3" s="14" t="s">
        <v>27</v>
      </c>
      <c r="D3" s="11">
        <v>2</v>
      </c>
      <c r="E3" s="5" t="s">
        <v>7</v>
      </c>
      <c r="F3" s="11">
        <v>10000</v>
      </c>
      <c r="G3" s="11">
        <f>D3*F3</f>
        <v>20000</v>
      </c>
      <c r="H3" s="8"/>
    </row>
    <row r="4" spans="1:8" ht="131.25" customHeight="1" x14ac:dyDescent="0.15">
      <c r="A4" s="7">
        <v>2</v>
      </c>
      <c r="B4" s="9" t="s">
        <v>18</v>
      </c>
      <c r="C4" s="14" t="s">
        <v>28</v>
      </c>
      <c r="D4" s="11">
        <v>2</v>
      </c>
      <c r="E4" s="5" t="s">
        <v>7</v>
      </c>
      <c r="F4" s="11">
        <v>12000</v>
      </c>
      <c r="G4" s="11">
        <f t="shared" ref="G4:G15" si="0">D4*F4</f>
        <v>24000</v>
      </c>
      <c r="H4" s="8"/>
    </row>
    <row r="5" spans="1:8" ht="189" customHeight="1" x14ac:dyDescent="0.15">
      <c r="A5" s="7">
        <v>3</v>
      </c>
      <c r="B5" s="9" t="s">
        <v>10</v>
      </c>
      <c r="C5" s="14" t="s">
        <v>29</v>
      </c>
      <c r="D5" s="11">
        <v>1</v>
      </c>
      <c r="E5" s="5" t="s">
        <v>7</v>
      </c>
      <c r="F5" s="11">
        <v>60000</v>
      </c>
      <c r="G5" s="11">
        <f t="shared" si="0"/>
        <v>60000</v>
      </c>
      <c r="H5" s="8"/>
    </row>
    <row r="6" spans="1:8" ht="118.5" customHeight="1" x14ac:dyDescent="0.15">
      <c r="A6" s="7">
        <v>4</v>
      </c>
      <c r="B6" s="9" t="s">
        <v>11</v>
      </c>
      <c r="C6" s="14" t="s">
        <v>30</v>
      </c>
      <c r="D6" s="11">
        <v>2</v>
      </c>
      <c r="E6" s="5" t="s">
        <v>7</v>
      </c>
      <c r="F6" s="11">
        <v>18000</v>
      </c>
      <c r="G6" s="11">
        <f t="shared" si="0"/>
        <v>36000</v>
      </c>
      <c r="H6" s="8"/>
    </row>
    <row r="7" spans="1:8" ht="132.75" customHeight="1" x14ac:dyDescent="0.15">
      <c r="A7" s="7">
        <v>5</v>
      </c>
      <c r="B7" s="9" t="s">
        <v>12</v>
      </c>
      <c r="C7" s="14" t="s">
        <v>31</v>
      </c>
      <c r="D7" s="11">
        <v>1</v>
      </c>
      <c r="E7" s="5" t="s">
        <v>7</v>
      </c>
      <c r="F7" s="11">
        <v>18000</v>
      </c>
      <c r="G7" s="11">
        <f t="shared" si="0"/>
        <v>18000</v>
      </c>
      <c r="H7" s="8"/>
    </row>
    <row r="8" spans="1:8" ht="175.5" customHeight="1" x14ac:dyDescent="0.15">
      <c r="A8" s="7">
        <v>6</v>
      </c>
      <c r="B8" s="9" t="s">
        <v>19</v>
      </c>
      <c r="C8" s="14" t="s">
        <v>32</v>
      </c>
      <c r="D8" s="11">
        <v>1</v>
      </c>
      <c r="E8" s="5" t="s">
        <v>7</v>
      </c>
      <c r="F8" s="11">
        <v>179000</v>
      </c>
      <c r="G8" s="11">
        <f t="shared" si="0"/>
        <v>179000</v>
      </c>
      <c r="H8" s="8"/>
    </row>
    <row r="9" spans="1:8" ht="64.5" customHeight="1" x14ac:dyDescent="0.15">
      <c r="A9" s="7">
        <v>7</v>
      </c>
      <c r="B9" s="9" t="s">
        <v>13</v>
      </c>
      <c r="C9" s="14" t="s">
        <v>23</v>
      </c>
      <c r="D9" s="11">
        <v>3</v>
      </c>
      <c r="E9" s="5" t="s">
        <v>7</v>
      </c>
      <c r="F9" s="11">
        <v>1900</v>
      </c>
      <c r="G9" s="11">
        <f t="shared" si="0"/>
        <v>5700</v>
      </c>
      <c r="H9" s="8"/>
    </row>
    <row r="10" spans="1:8" ht="72.75" customHeight="1" x14ac:dyDescent="0.15">
      <c r="A10" s="7">
        <v>8</v>
      </c>
      <c r="B10" s="9" t="s">
        <v>14</v>
      </c>
      <c r="C10" s="14" t="s">
        <v>24</v>
      </c>
      <c r="D10" s="11">
        <v>1</v>
      </c>
      <c r="E10" s="5" t="s">
        <v>7</v>
      </c>
      <c r="F10" s="11">
        <v>2000</v>
      </c>
      <c r="G10" s="11">
        <f t="shared" si="0"/>
        <v>2000</v>
      </c>
      <c r="H10" s="8"/>
    </row>
    <row r="11" spans="1:8" ht="81.75" customHeight="1" x14ac:dyDescent="0.15">
      <c r="A11" s="7">
        <v>9</v>
      </c>
      <c r="B11" s="9" t="s">
        <v>15</v>
      </c>
      <c r="C11" s="14" t="s">
        <v>25</v>
      </c>
      <c r="D11" s="11">
        <v>10</v>
      </c>
      <c r="E11" s="5" t="s">
        <v>7</v>
      </c>
      <c r="F11" s="11">
        <v>310</v>
      </c>
      <c r="G11" s="11">
        <f t="shared" si="0"/>
        <v>3100</v>
      </c>
      <c r="H11" s="8"/>
    </row>
    <row r="12" spans="1:8" ht="111.75" customHeight="1" x14ac:dyDescent="0.15">
      <c r="A12" s="7">
        <v>10</v>
      </c>
      <c r="B12" s="9" t="s">
        <v>16</v>
      </c>
      <c r="C12" s="14" t="s">
        <v>33</v>
      </c>
      <c r="D12" s="11">
        <v>10</v>
      </c>
      <c r="E12" s="13" t="s">
        <v>21</v>
      </c>
      <c r="F12" s="11">
        <v>500</v>
      </c>
      <c r="G12" s="11">
        <f t="shared" si="0"/>
        <v>5000</v>
      </c>
      <c r="H12" s="8"/>
    </row>
    <row r="13" spans="1:8" ht="162" customHeight="1" x14ac:dyDescent="0.15">
      <c r="A13" s="7">
        <v>11</v>
      </c>
      <c r="B13" s="9" t="s">
        <v>20</v>
      </c>
      <c r="C13" s="14" t="s">
        <v>34</v>
      </c>
      <c r="D13" s="11">
        <v>1</v>
      </c>
      <c r="E13" s="13" t="s">
        <v>21</v>
      </c>
      <c r="F13" s="11">
        <v>19000</v>
      </c>
      <c r="G13" s="11">
        <f t="shared" si="0"/>
        <v>19000</v>
      </c>
      <c r="H13" s="8"/>
    </row>
    <row r="14" spans="1:8" ht="166.5" customHeight="1" x14ac:dyDescent="0.15">
      <c r="A14" s="7">
        <v>12</v>
      </c>
      <c r="B14" s="9" t="s">
        <v>17</v>
      </c>
      <c r="C14" s="14" t="s">
        <v>26</v>
      </c>
      <c r="D14" s="11">
        <v>2</v>
      </c>
      <c r="E14" s="13" t="s">
        <v>21</v>
      </c>
      <c r="F14" s="11">
        <v>17000</v>
      </c>
      <c r="G14" s="11">
        <f t="shared" si="0"/>
        <v>34000</v>
      </c>
      <c r="H14" s="8"/>
    </row>
    <row r="15" spans="1:8" ht="319.5" customHeight="1" x14ac:dyDescent="0.15">
      <c r="A15" s="7">
        <v>13</v>
      </c>
      <c r="B15" s="9" t="s">
        <v>22</v>
      </c>
      <c r="C15" s="14" t="s">
        <v>35</v>
      </c>
      <c r="D15" s="11">
        <v>1</v>
      </c>
      <c r="E15" s="13" t="s">
        <v>21</v>
      </c>
      <c r="F15" s="11">
        <v>300000</v>
      </c>
      <c r="G15" s="11">
        <f t="shared" si="0"/>
        <v>300000</v>
      </c>
      <c r="H15" s="8"/>
    </row>
    <row r="16" spans="1:8" ht="20.100000000000001" customHeight="1" x14ac:dyDescent="0.15">
      <c r="B16" s="10"/>
      <c r="D16" s="12"/>
      <c r="F16" s="12"/>
      <c r="G16" s="12">
        <f>SUM(G3:G15)</f>
        <v>705800</v>
      </c>
    </row>
    <row r="19" ht="176.1" customHeight="1" x14ac:dyDescent="0.15"/>
  </sheetData>
  <mergeCells count="1">
    <mergeCell ref="A1:G1"/>
  </mergeCells>
  <phoneticPr fontId="2" type="noConversion"/>
  <pageMargins left="0.7" right="0.23611111111111099" top="0.23611111111111099" bottom="0.75" header="0.118055555555556" footer="0.3"/>
  <pageSetup paperSize="2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驼奶设备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2025-09-24T08:08:30Z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5800C6F6200D4EE8830A33F4283CC8FD_13</vt:lpwstr>
  </property>
  <property fmtid="{D5CDD505-2E9C-101B-9397-08002B2CF9AE}" pid="3" name="KSOProductBuildVer">
    <vt:lpwstr>2052-12.1.0.20305</vt:lpwstr>
  </property>
</Properties>
</file>