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2" r:id="rId1"/>
    <sheet name="固化清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<sst xmlns="http://schemas.openxmlformats.org/spreadsheetml/2006/main" count="142" uniqueCount="103">
  <si>
    <t>投标报价汇总表</t>
  </si>
  <si>
    <t>标段：巴林右旗2025年大中型水库移民后期扶持大板镇友爱村硬化及护坡建设项目（结余资金）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</si>
  <si>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</si>
  <si>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</si>
  <si>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</si>
  <si>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</si>
  <si>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</si>
  <si>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</si>
  <si>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</si>
  <si>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</si>
  <si>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</si>
  <si>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</si>
  <si>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</si>
  <si>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</si>
  <si>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</si>
  <si>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</si>
  <si>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第100章至700章清单合计</t>
  </si>
  <si>
    <t>5</t>
  </si>
  <si>
    <t>已包含在清单合计中的材料、工程设备、专业工程暂估价合计</t>
  </si>
  <si>
    <t>6</t>
  </si>
  <si>
    <t>清单合计减去材料、工程设备、专业工程暂估价
合计(即4-5)=6</t>
  </si>
  <si>
    <t>7</t>
  </si>
  <si>
    <t>计日工合计</t>
  </si>
  <si>
    <t>8</t>
  </si>
  <si>
    <t>暂列金额(不含计日工总额)</t>
  </si>
  <si>
    <t>9</t>
  </si>
  <si>
    <t>投标报价(4+7+8)=9</t>
  </si>
  <si>
    <t>工程量清单</t>
  </si>
  <si>
    <t>合同段: 巴林右旗2025年大中型水库移民后期扶持大板镇友爱村硬化及护坡建设项目（结余资金）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</si>
  <si>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</si>
  <si>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</si>
  <si>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</si>
  <si>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</si>
  <si>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</si>
  <si>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</si>
  <si>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</si>
  <si>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102</t>
  </si>
  <si>
    <t>工程管理</t>
  </si>
  <si>
    <t>102-3</t>
  </si>
  <si>
    <t>安全生产费【按控制价的1.5%计入】</t>
  </si>
  <si>
    <t>总额</t>
  </si>
  <si>
    <t>1.000</t>
  </si>
  <si>
    <t>清单  第 100 章合计   人民币</t>
  </si>
  <si>
    <t>202</t>
  </si>
  <si>
    <t>场地清理</t>
  </si>
  <si>
    <t>202-2</t>
  </si>
  <si>
    <t>挖除旧路面</t>
  </si>
  <si>
    <t>-a</t>
  </si>
  <si>
    <t>水泥混凝土路面</t>
  </si>
  <si>
    <t>m3</t>
  </si>
  <si>
    <t>626.400</t>
  </si>
  <si>
    <t>202-3</t>
  </si>
  <si>
    <t>拆除结构物</t>
  </si>
  <si>
    <t>-c</t>
  </si>
  <si>
    <t>砖、石及其他砌体结构</t>
  </si>
  <si>
    <t>379.000</t>
  </si>
  <si>
    <t>203</t>
  </si>
  <si>
    <t>挖方路基</t>
  </si>
  <si>
    <t>203-1</t>
  </si>
  <si>
    <t>路基挖方</t>
  </si>
  <si>
    <t>挖土方</t>
  </si>
  <si>
    <t>1950.000</t>
  </si>
  <si>
    <t>208</t>
  </si>
  <si>
    <t>护坡、护面墙</t>
  </si>
  <si>
    <t>208-1</t>
  </si>
  <si>
    <t>护坡碎石土垫层</t>
  </si>
  <si>
    <t>208-4</t>
  </si>
  <si>
    <t>混凝土护坡</t>
  </si>
  <si>
    <t>C25现浇混凝土满铺护坡（内含防滑平台）</t>
  </si>
  <si>
    <t>208-5</t>
  </si>
  <si>
    <t>隔水墙</t>
  </si>
  <si>
    <t>-b</t>
  </si>
  <si>
    <t>C25现浇混凝土隔水墙</t>
  </si>
  <si>
    <t>673.380</t>
  </si>
  <si>
    <t>208-9</t>
  </si>
  <si>
    <t>C25混凝土消力坎</t>
  </si>
  <si>
    <t>46.980</t>
  </si>
  <si>
    <t>清单  第 200 章合计   人民币</t>
  </si>
  <si>
    <t>302</t>
  </si>
  <si>
    <t>垫层</t>
  </si>
  <si>
    <t>302-1</t>
  </si>
  <si>
    <t>碎石土垫层</t>
  </si>
  <si>
    <t>厚300mm</t>
  </si>
  <si>
    <t>m2</t>
  </si>
  <si>
    <t>3132.000</t>
  </si>
  <si>
    <t>厚500mm</t>
  </si>
  <si>
    <t>454.000</t>
  </si>
  <si>
    <t>312</t>
  </si>
  <si>
    <t>水泥混凝土面板</t>
  </si>
  <si>
    <t>312-1</t>
  </si>
  <si>
    <t>厚200mm</t>
  </si>
  <si>
    <t>706.680</t>
  </si>
  <si>
    <t>312-2</t>
  </si>
  <si>
    <t>钢筋</t>
  </si>
  <si>
    <t>光圆钢筋(HPB235、HPB300)</t>
  </si>
  <si>
    <t>kg</t>
  </si>
  <si>
    <t>带肋钢筋(HRB335、HRB400)</t>
  </si>
  <si>
    <t>313</t>
  </si>
  <si>
    <t>路肩培土、中央分隔带回填土、土路肩加固及路缘石</t>
  </si>
  <si>
    <t>313-1</t>
  </si>
  <si>
    <t>路肩培土</t>
  </si>
  <si>
    <t>11.000</t>
  </si>
  <si>
    <t>清单  第 300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</si>
</sst>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b/>
      <sz val="14"/>
      <color indexed="8"/>
      <name val="smartSimSun"/>
      <charset val="134"/>
    </font>
    <font>
      <sz val="8"/>
      <color indexed="8"/>
      <name val="smartSimSun"/>
      <charset val="134"/>
    </font>
    <font>
      <sz val="10"/>
      <name val="Arial"/>
      <charset val="134"/>
    </font>
    <font>
      <u/>
      <sz val="9"/>
      <color indexed="8"/>
      <name val="smartSimSun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2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shrinkToFit="1"/>
    </xf>
    <xf numFmtId="0" fontId="4" fillId="0" borderId="8" xfId="0" applyFont="1" applyBorder="1" applyAlignment="1">
      <alignment horizontal="left" shrinkToFit="1"/>
    </xf>
    <xf numFmtId="0" fontId="4" fillId="0" borderId="8" xfId="0" applyFont="1" applyBorder="1" applyAlignment="1">
      <alignment horizontal="center" shrinkToFit="1"/>
    </xf>
    <xf numFmtId="0" fontId="4" fillId="0" borderId="8" xfId="0" applyFont="1" applyBorder="1" applyAlignment="1">
      <alignment horizontal="right" shrinkToFit="1"/>
    </xf>
    <xf numFmtId="0" fontId="4" fillId="0" borderId="8" xfId="0" applyFont="1" applyBorder="1" applyAlignment="1" applyProtection="1">
      <alignment horizontal="right" shrinkToFit="1"/>
      <protection locked="0"/>
    </xf>
    <xf numFmtId="0" fontId="4" fillId="0" borderId="9" xfId="0" applyFont="1" applyBorder="1" applyAlignment="1">
      <alignment horizontal="center" shrinkToFit="1"/>
    </xf>
    <xf numFmtId="3" fontId="5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view="pageBreakPreview" zoomScaleNormal="100" workbookViewId="0">
      <selection activeCell="E9" sqref="E9"/>
    </sheetView>
  </sheetViews>
  <sheetFormatPr defaultColWidth="9" defaultRowHeight="14.25" outlineLevelCol="4"/>
  <cols>
    <col min="1" max="1" width="10.125" customWidth="1"/>
    <col min="2" max="2" width="12.25" customWidth="1"/>
    <col min="3" max="3" width="16.25" customWidth="1"/>
    <col min="4" max="4" width="24.125" customWidth="1"/>
    <col min="5" max="5" width="12.25" style="29" customWidth="1"/>
    <col min="6" max="6" width="20" customWidth="1"/>
  </cols>
  <sheetData>
    <row r="1" ht="32.95" customHeight="1" spans="1:5">
      <c r="A1" s="30" t="s">
        <v>0</v>
      </c>
      <c r="B1" s="30"/>
      <c r="C1" s="30"/>
      <c r="D1" s="30"/>
      <c r="E1" s="31"/>
    </row>
    <row r="2" ht="16.85" customHeight="1" spans="1:3">
      <c r="A2" s="32" t="s">
        <v>1</v>
      </c>
      <c r="B2" s="32"/>
      <c r="C2" s="32"/>
    </row>
    <row r="3" ht="27.85" customHeight="1" spans="1:5">
      <c r="A3" s="33" t="s">
        <v>2</v>
      </c>
      <c r="B3" s="34" t="s">
        <v>3</v>
      </c>
      <c r="C3" s="34" t="s">
        <v>4</v>
      </c>
      <c r="D3" s="34"/>
      <c r="E3" s="35" t="s">
        <v>5</v>
      </c>
    </row>
    <row r="4" ht="28.55" customHeight="1" spans="1:5">
      <c r="A4" s="36" t="s">
        <v>6</v>
      </c>
      <c r="B4" s="37" t="s">
        <v>7</v>
      </c>
      <c r="C4" s="37" t="s">
        <v>8</v>
      </c>
      <c r="D4" s="37"/>
      <c r="E4" s="38">
        <f>固化清单!D38</f>
        <v>0</v>
      </c>
    </row>
    <row r="5" ht="27.85" customHeight="1" spans="1:5">
      <c r="A5" s="36" t="s">
        <v>9</v>
      </c>
      <c r="B5" s="37" t="s">
        <v>10</v>
      </c>
      <c r="C5" s="37" t="s">
        <v>11</v>
      </c>
      <c r="D5" s="37"/>
      <c r="E5" s="38">
        <f>固化清单!D77</f>
        <v>0</v>
      </c>
    </row>
    <row r="6" ht="28.55" customHeight="1" spans="1:5">
      <c r="A6" s="36" t="s">
        <v>12</v>
      </c>
      <c r="B6" s="37" t="s">
        <v>13</v>
      </c>
      <c r="C6" s="37" t="s">
        <v>14</v>
      </c>
      <c r="D6" s="37"/>
      <c r="E6" s="38">
        <f>固化清单!D117</f>
        <v>0</v>
      </c>
    </row>
    <row r="7" ht="27.85" customHeight="1" spans="1:5">
      <c r="A7" s="36" t="s">
        <v>15</v>
      </c>
      <c r="B7" s="37" t="s">
        <v>16</v>
      </c>
      <c r="C7" s="37"/>
      <c r="D7" s="37"/>
      <c r="E7" s="38">
        <f>SUM(E4:E6)</f>
        <v>0</v>
      </c>
    </row>
    <row r="8" ht="27.85" customHeight="1" spans="1:5">
      <c r="A8" s="36" t="s">
        <v>17</v>
      </c>
      <c r="B8" s="37" t="s">
        <v>18</v>
      </c>
      <c r="C8" s="37"/>
      <c r="D8" s="37"/>
      <c r="E8" s="38"/>
    </row>
    <row r="9" ht="27.85" customHeight="1" spans="1:5">
      <c r="A9" s="36" t="s">
        <v>19</v>
      </c>
      <c r="B9" s="39" t="s">
        <v>20</v>
      </c>
      <c r="C9" s="39"/>
      <c r="D9" s="39"/>
      <c r="E9" s="38">
        <f>E7-E8</f>
        <v>0</v>
      </c>
    </row>
    <row r="10" ht="27.1" customHeight="1" spans="1:5">
      <c r="A10" s="36" t="s">
        <v>21</v>
      </c>
      <c r="B10" s="37" t="s">
        <v>22</v>
      </c>
      <c r="C10" s="37"/>
      <c r="D10" s="37"/>
      <c r="E10" s="38"/>
    </row>
    <row r="11" ht="27.85" customHeight="1" spans="1:5">
      <c r="A11" s="36" t="s">
        <v>23</v>
      </c>
      <c r="B11" s="37" t="s">
        <v>24</v>
      </c>
      <c r="C11" s="37"/>
      <c r="D11" s="37"/>
      <c r="E11" s="38"/>
    </row>
    <row r="12" ht="27.85" customHeight="1" spans="1:5">
      <c r="A12" s="40" t="s">
        <v>25</v>
      </c>
      <c r="B12" s="41" t="s">
        <v>26</v>
      </c>
      <c r="C12" s="41"/>
      <c r="D12" s="41"/>
      <c r="E12" s="42">
        <f>E7+E10+E11</f>
        <v>0</v>
      </c>
    </row>
    <row r="13" ht="409.5" customHeight="1"/>
  </sheetData>
  <sheetProtection algorithmName="SHA-512" hashValue="m3tv6baxruKncEWMFAdVoVgfP5vAAdwSD+r7DbNx6Hf+L6t3eyL+wmB9MJsz4wpwXkDEtrxthDWbHRU9b2VHEw==" saltValue="DPC4l84Kwyn9IhKjLjZ5ow==" spinCount="100000" sheet="1" objects="1"/>
  <mergeCells count="12">
    <mergeCell ref="A1:E1"/>
    <mergeCell ref="A2:C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</mergeCells>
  <pageMargins left="0.979861111111111" right="0.904861111111111" top="0.904861111111111" bottom="0.904861111111111" header="0" footer="0"/>
  <pageSetup paperSize="9" fitToWidth="0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view="pageBreakPreview" zoomScaleNormal="100" topLeftCell="A74" workbookViewId="0">
      <selection activeCell="F86" sqref="F86"/>
    </sheetView>
  </sheetViews>
  <sheetFormatPr defaultColWidth="9" defaultRowHeight="14.25" outlineLevelCol="5"/>
  <cols>
    <col min="1" max="1" width="8.125" customWidth="1"/>
    <col min="2" max="2" width="26.75" customWidth="1"/>
    <col min="3" max="3" width="8.125" customWidth="1"/>
    <col min="4" max="4" width="9.125" customWidth="1"/>
    <col min="5" max="5" width="9.75" style="1" customWidth="1"/>
    <col min="6" max="6" width="10.625" style="2" customWidth="1"/>
    <col min="7" max="7" width="20" customWidth="1"/>
  </cols>
  <sheetData>
    <row r="1" ht="32.95" customHeight="1" spans="1:6">
      <c r="A1" s="3" t="s">
        <v>27</v>
      </c>
      <c r="B1" s="3"/>
      <c r="C1" s="3"/>
      <c r="D1" s="3"/>
      <c r="E1" s="4"/>
      <c r="F1" s="3"/>
    </row>
    <row r="2" ht="16.85" customHeight="1" spans="1:6">
      <c r="A2" s="5" t="s">
        <v>28</v>
      </c>
      <c r="B2" s="5"/>
      <c r="C2" s="5"/>
      <c r="D2" s="5"/>
      <c r="E2" s="6" t="s">
        <v>29</v>
      </c>
      <c r="F2" s="7"/>
    </row>
    <row r="3" ht="32.95" customHeight="1" spans="1:6">
      <c r="A3" s="8" t="s">
        <v>8</v>
      </c>
      <c r="B3" s="9"/>
      <c r="C3" s="9"/>
      <c r="D3" s="9"/>
      <c r="E3" s="10"/>
      <c r="F3" s="11"/>
    </row>
    <row r="4" ht="16.85" customHeight="1" spans="1:6">
      <c r="A4" s="12" t="s">
        <v>30</v>
      </c>
      <c r="B4" s="13" t="s">
        <v>31</v>
      </c>
      <c r="C4" s="13" t="s">
        <v>32</v>
      </c>
      <c r="D4" s="13" t="s">
        <v>33</v>
      </c>
      <c r="E4" s="14" t="s">
        <v>34</v>
      </c>
      <c r="F4" s="15" t="s">
        <v>35</v>
      </c>
    </row>
    <row r="5" ht="16.85" customHeight="1" spans="1:6">
      <c r="A5" s="16" t="s">
        <v>36</v>
      </c>
      <c r="B5" s="17" t="s">
        <v>37</v>
      </c>
      <c r="C5" s="18"/>
      <c r="D5" s="19"/>
      <c r="E5" s="20"/>
      <c r="F5" s="21"/>
    </row>
    <row r="6" ht="16.1" customHeight="1" spans="1:6">
      <c r="A6" s="16" t="s">
        <v>38</v>
      </c>
      <c r="B6" s="17" t="s">
        <v>39</v>
      </c>
      <c r="C6" s="18" t="s">
        <v>40</v>
      </c>
      <c r="D6" s="19" t="s">
        <v>41</v>
      </c>
      <c r="E6" s="20"/>
      <c r="F6" s="22" t="str">
        <f>IF(E6&gt;0,ROUND(D6*E6,0),"")</f>
        <v/>
      </c>
    </row>
    <row r="7" ht="16.85" customHeight="1" spans="1:6">
      <c r="A7" s="16"/>
      <c r="B7" s="17"/>
      <c r="C7" s="18"/>
      <c r="D7" s="19"/>
      <c r="E7" s="20"/>
      <c r="F7" s="21"/>
    </row>
    <row r="8" ht="16.1" customHeight="1" spans="1:6">
      <c r="A8" s="16"/>
      <c r="B8" s="17"/>
      <c r="C8" s="18"/>
      <c r="D8" s="19"/>
      <c r="E8" s="20"/>
      <c r="F8" s="21"/>
    </row>
    <row r="9" ht="16.1" customHeight="1" spans="1:6">
      <c r="A9" s="16"/>
      <c r="B9" s="17"/>
      <c r="C9" s="18"/>
      <c r="D9" s="19"/>
      <c r="E9" s="20"/>
      <c r="F9" s="21"/>
    </row>
    <row r="10" ht="16.85" customHeight="1" spans="1:6">
      <c r="A10" s="16"/>
      <c r="B10" s="17"/>
      <c r="C10" s="18"/>
      <c r="D10" s="19"/>
      <c r="E10" s="20"/>
      <c r="F10" s="21"/>
    </row>
    <row r="11" ht="16.85" customHeight="1" spans="1:6">
      <c r="A11" s="16"/>
      <c r="B11" s="17"/>
      <c r="C11" s="18"/>
      <c r="D11" s="19"/>
      <c r="E11" s="20"/>
      <c r="F11" s="21"/>
    </row>
    <row r="12" ht="16.85" customHeight="1" spans="1:6">
      <c r="A12" s="16"/>
      <c r="B12" s="17"/>
      <c r="C12" s="18"/>
      <c r="D12" s="19"/>
      <c r="E12" s="20"/>
      <c r="F12" s="21"/>
    </row>
    <row r="13" ht="16.85" customHeight="1" spans="1:6">
      <c r="A13" s="16"/>
      <c r="B13" s="17"/>
      <c r="C13" s="18"/>
      <c r="D13" s="19"/>
      <c r="E13" s="20"/>
      <c r="F13" s="21"/>
    </row>
    <row r="14" ht="16.85" customHeight="1" spans="1:6">
      <c r="A14" s="16"/>
      <c r="B14" s="17"/>
      <c r="C14" s="18"/>
      <c r="D14" s="19"/>
      <c r="E14" s="20"/>
      <c r="F14" s="21"/>
    </row>
    <row r="15" ht="16.1" customHeight="1" spans="1:6">
      <c r="A15" s="16"/>
      <c r="B15" s="17"/>
      <c r="C15" s="18"/>
      <c r="D15" s="19"/>
      <c r="E15" s="20"/>
      <c r="F15" s="21"/>
    </row>
    <row r="16" ht="16.1" customHeight="1" spans="1:6">
      <c r="A16" s="16"/>
      <c r="B16" s="17"/>
      <c r="C16" s="18"/>
      <c r="D16" s="19"/>
      <c r="E16" s="20"/>
      <c r="F16" s="21"/>
    </row>
    <row r="17" ht="16.85" customHeight="1" spans="1:6">
      <c r="A17" s="16"/>
      <c r="B17" s="17"/>
      <c r="C17" s="18"/>
      <c r="D17" s="19"/>
      <c r="E17" s="20"/>
      <c r="F17" s="21"/>
    </row>
    <row r="18" ht="16.1" customHeight="1" spans="1:6">
      <c r="A18" s="16"/>
      <c r="B18" s="17"/>
      <c r="C18" s="18"/>
      <c r="D18" s="19"/>
      <c r="E18" s="20"/>
      <c r="F18" s="21"/>
    </row>
    <row r="19" ht="16.1" customHeight="1" spans="1:6">
      <c r="A19" s="16"/>
      <c r="B19" s="17"/>
      <c r="C19" s="18"/>
      <c r="D19" s="19"/>
      <c r="E19" s="20"/>
      <c r="F19" s="21"/>
    </row>
    <row r="20" ht="16.85" customHeight="1" spans="1:6">
      <c r="A20" s="16"/>
      <c r="B20" s="17"/>
      <c r="C20" s="18"/>
      <c r="D20" s="19"/>
      <c r="E20" s="20"/>
      <c r="F20" s="21"/>
    </row>
    <row r="21" ht="16.1" customHeight="1" spans="1:6">
      <c r="A21" s="16"/>
      <c r="B21" s="17"/>
      <c r="C21" s="18"/>
      <c r="D21" s="19"/>
      <c r="E21" s="20"/>
      <c r="F21" s="21"/>
    </row>
    <row r="22" ht="16.1" customHeight="1" spans="1:6">
      <c r="A22" s="16"/>
      <c r="B22" s="17"/>
      <c r="C22" s="18"/>
      <c r="D22" s="19"/>
      <c r="E22" s="20"/>
      <c r="F22" s="21"/>
    </row>
    <row r="23" ht="16.85" customHeight="1" spans="1:6">
      <c r="A23" s="16"/>
      <c r="B23" s="17"/>
      <c r="C23" s="18"/>
      <c r="D23" s="19"/>
      <c r="E23" s="20"/>
      <c r="F23" s="21"/>
    </row>
    <row r="24" ht="16.1" customHeight="1" spans="1:6">
      <c r="A24" s="16"/>
      <c r="B24" s="17"/>
      <c r="C24" s="18"/>
      <c r="D24" s="19"/>
      <c r="E24" s="20"/>
      <c r="F24" s="21"/>
    </row>
    <row r="25" ht="16.85" customHeight="1" spans="1:6">
      <c r="A25" s="16"/>
      <c r="B25" s="17"/>
      <c r="C25" s="18"/>
      <c r="D25" s="19"/>
      <c r="E25" s="20"/>
      <c r="F25" s="21"/>
    </row>
    <row r="26" ht="16.85" customHeight="1" spans="1:6">
      <c r="A26" s="16"/>
      <c r="B26" s="17"/>
      <c r="C26" s="18"/>
      <c r="D26" s="19"/>
      <c r="E26" s="20"/>
      <c r="F26" s="21"/>
    </row>
    <row r="27" ht="16.1" customHeight="1" spans="1:6">
      <c r="A27" s="16"/>
      <c r="B27" s="17"/>
      <c r="C27" s="18"/>
      <c r="D27" s="19"/>
      <c r="E27" s="20"/>
      <c r="F27" s="21"/>
    </row>
    <row r="28" ht="16.1" customHeight="1" spans="1:6">
      <c r="A28" s="16"/>
      <c r="B28" s="17"/>
      <c r="C28" s="18"/>
      <c r="D28" s="19"/>
      <c r="E28" s="20"/>
      <c r="F28" s="21"/>
    </row>
    <row r="29" ht="16.85" customHeight="1" spans="1:6">
      <c r="A29" s="16"/>
      <c r="B29" s="17"/>
      <c r="C29" s="18"/>
      <c r="D29" s="19"/>
      <c r="E29" s="20"/>
      <c r="F29" s="21"/>
    </row>
    <row r="30" ht="16.1" customHeight="1" spans="1:6">
      <c r="A30" s="16"/>
      <c r="B30" s="17"/>
      <c r="C30" s="18"/>
      <c r="D30" s="19"/>
      <c r="E30" s="20"/>
      <c r="F30" s="21"/>
    </row>
    <row r="31" ht="16.1" customHeight="1" spans="1:6">
      <c r="A31" s="16"/>
      <c r="B31" s="17"/>
      <c r="C31" s="18"/>
      <c r="D31" s="19"/>
      <c r="E31" s="20"/>
      <c r="F31" s="21"/>
    </row>
    <row r="32" ht="16.85" customHeight="1" spans="1:6">
      <c r="A32" s="16"/>
      <c r="B32" s="17"/>
      <c r="C32" s="18"/>
      <c r="D32" s="19"/>
      <c r="E32" s="20"/>
      <c r="F32" s="21"/>
    </row>
    <row r="33" ht="16.1" customHeight="1" spans="1:6">
      <c r="A33" s="16"/>
      <c r="B33" s="17"/>
      <c r="C33" s="18"/>
      <c r="D33" s="19"/>
      <c r="E33" s="20"/>
      <c r="F33" s="21"/>
    </row>
    <row r="34" ht="16.1" customHeight="1" spans="1:6">
      <c r="A34" s="16"/>
      <c r="B34" s="17"/>
      <c r="C34" s="18"/>
      <c r="D34" s="19"/>
      <c r="E34" s="20"/>
      <c r="F34" s="21"/>
    </row>
    <row r="35" ht="16.85" customHeight="1" spans="1:6">
      <c r="A35" s="16"/>
      <c r="B35" s="17"/>
      <c r="C35" s="18"/>
      <c r="D35" s="19"/>
      <c r="E35" s="20"/>
      <c r="F35" s="21"/>
    </row>
    <row r="36" ht="16.1" customHeight="1" spans="1:6">
      <c r="A36" s="16"/>
      <c r="B36" s="17"/>
      <c r="C36" s="18"/>
      <c r="D36" s="19"/>
      <c r="E36" s="20"/>
      <c r="F36" s="21"/>
    </row>
    <row r="37" ht="16.1" customHeight="1" spans="1:6">
      <c r="A37" s="16"/>
      <c r="B37" s="17"/>
      <c r="C37" s="18"/>
      <c r="D37" s="19"/>
      <c r="E37" s="20"/>
      <c r="F37" s="21"/>
    </row>
    <row r="38" ht="32.95" customHeight="1" spans="1:6">
      <c r="A38" s="23"/>
      <c r="B38" s="24" t="s">
        <v>42</v>
      </c>
      <c r="C38" s="25"/>
      <c r="D38" s="26">
        <f>SUM(F6)</f>
        <v>0</v>
      </c>
      <c r="E38" s="27"/>
      <c r="F38" s="28"/>
    </row>
    <row r="39" ht="16.1" customHeight="1" spans="1:6">
      <c r="A39" s="5"/>
      <c r="B39" s="5"/>
      <c r="C39" s="5"/>
      <c r="D39" s="5"/>
      <c r="E39" s="6"/>
      <c r="F39" s="7"/>
    </row>
    <row r="40" ht="16.85" customHeight="1" spans="1:6">
      <c r="A40" s="5"/>
      <c r="B40" s="5"/>
      <c r="C40" s="5"/>
      <c r="D40" s="5"/>
      <c r="E40" s="6"/>
      <c r="F40" s="7"/>
    </row>
    <row r="41" ht="32.95" customHeight="1" spans="1:6">
      <c r="A41" s="3" t="s">
        <v>27</v>
      </c>
      <c r="B41" s="3"/>
      <c r="C41" s="3"/>
      <c r="D41" s="3"/>
      <c r="E41" s="4"/>
      <c r="F41" s="3"/>
    </row>
    <row r="42" ht="16.85" customHeight="1" spans="1:6">
      <c r="A42" s="5" t="s">
        <v>28</v>
      </c>
      <c r="B42" s="5"/>
      <c r="C42" s="5"/>
      <c r="D42" s="5"/>
      <c r="E42" s="6" t="s">
        <v>29</v>
      </c>
      <c r="F42" s="7"/>
    </row>
    <row r="43" ht="32.95" customHeight="1" spans="1:6">
      <c r="A43" s="8" t="s">
        <v>11</v>
      </c>
      <c r="B43" s="9"/>
      <c r="C43" s="9"/>
      <c r="D43" s="9"/>
      <c r="E43" s="10"/>
      <c r="F43" s="11"/>
    </row>
    <row r="44" ht="16.85" customHeight="1" spans="1:6">
      <c r="A44" s="12" t="s">
        <v>30</v>
      </c>
      <c r="B44" s="13" t="s">
        <v>31</v>
      </c>
      <c r="C44" s="13" t="s">
        <v>32</v>
      </c>
      <c r="D44" s="13" t="s">
        <v>33</v>
      </c>
      <c r="E44" s="14" t="s">
        <v>34</v>
      </c>
      <c r="F44" s="15" t="s">
        <v>35</v>
      </c>
    </row>
    <row r="45" ht="16.1" customHeight="1" spans="1:6">
      <c r="A45" s="16" t="s">
        <v>43</v>
      </c>
      <c r="B45" s="17" t="s">
        <v>44</v>
      </c>
      <c r="C45" s="18"/>
      <c r="D45" s="19"/>
      <c r="E45" s="20"/>
      <c r="F45" s="21"/>
    </row>
    <row r="46" ht="16.85" customHeight="1" spans="1:6">
      <c r="A46" s="16" t="s">
        <v>45</v>
      </c>
      <c r="B46" s="17" t="s">
        <v>46</v>
      </c>
      <c r="C46" s="18"/>
      <c r="D46" s="19"/>
      <c r="E46" s="20"/>
      <c r="F46" s="21"/>
    </row>
    <row r="47" ht="16.1" customHeight="1" spans="1:6">
      <c r="A47" s="16" t="s">
        <v>47</v>
      </c>
      <c r="B47" s="17" t="s">
        <v>48</v>
      </c>
      <c r="C47" s="18" t="s">
        <v>49</v>
      </c>
      <c r="D47" s="19" t="s">
        <v>50</v>
      </c>
      <c r="E47" s="20"/>
      <c r="F47" s="22" t="str">
        <f>IF(E47&gt;0,ROUND(D47*E47,0),"")</f>
        <v/>
      </c>
    </row>
    <row r="48" ht="16.1" customHeight="1" spans="1:6">
      <c r="A48" s="16" t="s">
        <v>51</v>
      </c>
      <c r="B48" s="17" t="s">
        <v>52</v>
      </c>
      <c r="C48" s="18"/>
      <c r="D48" s="19"/>
      <c r="E48" s="20"/>
      <c r="F48" s="21"/>
    </row>
    <row r="49" ht="16.85" customHeight="1" spans="1:6">
      <c r="A49" s="16" t="s">
        <v>53</v>
      </c>
      <c r="B49" s="17" t="s">
        <v>54</v>
      </c>
      <c r="C49" s="18" t="s">
        <v>49</v>
      </c>
      <c r="D49" s="19" t="s">
        <v>55</v>
      </c>
      <c r="E49" s="20"/>
      <c r="F49" s="22" t="str">
        <f>IF(E49&gt;0,ROUND(D49*E49,0),"")</f>
        <v/>
      </c>
    </row>
    <row r="50" ht="16.1" customHeight="1" spans="1:6">
      <c r="A50" s="16" t="s">
        <v>56</v>
      </c>
      <c r="B50" s="17" t="s">
        <v>57</v>
      </c>
      <c r="C50" s="18"/>
      <c r="D50" s="19"/>
      <c r="E50" s="20"/>
      <c r="F50" s="21"/>
    </row>
    <row r="51" ht="16.1" customHeight="1" spans="1:6">
      <c r="A51" s="16" t="s">
        <v>58</v>
      </c>
      <c r="B51" s="17" t="s">
        <v>59</v>
      </c>
      <c r="C51" s="18"/>
      <c r="D51" s="19"/>
      <c r="E51" s="20"/>
      <c r="F51" s="21"/>
    </row>
    <row r="52" ht="16.85" customHeight="1" spans="1:6">
      <c r="A52" s="16" t="s">
        <v>47</v>
      </c>
      <c r="B52" s="17" t="s">
        <v>60</v>
      </c>
      <c r="C52" s="18" t="s">
        <v>49</v>
      </c>
      <c r="D52" s="19" t="s">
        <v>61</v>
      </c>
      <c r="E52" s="20"/>
      <c r="F52" s="22" t="str">
        <f>IF(E52&gt;0,ROUND(D52*E52,0),"")</f>
        <v/>
      </c>
    </row>
    <row r="53" ht="16.1" customHeight="1" spans="1:6">
      <c r="A53" s="16" t="s">
        <v>62</v>
      </c>
      <c r="B53" s="17" t="s">
        <v>63</v>
      </c>
      <c r="C53" s="18"/>
      <c r="D53" s="19"/>
      <c r="E53" s="20"/>
      <c r="F53" s="21"/>
    </row>
    <row r="54" ht="16.1" customHeight="1" spans="1:6">
      <c r="A54" s="16" t="s">
        <v>64</v>
      </c>
      <c r="B54" s="17" t="s">
        <v>65</v>
      </c>
      <c r="C54" s="18" t="s">
        <v>49</v>
      </c>
      <c r="D54" s="19">
        <v>638.72</v>
      </c>
      <c r="E54" s="20"/>
      <c r="F54" s="22" t="str">
        <f>IF(E54&gt;0,ROUND(D54*E54,0),"")</f>
        <v/>
      </c>
    </row>
    <row r="55" ht="16.85" customHeight="1" spans="1:6">
      <c r="A55" s="16" t="s">
        <v>66</v>
      </c>
      <c r="B55" s="17" t="s">
        <v>67</v>
      </c>
      <c r="C55" s="18"/>
      <c r="D55" s="19"/>
      <c r="E55" s="20"/>
      <c r="F55" s="21"/>
    </row>
    <row r="56" ht="16.1" customHeight="1" spans="1:6">
      <c r="A56" s="16" t="s">
        <v>47</v>
      </c>
      <c r="B56" s="17" t="s">
        <v>68</v>
      </c>
      <c r="C56" s="18" t="s">
        <v>49</v>
      </c>
      <c r="D56" s="19">
        <v>1204.78</v>
      </c>
      <c r="E56" s="20"/>
      <c r="F56" s="22" t="str">
        <f>IF(E56&gt;0,ROUND(D56*E56,0),"")</f>
        <v/>
      </c>
    </row>
    <row r="57" ht="16.1" customHeight="1" spans="1:6">
      <c r="A57" s="16" t="s">
        <v>69</v>
      </c>
      <c r="B57" s="17" t="s">
        <v>70</v>
      </c>
      <c r="C57" s="18"/>
      <c r="D57" s="19"/>
      <c r="E57" s="20"/>
      <c r="F57" s="21"/>
    </row>
    <row r="58" ht="16.85" customHeight="1" spans="1:6">
      <c r="A58" s="16" t="s">
        <v>71</v>
      </c>
      <c r="B58" s="17" t="s">
        <v>72</v>
      </c>
      <c r="C58" s="18" t="s">
        <v>49</v>
      </c>
      <c r="D58" s="19" t="s">
        <v>73</v>
      </c>
      <c r="E58" s="20"/>
      <c r="F58" s="22" t="str">
        <f>IF(E58&gt;0,ROUND(D58*E58,0),"")</f>
        <v/>
      </c>
    </row>
    <row r="59" ht="16.1" customHeight="1" spans="1:6">
      <c r="A59" s="16" t="s">
        <v>74</v>
      </c>
      <c r="B59" s="17" t="s">
        <v>75</v>
      </c>
      <c r="C59" s="18" t="s">
        <v>49</v>
      </c>
      <c r="D59" s="19" t="s">
        <v>76</v>
      </c>
      <c r="E59" s="20"/>
      <c r="F59" s="22" t="str">
        <f>IF(E59&gt;0,ROUND(D59*E59,0),"")</f>
        <v/>
      </c>
    </row>
    <row r="60" ht="16.1" customHeight="1" spans="1:6">
      <c r="A60" s="16"/>
      <c r="B60" s="17"/>
      <c r="C60" s="18"/>
      <c r="D60" s="19"/>
      <c r="E60" s="20"/>
      <c r="F60" s="21"/>
    </row>
    <row r="61" ht="16.85" customHeight="1" spans="1:6">
      <c r="A61" s="16"/>
      <c r="B61" s="17"/>
      <c r="C61" s="18"/>
      <c r="D61" s="19"/>
      <c r="E61" s="20"/>
      <c r="F61" s="21"/>
    </row>
    <row r="62" ht="16.1" customHeight="1" spans="1:6">
      <c r="A62" s="16"/>
      <c r="B62" s="17"/>
      <c r="C62" s="18"/>
      <c r="D62" s="19"/>
      <c r="E62" s="20"/>
      <c r="F62" s="21"/>
    </row>
    <row r="63" ht="16.1" customHeight="1" spans="1:6">
      <c r="A63" s="16"/>
      <c r="B63" s="17"/>
      <c r="C63" s="18"/>
      <c r="D63" s="19"/>
      <c r="E63" s="20"/>
      <c r="F63" s="21"/>
    </row>
    <row r="64" ht="16.85" customHeight="1" spans="1:6">
      <c r="A64" s="16"/>
      <c r="B64" s="17"/>
      <c r="C64" s="18"/>
      <c r="D64" s="19"/>
      <c r="E64" s="20"/>
      <c r="F64" s="21"/>
    </row>
    <row r="65" ht="16.1" customHeight="1" spans="1:6">
      <c r="A65" s="16"/>
      <c r="B65" s="17"/>
      <c r="C65" s="18"/>
      <c r="D65" s="19"/>
      <c r="E65" s="20"/>
      <c r="F65" s="21"/>
    </row>
    <row r="66" ht="16.1" customHeight="1" spans="1:6">
      <c r="A66" s="16"/>
      <c r="B66" s="17"/>
      <c r="C66" s="18"/>
      <c r="D66" s="19"/>
      <c r="E66" s="20"/>
      <c r="F66" s="21"/>
    </row>
    <row r="67" ht="16.85" customHeight="1" spans="1:6">
      <c r="A67" s="16"/>
      <c r="B67" s="17"/>
      <c r="C67" s="18"/>
      <c r="D67" s="19"/>
      <c r="E67" s="20"/>
      <c r="F67" s="21"/>
    </row>
    <row r="68" ht="16.85" customHeight="1" spans="1:6">
      <c r="A68" s="16"/>
      <c r="B68" s="17"/>
      <c r="C68" s="18"/>
      <c r="D68" s="19"/>
      <c r="E68" s="20"/>
      <c r="F68" s="21"/>
    </row>
    <row r="69" ht="16.1" customHeight="1" spans="1:6">
      <c r="A69" s="16"/>
      <c r="B69" s="17"/>
      <c r="C69" s="18"/>
      <c r="D69" s="19"/>
      <c r="E69" s="20"/>
      <c r="F69" s="21"/>
    </row>
    <row r="70" ht="16.1" customHeight="1" spans="1:6">
      <c r="A70" s="16"/>
      <c r="B70" s="17"/>
      <c r="C70" s="18"/>
      <c r="D70" s="19"/>
      <c r="E70" s="20"/>
      <c r="F70" s="21"/>
    </row>
    <row r="71" ht="16.85" customHeight="1" spans="1:6">
      <c r="A71" s="16"/>
      <c r="B71" s="17"/>
      <c r="C71" s="18"/>
      <c r="D71" s="19"/>
      <c r="E71" s="20"/>
      <c r="F71" s="21"/>
    </row>
    <row r="72" ht="16.1" customHeight="1" spans="1:6">
      <c r="A72" s="16"/>
      <c r="B72" s="17"/>
      <c r="C72" s="18"/>
      <c r="D72" s="19"/>
      <c r="E72" s="20"/>
      <c r="F72" s="21"/>
    </row>
    <row r="73" ht="16.1" customHeight="1" spans="1:6">
      <c r="A73" s="16"/>
      <c r="B73" s="17"/>
      <c r="C73" s="18"/>
      <c r="D73" s="19"/>
      <c r="E73" s="20"/>
      <c r="F73" s="21"/>
    </row>
    <row r="74" ht="16.85" customHeight="1" spans="1:6">
      <c r="A74" s="16"/>
      <c r="B74" s="17"/>
      <c r="C74" s="18"/>
      <c r="D74" s="19"/>
      <c r="E74" s="20"/>
      <c r="F74" s="21"/>
    </row>
    <row r="75" ht="16.1" customHeight="1" spans="1:6">
      <c r="A75" s="16"/>
      <c r="B75" s="17"/>
      <c r="C75" s="18"/>
      <c r="D75" s="19"/>
      <c r="E75" s="20"/>
      <c r="F75" s="21"/>
    </row>
    <row r="76" ht="16.1" customHeight="1" spans="1:6">
      <c r="A76" s="16"/>
      <c r="B76" s="17"/>
      <c r="C76" s="18"/>
      <c r="D76" s="19"/>
      <c r="E76" s="20"/>
      <c r="F76" s="21"/>
    </row>
    <row r="77" ht="32.95" customHeight="1" spans="1:6">
      <c r="A77" s="23"/>
      <c r="B77" s="24" t="s">
        <v>77</v>
      </c>
      <c r="C77" s="25"/>
      <c r="D77" s="26">
        <f>SUM(F47:F59)</f>
        <v>0</v>
      </c>
      <c r="E77" s="27"/>
      <c r="F77" s="28"/>
    </row>
    <row r="78" ht="16.1" customHeight="1" spans="1:6">
      <c r="A78" s="5"/>
      <c r="B78" s="5"/>
      <c r="C78" s="5"/>
      <c r="D78" s="5"/>
      <c r="E78" s="6"/>
      <c r="F78" s="7"/>
    </row>
    <row r="79" ht="16.85" customHeight="1" spans="1:6">
      <c r="A79" s="5"/>
      <c r="B79" s="5"/>
      <c r="C79" s="5"/>
      <c r="D79" s="5"/>
      <c r="E79" s="6"/>
      <c r="F79" s="7"/>
    </row>
    <row r="80" ht="32.95" customHeight="1" spans="1:6">
      <c r="A80" s="3" t="s">
        <v>27</v>
      </c>
      <c r="B80" s="3"/>
      <c r="C80" s="3"/>
      <c r="D80" s="3"/>
      <c r="E80" s="4"/>
      <c r="F80" s="3"/>
    </row>
    <row r="81" ht="16.85" customHeight="1" spans="1:6">
      <c r="A81" s="5" t="s">
        <v>28</v>
      </c>
      <c r="B81" s="5"/>
      <c r="C81" s="5"/>
      <c r="D81" s="5"/>
      <c r="E81" s="6" t="s">
        <v>29</v>
      </c>
      <c r="F81" s="7"/>
    </row>
    <row r="82" ht="32.95" customHeight="1" spans="1:6">
      <c r="A82" s="8" t="s">
        <v>14</v>
      </c>
      <c r="B82" s="9"/>
      <c r="C82" s="9"/>
      <c r="D82" s="9"/>
      <c r="E82" s="10"/>
      <c r="F82" s="11"/>
    </row>
    <row r="83" ht="16.85" customHeight="1" spans="1:6">
      <c r="A83" s="12" t="s">
        <v>30</v>
      </c>
      <c r="B83" s="13" t="s">
        <v>31</v>
      </c>
      <c r="C83" s="13" t="s">
        <v>32</v>
      </c>
      <c r="D83" s="13" t="s">
        <v>33</v>
      </c>
      <c r="E83" s="14" t="s">
        <v>34</v>
      </c>
      <c r="F83" s="15" t="s">
        <v>35</v>
      </c>
    </row>
    <row r="84" ht="16.1" customHeight="1" spans="1:6">
      <c r="A84" s="16" t="s">
        <v>78</v>
      </c>
      <c r="B84" s="17" t="s">
        <v>79</v>
      </c>
      <c r="C84" s="18"/>
      <c r="D84" s="19"/>
      <c r="E84" s="20"/>
      <c r="F84" s="21"/>
    </row>
    <row r="85" ht="16.85" customHeight="1" spans="1:6">
      <c r="A85" s="16" t="s">
        <v>80</v>
      </c>
      <c r="B85" s="17" t="s">
        <v>81</v>
      </c>
      <c r="C85" s="18"/>
      <c r="D85" s="19"/>
      <c r="E85" s="20"/>
      <c r="F85" s="21"/>
    </row>
    <row r="86" ht="16.1" customHeight="1" spans="1:6">
      <c r="A86" s="16" t="s">
        <v>47</v>
      </c>
      <c r="B86" s="17" t="s">
        <v>82</v>
      </c>
      <c r="C86" s="18" t="s">
        <v>83</v>
      </c>
      <c r="D86" s="19" t="s">
        <v>84</v>
      </c>
      <c r="E86" s="20"/>
      <c r="F86" s="22" t="str">
        <f t="shared" ref="F86:F90" si="0">IF(E86&gt;0,ROUND(D86*E86,0),"")</f>
        <v/>
      </c>
    </row>
    <row r="87" ht="16.1" customHeight="1" spans="1:6">
      <c r="A87" s="16" t="s">
        <v>71</v>
      </c>
      <c r="B87" s="17" t="s">
        <v>85</v>
      </c>
      <c r="C87" s="18" t="s">
        <v>83</v>
      </c>
      <c r="D87" s="19" t="s">
        <v>86</v>
      </c>
      <c r="E87" s="20"/>
      <c r="F87" s="22" t="str">
        <f t="shared" si="0"/>
        <v/>
      </c>
    </row>
    <row r="88" ht="16.85" customHeight="1" spans="1:6">
      <c r="A88" s="16" t="s">
        <v>87</v>
      </c>
      <c r="B88" s="17" t="s">
        <v>88</v>
      </c>
      <c r="C88" s="18"/>
      <c r="D88" s="19"/>
      <c r="E88" s="20"/>
      <c r="F88" s="21"/>
    </row>
    <row r="89" ht="16.1" customHeight="1" spans="1:6">
      <c r="A89" s="16" t="s">
        <v>89</v>
      </c>
      <c r="B89" s="17" t="s">
        <v>88</v>
      </c>
      <c r="C89" s="18"/>
      <c r="D89" s="19"/>
      <c r="E89" s="20"/>
      <c r="F89" s="21"/>
    </row>
    <row r="90" ht="16.1" customHeight="1" spans="1:6">
      <c r="A90" s="16" t="s">
        <v>47</v>
      </c>
      <c r="B90" s="17" t="s">
        <v>90</v>
      </c>
      <c r="C90" s="18" t="s">
        <v>49</v>
      </c>
      <c r="D90" s="19" t="s">
        <v>91</v>
      </c>
      <c r="E90" s="20"/>
      <c r="F90" s="22" t="str">
        <f t="shared" si="0"/>
        <v/>
      </c>
    </row>
    <row r="91" ht="16.85" customHeight="1" spans="1:6">
      <c r="A91" s="16" t="s">
        <v>92</v>
      </c>
      <c r="B91" s="17" t="s">
        <v>93</v>
      </c>
      <c r="C91" s="18"/>
      <c r="D91" s="19"/>
      <c r="E91" s="20"/>
      <c r="F91" s="21"/>
    </row>
    <row r="92" ht="16.1" customHeight="1" spans="1:6">
      <c r="A92" s="16" t="s">
        <v>47</v>
      </c>
      <c r="B92" s="17" t="s">
        <v>94</v>
      </c>
      <c r="C92" s="18" t="s">
        <v>95</v>
      </c>
      <c r="D92" s="19">
        <v>270.4</v>
      </c>
      <c r="E92" s="20"/>
      <c r="F92" s="22" t="str">
        <f t="shared" ref="F92:F95" si="1">IF(E92&gt;0,ROUND(D92*E92,0),"")</f>
        <v/>
      </c>
    </row>
    <row r="93" ht="16.1" customHeight="1" spans="1:6">
      <c r="A93" s="16" t="s">
        <v>71</v>
      </c>
      <c r="B93" s="17" t="s">
        <v>96</v>
      </c>
      <c r="C93" s="18" t="s">
        <v>95</v>
      </c>
      <c r="D93" s="19">
        <v>552.7</v>
      </c>
      <c r="E93" s="20"/>
      <c r="F93" s="22" t="str">
        <f t="shared" si="1"/>
        <v/>
      </c>
    </row>
    <row r="94" ht="16.85" customHeight="1" spans="1:6">
      <c r="A94" s="16" t="s">
        <v>97</v>
      </c>
      <c r="B94" s="17" t="s">
        <v>98</v>
      </c>
      <c r="C94" s="18"/>
      <c r="D94" s="19"/>
      <c r="E94" s="20"/>
      <c r="F94" s="21"/>
    </row>
    <row r="95" ht="16.1" customHeight="1" spans="1:6">
      <c r="A95" s="16" t="s">
        <v>99</v>
      </c>
      <c r="B95" s="17" t="s">
        <v>100</v>
      </c>
      <c r="C95" s="18" t="s">
        <v>49</v>
      </c>
      <c r="D95" s="19" t="s">
        <v>101</v>
      </c>
      <c r="E95" s="20"/>
      <c r="F95" s="22" t="str">
        <f t="shared" si="1"/>
        <v/>
      </c>
    </row>
    <row r="96" ht="16.1" customHeight="1" spans="1:6">
      <c r="A96" s="16"/>
      <c r="B96" s="17"/>
      <c r="C96" s="18"/>
      <c r="D96" s="19"/>
      <c r="E96" s="20"/>
      <c r="F96" s="21"/>
    </row>
    <row r="97" ht="16.85" customHeight="1" spans="1:6">
      <c r="A97" s="16"/>
      <c r="B97" s="17"/>
      <c r="C97" s="18"/>
      <c r="D97" s="19"/>
      <c r="E97" s="20"/>
      <c r="F97" s="21"/>
    </row>
    <row r="98" ht="16.1" customHeight="1" spans="1:6">
      <c r="A98" s="16"/>
      <c r="B98" s="17"/>
      <c r="C98" s="18"/>
      <c r="D98" s="19"/>
      <c r="E98" s="20"/>
      <c r="F98" s="21"/>
    </row>
    <row r="99" ht="16.1" customHeight="1" spans="1:6">
      <c r="A99" s="16"/>
      <c r="B99" s="17"/>
      <c r="C99" s="18"/>
      <c r="D99" s="19"/>
      <c r="E99" s="20"/>
      <c r="F99" s="21"/>
    </row>
    <row r="100" ht="16.85" customHeight="1" spans="1:6">
      <c r="A100" s="16"/>
      <c r="B100" s="17"/>
      <c r="C100" s="18"/>
      <c r="D100" s="19"/>
      <c r="E100" s="20"/>
      <c r="F100" s="21"/>
    </row>
    <row r="101" ht="16.1" customHeight="1" spans="1:6">
      <c r="A101" s="16"/>
      <c r="B101" s="17"/>
      <c r="C101" s="18"/>
      <c r="D101" s="19"/>
      <c r="E101" s="20"/>
      <c r="F101" s="21"/>
    </row>
    <row r="102" ht="16.1" customHeight="1" spans="1:6">
      <c r="A102" s="16"/>
      <c r="B102" s="17"/>
      <c r="C102" s="18"/>
      <c r="D102" s="19"/>
      <c r="E102" s="20"/>
      <c r="F102" s="21"/>
    </row>
    <row r="103" ht="16.85" customHeight="1" spans="1:6">
      <c r="A103" s="16"/>
      <c r="B103" s="17"/>
      <c r="C103" s="18"/>
      <c r="D103" s="19"/>
      <c r="E103" s="20"/>
      <c r="F103" s="21"/>
    </row>
    <row r="104" ht="16.1" customHeight="1" spans="1:6">
      <c r="A104" s="16"/>
      <c r="B104" s="17"/>
      <c r="C104" s="18"/>
      <c r="D104" s="19"/>
      <c r="E104" s="20"/>
      <c r="F104" s="21"/>
    </row>
    <row r="105" ht="16.1" customHeight="1" spans="1:6">
      <c r="A105" s="16"/>
      <c r="B105" s="17"/>
      <c r="C105" s="18"/>
      <c r="D105" s="19"/>
      <c r="E105" s="20"/>
      <c r="F105" s="21"/>
    </row>
    <row r="106" ht="16.85" customHeight="1" spans="1:6">
      <c r="A106" s="16"/>
      <c r="B106" s="17"/>
      <c r="C106" s="18"/>
      <c r="D106" s="19"/>
      <c r="E106" s="20"/>
      <c r="F106" s="21"/>
    </row>
    <row r="107" ht="16.1" customHeight="1" spans="1:6">
      <c r="A107" s="16"/>
      <c r="B107" s="17"/>
      <c r="C107" s="18"/>
      <c r="D107" s="19"/>
      <c r="E107" s="20"/>
      <c r="F107" s="21"/>
    </row>
    <row r="108" ht="16.85" customHeight="1" spans="1:6">
      <c r="A108" s="16"/>
      <c r="B108" s="17"/>
      <c r="C108" s="18"/>
      <c r="D108" s="19"/>
      <c r="E108" s="20"/>
      <c r="F108" s="21"/>
    </row>
    <row r="109" ht="16.1" customHeight="1" spans="1:6">
      <c r="A109" s="16"/>
      <c r="B109" s="17"/>
      <c r="C109" s="18"/>
      <c r="D109" s="19"/>
      <c r="E109" s="20"/>
      <c r="F109" s="21"/>
    </row>
    <row r="110" ht="16.1" customHeight="1" spans="1:6">
      <c r="A110" s="16"/>
      <c r="B110" s="17"/>
      <c r="C110" s="18"/>
      <c r="D110" s="19"/>
      <c r="E110" s="20"/>
      <c r="F110" s="21"/>
    </row>
    <row r="111" ht="16.85" customHeight="1" spans="1:6">
      <c r="A111" s="16"/>
      <c r="B111" s="17"/>
      <c r="C111" s="18"/>
      <c r="D111" s="19"/>
      <c r="E111" s="20"/>
      <c r="F111" s="21"/>
    </row>
    <row r="112" ht="16.1" customHeight="1" spans="1:6">
      <c r="A112" s="16"/>
      <c r="B112" s="17"/>
      <c r="C112" s="18"/>
      <c r="D112" s="19"/>
      <c r="E112" s="20"/>
      <c r="F112" s="21"/>
    </row>
    <row r="113" ht="16.1" customHeight="1" spans="1:6">
      <c r="A113" s="16"/>
      <c r="B113" s="17"/>
      <c r="C113" s="18"/>
      <c r="D113" s="19"/>
      <c r="E113" s="20"/>
      <c r="F113" s="21"/>
    </row>
    <row r="114" ht="16.85" customHeight="1" spans="1:6">
      <c r="A114" s="16"/>
      <c r="B114" s="17"/>
      <c r="C114" s="18"/>
      <c r="D114" s="19"/>
      <c r="E114" s="20"/>
      <c r="F114" s="21"/>
    </row>
    <row r="115" ht="16.1" customHeight="1" spans="1:6">
      <c r="A115" s="16"/>
      <c r="B115" s="17"/>
      <c r="C115" s="18"/>
      <c r="D115" s="19"/>
      <c r="E115" s="20"/>
      <c r="F115" s="21"/>
    </row>
    <row r="116" ht="16.1" customHeight="1" spans="1:6">
      <c r="A116" s="16"/>
      <c r="B116" s="17"/>
      <c r="C116" s="18"/>
      <c r="D116" s="19"/>
      <c r="E116" s="20"/>
      <c r="F116" s="21"/>
    </row>
    <row r="117" ht="32.95" customHeight="1" spans="1:6">
      <c r="A117" s="23"/>
      <c r="B117" s="24" t="s">
        <v>102</v>
      </c>
      <c r="C117" s="25"/>
      <c r="D117" s="26">
        <f>SUM(F86:F95)</f>
        <v>0</v>
      </c>
      <c r="E117" s="27"/>
      <c r="F117" s="28"/>
    </row>
    <row r="118" ht="16.1" customHeight="1" spans="1:6">
      <c r="A118" s="5"/>
      <c r="B118" s="5"/>
      <c r="C118" s="5"/>
      <c r="D118" s="5"/>
      <c r="E118" s="6"/>
      <c r="F118" s="7"/>
    </row>
    <row r="119" ht="16.85" customHeight="1" spans="1:6">
      <c r="A119" s="5"/>
      <c r="B119" s="5"/>
      <c r="C119" s="5"/>
      <c r="D119" s="5"/>
      <c r="E119" s="6"/>
      <c r="F119" s="7"/>
    </row>
  </sheetData>
  <sheetProtection algorithmName="SHA-512" hashValue="5Mxz2Fk2ihWj29uwIK+50QjXFs0jwY3XIQukICoP15IF8jsO7zL1dTCTiNNhyOdtlvI94y3ffKb06j3rfMJn7Q==" saltValue="w1NulYE2dbgKsPdCX+ldGw==" spinCount="100000" sheet="1" objects="1"/>
  <mergeCells count="21">
    <mergeCell ref="A1:F1"/>
    <mergeCell ref="A2:D2"/>
    <mergeCell ref="E2:F2"/>
    <mergeCell ref="A3:F3"/>
    <mergeCell ref="D38:F38"/>
    <mergeCell ref="A39:F39"/>
    <mergeCell ref="A40:F40"/>
    <mergeCell ref="A41:F41"/>
    <mergeCell ref="A42:D42"/>
    <mergeCell ref="E42:F42"/>
    <mergeCell ref="A43:F43"/>
    <mergeCell ref="D77:F77"/>
    <mergeCell ref="A78:F78"/>
    <mergeCell ref="A79:F79"/>
    <mergeCell ref="A80:F80"/>
    <mergeCell ref="A81:D81"/>
    <mergeCell ref="E81:F81"/>
    <mergeCell ref="A82:F82"/>
    <mergeCell ref="D117:F117"/>
    <mergeCell ref="A118:F118"/>
    <mergeCell ref="A119:F119"/>
  </mergeCells>
  <pageMargins left="0.979861111111111" right="0.904861111111111" top="0.708333333333333" bottom="0.708333333333333" header="0" footer="0"/>
  <pageSetup paperSize="9" fitToWidth="0" fitToHeight="0" orientation="portrait" horizontalDpi="600"/>
  <headerFooter alignWithMargins="0"/>
  <rowBreaks count="2" manualBreakCount="2">
    <brk id="40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固化清单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不变的永远</cp:lastModifiedBy>
  <dcterms:created xsi:type="dcterms:W3CDTF">2025-10-02T01:27:00Z</dcterms:created>
  <dcterms:modified xsi:type="dcterms:W3CDTF">2025-10-08T01:22:59Z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02DD51E664C04D7BAFFE0DAA68157EE8_12</vt:lpwstr>
  </property>
  <property fmtid="{D5CDD505-2E9C-101B-9397-08002B2CF9AE}" pid="3" name="KSOProductBuildVer">
    <vt:lpwstr>2052-12.1.0.22529</vt:lpwstr>
  </property>
</Properties>
</file>