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0480" activeTab="1"/>
  </bookViews>
  <sheets>
    <sheet name="汇总表" sheetId="2" r:id="rId1"/>
    <sheet name="详单" sheetId="1" r:id="rId2"/>
    <sheet name="Sheet1" sheetId="3" r:id="rId3"/>
  </sheets>
  <definedNames>
    <definedName name="_xlnm._FilterDatabase" localSheetId="1" hidden="1">详单!$A$2:$H$97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<sst xmlns="http://schemas.openxmlformats.org/spreadsheetml/2006/main" count="390" uniqueCount="227">
  <si>
    <t>赤峰市松山区第十五幼儿园厨房设备采购项目汇总表</t>
  </si>
  <si>
    <t>工程名称：赤峰市松山区第十五幼儿园厨房设备采购</t>
  </si>
  <si>
    <t>序号</t>
  </si>
  <si>
    <t>项目名称</t>
  </si>
  <si>
    <t>送审金额（元）</t>
  </si>
  <si>
    <t>审定金额（元）</t>
  </si>
  <si>
    <t>审减金额（元）</t>
  </si>
  <si>
    <t>备注</t>
  </si>
  <si>
    <t>赤峰市松山区第十五幼儿园厨房设备采购</t>
  </si>
  <si>
    <t>合  计</t>
  </si>
  <si>
    <t>电</t>
  </si>
  <si>
    <t>水</t>
  </si>
  <si>
    <t xml:space="preserve">                       评审日期：2025年07月14日</t>
  </si>
  <si>
    <t>松山区十五幼儿园厨房设备采购清单</t>
  </si>
  <si>
    <t>编号</t>
  </si>
  <si>
    <t>设备名称</t>
  </si>
  <si>
    <t>规格/型号</t>
  </si>
  <si>
    <t>技术参数</t>
  </si>
  <si>
    <t>单位</t>
  </si>
  <si>
    <t>数量</t>
  </si>
  <si>
    <t>评审金额（元）</t>
  </si>
  <si>
    <t>单价（元）</t>
  </si>
  <si>
    <t>合价(元）</t>
  </si>
  <si>
    <t>灭蝇灯</t>
  </si>
  <si>
    <t>40W</t>
  </si>
  <si>
    <t>电感式220v/40W,UV/LED光源灯管，双面诱捕、高压电网，物理灭蝇原理本产品采用标准波长≥365nm。</t>
  </si>
  <si>
    <t>台</t>
  </si>
  <si>
    <t>紫外线消毒灯</t>
  </si>
  <si>
    <t>1.2m</t>
  </si>
  <si>
    <t>功率：40W优质石英玻璃灯管，陶瓷灯头，铝合金支架。</t>
  </si>
  <si>
    <t>单星水池</t>
  </si>
  <si>
    <t>600*700*800</t>
  </si>
  <si>
    <t>材质：不锈钢板制造,台面、槽体厚度≥1.0mm,槽脚不锈钢管直径38mm，壁厚≥1.0mm,配可调子弹脚,交驻肌不锈钢管直径大于等于25mm，壁厚≥1.0mm，配钢下水漏及去水装置。</t>
  </si>
  <si>
    <t>700*700*800</t>
  </si>
  <si>
    <t>900*700*800</t>
  </si>
  <si>
    <t>1200*700*800</t>
  </si>
  <si>
    <t>双星水池</t>
  </si>
  <si>
    <t>1500*700*800</t>
  </si>
  <si>
    <t>拖把池</t>
  </si>
  <si>
    <t>1200*400*600</t>
  </si>
  <si>
    <t>三星水池</t>
  </si>
  <si>
    <t>1800*700*800</t>
  </si>
  <si>
    <t>米面架</t>
  </si>
  <si>
    <t>1200*500*300</t>
  </si>
  <si>
    <t>材质：不锈钢，规格：38*38mm方管,管壁厚≥1.0mm,架脚用38*38mm不锈钢方管，管壁厚≥1.0mm。</t>
  </si>
  <si>
    <t>四层平板货架</t>
  </si>
  <si>
    <t>1200*500*1550</t>
  </si>
  <si>
    <t>材质：不锈钢，层板厚≥1.0MM，通脚不锈钢管≥Ф38*1.0mm，配可调子弹脚4个，加强筋不锈钢板厚度≥1.0MM。</t>
  </si>
  <si>
    <t>平板车</t>
  </si>
  <si>
    <t>850*600*800</t>
  </si>
  <si>
    <t>材质：不锈钢，面板厚度≥1.0mm，以25*25MM不锈钢管为加强筋骨架，壁厚大于等于1.0MM，承重300kg，配Ф100MM万向轮2个。</t>
  </si>
  <si>
    <t>二层餐车</t>
  </si>
  <si>
    <t>850*450*900</t>
  </si>
  <si>
    <t>材质：不锈钢，面板厚度≥1.0mm，上下两层面板厚度大于等于1.0mm，以25*25MM不锈钢管为加强筋骨架，壁厚大于等于1.0MM，配Ф100MM万向轮4个，2轮带刹车。</t>
  </si>
  <si>
    <t>面粉车</t>
  </si>
  <si>
    <t>500*600*530</t>
  </si>
  <si>
    <t>材质：不锈钢，面板厚度≥1.0mm，以25*25MM不锈钢管为加强筋骨架，配Ф100MM万向轮4个，2轮带刹车。</t>
  </si>
  <si>
    <t>挂墙双层架</t>
  </si>
  <si>
    <t>1800*300*600</t>
  </si>
  <si>
    <t>材质：不锈钢，板材厚度≥1.0mm，以25*25MM不锈钢管为加强筋骨架，壁厚大于等于1.0MM。</t>
  </si>
  <si>
    <t>收餐柜</t>
  </si>
  <si>
    <t>800*700*800</t>
  </si>
  <si>
    <t>材质：不锈钢，面板厚度≥1.0mm，底板及围板厚度大于等于1.0mm，配不锈钢可调重力脚。</t>
  </si>
  <si>
    <t>双层平板工作台</t>
  </si>
  <si>
    <t>材质：不锈钢，台面板厚≥1.0mm,面板内配优质木板，台脚不锈钢管用φ38mm，壁厚大于等于1.0MM；脚横支架不锈钢管规格38*38MM，壁厚大于等于1.0MM；所有脚管配装不锈钢子弹脚。</t>
  </si>
  <si>
    <t>1500*800*800</t>
  </si>
  <si>
    <t>2400*700*800</t>
  </si>
  <si>
    <t>双通工作台</t>
  </si>
  <si>
    <t>1800*800*800</t>
  </si>
  <si>
    <t>材质：不锈钢，面板厚≥1.0mm,面板内配优质木板，柜身厚度大于等于1.0MM，加强筋厚度大于等于1.0MM，门面板大于等于0.9MM，无声吊轮，配铝制滑道，吊装式推拉门，配备可调重力脚。</t>
  </si>
  <si>
    <t>木案工作台</t>
  </si>
  <si>
    <t>材质：50mm优质木板制造,框架为1.0mm不锈钢方管支撑，脚管不锈钢管φ50MM，壁厚大于等于1.0mm不锈钢管，配4个可调子弹脚。</t>
  </si>
  <si>
    <t>留样柜</t>
  </si>
  <si>
    <t>168L</t>
  </si>
  <si>
    <t xml:space="preserve">1.容积大于等于168L，额定功率大于等于0.45kw，电压：220V。2.加厚聚氨酯发泡，双层玻璃门带锁，自动门铰链，加厚承重层网，下压缩机式制冷系统，环保无氟。
</t>
  </si>
  <si>
    <t>双门平台雪柜</t>
  </si>
  <si>
    <t>1800*750*800</t>
  </si>
  <si>
    <t>内外全不锈钢，发泡层厚度≥60mm，无氟压缩机、铜管压缩器；下沉式内圆角内胆，不锈钢门压条、不锈钢板端盖、不锈钢回弹门铰链，电压：220V/50Hz，容积：450L，额定功率：200W</t>
  </si>
  <si>
    <t>四门展示柜</t>
  </si>
  <si>
    <t>1200*700*1950</t>
  </si>
  <si>
    <t>内外全不锈钢，发泡层厚度大于等于60mm，无氟压缩机、铜管压缩器；下沉式内圆角内胆，不锈钢门压条、不锈钢板端盖、不锈钢回弹门铰链，电压：220V/50Hz，容积：910L,额定功率：305W</t>
  </si>
  <si>
    <t>四门高身雪柜</t>
  </si>
  <si>
    <t>内外全不锈钢，发泡层厚度≥60mm，无氟压缩机、铜管压缩器；下沉式内圆角内胆，不锈钢门压条、不锈钢板端盖、不锈钢回弹门铰链，电压：220V/50Hz，容积：910L,额定功率：340W</t>
  </si>
  <si>
    <t>六门高身雪柜</t>
  </si>
  <si>
    <t>1800*700*1950</t>
  </si>
  <si>
    <t>内外全不锈钢，发泡层厚度≥60mm，无氟压缩机、铜管压缩器；下沉式内圆角内胆，不锈钢门压条、不锈钢板端盖、不锈钢回弹门铰链，电压：220V/50Hz，容积：1400L,额定功率：461W</t>
  </si>
  <si>
    <t>双门消毒柜</t>
  </si>
  <si>
    <t>1300*700*1950</t>
  </si>
  <si>
    <t>1.整机采用厚度1.0mm的304不锈钢板制作，电压：220V，功率≥4.4KW，容积720L，工作温度20-125℃。
2.整体填充发泡层厚度≥10mm，每层层架载重量≥25kg。
3.内置高敏度温控器，控温、断电，备有超温保护，带有可调定时器功能，灵活定时。
4.使用镍烙丝发热管，125度高温消毒，内置风叶装置，形成热风循环自动烘干，热风循环无死角，杀菌彻底。
5.全不锈钢重力脚配置，稳定柜体。                                 6.消毒效果需达到二星级。  
▲提供CMA认证的第三方检测机构出具的符合二星级消毒效果的检测报告。</t>
  </si>
  <si>
    <t>绞切两用机</t>
  </si>
  <si>
    <t>580*450*780</t>
  </si>
  <si>
    <t>不锈钢外壳，厚度≥1.0MM，配套不锈钢绞刀，电压220V，功率≥1.5KW。加工能力：≥120kg/h，可切肉，可绞肉。                                       ▲提供国家认可的检测机构出具的最新版《食品安全国家标准 食品接触用金属材料及制品》的检测报告。</t>
  </si>
  <si>
    <t>土豆去皮机</t>
  </si>
  <si>
    <t>350型</t>
  </si>
  <si>
    <t>1.全不锈钢制作，不锈钢厚度：1.2MM,外形尺寸：460*730*830mm， 产品用途：土豆、地瓜等脱皮和清洗；电压：220V，功率：≥0.75kw。加工能力：350kg/h。</t>
  </si>
  <si>
    <t>盆式菜馅机</t>
  </si>
  <si>
    <t>1.整机为不锈钢，功率：≥1.5KW，电压：220V，生产能力300kg/h，防水等级IPX1及以上。
2.菜盆转速30r/min,切片转速1500r/min,适用于将各种根、茎、叶类蔬菜切成细小颗粒，是制作蒸包馅、水饺馅的设备。
▲提供国家认可的检测机构出具的最新版《食品安全国家标准 食品接触用金属材料及制品》的检测报告。</t>
  </si>
  <si>
    <t>卧式和面机</t>
  </si>
  <si>
    <t>25KG</t>
  </si>
  <si>
    <t xml:space="preserve">1.工作能力≥25KG/H，电压380V，功率≥1.1KW。
2.全不锈钢壳体，厚度：1.2MM,采用蜗轮蜗杆传动,面粉、水及添加剂在搅拌器作用下翻转、揉合、拉伸、挤压、使面粉、水、添加剂混合均匀,搅拌器可拆卸。                                                     ▲提供国家认可的检测机构出具的最新版《食品安全国家标准 食品接触用金属材料及制品》的检测报告。
</t>
  </si>
  <si>
    <t>350#压面机</t>
  </si>
  <si>
    <t>580*540*800</t>
  </si>
  <si>
    <t>1.功率≥1.5Kw，电压：220V;生产能力：350kg/h
2.压面滚轮采用食品级304不锈钢，压面厚度为3-25mm，宽度350mm，揉压各种韧性面团及面皮。
3.性能：可揉压各种酥性、韧性面团。            
4.轧辊间隙在一定范围内（3-25mm）无级调节，设有漏电保护装置，防漏电。
▲提供国家认可的检测机构出具的最新版《食品安全国家标准 食品接触用金属材料及制品》的检测报告。</t>
  </si>
  <si>
    <r>
      <rPr>
        <sz val="11"/>
        <color theme="1"/>
        <rFont val="Microsoft YaHei"/>
        <charset val="134"/>
      </rPr>
      <t>★</t>
    </r>
    <r>
      <rPr>
        <sz val="11"/>
        <color theme="1"/>
        <rFont val="宋体"/>
        <charset val="134"/>
      </rPr>
      <t>数字切菜机</t>
    </r>
  </si>
  <si>
    <t>1190*550*1250</t>
  </si>
  <si>
    <t xml:space="preserve">数控型多功能切菜机技术要求:
1、生产能力:300-1000kg/h，功率≥2.22kw，电压:220V/380V;
2、叶菜切制规格:1-60mm(可调)球根切可选规格:切丁:8-26mm。(标配15mm)切丝:2-9mm(标配3mm)切片:2-5mm(标配3mm);
数控型多功能切菜机配件要求:
1、随机含:大双刀1组(叶菜)切片刀盘1个切丝刀盘1个切丁刀盘1套
数控型多功能切菜机功能要求:
1、采用新款双层切丝刀设计、耐用性提升约3倍;
2、两侧切刀处设有连锁安全开关，开门自动停机;
3、优质电位器;
4、断路器、中间维电器、热保护维电器选用优质品牌; 
5、选用全属银触点防水按钮开关;
6、输送部位主要轴承选用陶瓷轴承，防水、不生锈;
7、输送带选用耐水解抗菌级TPU材质，耐发霉，防滑效果好。
1▲提供国家认可的检测机构出具的最新版《食品安全国家标准 食品接触用塑料材料及制品》的检测报告；
2▲提供国家认可的检测机构出具的最新版《家用和类似用途电器的安全 第1部分：通用要求》的检测报告；
3▲提供国家认可的检测机构出具的最新版《食品安全国家标准 食品接触用金属材料及制品》的检测报告。                              </t>
  </si>
  <si>
    <t>45#电饼铛</t>
  </si>
  <si>
    <t>650*800*740</t>
  </si>
  <si>
    <t>1.功率≥5kw，电压:380V；
2.工作温度(0-300℃)防水等级IPX4及以上，上下双面加热，自动控温，保持恒温；
3.烙盘采用铝制盘体。
▲提供全国工业产品生产许可证，许可范围必须包含所投标产品</t>
  </si>
  <si>
    <t>电磁单头矮汤炉</t>
  </si>
  <si>
    <t>700*850*800</t>
  </si>
  <si>
    <t>材质：不锈钢板制造，面板一次成型，高性能机芯，磁条开关，电磁热效率在90%以上，安全、环保,电压380V，额定功率≥15KW。                          ▲提供全国工业产品生产许可证，许可范围必须包含所投标产品</t>
  </si>
  <si>
    <t>电磁单炒单温灶</t>
  </si>
  <si>
    <t>1200*1000*800</t>
  </si>
  <si>
    <t>1.材质：采用304不锈钢板。板材：炉面采用厚度1.5mm不锈钢板，侧板厚度1.0mm不锈钢板。 
2.选用厚度2.0mm冷轧板为衬板，Φ50mm不锈钢管为支脚及可调子弹脚，并备有上水水龙头及去水装置。
3.电子电路自动监控，多重安全保护措施，功率15KW/眼，电压：380V。                           ▲提供全国工业产品生产许可证，许可范围必须包含所投标产品</t>
  </si>
  <si>
    <t>电磁单头大锅炉</t>
  </si>
  <si>
    <t>1200*1250*800</t>
  </si>
  <si>
    <t>1.材质：采用304不锈钢板。板材：炉面采用厚度1.5mm厚不锈钢板，侧板厚度1.0mm不锈钢板。
2.选用厚度2.0mm厚冷轧板为衬板，Φ50mm不锈钢管为支脚及可调子弹脚，并备有上水水龙头及去水装置。
3.电子电路自动监控，多重安全保护措施，功率30KW/眼，电压：380V。
▲提供全国工业产品生产许可证，许可范围必须包含所投标产品</t>
  </si>
  <si>
    <t>三门蒸饭车</t>
  </si>
  <si>
    <t>1560*810*1520</t>
  </si>
  <si>
    <t>规格：36盘；整机采用不锈钢板制作,内胆采用厚度1.0mm厚食品级不锈钢；
2.手柄柄全部采用尼龙工程塑料，起到隔热作用,螺丝采用不锈钢材料；蒸饭车门采用耐热聚胺脂整体发泡门，密封胶条采用硅橡胶密封条，内胆能够承载1KG压力（每平方厘米）；
3.骨架采用厚度1.5mm的38*38mm的不锈钢方管制作，托盘撑1.0mm,配优质不锈钢电热管，备有缺水自动上水功能、自动泄压装置,拥有超压保护功能；
4.门锁：采用渐进式门锁铰，配备厚度1.0mm不锈钢蒸饭盘。
5.功率12KW*3/380V,耗能方式:电汽两用，配36张厚度1.0mm不锈钢食品级蒸饭盘。                    ▲提供全国工业产品生产许可证，许可范围必须包含所投标产品</t>
  </si>
  <si>
    <t>三层六盘烤箱</t>
  </si>
  <si>
    <t>1250*840*1780</t>
  </si>
  <si>
    <t>1.功率≥19.5kW、电压380V、三层六盘并配备6块烤盘。
2.性能：设有双层隔热玻璃视窗及照明设施。
2.采用远红外电热管，分上下火控制。
3.底火面火分别控温，配有自动温度控制，超温保护装置。
4.分层叠加式设计，每层均可单独使用，具备时间预约加热功能。                                   ▲提供全国工业产品生产许可证，许可范围必须包含所投标产品</t>
  </si>
  <si>
    <t>油烟净化一体机</t>
  </si>
  <si>
    <t>1800*1350*900</t>
  </si>
  <si>
    <t>排烟口尺寸：330*300MM,每组配备4组净化单元块，收集、净化、输送一体，占用空间小,油烟净油率≥90%，油烟净味率≥55%。开关采用一键触碰启动及数字配电系统，风机功率：1.1-2.2KW。</t>
  </si>
  <si>
    <t>2000*1350*900</t>
  </si>
  <si>
    <t>2000*1200*900</t>
  </si>
  <si>
    <t>排烟管道</t>
  </si>
  <si>
    <t>800*600</t>
  </si>
  <si>
    <t>1.2mm镀锌板。</t>
  </si>
  <si>
    <t>㎡</t>
  </si>
  <si>
    <t>弯头、变径</t>
  </si>
  <si>
    <t>风管支架</t>
  </si>
  <si>
    <t>现场量尺</t>
  </si>
  <si>
    <t>4#角钢</t>
  </si>
  <si>
    <t>套</t>
  </si>
  <si>
    <t>管道高压风柜</t>
  </si>
  <si>
    <t>≥5.5kw</t>
  </si>
  <si>
    <t>额定功率：5.5kw，电压：380v，双叶轮，高压静音。</t>
  </si>
  <si>
    <t>厨房杂件</t>
  </si>
  <si>
    <t>不锈钢快餐盆</t>
  </si>
  <si>
    <t>三格</t>
  </si>
  <si>
    <t>优质SUS304食品级不锈钢 厚度≥1.0MM,直径24mm,规格三格</t>
  </si>
  <si>
    <t>个</t>
  </si>
  <si>
    <t>大五格</t>
  </si>
  <si>
    <t>优质SUS304食品级不锈钢 厚度1.0mm，长度36*26,规格五格</t>
  </si>
  <si>
    <t>不锈钢双层碗</t>
  </si>
  <si>
    <t>11.5cm</t>
  </si>
  <si>
    <t>优质SUS304食品级不锈钢 外径11.5cm</t>
  </si>
  <si>
    <t>13cm</t>
  </si>
  <si>
    <t>优质SUS304食品级不锈钢  外径13cm</t>
  </si>
  <si>
    <t>不锈钢筷子</t>
  </si>
  <si>
    <t>18cm</t>
  </si>
  <si>
    <t>优质SUS304食品级不锈钢</t>
  </si>
  <si>
    <t>双</t>
  </si>
  <si>
    <t>钢化桶</t>
  </si>
  <si>
    <t>220升</t>
  </si>
  <si>
    <t>优质钢化塑料</t>
  </si>
  <si>
    <t>150升</t>
  </si>
  <si>
    <t>汤桶</t>
  </si>
  <si>
    <t>φ40</t>
  </si>
  <si>
    <t>φ30</t>
  </si>
  <si>
    <t>矮汤桶</t>
  </si>
  <si>
    <t>切菜钢刀</t>
  </si>
  <si>
    <t>2#</t>
  </si>
  <si>
    <t>优质钢刀</t>
  </si>
  <si>
    <t>把</t>
  </si>
  <si>
    <t>水果分刀</t>
  </si>
  <si>
    <t>C-2</t>
  </si>
  <si>
    <t>面杖</t>
  </si>
  <si>
    <t>300MM</t>
  </si>
  <si>
    <t>优质椴木</t>
  </si>
  <si>
    <t>手勺</t>
  </si>
  <si>
    <t>4号</t>
  </si>
  <si>
    <t>1斤</t>
  </si>
  <si>
    <t>面盆（加厚）</t>
  </si>
  <si>
    <t>φ38</t>
  </si>
  <si>
    <t>多用加深盆</t>
  </si>
  <si>
    <t>φ65</t>
  </si>
  <si>
    <t>菜墩</t>
  </si>
  <si>
    <t>48*13</t>
  </si>
  <si>
    <t>材质PE，规格48*13*4cm</t>
  </si>
  <si>
    <t>熟食墩</t>
  </si>
  <si>
    <t>50*10</t>
  </si>
  <si>
    <t>材质PE,规格50*10*4cm</t>
  </si>
  <si>
    <t>电子秤</t>
  </si>
  <si>
    <t>30KG</t>
  </si>
  <si>
    <t>30KG，插电式， 尺寸30*30*10cm</t>
  </si>
  <si>
    <t>炸篱</t>
  </si>
  <si>
    <t>10寸加密</t>
  </si>
  <si>
    <t>材质不锈钢，规格10寸加密</t>
  </si>
  <si>
    <t>30  盘丝</t>
  </si>
  <si>
    <t>材质不锈钢，规格30  盘丝</t>
  </si>
  <si>
    <t>方筐</t>
  </si>
  <si>
    <t>大号</t>
  </si>
  <si>
    <t>中号</t>
  </si>
  <si>
    <t>长把铲王</t>
  </si>
  <si>
    <t>竹刷</t>
  </si>
  <si>
    <t>6cm</t>
  </si>
  <si>
    <t>砍骨刀</t>
  </si>
  <si>
    <t>打菜勺</t>
  </si>
  <si>
    <t>小号</t>
  </si>
  <si>
    <t>磨刀棒</t>
  </si>
  <si>
    <t>7.5寸</t>
  </si>
  <si>
    <t>加厚斗盆</t>
  </si>
  <si>
    <t>φ50</t>
  </si>
  <si>
    <t>服装帽（白色）</t>
  </si>
  <si>
    <t>大号中号小号</t>
  </si>
  <si>
    <t>不锈钢打汤勺</t>
  </si>
  <si>
    <t>刀架</t>
  </si>
  <si>
    <t>四格</t>
  </si>
  <si>
    <t>饭叉</t>
  </si>
  <si>
    <t>全钢</t>
  </si>
  <si>
    <t>打皮刀</t>
  </si>
  <si>
    <t>9号</t>
  </si>
  <si>
    <t>不锈钢食品夹</t>
  </si>
  <si>
    <t>7寸</t>
  </si>
  <si>
    <t>保鲜盒</t>
  </si>
  <si>
    <t>小勺</t>
  </si>
  <si>
    <t>幼儿专用</t>
  </si>
  <si>
    <t>水鞋</t>
  </si>
  <si>
    <t>38-40</t>
  </si>
  <si>
    <t>高温手套</t>
  </si>
  <si>
    <t>棉</t>
  </si>
  <si>
    <t>工作服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</si>
</sst>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&quot;厨&quot;&quot;房&quot;&quot;设&quot;&quot;备&quot;&quot;总&quot;&quot;额&quot;&quot;为&quot;&quot;人&quot;&quot;民&quot;&quot;币&quot;&quot;:&quot;General&quot;元&quot;&quot;整&quot;&quot;。&quot;"/>
    <numFmt numFmtId="177" formatCode="0.00_ "/>
  </numFmts>
  <fonts count="35">
    <font>
      <sz val="11"/>
      <color theme="1"/>
      <name val="宋体"/>
      <charset val="134"/>
      <scheme val="minor"/>
    </font>
    <font>
      <b/>
      <sz val="11.5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Microsoft YaHei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  <xf numFmtId="0" fontId="14" fillId="0" borderId="0"/>
  </cellStyleXfs>
  <cellXfs count="67">
    <xf numFmtId="0" fontId="0" fillId="0" borderId="0" xfId="0" applyAlignment="1">
      <alignment vertical="center"/>
    </xf>
    <xf numFmtId="3" fontId="1" fillId="0" borderId="0" xfId="5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0" fontId="6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NumberFormat="1" applyFont="1" applyBorder="1" applyAlignment="1" applyProtection="1">
      <alignment horizontal="left" vertical="center" wrapText="1"/>
      <protection locked="0"/>
    </xf>
    <xf numFmtId="0" fontId="8" fillId="0" borderId="6" xfId="0" applyNumberFormat="1" applyFont="1" applyBorder="1" applyAlignment="1" applyProtection="1">
      <alignment horizontal="center" vertical="center" wrapText="1"/>
      <protection locked="0"/>
    </xf>
    <xf numFmtId="0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NumberFormat="1" applyFont="1" applyBorder="1" applyAlignment="1" applyProtection="1">
      <alignment horizontal="center" vertical="center" wrapText="1"/>
      <protection locked="0"/>
    </xf>
    <xf numFmtId="0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8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1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4" fillId="0" borderId="9" xfId="49" applyNumberFormat="1" applyFont="1" applyBorder="1" applyAlignment="1" applyProtection="1">
      <alignment horizontal="center" vertical="center" wrapText="1"/>
    </xf>
    <xf numFmtId="176" fontId="14" fillId="0" borderId="16" xfId="49" applyNumberFormat="1" applyFont="1" applyBorder="1" applyAlignment="1" applyProtection="1">
      <alignment horizontal="center" vertical="center" wrapText="1"/>
    </xf>
    <xf numFmtId="176" fontId="14" fillId="0" borderId="16" xfId="49" applyNumberFormat="1" applyFont="1" applyBorder="1" applyAlignment="1" applyProtection="1">
      <alignment horizontal="left" vertical="center" wrapText="1"/>
    </xf>
    <xf numFmtId="176" fontId="14" fillId="0" borderId="17" xfId="49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报价单样版(空白)_无名氏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workbookViewId="0">
      <selection activeCell="C8" sqref="C8:F8"/>
    </sheetView>
  </sheetViews>
  <sheetFormatPr defaultColWidth="9" defaultRowHeight="14"/>
  <cols>
    <col min="1" max="1" width="4.5" style="59" customWidth="1"/>
    <col min="2" max="2" width="43.5" style="59" customWidth="1"/>
    <col min="3" max="3" width="19.6272727272727" style="59" customWidth="1"/>
    <col min="4" max="4" width="18.6272727272727" style="59" customWidth="1"/>
    <col min="5" max="5" width="19.7545454545455" style="59" customWidth="1"/>
    <col min="6" max="6" width="17.2545454545455" style="59" customWidth="1"/>
    <col min="7" max="7" width="17.7545454545455" style="57" customWidth="1"/>
    <col min="8" max="8" width="8" style="57" hidden="1" customWidth="1"/>
    <col min="9" max="9" width="9.38181818181818" style="57" hidden="1" customWidth="1"/>
    <col min="10" max="10" width="9" style="57" hidden="1" customWidth="1"/>
    <col min="11" max="11" width="12.6272727272727" style="57" hidden="1" customWidth="1"/>
    <col min="12" max="12" width="7" style="57" hidden="1" customWidth="1"/>
    <col min="13" max="14" width="9" style="57" hidden="1" customWidth="1"/>
    <col min="15" max="15" width="12.6272727272727" style="57" hidden="1" customWidth="1"/>
    <col min="16" max="17" width="9" style="57"/>
    <col min="18" max="18" width="10.3818181818182" style="57" hidden="1" customWidth="1"/>
    <col min="19" max="19" width="9" style="57" hidden="1" customWidth="1"/>
    <col min="20" max="20" width="12.6272727272727" style="57" hidden="1" customWidth="1"/>
    <col min="21" max="21" width="14.1272727272727" style="57" hidden="1" customWidth="1"/>
    <col min="22" max="22" width="9" style="57" hidden="1" customWidth="1"/>
    <col min="23" max="23" width="10.3818181818182" style="57" hidden="1" customWidth="1"/>
    <col min="24" max="16384" width="9" style="57"/>
  </cols>
  <sheetData>
    <row r="1" s="57" customFormat="1" ht="43" customHeight="1" spans="1:6">
      <c r="A1" s="60" t="s">
        <v>0</v>
      </c>
      <c r="B1" s="61"/>
      <c r="C1" s="61"/>
      <c r="D1" s="61"/>
      <c r="E1" s="61"/>
      <c r="F1" s="61"/>
    </row>
    <row r="2" s="57" customFormat="1" ht="30" customHeight="1" spans="1:6">
      <c r="A2" s="62" t="s">
        <v>1</v>
      </c>
      <c r="B2" s="62"/>
      <c r="C2" s="62"/>
      <c r="D2" s="62"/>
      <c r="E2" s="62"/>
      <c r="F2" s="62"/>
    </row>
    <row r="3" s="57" customFormat="1" ht="43" customHeight="1" spans="1:6">
      <c r="A3" s="63" t="s">
        <v>2</v>
      </c>
      <c r="B3" s="63" t="s">
        <v>3</v>
      </c>
      <c r="C3" s="63" t="s">
        <v>4</v>
      </c>
      <c r="D3" s="63" t="s">
        <v>5</v>
      </c>
      <c r="E3" s="63" t="s">
        <v>6</v>
      </c>
      <c r="F3" s="63" t="s">
        <v>7</v>
      </c>
    </row>
    <row r="4" s="58" customFormat="1" ht="57" customHeight="1" spans="1:21">
      <c r="A4" s="64">
        <v>1</v>
      </c>
      <c r="B4" s="49" t="s">
        <v>8</v>
      </c>
      <c r="C4" s="65" t="e">
        <f>详单!#REF!</f>
        <v>#REF!</v>
      </c>
      <c r="D4" s="65">
        <f>详单!H97</f>
        <v>469369.5</v>
      </c>
      <c r="E4" s="65" t="e">
        <f>C4-D4</f>
        <v>#REF!</v>
      </c>
      <c r="F4" s="64"/>
      <c r="U4" s="58">
        <v>260128.26</v>
      </c>
    </row>
    <row r="5" s="58" customFormat="1" ht="55" customHeight="1" spans="1:21">
      <c r="A5" s="64">
        <v>2</v>
      </c>
      <c r="B5" s="64" t="s">
        <v>9</v>
      </c>
      <c r="C5" s="65" t="e">
        <f>C4</f>
        <v>#REF!</v>
      </c>
      <c r="D5" s="65">
        <f>D4</f>
        <v>469369.5</v>
      </c>
      <c r="E5" s="65" t="e">
        <f>C5-D5</f>
        <v>#REF!</v>
      </c>
      <c r="F5" s="64"/>
      <c r="U5" s="58" t="e">
        <f>#REF!/U4</f>
        <v>#REF!</v>
      </c>
    </row>
    <row r="6" s="57" customFormat="1" ht="31" customHeight="1" spans="1:11">
      <c r="A6" s="59"/>
      <c r="B6" s="59"/>
      <c r="C6" s="66"/>
      <c r="D6" s="66"/>
      <c r="E6" s="66"/>
      <c r="F6" s="59"/>
      <c r="K6" s="57" t="e">
        <f>#REF!/#REF!</f>
        <v>#REF!</v>
      </c>
    </row>
    <row r="7" s="57" customFormat="1" ht="38" customHeight="1" spans="1:15">
      <c r="A7" s="59"/>
      <c r="B7" s="59"/>
      <c r="C7" s="62"/>
      <c r="D7" s="62"/>
      <c r="E7" s="62"/>
      <c r="F7" s="62"/>
      <c r="H7" s="57" t="s">
        <v>10</v>
      </c>
      <c r="I7" s="57">
        <v>0.18711</v>
      </c>
      <c r="J7" s="57">
        <v>0.6554</v>
      </c>
      <c r="K7" s="57">
        <f t="shared" ref="K7:K9" si="0">I7*J7</f>
        <v>0.122631894</v>
      </c>
      <c r="L7" s="57" t="s">
        <v>11</v>
      </c>
      <c r="M7" s="57">
        <v>1.562486</v>
      </c>
      <c r="N7" s="57">
        <v>5.7443</v>
      </c>
      <c r="O7" s="57">
        <f>M7*N7</f>
        <v>8.9753883298</v>
      </c>
    </row>
    <row r="8" s="57" customFormat="1" ht="38" customHeight="1" spans="1:21">
      <c r="A8" s="59"/>
      <c r="B8" s="59"/>
      <c r="C8" s="62" t="s">
        <v>12</v>
      </c>
      <c r="D8" s="62"/>
      <c r="E8" s="62"/>
      <c r="F8" s="62"/>
      <c r="I8" s="57">
        <v>93.3716</v>
      </c>
      <c r="J8" s="57">
        <v>0.6554</v>
      </c>
      <c r="K8" s="57">
        <f t="shared" si="0"/>
        <v>61.19574664</v>
      </c>
      <c r="M8" s="57">
        <v>0.5715</v>
      </c>
      <c r="N8" s="57">
        <v>5.7443</v>
      </c>
      <c r="O8" s="57">
        <f>M8*N8</f>
        <v>3.28286745</v>
      </c>
      <c r="U8" s="57">
        <v>239932.2</v>
      </c>
    </row>
    <row r="9" s="57" customFormat="1" spans="1:21">
      <c r="A9" s="59"/>
      <c r="B9" s="59"/>
      <c r="C9" s="59"/>
      <c r="D9" s="59"/>
      <c r="E9" s="59"/>
      <c r="F9" s="59"/>
      <c r="I9" s="57">
        <v>56.30014</v>
      </c>
      <c r="J9" s="57">
        <v>0.647</v>
      </c>
      <c r="K9" s="57">
        <f t="shared" si="0"/>
        <v>36.42619058</v>
      </c>
      <c r="U9" s="57">
        <v>11599.15</v>
      </c>
    </row>
    <row r="10" s="57" customFormat="1" spans="1:6">
      <c r="A10" s="59"/>
      <c r="B10" s="59"/>
      <c r="C10" s="59"/>
      <c r="D10" s="59"/>
      <c r="E10" s="59"/>
      <c r="F10" s="59"/>
    </row>
    <row r="11" s="57" customFormat="1" spans="1:15">
      <c r="A11" s="59"/>
      <c r="B11" s="59"/>
      <c r="C11" s="59"/>
      <c r="D11" s="59"/>
      <c r="E11" s="59"/>
      <c r="F11" s="59"/>
      <c r="K11" s="57">
        <f>SUM(K7:K10)</f>
        <v>97.744569114</v>
      </c>
      <c r="O11" s="57">
        <f>SUM(O7:O10)</f>
        <v>12.2582557798</v>
      </c>
    </row>
    <row r="12" s="57" customFormat="1" spans="1:6">
      <c r="A12" s="59"/>
      <c r="B12" s="59"/>
      <c r="C12" s="59"/>
      <c r="D12" s="59"/>
      <c r="E12" s="59"/>
      <c r="F12" s="59"/>
    </row>
    <row r="13" hidden="1" spans="2:3">
      <c r="B13" s="59" t="s">
        <v>10</v>
      </c>
      <c r="C13" s="66" t="e">
        <f>#REF!*#REF!</f>
        <v>#REF!</v>
      </c>
    </row>
    <row r="14" hidden="1" spans="3:3">
      <c r="C14" s="66" t="e">
        <f>#REF!*#REF!</f>
        <v>#REF!</v>
      </c>
    </row>
    <row r="15" hidden="1" spans="2:3">
      <c r="B15" s="59" t="s">
        <v>11</v>
      </c>
      <c r="C15" s="66" t="e">
        <f>#REF!*#REF!</f>
        <v>#REF!</v>
      </c>
    </row>
    <row r="16" s="57" customFormat="1" spans="1:21">
      <c r="A16" s="59"/>
      <c r="B16" s="59"/>
      <c r="C16" s="59"/>
      <c r="D16" s="59"/>
      <c r="E16" s="59"/>
      <c r="F16" s="59"/>
      <c r="U16" s="57">
        <f>SUM(U8:U15)</f>
        <v>251531.35</v>
      </c>
    </row>
    <row r="17" s="57" customFormat="1" spans="1:23">
      <c r="A17" s="59"/>
      <c r="B17" s="59"/>
      <c r="C17" s="59"/>
      <c r="D17" s="59"/>
      <c r="E17" s="59"/>
      <c r="F17" s="59"/>
      <c r="W17" s="57">
        <f>D4-U16</f>
        <v>217838.15</v>
      </c>
    </row>
  </sheetData>
  <mergeCells count="4">
    <mergeCell ref="A1:F1"/>
    <mergeCell ref="A2:F2"/>
    <mergeCell ref="C7:F7"/>
    <mergeCell ref="C8:F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7"/>
  <sheetViews>
    <sheetView tabSelected="1" topLeftCell="A54" workbookViewId="0">
      <selection activeCell="D45" sqref="D45"/>
    </sheetView>
  </sheetViews>
  <sheetFormatPr defaultColWidth="9" defaultRowHeight="27" customHeight="1"/>
  <cols>
    <col min="1" max="1" width="7.62727272727273" style="4" customWidth="1"/>
    <col min="2" max="2" width="16.5" style="4" customWidth="1"/>
    <col min="3" max="3" width="16.2636363636364" style="4" customWidth="1"/>
    <col min="4" max="4" width="47" style="5" customWidth="1"/>
    <col min="5" max="6" width="7.62727272727273" style="4" customWidth="1"/>
    <col min="7" max="7" width="10.5" style="4" customWidth="1"/>
    <col min="8" max="8" width="11.7545454545455" style="4" customWidth="1"/>
    <col min="9" max="16384" width="9" style="4"/>
  </cols>
  <sheetData>
    <row r="1" ht="39" customHeight="1" spans="1:8">
      <c r="A1" s="6" t="s">
        <v>13</v>
      </c>
      <c r="B1" s="6"/>
      <c r="C1" s="6"/>
      <c r="D1" s="6"/>
      <c r="E1" s="6"/>
      <c r="F1" s="6"/>
      <c r="G1" s="6"/>
      <c r="H1" s="6"/>
    </row>
    <row r="2" customFormat="1" ht="35" customHeight="1" spans="1:8">
      <c r="A2" s="7" t="s">
        <v>14</v>
      </c>
      <c r="B2" s="7" t="s">
        <v>15</v>
      </c>
      <c r="C2" s="7" t="s">
        <v>16</v>
      </c>
      <c r="D2" s="7" t="s">
        <v>17</v>
      </c>
      <c r="E2" s="7" t="s">
        <v>18</v>
      </c>
      <c r="F2" s="7" t="s">
        <v>19</v>
      </c>
      <c r="G2" s="8" t="s">
        <v>20</v>
      </c>
      <c r="H2" s="8"/>
    </row>
    <row r="3" s="1" customFormat="1" customHeight="1" spans="1:8">
      <c r="A3" s="7"/>
      <c r="B3" s="7"/>
      <c r="C3" s="7"/>
      <c r="D3" s="7"/>
      <c r="E3" s="7"/>
      <c r="F3" s="7"/>
      <c r="G3" s="9" t="s">
        <v>21</v>
      </c>
      <c r="H3" s="9" t="s">
        <v>22</v>
      </c>
    </row>
    <row r="4" s="2" customFormat="1" ht="33" customHeight="1" spans="1:8">
      <c r="A4" s="10">
        <v>1</v>
      </c>
      <c r="B4" s="10" t="s">
        <v>23</v>
      </c>
      <c r="C4" s="11" t="s">
        <v>24</v>
      </c>
      <c r="D4" s="12" t="s">
        <v>25</v>
      </c>
      <c r="E4" s="10" t="s">
        <v>26</v>
      </c>
      <c r="F4" s="13">
        <v>10</v>
      </c>
      <c r="G4" s="14">
        <v>108</v>
      </c>
      <c r="H4" s="14">
        <v>1080</v>
      </c>
    </row>
    <row r="5" ht="30" customHeight="1" spans="1:8">
      <c r="A5" s="15">
        <v>2</v>
      </c>
      <c r="B5" s="15" t="s">
        <v>27</v>
      </c>
      <c r="C5" s="16" t="s">
        <v>28</v>
      </c>
      <c r="D5" s="17" t="s">
        <v>29</v>
      </c>
      <c r="E5" s="15" t="s">
        <v>26</v>
      </c>
      <c r="F5" s="18">
        <v>1</v>
      </c>
      <c r="G5" s="14">
        <v>540</v>
      </c>
      <c r="H5" s="14">
        <v>540</v>
      </c>
    </row>
    <row r="6" ht="56" spans="1:8">
      <c r="A6" s="15">
        <v>3</v>
      </c>
      <c r="B6" s="16" t="s">
        <v>30</v>
      </c>
      <c r="C6" s="16" t="s">
        <v>31</v>
      </c>
      <c r="D6" s="17" t="s">
        <v>32</v>
      </c>
      <c r="E6" s="15" t="s">
        <v>26</v>
      </c>
      <c r="F6" s="18">
        <v>1</v>
      </c>
      <c r="G6" s="14">
        <v>960</v>
      </c>
      <c r="H6" s="14">
        <v>960</v>
      </c>
    </row>
    <row r="7" ht="56" spans="1:8">
      <c r="A7" s="15">
        <v>4</v>
      </c>
      <c r="B7" s="16" t="s">
        <v>30</v>
      </c>
      <c r="C7" s="16" t="s">
        <v>33</v>
      </c>
      <c r="D7" s="17" t="s">
        <v>32</v>
      </c>
      <c r="E7" s="15" t="s">
        <v>26</v>
      </c>
      <c r="F7" s="18">
        <v>1</v>
      </c>
      <c r="G7" s="14">
        <v>1000</v>
      </c>
      <c r="H7" s="14">
        <v>1000</v>
      </c>
    </row>
    <row r="8" ht="56" spans="1:8">
      <c r="A8" s="15">
        <v>5</v>
      </c>
      <c r="B8" s="16" t="s">
        <v>30</v>
      </c>
      <c r="C8" s="16" t="s">
        <v>34</v>
      </c>
      <c r="D8" s="17" t="s">
        <v>32</v>
      </c>
      <c r="E8" s="15" t="s">
        <v>26</v>
      </c>
      <c r="F8" s="18">
        <v>2</v>
      </c>
      <c r="G8" s="14">
        <v>1190</v>
      </c>
      <c r="H8" s="14">
        <v>2380</v>
      </c>
    </row>
    <row r="9" ht="56" spans="1:8">
      <c r="A9" s="15">
        <v>6</v>
      </c>
      <c r="B9" s="16" t="s">
        <v>30</v>
      </c>
      <c r="C9" s="16" t="s">
        <v>35</v>
      </c>
      <c r="D9" s="17" t="s">
        <v>32</v>
      </c>
      <c r="E9" s="15" t="s">
        <v>26</v>
      </c>
      <c r="F9" s="18">
        <v>1</v>
      </c>
      <c r="G9" s="14">
        <v>1350</v>
      </c>
      <c r="H9" s="14">
        <v>1350</v>
      </c>
    </row>
    <row r="10" ht="56" spans="1:8">
      <c r="A10" s="15">
        <v>7</v>
      </c>
      <c r="B10" s="16" t="s">
        <v>36</v>
      </c>
      <c r="C10" s="16" t="s">
        <v>35</v>
      </c>
      <c r="D10" s="17" t="s">
        <v>32</v>
      </c>
      <c r="E10" s="15" t="s">
        <v>26</v>
      </c>
      <c r="F10" s="18">
        <v>3</v>
      </c>
      <c r="G10" s="14">
        <v>1540</v>
      </c>
      <c r="H10" s="14">
        <v>4620</v>
      </c>
    </row>
    <row r="11" ht="56" spans="1:8">
      <c r="A11" s="15">
        <v>8</v>
      </c>
      <c r="B11" s="16" t="s">
        <v>36</v>
      </c>
      <c r="C11" s="16" t="s">
        <v>37</v>
      </c>
      <c r="D11" s="17" t="s">
        <v>32</v>
      </c>
      <c r="E11" s="15" t="s">
        <v>26</v>
      </c>
      <c r="F11" s="18">
        <v>1</v>
      </c>
      <c r="G11" s="14">
        <v>1690</v>
      </c>
      <c r="H11" s="14">
        <v>1690</v>
      </c>
    </row>
    <row r="12" ht="56" spans="1:8">
      <c r="A12" s="15">
        <v>9</v>
      </c>
      <c r="B12" s="16" t="s">
        <v>38</v>
      </c>
      <c r="C12" s="16" t="s">
        <v>39</v>
      </c>
      <c r="D12" s="17" t="s">
        <v>32</v>
      </c>
      <c r="E12" s="15" t="s">
        <v>26</v>
      </c>
      <c r="F12" s="18">
        <v>1</v>
      </c>
      <c r="G12" s="14">
        <v>1140</v>
      </c>
      <c r="H12" s="14">
        <v>1140</v>
      </c>
    </row>
    <row r="13" ht="56" spans="1:8">
      <c r="A13" s="15">
        <v>10</v>
      </c>
      <c r="B13" s="16" t="s">
        <v>40</v>
      </c>
      <c r="C13" s="16" t="s">
        <v>41</v>
      </c>
      <c r="D13" s="17" t="s">
        <v>32</v>
      </c>
      <c r="E13" s="15" t="s">
        <v>26</v>
      </c>
      <c r="F13" s="18">
        <v>2</v>
      </c>
      <c r="G13" s="14">
        <v>2510</v>
      </c>
      <c r="H13" s="14">
        <v>5020</v>
      </c>
    </row>
    <row r="14" customHeight="1" spans="1:8">
      <c r="A14" s="15">
        <v>11</v>
      </c>
      <c r="B14" s="16" t="s">
        <v>42</v>
      </c>
      <c r="C14" s="16" t="s">
        <v>43</v>
      </c>
      <c r="D14" s="17" t="s">
        <v>44</v>
      </c>
      <c r="E14" s="15" t="s">
        <v>26</v>
      </c>
      <c r="F14" s="18">
        <v>3</v>
      </c>
      <c r="G14" s="14">
        <v>630</v>
      </c>
      <c r="H14" s="14">
        <v>1890</v>
      </c>
    </row>
    <row r="15" ht="42" spans="1:8">
      <c r="A15" s="15">
        <v>12</v>
      </c>
      <c r="B15" s="16" t="s">
        <v>45</v>
      </c>
      <c r="C15" s="16" t="s">
        <v>46</v>
      </c>
      <c r="D15" s="17" t="s">
        <v>47</v>
      </c>
      <c r="E15" s="15" t="s">
        <v>26</v>
      </c>
      <c r="F15" s="18">
        <v>6</v>
      </c>
      <c r="G15" s="14">
        <v>841</v>
      </c>
      <c r="H15" s="14">
        <v>5046</v>
      </c>
    </row>
    <row r="16" ht="42" spans="1:8">
      <c r="A16" s="15">
        <v>13</v>
      </c>
      <c r="B16" s="16" t="s">
        <v>48</v>
      </c>
      <c r="C16" s="16" t="s">
        <v>49</v>
      </c>
      <c r="D16" s="17" t="s">
        <v>50</v>
      </c>
      <c r="E16" s="15" t="s">
        <v>26</v>
      </c>
      <c r="F16" s="18">
        <v>2</v>
      </c>
      <c r="G16" s="14">
        <v>1040</v>
      </c>
      <c r="H16" s="14">
        <v>2080</v>
      </c>
    </row>
    <row r="17" ht="56" spans="1:8">
      <c r="A17" s="15">
        <v>14</v>
      </c>
      <c r="B17" s="16" t="s">
        <v>51</v>
      </c>
      <c r="C17" s="16" t="s">
        <v>52</v>
      </c>
      <c r="D17" s="17" t="s">
        <v>53</v>
      </c>
      <c r="E17" s="15" t="s">
        <v>26</v>
      </c>
      <c r="F17" s="18">
        <v>12</v>
      </c>
      <c r="G17" s="14">
        <v>800</v>
      </c>
      <c r="H17" s="14">
        <v>9600</v>
      </c>
    </row>
    <row r="18" ht="42" spans="1:8">
      <c r="A18" s="15">
        <v>15</v>
      </c>
      <c r="B18" s="16" t="s">
        <v>54</v>
      </c>
      <c r="C18" s="16" t="s">
        <v>55</v>
      </c>
      <c r="D18" s="17" t="s">
        <v>56</v>
      </c>
      <c r="E18" s="15" t="s">
        <v>26</v>
      </c>
      <c r="F18" s="18">
        <v>3</v>
      </c>
      <c r="G18" s="14">
        <v>930</v>
      </c>
      <c r="H18" s="14">
        <v>2790</v>
      </c>
    </row>
    <row r="19" ht="35" customHeight="1" spans="1:8">
      <c r="A19" s="15">
        <v>16</v>
      </c>
      <c r="B19" s="16" t="s">
        <v>57</v>
      </c>
      <c r="C19" s="16" t="s">
        <v>58</v>
      </c>
      <c r="D19" s="17" t="s">
        <v>59</v>
      </c>
      <c r="E19" s="15" t="s">
        <v>26</v>
      </c>
      <c r="F19" s="18">
        <v>2</v>
      </c>
      <c r="G19" s="14">
        <v>830</v>
      </c>
      <c r="H19" s="14">
        <v>1660</v>
      </c>
    </row>
    <row r="20" customHeight="1" spans="1:8">
      <c r="A20" s="15">
        <v>17</v>
      </c>
      <c r="B20" s="16" t="s">
        <v>60</v>
      </c>
      <c r="C20" s="16" t="s">
        <v>61</v>
      </c>
      <c r="D20" s="17" t="s">
        <v>62</v>
      </c>
      <c r="E20" s="15" t="s">
        <v>26</v>
      </c>
      <c r="F20" s="18">
        <v>3</v>
      </c>
      <c r="G20" s="14">
        <v>2120</v>
      </c>
      <c r="H20" s="14">
        <v>6360</v>
      </c>
    </row>
    <row r="21" ht="56" spans="1:8">
      <c r="A21" s="15">
        <v>18</v>
      </c>
      <c r="B21" s="16" t="s">
        <v>63</v>
      </c>
      <c r="C21" s="16" t="s">
        <v>37</v>
      </c>
      <c r="D21" s="17" t="s">
        <v>64</v>
      </c>
      <c r="E21" s="15" t="s">
        <v>26</v>
      </c>
      <c r="F21" s="18">
        <v>2</v>
      </c>
      <c r="G21" s="14">
        <v>1920</v>
      </c>
      <c r="H21" s="14">
        <v>3840</v>
      </c>
    </row>
    <row r="22" ht="56" spans="1:8">
      <c r="A22" s="15">
        <v>19</v>
      </c>
      <c r="B22" s="16" t="s">
        <v>63</v>
      </c>
      <c r="C22" s="16" t="s">
        <v>65</v>
      </c>
      <c r="D22" s="17" t="s">
        <v>64</v>
      </c>
      <c r="E22" s="15" t="s">
        <v>26</v>
      </c>
      <c r="F22" s="18">
        <v>1</v>
      </c>
      <c r="G22" s="14">
        <v>2000</v>
      </c>
      <c r="H22" s="14">
        <v>2000</v>
      </c>
    </row>
    <row r="23" ht="56" spans="1:8">
      <c r="A23" s="15">
        <v>20</v>
      </c>
      <c r="B23" s="16" t="s">
        <v>63</v>
      </c>
      <c r="C23" s="16" t="s">
        <v>41</v>
      </c>
      <c r="D23" s="17" t="s">
        <v>64</v>
      </c>
      <c r="E23" s="15" t="s">
        <v>26</v>
      </c>
      <c r="F23" s="18">
        <v>2</v>
      </c>
      <c r="G23" s="14">
        <v>2120</v>
      </c>
      <c r="H23" s="14">
        <v>4240</v>
      </c>
    </row>
    <row r="24" ht="56" spans="1:9">
      <c r="A24" s="15">
        <v>21</v>
      </c>
      <c r="B24" s="16" t="s">
        <v>63</v>
      </c>
      <c r="C24" s="16" t="s">
        <v>66</v>
      </c>
      <c r="D24" s="17" t="s">
        <v>64</v>
      </c>
      <c r="E24" s="15" t="s">
        <v>26</v>
      </c>
      <c r="F24" s="18">
        <v>1</v>
      </c>
      <c r="G24" s="14">
        <v>2290</v>
      </c>
      <c r="H24" s="14">
        <v>2290</v>
      </c>
      <c r="I24" s="2"/>
    </row>
    <row r="25" ht="56" spans="1:9">
      <c r="A25" s="15">
        <v>22</v>
      </c>
      <c r="B25" s="16" t="s">
        <v>67</v>
      </c>
      <c r="C25" s="16" t="s">
        <v>68</v>
      </c>
      <c r="D25" s="17" t="s">
        <v>69</v>
      </c>
      <c r="E25" s="15" t="s">
        <v>26</v>
      </c>
      <c r="F25" s="18">
        <v>3</v>
      </c>
      <c r="G25" s="14">
        <v>3230</v>
      </c>
      <c r="H25" s="14">
        <v>9690</v>
      </c>
      <c r="I25" s="2"/>
    </row>
    <row r="26" customHeight="1" spans="1:9">
      <c r="A26" s="15">
        <v>23</v>
      </c>
      <c r="B26" s="16" t="s">
        <v>70</v>
      </c>
      <c r="C26" s="16" t="s">
        <v>68</v>
      </c>
      <c r="D26" s="17" t="s">
        <v>71</v>
      </c>
      <c r="E26" s="15" t="s">
        <v>26</v>
      </c>
      <c r="F26" s="18">
        <v>1</v>
      </c>
      <c r="G26" s="14">
        <v>2180</v>
      </c>
      <c r="H26" s="14">
        <v>2180</v>
      </c>
      <c r="I26" s="2"/>
    </row>
    <row r="27" ht="70" spans="1:9">
      <c r="A27" s="15">
        <v>24</v>
      </c>
      <c r="B27" s="16" t="s">
        <v>72</v>
      </c>
      <c r="C27" s="16" t="s">
        <v>73</v>
      </c>
      <c r="D27" s="17" t="s">
        <v>74</v>
      </c>
      <c r="E27" s="15" t="s">
        <v>26</v>
      </c>
      <c r="F27" s="18">
        <v>1</v>
      </c>
      <c r="G27" s="14">
        <v>2250</v>
      </c>
      <c r="H27" s="14">
        <v>2250</v>
      </c>
      <c r="I27" s="2"/>
    </row>
    <row r="28" ht="56" spans="1:9">
      <c r="A28" s="15">
        <v>25</v>
      </c>
      <c r="B28" s="19" t="s">
        <v>75</v>
      </c>
      <c r="C28" s="16" t="s">
        <v>76</v>
      </c>
      <c r="D28" s="17" t="s">
        <v>77</v>
      </c>
      <c r="E28" s="15" t="s">
        <v>26</v>
      </c>
      <c r="F28" s="18">
        <v>1</v>
      </c>
      <c r="G28" s="14">
        <v>5650</v>
      </c>
      <c r="H28" s="14">
        <v>5650</v>
      </c>
      <c r="I28" s="2"/>
    </row>
    <row r="29" ht="56" spans="1:9">
      <c r="A29" s="15">
        <v>26</v>
      </c>
      <c r="B29" s="16" t="s">
        <v>78</v>
      </c>
      <c r="C29" s="16" t="s">
        <v>79</v>
      </c>
      <c r="D29" s="17" t="s">
        <v>80</v>
      </c>
      <c r="E29" s="15" t="s">
        <v>26</v>
      </c>
      <c r="F29" s="18">
        <v>2</v>
      </c>
      <c r="G29" s="14">
        <v>7970</v>
      </c>
      <c r="H29" s="14">
        <v>15940</v>
      </c>
      <c r="I29" s="2"/>
    </row>
    <row r="30" ht="56" spans="1:9">
      <c r="A30" s="15">
        <v>27</v>
      </c>
      <c r="B30" s="19" t="s">
        <v>81</v>
      </c>
      <c r="C30" s="16" t="s">
        <v>79</v>
      </c>
      <c r="D30" s="17" t="s">
        <v>82</v>
      </c>
      <c r="E30" s="15" t="s">
        <v>26</v>
      </c>
      <c r="F30" s="18">
        <v>1</v>
      </c>
      <c r="G30" s="14">
        <v>7810</v>
      </c>
      <c r="H30" s="14">
        <v>7810</v>
      </c>
      <c r="I30" s="2"/>
    </row>
    <row r="31" ht="56" spans="1:9">
      <c r="A31" s="15">
        <v>28</v>
      </c>
      <c r="B31" s="19" t="s">
        <v>83</v>
      </c>
      <c r="C31" s="16" t="s">
        <v>84</v>
      </c>
      <c r="D31" s="17" t="s">
        <v>85</v>
      </c>
      <c r="E31" s="15" t="s">
        <v>26</v>
      </c>
      <c r="F31" s="18">
        <v>1</v>
      </c>
      <c r="G31" s="14">
        <v>10690</v>
      </c>
      <c r="H31" s="14">
        <v>10690</v>
      </c>
      <c r="I31" s="2"/>
    </row>
    <row r="32" ht="196" spans="1:9">
      <c r="A32" s="15">
        <v>29</v>
      </c>
      <c r="B32" s="16" t="s">
        <v>86</v>
      </c>
      <c r="C32" s="16" t="s">
        <v>87</v>
      </c>
      <c r="D32" s="17" t="s">
        <v>88</v>
      </c>
      <c r="E32" s="15" t="s">
        <v>26</v>
      </c>
      <c r="F32" s="18">
        <v>6</v>
      </c>
      <c r="G32" s="14">
        <v>6020</v>
      </c>
      <c r="H32" s="14">
        <v>36120</v>
      </c>
      <c r="I32" s="2"/>
    </row>
    <row r="33" ht="87" customHeight="1" spans="1:9">
      <c r="A33" s="15">
        <v>30</v>
      </c>
      <c r="B33" s="16" t="s">
        <v>89</v>
      </c>
      <c r="C33" s="16" t="s">
        <v>90</v>
      </c>
      <c r="D33" s="17" t="s">
        <v>91</v>
      </c>
      <c r="E33" s="15" t="s">
        <v>26</v>
      </c>
      <c r="F33" s="18">
        <v>1</v>
      </c>
      <c r="G33" s="14">
        <v>3970</v>
      </c>
      <c r="H33" s="14">
        <v>3970</v>
      </c>
      <c r="I33" s="2"/>
    </row>
    <row r="34" ht="56" spans="1:9">
      <c r="A34" s="15">
        <v>31</v>
      </c>
      <c r="B34" s="16" t="s">
        <v>92</v>
      </c>
      <c r="C34" s="16" t="s">
        <v>93</v>
      </c>
      <c r="D34" s="17" t="s">
        <v>94</v>
      </c>
      <c r="E34" s="15" t="s">
        <v>26</v>
      </c>
      <c r="F34" s="18">
        <v>1</v>
      </c>
      <c r="G34" s="14">
        <v>3110</v>
      </c>
      <c r="H34" s="14">
        <v>3110</v>
      </c>
      <c r="I34" s="2"/>
    </row>
    <row r="35" ht="119" customHeight="1" spans="1:10">
      <c r="A35" s="15">
        <v>32</v>
      </c>
      <c r="B35" s="16" t="s">
        <v>95</v>
      </c>
      <c r="C35" s="16" t="s">
        <v>33</v>
      </c>
      <c r="D35" s="17" t="s">
        <v>96</v>
      </c>
      <c r="E35" s="15" t="s">
        <v>26</v>
      </c>
      <c r="F35" s="18">
        <v>1</v>
      </c>
      <c r="G35" s="14">
        <v>6970</v>
      </c>
      <c r="H35" s="14">
        <v>6970</v>
      </c>
      <c r="I35" s="2"/>
      <c r="J35" s="2"/>
    </row>
    <row r="36" ht="126" spans="1:11">
      <c r="A36" s="15">
        <v>33</v>
      </c>
      <c r="B36" s="16" t="s">
        <v>97</v>
      </c>
      <c r="C36" s="16" t="s">
        <v>98</v>
      </c>
      <c r="D36" s="17" t="s">
        <v>99</v>
      </c>
      <c r="E36" s="15" t="s">
        <v>26</v>
      </c>
      <c r="F36" s="18">
        <v>1</v>
      </c>
      <c r="G36" s="14">
        <v>7390</v>
      </c>
      <c r="H36" s="14">
        <v>7390</v>
      </c>
      <c r="I36" s="2"/>
      <c r="J36" s="2"/>
      <c r="K36" s="2"/>
    </row>
    <row r="37" ht="126" spans="1:12">
      <c r="A37" s="15">
        <v>34</v>
      </c>
      <c r="B37" s="16" t="s">
        <v>100</v>
      </c>
      <c r="C37" s="16" t="s">
        <v>101</v>
      </c>
      <c r="D37" s="17" t="s">
        <v>102</v>
      </c>
      <c r="E37" s="15" t="s">
        <v>26</v>
      </c>
      <c r="F37" s="18">
        <v>1</v>
      </c>
      <c r="G37" s="14">
        <v>6000</v>
      </c>
      <c r="H37" s="14">
        <v>6000</v>
      </c>
      <c r="I37" s="2"/>
      <c r="J37" s="2"/>
      <c r="K37" s="2"/>
      <c r="L37" s="2"/>
    </row>
    <row r="38" ht="326" customHeight="1" spans="1:13">
      <c r="A38" s="15">
        <v>35</v>
      </c>
      <c r="B38" s="20" t="s">
        <v>103</v>
      </c>
      <c r="C38" s="16" t="s">
        <v>104</v>
      </c>
      <c r="D38" s="21" t="s">
        <v>105</v>
      </c>
      <c r="E38" s="15" t="s">
        <v>26</v>
      </c>
      <c r="F38" s="18">
        <v>1</v>
      </c>
      <c r="G38" s="14">
        <v>15860</v>
      </c>
      <c r="H38" s="14">
        <v>15860</v>
      </c>
      <c r="I38" s="2"/>
      <c r="J38" s="2"/>
      <c r="K38" s="2"/>
      <c r="L38" s="2"/>
      <c r="M38" s="2"/>
    </row>
    <row r="39" ht="84" spans="1:14">
      <c r="A39" s="15">
        <v>36</v>
      </c>
      <c r="B39" s="19" t="s">
        <v>106</v>
      </c>
      <c r="C39" s="16" t="s">
        <v>107</v>
      </c>
      <c r="D39" s="17" t="s">
        <v>108</v>
      </c>
      <c r="E39" s="15" t="s">
        <v>26</v>
      </c>
      <c r="F39" s="18">
        <v>2</v>
      </c>
      <c r="G39" s="14">
        <v>3080</v>
      </c>
      <c r="H39" s="14">
        <v>6160</v>
      </c>
      <c r="I39" s="2"/>
      <c r="J39" s="2"/>
      <c r="K39" s="2"/>
      <c r="L39" s="2"/>
      <c r="M39" s="2"/>
      <c r="N39" s="2"/>
    </row>
    <row r="40" ht="70" spans="1:15">
      <c r="A40" s="15">
        <v>37</v>
      </c>
      <c r="B40" s="19" t="s">
        <v>109</v>
      </c>
      <c r="C40" s="16" t="s">
        <v>110</v>
      </c>
      <c r="D40" s="17" t="s">
        <v>111</v>
      </c>
      <c r="E40" s="15" t="s">
        <v>26</v>
      </c>
      <c r="F40" s="18">
        <v>1</v>
      </c>
      <c r="G40" s="14">
        <v>8250</v>
      </c>
      <c r="H40" s="14">
        <v>8250</v>
      </c>
      <c r="I40" s="2"/>
      <c r="J40" s="2"/>
      <c r="K40" s="2"/>
      <c r="L40" s="2"/>
      <c r="M40" s="2"/>
      <c r="N40" s="2"/>
      <c r="O40" s="2"/>
    </row>
    <row r="41" ht="112" spans="1:16">
      <c r="A41" s="15">
        <v>38</v>
      </c>
      <c r="B41" s="19" t="s">
        <v>112</v>
      </c>
      <c r="C41" s="16" t="s">
        <v>113</v>
      </c>
      <c r="D41" s="17" t="s">
        <v>114</v>
      </c>
      <c r="E41" s="15" t="s">
        <v>26</v>
      </c>
      <c r="F41" s="18">
        <v>1</v>
      </c>
      <c r="G41" s="14">
        <v>14170</v>
      </c>
      <c r="H41" s="14">
        <v>14170</v>
      </c>
      <c r="I41" s="2"/>
      <c r="J41" s="2"/>
      <c r="K41" s="2"/>
      <c r="L41" s="2"/>
      <c r="M41" s="2"/>
      <c r="N41" s="2"/>
      <c r="O41" s="2"/>
      <c r="P41" s="2"/>
    </row>
    <row r="42" ht="126" spans="1:17">
      <c r="A42" s="15">
        <v>39</v>
      </c>
      <c r="B42" s="19" t="s">
        <v>115</v>
      </c>
      <c r="C42" s="16" t="s">
        <v>116</v>
      </c>
      <c r="D42" s="17" t="s">
        <v>117</v>
      </c>
      <c r="E42" s="15" t="s">
        <v>26</v>
      </c>
      <c r="F42" s="18">
        <v>2</v>
      </c>
      <c r="G42" s="14">
        <v>17740</v>
      </c>
      <c r="H42" s="14">
        <v>35480</v>
      </c>
      <c r="I42" s="2"/>
      <c r="J42" s="2"/>
      <c r="K42" s="2"/>
      <c r="L42" s="2"/>
      <c r="M42" s="2"/>
      <c r="N42" s="2"/>
      <c r="O42" s="2"/>
      <c r="P42" s="2"/>
      <c r="Q42" s="2"/>
    </row>
    <row r="43" ht="210" spans="1:18">
      <c r="A43" s="15">
        <v>40</v>
      </c>
      <c r="B43" s="16" t="s">
        <v>118</v>
      </c>
      <c r="C43" s="16" t="s">
        <v>119</v>
      </c>
      <c r="D43" s="17" t="s">
        <v>120</v>
      </c>
      <c r="E43" s="15" t="s">
        <v>26</v>
      </c>
      <c r="F43" s="18">
        <v>1</v>
      </c>
      <c r="G43" s="14">
        <v>11390</v>
      </c>
      <c r="H43" s="14">
        <v>11390</v>
      </c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40" spans="1:19">
      <c r="A44" s="15">
        <v>41</v>
      </c>
      <c r="B44" s="19" t="s">
        <v>121</v>
      </c>
      <c r="C44" s="16" t="s">
        <v>122</v>
      </c>
      <c r="D44" s="17" t="s">
        <v>123</v>
      </c>
      <c r="E44" s="15" t="s">
        <v>26</v>
      </c>
      <c r="F44" s="18">
        <v>1</v>
      </c>
      <c r="G44" s="14">
        <v>10730</v>
      </c>
      <c r="H44" s="14">
        <v>10730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ht="56" spans="1:20">
      <c r="A45" s="15">
        <v>42</v>
      </c>
      <c r="B45" s="16" t="s">
        <v>124</v>
      </c>
      <c r="C45" s="16" t="s">
        <v>125</v>
      </c>
      <c r="D45" s="17" t="s">
        <v>126</v>
      </c>
      <c r="E45" s="15" t="s">
        <v>26</v>
      </c>
      <c r="F45" s="18">
        <v>1</v>
      </c>
      <c r="G45" s="14">
        <v>20440</v>
      </c>
      <c r="H45" s="14">
        <v>20440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ht="56" spans="1:21">
      <c r="A46" s="15">
        <v>43</v>
      </c>
      <c r="B46" s="16" t="s">
        <v>124</v>
      </c>
      <c r="C46" s="16" t="s">
        <v>127</v>
      </c>
      <c r="D46" s="17" t="s">
        <v>126</v>
      </c>
      <c r="E46" s="22" t="s">
        <v>26</v>
      </c>
      <c r="F46" s="23">
        <v>1</v>
      </c>
      <c r="G46" s="14">
        <v>21990</v>
      </c>
      <c r="H46" s="14">
        <v>21990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56" spans="1:22">
      <c r="A47" s="15">
        <v>44</v>
      </c>
      <c r="B47" s="16" t="s">
        <v>124</v>
      </c>
      <c r="C47" s="16" t="s">
        <v>128</v>
      </c>
      <c r="D47" s="17" t="s">
        <v>126</v>
      </c>
      <c r="E47" s="24" t="s">
        <v>26</v>
      </c>
      <c r="F47" s="25">
        <v>2</v>
      </c>
      <c r="G47" s="14">
        <v>21570</v>
      </c>
      <c r="H47" s="14">
        <v>43140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ht="56" spans="1:23">
      <c r="A48" s="15">
        <v>45</v>
      </c>
      <c r="B48" s="16" t="s">
        <v>124</v>
      </c>
      <c r="C48" s="16" t="s">
        <v>128</v>
      </c>
      <c r="D48" s="17" t="s">
        <v>126</v>
      </c>
      <c r="E48" s="24" t="s">
        <v>26</v>
      </c>
      <c r="F48" s="25">
        <v>2</v>
      </c>
      <c r="G48" s="14">
        <v>21570</v>
      </c>
      <c r="H48" s="14">
        <v>43140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customHeight="1" spans="1:24">
      <c r="A49" s="15">
        <v>23</v>
      </c>
      <c r="B49" s="26" t="s">
        <v>129</v>
      </c>
      <c r="C49" s="27" t="s">
        <v>130</v>
      </c>
      <c r="D49" s="28" t="s">
        <v>131</v>
      </c>
      <c r="E49" s="29" t="s">
        <v>132</v>
      </c>
      <c r="F49" s="30">
        <v>94.5</v>
      </c>
      <c r="G49" s="14">
        <v>137</v>
      </c>
      <c r="H49" s="14">
        <v>12946.5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customHeight="1" spans="1:25">
      <c r="A50" s="31">
        <v>24</v>
      </c>
      <c r="B50" s="32" t="s">
        <v>133</v>
      </c>
      <c r="C50" s="33" t="s">
        <v>130</v>
      </c>
      <c r="D50" s="34" t="s">
        <v>131</v>
      </c>
      <c r="E50" s="29" t="s">
        <v>132</v>
      </c>
      <c r="F50" s="30">
        <v>30</v>
      </c>
      <c r="G50" s="14">
        <v>130</v>
      </c>
      <c r="H50" s="14">
        <v>3900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customHeight="1" spans="1:25">
      <c r="A51" s="31">
        <v>25</v>
      </c>
      <c r="B51" s="33" t="s">
        <v>134</v>
      </c>
      <c r="C51" s="33" t="s">
        <v>135</v>
      </c>
      <c r="D51" s="35" t="s">
        <v>136</v>
      </c>
      <c r="E51" s="33" t="s">
        <v>137</v>
      </c>
      <c r="F51" s="36">
        <v>10</v>
      </c>
      <c r="G51" s="14">
        <v>32</v>
      </c>
      <c r="H51" s="14">
        <v>320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customHeight="1" spans="1:25">
      <c r="A52" s="31">
        <v>26</v>
      </c>
      <c r="B52" s="37" t="s">
        <v>138</v>
      </c>
      <c r="C52" s="29" t="s">
        <v>139</v>
      </c>
      <c r="D52" s="38" t="s">
        <v>140</v>
      </c>
      <c r="E52" s="29" t="s">
        <v>26</v>
      </c>
      <c r="F52" s="30">
        <v>2</v>
      </c>
      <c r="G52" s="14">
        <v>8200</v>
      </c>
      <c r="H52" s="14">
        <v>16400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customHeight="1" spans="1:25">
      <c r="A53" s="39" t="s">
        <v>141</v>
      </c>
      <c r="B53" s="39"/>
      <c r="C53" s="40"/>
      <c r="D53" s="41"/>
      <c r="E53" s="9"/>
      <c r="F53" s="42"/>
      <c r="G53" s="43"/>
      <c r="H53" s="44">
        <f>SUM(H4:H52)</f>
        <v>443662.5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customHeight="1" spans="1:25">
      <c r="A54" s="29">
        <v>1</v>
      </c>
      <c r="B54" s="45" t="s">
        <v>142</v>
      </c>
      <c r="C54" s="45" t="s">
        <v>143</v>
      </c>
      <c r="D54" s="46" t="s">
        <v>144</v>
      </c>
      <c r="E54" s="9" t="s">
        <v>145</v>
      </c>
      <c r="F54" s="42">
        <v>420</v>
      </c>
      <c r="G54" s="14">
        <v>18</v>
      </c>
      <c r="H54" s="14">
        <v>7560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customHeight="1" spans="1:25">
      <c r="A55" s="29">
        <v>2</v>
      </c>
      <c r="B55" s="45" t="s">
        <v>142</v>
      </c>
      <c r="C55" s="45" t="s">
        <v>146</v>
      </c>
      <c r="D55" s="46" t="s">
        <v>147</v>
      </c>
      <c r="E55" s="9" t="s">
        <v>145</v>
      </c>
      <c r="F55" s="42">
        <v>60</v>
      </c>
      <c r="G55" s="14">
        <v>21</v>
      </c>
      <c r="H55" s="14">
        <v>1260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customHeight="1" spans="1:25">
      <c r="A56" s="29">
        <v>3</v>
      </c>
      <c r="B56" s="45" t="s">
        <v>148</v>
      </c>
      <c r="C56" s="45" t="s">
        <v>149</v>
      </c>
      <c r="D56" s="46" t="s">
        <v>150</v>
      </c>
      <c r="E56" s="9" t="s">
        <v>145</v>
      </c>
      <c r="F56" s="42">
        <v>420</v>
      </c>
      <c r="G56" s="14">
        <v>5</v>
      </c>
      <c r="H56" s="14">
        <v>2100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customHeight="1" spans="1:25">
      <c r="A57" s="29">
        <v>4</v>
      </c>
      <c r="B57" s="45" t="s">
        <v>148</v>
      </c>
      <c r="C57" s="45" t="s">
        <v>151</v>
      </c>
      <c r="D57" s="46" t="s">
        <v>152</v>
      </c>
      <c r="E57" s="9" t="s">
        <v>145</v>
      </c>
      <c r="F57" s="42">
        <v>60</v>
      </c>
      <c r="G57" s="14">
        <v>6</v>
      </c>
      <c r="H57" s="14">
        <v>360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customHeight="1" spans="1:25">
      <c r="A58" s="29">
        <v>5</v>
      </c>
      <c r="B58" s="45" t="s">
        <v>153</v>
      </c>
      <c r="C58" s="47" t="s">
        <v>154</v>
      </c>
      <c r="D58" s="46" t="s">
        <v>155</v>
      </c>
      <c r="E58" s="9" t="s">
        <v>156</v>
      </c>
      <c r="F58" s="42">
        <v>420</v>
      </c>
      <c r="G58" s="14">
        <v>4</v>
      </c>
      <c r="H58" s="14">
        <v>1680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customHeight="1" spans="1:25">
      <c r="A59" s="29">
        <v>6</v>
      </c>
      <c r="B59" s="45" t="s">
        <v>157</v>
      </c>
      <c r="C59" s="45" t="s">
        <v>158</v>
      </c>
      <c r="D59" s="46" t="s">
        <v>159</v>
      </c>
      <c r="E59" s="9" t="s">
        <v>145</v>
      </c>
      <c r="F59" s="42">
        <v>5</v>
      </c>
      <c r="G59" s="14">
        <v>310</v>
      </c>
      <c r="H59" s="14">
        <v>1550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customHeight="1" spans="1:25">
      <c r="A60" s="29">
        <v>7</v>
      </c>
      <c r="B60" s="45" t="s">
        <v>157</v>
      </c>
      <c r="C60" s="45" t="s">
        <v>160</v>
      </c>
      <c r="D60" s="46" t="s">
        <v>159</v>
      </c>
      <c r="E60" s="9" t="s">
        <v>145</v>
      </c>
      <c r="F60" s="42">
        <v>5</v>
      </c>
      <c r="G60" s="14">
        <v>230</v>
      </c>
      <c r="H60" s="14">
        <v>1150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customHeight="1" spans="1:25">
      <c r="A61" s="29">
        <v>8</v>
      </c>
      <c r="B61" s="45" t="s">
        <v>161</v>
      </c>
      <c r="C61" s="45" t="s">
        <v>162</v>
      </c>
      <c r="D61" s="46" t="s">
        <v>155</v>
      </c>
      <c r="E61" s="9" t="s">
        <v>145</v>
      </c>
      <c r="F61" s="42">
        <v>12</v>
      </c>
      <c r="G61" s="14">
        <v>91</v>
      </c>
      <c r="H61" s="14">
        <v>1092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customHeight="1" spans="1:25">
      <c r="A62" s="29">
        <v>9</v>
      </c>
      <c r="B62" s="45" t="s">
        <v>161</v>
      </c>
      <c r="C62" s="45" t="s">
        <v>163</v>
      </c>
      <c r="D62" s="46" t="s">
        <v>155</v>
      </c>
      <c r="E62" s="9" t="s">
        <v>145</v>
      </c>
      <c r="F62" s="42">
        <v>12</v>
      </c>
      <c r="G62" s="14">
        <v>76</v>
      </c>
      <c r="H62" s="14">
        <v>912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customHeight="1" spans="1:25">
      <c r="A63" s="29">
        <v>10</v>
      </c>
      <c r="B63" s="45" t="s">
        <v>164</v>
      </c>
      <c r="C63" s="45" t="s">
        <v>163</v>
      </c>
      <c r="D63" s="46" t="s">
        <v>155</v>
      </c>
      <c r="E63" s="9" t="s">
        <v>145</v>
      </c>
      <c r="F63" s="42">
        <v>3</v>
      </c>
      <c r="G63" s="14">
        <v>76</v>
      </c>
      <c r="H63" s="14">
        <v>228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customHeight="1" spans="1:25">
      <c r="A64" s="29">
        <v>11</v>
      </c>
      <c r="B64" s="45" t="s">
        <v>165</v>
      </c>
      <c r="C64" s="45" t="s">
        <v>166</v>
      </c>
      <c r="D64" s="46" t="s">
        <v>167</v>
      </c>
      <c r="E64" s="9" t="s">
        <v>168</v>
      </c>
      <c r="F64" s="42">
        <v>2</v>
      </c>
      <c r="G64" s="14">
        <v>47</v>
      </c>
      <c r="H64" s="14">
        <v>94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customHeight="1" spans="1:25">
      <c r="A65" s="29">
        <v>12</v>
      </c>
      <c r="B65" s="45" t="s">
        <v>169</v>
      </c>
      <c r="C65" s="45" t="s">
        <v>170</v>
      </c>
      <c r="D65" s="46" t="s">
        <v>167</v>
      </c>
      <c r="E65" s="9" t="s">
        <v>168</v>
      </c>
      <c r="F65" s="42">
        <v>5</v>
      </c>
      <c r="G65" s="14">
        <v>13</v>
      </c>
      <c r="H65" s="14">
        <v>65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customHeight="1" spans="1:25">
      <c r="A66" s="29">
        <v>13</v>
      </c>
      <c r="B66" s="45" t="s">
        <v>171</v>
      </c>
      <c r="C66" s="45" t="s">
        <v>172</v>
      </c>
      <c r="D66" s="46" t="s">
        <v>173</v>
      </c>
      <c r="E66" s="9" t="s">
        <v>168</v>
      </c>
      <c r="F66" s="42">
        <v>5</v>
      </c>
      <c r="G66" s="14">
        <v>7</v>
      </c>
      <c r="H66" s="14">
        <v>35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customHeight="1" spans="1:25">
      <c r="A67" s="29">
        <v>14</v>
      </c>
      <c r="B67" s="45" t="s">
        <v>174</v>
      </c>
      <c r="C67" s="45" t="s">
        <v>175</v>
      </c>
      <c r="D67" s="46" t="s">
        <v>175</v>
      </c>
      <c r="E67" s="9" t="s">
        <v>145</v>
      </c>
      <c r="F67" s="42">
        <v>2</v>
      </c>
      <c r="G67" s="14">
        <v>21</v>
      </c>
      <c r="H67" s="14">
        <v>42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customHeight="1" spans="1:25">
      <c r="A68" s="29">
        <v>15</v>
      </c>
      <c r="B68" s="45" t="s">
        <v>174</v>
      </c>
      <c r="C68" s="45" t="s">
        <v>176</v>
      </c>
      <c r="D68" s="46" t="s">
        <v>176</v>
      </c>
      <c r="E68" s="9" t="s">
        <v>145</v>
      </c>
      <c r="F68" s="42">
        <v>2</v>
      </c>
      <c r="G68" s="14">
        <v>26</v>
      </c>
      <c r="H68" s="14">
        <v>52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customHeight="1" spans="1:25">
      <c r="A69" s="29">
        <v>16</v>
      </c>
      <c r="B69" s="45" t="s">
        <v>177</v>
      </c>
      <c r="C69" s="45" t="s">
        <v>162</v>
      </c>
      <c r="D69" s="46" t="s">
        <v>162</v>
      </c>
      <c r="E69" s="9" t="s">
        <v>145</v>
      </c>
      <c r="F69" s="42">
        <v>10</v>
      </c>
      <c r="G69" s="14">
        <v>50</v>
      </c>
      <c r="H69" s="14">
        <v>500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customHeight="1" spans="1:25">
      <c r="A70" s="29">
        <v>17</v>
      </c>
      <c r="B70" s="45" t="s">
        <v>177</v>
      </c>
      <c r="C70" s="45" t="s">
        <v>178</v>
      </c>
      <c r="D70" s="46" t="s">
        <v>178</v>
      </c>
      <c r="E70" s="9" t="s">
        <v>145</v>
      </c>
      <c r="F70" s="42">
        <v>10</v>
      </c>
      <c r="G70" s="14">
        <v>50</v>
      </c>
      <c r="H70" s="14">
        <v>500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customHeight="1" spans="1:25">
      <c r="A71" s="29">
        <v>18</v>
      </c>
      <c r="B71" s="45" t="s">
        <v>179</v>
      </c>
      <c r="C71" s="45" t="s">
        <v>180</v>
      </c>
      <c r="D71" s="46" t="s">
        <v>180</v>
      </c>
      <c r="E71" s="9" t="s">
        <v>145</v>
      </c>
      <c r="F71" s="42">
        <v>4</v>
      </c>
      <c r="G71" s="14">
        <v>60</v>
      </c>
      <c r="H71" s="14">
        <v>240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customHeight="1" spans="1:25">
      <c r="A72" s="29">
        <v>19</v>
      </c>
      <c r="B72" s="45" t="s">
        <v>181</v>
      </c>
      <c r="C72" s="45" t="s">
        <v>182</v>
      </c>
      <c r="D72" s="46" t="s">
        <v>183</v>
      </c>
      <c r="E72" s="9" t="s">
        <v>145</v>
      </c>
      <c r="F72" s="42">
        <v>5</v>
      </c>
      <c r="G72" s="14">
        <v>227</v>
      </c>
      <c r="H72" s="14">
        <v>1135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customHeight="1" spans="1:25">
      <c r="A73" s="29">
        <v>20</v>
      </c>
      <c r="B73" s="45" t="s">
        <v>184</v>
      </c>
      <c r="C73" s="45" t="s">
        <v>185</v>
      </c>
      <c r="D73" s="46" t="s">
        <v>186</v>
      </c>
      <c r="E73" s="9" t="s">
        <v>145</v>
      </c>
      <c r="F73" s="42">
        <v>2</v>
      </c>
      <c r="G73" s="14">
        <v>227</v>
      </c>
      <c r="H73" s="14">
        <v>454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customHeight="1" spans="1:25">
      <c r="A74" s="29">
        <v>21</v>
      </c>
      <c r="B74" s="45" t="s">
        <v>187</v>
      </c>
      <c r="C74" s="45" t="s">
        <v>188</v>
      </c>
      <c r="D74" s="46" t="s">
        <v>189</v>
      </c>
      <c r="E74" s="9" t="s">
        <v>145</v>
      </c>
      <c r="F74" s="42">
        <v>1</v>
      </c>
      <c r="G74" s="14">
        <v>249</v>
      </c>
      <c r="H74" s="14">
        <v>249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customHeight="1" spans="1:25">
      <c r="A75" s="29">
        <v>22</v>
      </c>
      <c r="B75" s="45" t="s">
        <v>190</v>
      </c>
      <c r="C75" s="45" t="s">
        <v>191</v>
      </c>
      <c r="D75" s="46" t="s">
        <v>192</v>
      </c>
      <c r="E75" s="9" t="s">
        <v>145</v>
      </c>
      <c r="F75" s="42">
        <v>5</v>
      </c>
      <c r="G75" s="14">
        <v>18</v>
      </c>
      <c r="H75" s="14">
        <v>90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customHeight="1" spans="1:25">
      <c r="A76" s="29">
        <v>23</v>
      </c>
      <c r="B76" s="45" t="s">
        <v>190</v>
      </c>
      <c r="C76" s="45" t="s">
        <v>193</v>
      </c>
      <c r="D76" s="46" t="s">
        <v>194</v>
      </c>
      <c r="E76" s="9" t="s">
        <v>145</v>
      </c>
      <c r="F76" s="42">
        <v>5</v>
      </c>
      <c r="G76" s="14">
        <v>16</v>
      </c>
      <c r="H76" s="14">
        <v>80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customHeight="1" spans="1:25">
      <c r="A77" s="29">
        <v>24</v>
      </c>
      <c r="B77" s="45" t="s">
        <v>195</v>
      </c>
      <c r="C77" s="45" t="s">
        <v>196</v>
      </c>
      <c r="D77" s="46" t="s">
        <v>196</v>
      </c>
      <c r="E77" s="9" t="s">
        <v>145</v>
      </c>
      <c r="F77" s="42">
        <v>4</v>
      </c>
      <c r="G77" s="14">
        <v>14</v>
      </c>
      <c r="H77" s="14">
        <v>56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customHeight="1" spans="1:25">
      <c r="A78" s="29">
        <v>25</v>
      </c>
      <c r="B78" s="45" t="s">
        <v>195</v>
      </c>
      <c r="C78" s="45" t="s">
        <v>197</v>
      </c>
      <c r="D78" s="46" t="s">
        <v>197</v>
      </c>
      <c r="E78" s="9" t="s">
        <v>145</v>
      </c>
      <c r="F78" s="42">
        <v>6</v>
      </c>
      <c r="G78" s="14">
        <v>12</v>
      </c>
      <c r="H78" s="14">
        <v>72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customHeight="1" spans="1:25">
      <c r="A79" s="29">
        <v>26</v>
      </c>
      <c r="B79" s="45" t="s">
        <v>198</v>
      </c>
      <c r="C79" s="45" t="s">
        <v>196</v>
      </c>
      <c r="D79" s="46" t="s">
        <v>196</v>
      </c>
      <c r="E79" s="9" t="s">
        <v>168</v>
      </c>
      <c r="F79" s="42">
        <v>2</v>
      </c>
      <c r="G79" s="14">
        <v>92</v>
      </c>
      <c r="H79" s="14">
        <v>184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customHeight="1" spans="1:25">
      <c r="A80" s="29">
        <v>27</v>
      </c>
      <c r="B80" s="45" t="s">
        <v>199</v>
      </c>
      <c r="C80" s="45" t="s">
        <v>200</v>
      </c>
      <c r="D80" s="46" t="s">
        <v>200</v>
      </c>
      <c r="E80" s="9" t="s">
        <v>168</v>
      </c>
      <c r="F80" s="42">
        <v>10</v>
      </c>
      <c r="G80" s="14">
        <v>6</v>
      </c>
      <c r="H80" s="14">
        <v>60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customHeight="1" spans="1:25">
      <c r="A81" s="29">
        <v>28</v>
      </c>
      <c r="B81" s="45" t="s">
        <v>201</v>
      </c>
      <c r="C81" s="45" t="s">
        <v>197</v>
      </c>
      <c r="D81" s="46" t="s">
        <v>197</v>
      </c>
      <c r="E81" s="9" t="s">
        <v>168</v>
      </c>
      <c r="F81" s="42">
        <v>1</v>
      </c>
      <c r="G81" s="14">
        <v>57</v>
      </c>
      <c r="H81" s="14">
        <v>57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customHeight="1" spans="1:25">
      <c r="A82" s="29">
        <v>29</v>
      </c>
      <c r="B82" s="45" t="s">
        <v>202</v>
      </c>
      <c r="C82" s="45" t="s">
        <v>203</v>
      </c>
      <c r="D82" s="46" t="s">
        <v>203</v>
      </c>
      <c r="E82" s="9" t="s">
        <v>145</v>
      </c>
      <c r="F82" s="42">
        <v>12</v>
      </c>
      <c r="G82" s="14">
        <v>12</v>
      </c>
      <c r="H82" s="14">
        <v>144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customHeight="1" spans="1:25">
      <c r="A83" s="29">
        <v>30</v>
      </c>
      <c r="B83" s="45" t="s">
        <v>204</v>
      </c>
      <c r="C83" s="45" t="s">
        <v>205</v>
      </c>
      <c r="D83" s="46" t="s">
        <v>205</v>
      </c>
      <c r="E83" s="9" t="s">
        <v>145</v>
      </c>
      <c r="F83" s="42">
        <v>5</v>
      </c>
      <c r="G83" s="14">
        <v>23</v>
      </c>
      <c r="H83" s="14">
        <v>115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customHeight="1" spans="1:25">
      <c r="A84" s="29">
        <v>31</v>
      </c>
      <c r="B84" s="45" t="s">
        <v>206</v>
      </c>
      <c r="C84" s="45" t="s">
        <v>207</v>
      </c>
      <c r="D84" s="46" t="s">
        <v>207</v>
      </c>
      <c r="E84" s="9" t="s">
        <v>145</v>
      </c>
      <c r="F84" s="42">
        <v>10</v>
      </c>
      <c r="G84" s="14">
        <v>28</v>
      </c>
      <c r="H84" s="14">
        <v>280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customHeight="1" spans="1:25">
      <c r="A85" s="29">
        <v>32</v>
      </c>
      <c r="B85" s="45" t="s">
        <v>208</v>
      </c>
      <c r="C85" s="45" t="s">
        <v>209</v>
      </c>
      <c r="D85" s="46" t="s">
        <v>209</v>
      </c>
      <c r="E85" s="9" t="s">
        <v>137</v>
      </c>
      <c r="F85" s="42">
        <v>5</v>
      </c>
      <c r="G85" s="14">
        <v>6</v>
      </c>
      <c r="H85" s="14">
        <v>30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customHeight="1" spans="1:25">
      <c r="A86" s="29">
        <v>33</v>
      </c>
      <c r="B86" s="45" t="s">
        <v>210</v>
      </c>
      <c r="C86" s="45" t="s">
        <v>203</v>
      </c>
      <c r="D86" s="46" t="s">
        <v>203</v>
      </c>
      <c r="E86" s="9" t="s">
        <v>145</v>
      </c>
      <c r="F86" s="42">
        <v>5</v>
      </c>
      <c r="G86" s="14">
        <v>13</v>
      </c>
      <c r="H86" s="14">
        <v>65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customHeight="1" spans="1:25">
      <c r="A87" s="29">
        <v>34</v>
      </c>
      <c r="B87" s="45" t="s">
        <v>211</v>
      </c>
      <c r="C87" s="45" t="s">
        <v>212</v>
      </c>
      <c r="D87" s="46" t="s">
        <v>212</v>
      </c>
      <c r="E87" s="9" t="s">
        <v>145</v>
      </c>
      <c r="F87" s="42">
        <v>2</v>
      </c>
      <c r="G87" s="14">
        <v>322</v>
      </c>
      <c r="H87" s="14">
        <v>644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customHeight="1" spans="1:25">
      <c r="A88" s="29">
        <v>35</v>
      </c>
      <c r="B88" s="45" t="s">
        <v>213</v>
      </c>
      <c r="C88" s="45" t="s">
        <v>214</v>
      </c>
      <c r="D88" s="46" t="s">
        <v>214</v>
      </c>
      <c r="E88" s="9" t="s">
        <v>145</v>
      </c>
      <c r="F88" s="42">
        <v>2</v>
      </c>
      <c r="G88" s="14">
        <v>5</v>
      </c>
      <c r="H88" s="14">
        <v>10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customHeight="1" spans="1:25">
      <c r="A89" s="29">
        <v>36</v>
      </c>
      <c r="B89" s="45" t="s">
        <v>215</v>
      </c>
      <c r="C89" s="45" t="s">
        <v>216</v>
      </c>
      <c r="D89" s="46" t="s">
        <v>216</v>
      </c>
      <c r="E89" s="9" t="s">
        <v>145</v>
      </c>
      <c r="F89" s="42">
        <v>2</v>
      </c>
      <c r="G89" s="14">
        <v>3.5</v>
      </c>
      <c r="H89" s="14">
        <v>7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customHeight="1" spans="1:25">
      <c r="A90" s="29">
        <v>37</v>
      </c>
      <c r="B90" s="45" t="s">
        <v>217</v>
      </c>
      <c r="C90" s="45" t="s">
        <v>218</v>
      </c>
      <c r="D90" s="46" t="s">
        <v>218</v>
      </c>
      <c r="E90" s="9" t="s">
        <v>145</v>
      </c>
      <c r="F90" s="42">
        <v>20</v>
      </c>
      <c r="G90" s="14">
        <v>29</v>
      </c>
      <c r="H90" s="14">
        <v>580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customHeight="1" spans="1:25">
      <c r="A91" s="29">
        <v>38</v>
      </c>
      <c r="B91" s="45" t="s">
        <v>219</v>
      </c>
      <c r="C91" s="45" t="s">
        <v>197</v>
      </c>
      <c r="D91" s="46" t="s">
        <v>197</v>
      </c>
      <c r="E91" s="9" t="s">
        <v>145</v>
      </c>
      <c r="F91" s="42">
        <v>20</v>
      </c>
      <c r="G91" s="14">
        <v>13</v>
      </c>
      <c r="H91" s="14">
        <v>260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customHeight="1" spans="1:25">
      <c r="A92" s="29">
        <v>39</v>
      </c>
      <c r="B92" s="45" t="s">
        <v>220</v>
      </c>
      <c r="C92" s="45" t="s">
        <v>221</v>
      </c>
      <c r="D92" s="46" t="s">
        <v>221</v>
      </c>
      <c r="E92" s="9" t="s">
        <v>145</v>
      </c>
      <c r="F92" s="42">
        <v>200</v>
      </c>
      <c r="G92" s="14">
        <v>3.7</v>
      </c>
      <c r="H92" s="14">
        <v>740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customHeight="1" spans="1:25">
      <c r="A93" s="29">
        <v>40</v>
      </c>
      <c r="B93" s="45" t="s">
        <v>222</v>
      </c>
      <c r="C93" s="45" t="s">
        <v>223</v>
      </c>
      <c r="D93" s="46" t="s">
        <v>223</v>
      </c>
      <c r="E93" s="9" t="s">
        <v>145</v>
      </c>
      <c r="F93" s="42">
        <v>5</v>
      </c>
      <c r="G93" s="14">
        <v>56</v>
      </c>
      <c r="H93" s="14">
        <v>280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customHeight="1" spans="1:25">
      <c r="A94" s="29">
        <v>41</v>
      </c>
      <c r="B94" s="45" t="s">
        <v>224</v>
      </c>
      <c r="C94" s="45" t="s">
        <v>225</v>
      </c>
      <c r="D94" s="46" t="s">
        <v>225</v>
      </c>
      <c r="E94" s="9" t="s">
        <v>145</v>
      </c>
      <c r="F94" s="42">
        <v>5</v>
      </c>
      <c r="G94" s="14">
        <v>27</v>
      </c>
      <c r="H94" s="14">
        <v>135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customHeight="1" spans="1:25">
      <c r="A95" s="29">
        <v>42</v>
      </c>
      <c r="B95" s="45" t="s">
        <v>226</v>
      </c>
      <c r="C95" s="45" t="s">
        <v>209</v>
      </c>
      <c r="D95" s="46" t="s">
        <v>209</v>
      </c>
      <c r="E95" s="9" t="s">
        <v>137</v>
      </c>
      <c r="F95" s="42">
        <v>5</v>
      </c>
      <c r="G95" s="14">
        <v>112</v>
      </c>
      <c r="H95" s="14">
        <v>560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customFormat="1" customHeight="1" spans="1:25">
      <c r="A96" s="29"/>
      <c r="B96" s="9"/>
      <c r="C96" s="9"/>
      <c r="D96" s="48"/>
      <c r="E96" s="9"/>
      <c r="F96" s="9"/>
      <c r="G96" s="9"/>
      <c r="H96" s="49">
        <f>SUM(H54:H95)</f>
        <v>25707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="3" customFormat="1" customHeight="1" spans="1:8">
      <c r="A97" s="50"/>
      <c r="B97" s="51"/>
      <c r="C97" s="51"/>
      <c r="D97" s="52"/>
      <c r="E97" s="53"/>
      <c r="F97" s="54"/>
      <c r="G97" s="55"/>
      <c r="H97" s="56">
        <f>H53+H96</f>
        <v>469369.5</v>
      </c>
    </row>
  </sheetData>
  <autoFilter xmlns:etc="http://www.wps.cn/officeDocument/2017/etCustomData" ref="A2:H97" etc:filterBottomFollowUsedRange="0">
    <extLst/>
  </autoFilter>
  <mergeCells count="10">
    <mergeCell ref="A1:H1"/>
    <mergeCell ref="G2:H2"/>
    <mergeCell ref="A53:B53"/>
    <mergeCell ref="A97:E97"/>
    <mergeCell ref="A2:A3"/>
    <mergeCell ref="B2:B3"/>
    <mergeCell ref="C2:C3"/>
    <mergeCell ref="D2:D3"/>
    <mergeCell ref="E2:E3"/>
    <mergeCell ref="F2:F3"/>
  </mergeCells>
  <pageMargins left="0.70866141732283" right="0.70866141732283" top="0.74803149606299" bottom="0.74803149606299" header="0.31496062992126" footer="0.31496062992126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2"/>
  <sheetViews>
    <sheetView topLeftCell="A67" workbookViewId="0">
      <selection activeCell="A51" sqref="A51:B92"/>
    </sheetView>
  </sheetViews>
  <sheetFormatPr defaultColWidth="8.89090909090909" defaultRowHeight="14" outlineLevelCol="1"/>
  <sheetData>
    <row r="1" spans="1:2">
      <c r="A1">
        <v>108</v>
      </c>
      <c r="B1">
        <v>1080</v>
      </c>
    </row>
    <row r="2" spans="1:2">
      <c r="A2">
        <v>540</v>
      </c>
      <c r="B2">
        <v>540</v>
      </c>
    </row>
    <row r="3" spans="1:2">
      <c r="A3">
        <v>960</v>
      </c>
      <c r="B3">
        <v>960</v>
      </c>
    </row>
    <row r="4" spans="1:2">
      <c r="A4">
        <v>1000</v>
      </c>
      <c r="B4">
        <v>1000</v>
      </c>
    </row>
    <row r="5" spans="1:2">
      <c r="A5">
        <v>1190</v>
      </c>
      <c r="B5">
        <v>2380</v>
      </c>
    </row>
    <row r="6" spans="1:2">
      <c r="A6">
        <v>1350</v>
      </c>
      <c r="B6">
        <v>1350</v>
      </c>
    </row>
    <row r="7" spans="1:2">
      <c r="A7">
        <v>1540</v>
      </c>
      <c r="B7">
        <v>4620</v>
      </c>
    </row>
    <row r="8" spans="1:2">
      <c r="A8">
        <v>1690</v>
      </c>
      <c r="B8">
        <v>1690</v>
      </c>
    </row>
    <row r="9" spans="1:2">
      <c r="A9">
        <v>1140</v>
      </c>
      <c r="B9">
        <v>1140</v>
      </c>
    </row>
    <row r="10" spans="1:2">
      <c r="A10">
        <v>2510</v>
      </c>
      <c r="B10">
        <v>5020</v>
      </c>
    </row>
    <row r="11" spans="1:2">
      <c r="A11">
        <v>630</v>
      </c>
      <c r="B11">
        <v>1890</v>
      </c>
    </row>
    <row r="12" spans="1:2">
      <c r="A12">
        <v>841</v>
      </c>
      <c r="B12">
        <v>5046</v>
      </c>
    </row>
    <row r="13" spans="1:2">
      <c r="A13">
        <v>1040</v>
      </c>
      <c r="B13">
        <v>2080</v>
      </c>
    </row>
    <row r="14" spans="1:2">
      <c r="A14">
        <v>800</v>
      </c>
      <c r="B14">
        <v>9600</v>
      </c>
    </row>
    <row r="15" spans="1:2">
      <c r="A15">
        <v>930</v>
      </c>
      <c r="B15">
        <v>2790</v>
      </c>
    </row>
    <row r="16" spans="1:2">
      <c r="A16">
        <v>830</v>
      </c>
      <c r="B16">
        <v>1660</v>
      </c>
    </row>
    <row r="17" spans="1:2">
      <c r="A17">
        <v>2120</v>
      </c>
      <c r="B17">
        <v>6360</v>
      </c>
    </row>
    <row r="18" spans="1:2">
      <c r="A18">
        <v>1920</v>
      </c>
      <c r="B18">
        <v>3840</v>
      </c>
    </row>
    <row r="19" spans="1:2">
      <c r="A19">
        <v>2000</v>
      </c>
      <c r="B19">
        <v>2000</v>
      </c>
    </row>
    <row r="20" spans="1:2">
      <c r="A20">
        <v>2120</v>
      </c>
      <c r="B20">
        <v>4240</v>
      </c>
    </row>
    <row r="21" spans="1:2">
      <c r="A21">
        <v>2290</v>
      </c>
      <c r="B21">
        <v>2290</v>
      </c>
    </row>
    <row r="22" spans="1:2">
      <c r="A22">
        <v>3230</v>
      </c>
      <c r="B22">
        <v>9690</v>
      </c>
    </row>
    <row r="23" spans="1:2">
      <c r="A23">
        <v>2180</v>
      </c>
      <c r="B23">
        <v>2180</v>
      </c>
    </row>
    <row r="24" spans="1:2">
      <c r="A24">
        <v>2250</v>
      </c>
      <c r="B24">
        <v>2250</v>
      </c>
    </row>
    <row r="25" spans="1:2">
      <c r="A25">
        <v>5650</v>
      </c>
      <c r="B25">
        <v>5650</v>
      </c>
    </row>
    <row r="26" spans="1:2">
      <c r="A26">
        <v>7970</v>
      </c>
      <c r="B26">
        <v>15940</v>
      </c>
    </row>
    <row r="27" spans="1:2">
      <c r="A27">
        <v>7810</v>
      </c>
      <c r="B27">
        <v>7810</v>
      </c>
    </row>
    <row r="28" spans="1:2">
      <c r="A28">
        <v>10690</v>
      </c>
      <c r="B28">
        <v>10690</v>
      </c>
    </row>
    <row r="29" spans="1:2">
      <c r="A29">
        <v>6020</v>
      </c>
      <c r="B29">
        <v>36120</v>
      </c>
    </row>
    <row r="30" spans="1:2">
      <c r="A30">
        <v>3970</v>
      </c>
      <c r="B30">
        <v>3970</v>
      </c>
    </row>
    <row r="31" spans="1:2">
      <c r="A31">
        <v>3110</v>
      </c>
      <c r="B31">
        <v>3110</v>
      </c>
    </row>
    <row r="32" spans="1:2">
      <c r="A32">
        <v>6970</v>
      </c>
      <c r="B32">
        <v>6970</v>
      </c>
    </row>
    <row r="33" spans="1:2">
      <c r="A33">
        <v>7390</v>
      </c>
      <c r="B33">
        <v>7390</v>
      </c>
    </row>
    <row r="34" spans="1:2">
      <c r="A34">
        <v>6000</v>
      </c>
      <c r="B34">
        <v>6000</v>
      </c>
    </row>
    <row r="35" spans="1:2">
      <c r="A35">
        <v>15860</v>
      </c>
      <c r="B35">
        <v>15860</v>
      </c>
    </row>
    <row r="36" spans="1:2">
      <c r="A36">
        <v>3080</v>
      </c>
      <c r="B36">
        <v>6160</v>
      </c>
    </row>
    <row r="37" spans="1:2">
      <c r="A37">
        <v>8250</v>
      </c>
      <c r="B37">
        <v>8250</v>
      </c>
    </row>
    <row r="38" spans="1:2">
      <c r="A38">
        <v>14170</v>
      </c>
      <c r="B38">
        <v>14170</v>
      </c>
    </row>
    <row r="39" spans="1:2">
      <c r="A39">
        <v>17740</v>
      </c>
      <c r="B39">
        <v>35480</v>
      </c>
    </row>
    <row r="40" spans="1:2">
      <c r="A40">
        <v>11390</v>
      </c>
      <c r="B40">
        <v>11390</v>
      </c>
    </row>
    <row r="41" spans="1:2">
      <c r="A41">
        <v>10730</v>
      </c>
      <c r="B41">
        <v>10730</v>
      </c>
    </row>
    <row r="42" spans="1:2">
      <c r="A42">
        <v>20440</v>
      </c>
      <c r="B42">
        <v>20440</v>
      </c>
    </row>
    <row r="43" spans="1:2">
      <c r="A43">
        <v>21990</v>
      </c>
      <c r="B43">
        <v>21990</v>
      </c>
    </row>
    <row r="44" spans="1:2">
      <c r="A44">
        <v>21570</v>
      </c>
      <c r="B44">
        <v>43140</v>
      </c>
    </row>
    <row r="45" spans="1:2">
      <c r="A45">
        <v>21570</v>
      </c>
      <c r="B45">
        <v>43140</v>
      </c>
    </row>
    <row r="46" spans="1:2">
      <c r="A46">
        <v>137</v>
      </c>
      <c r="B46">
        <v>12946.5</v>
      </c>
    </row>
    <row r="47" spans="1:2">
      <c r="A47">
        <v>130</v>
      </c>
      <c r="B47">
        <v>3900</v>
      </c>
    </row>
    <row r="48" spans="1:2">
      <c r="A48">
        <v>32</v>
      </c>
      <c r="B48">
        <v>320</v>
      </c>
    </row>
    <row r="49" spans="1:2">
      <c r="A49">
        <v>8200</v>
      </c>
      <c r="B49">
        <v>16400</v>
      </c>
    </row>
    <row r="51" spans="1:2">
      <c r="A51">
        <v>18</v>
      </c>
      <c r="B51">
        <v>7560</v>
      </c>
    </row>
    <row r="52" spans="1:2">
      <c r="A52">
        <v>21</v>
      </c>
      <c r="B52">
        <v>1260</v>
      </c>
    </row>
    <row r="53" spans="1:2">
      <c r="A53">
        <v>5</v>
      </c>
      <c r="B53">
        <v>2100</v>
      </c>
    </row>
    <row r="54" spans="1:2">
      <c r="A54">
        <v>6</v>
      </c>
      <c r="B54">
        <v>360</v>
      </c>
    </row>
    <row r="55" spans="1:2">
      <c r="A55">
        <v>4</v>
      </c>
      <c r="B55">
        <v>1680</v>
      </c>
    </row>
    <row r="56" spans="1:2">
      <c r="A56">
        <v>310</v>
      </c>
      <c r="B56">
        <v>1550</v>
      </c>
    </row>
    <row r="57" spans="1:2">
      <c r="A57">
        <v>230</v>
      </c>
      <c r="B57">
        <v>1150</v>
      </c>
    </row>
    <row r="58" spans="1:2">
      <c r="A58">
        <v>91</v>
      </c>
      <c r="B58">
        <v>1092</v>
      </c>
    </row>
    <row r="59" spans="1:2">
      <c r="A59">
        <v>76</v>
      </c>
      <c r="B59">
        <v>912</v>
      </c>
    </row>
    <row r="60" spans="1:2">
      <c r="A60">
        <v>76</v>
      </c>
      <c r="B60">
        <v>228</v>
      </c>
    </row>
    <row r="61" spans="1:2">
      <c r="A61">
        <v>47</v>
      </c>
      <c r="B61">
        <v>94</v>
      </c>
    </row>
    <row r="62" spans="1:2">
      <c r="A62">
        <v>13</v>
      </c>
      <c r="B62">
        <v>65</v>
      </c>
    </row>
    <row r="63" spans="1:2">
      <c r="A63">
        <v>7</v>
      </c>
      <c r="B63">
        <v>35</v>
      </c>
    </row>
    <row r="64" spans="1:2">
      <c r="A64">
        <v>21</v>
      </c>
      <c r="B64">
        <v>42</v>
      </c>
    </row>
    <row r="65" spans="1:2">
      <c r="A65">
        <v>26</v>
      </c>
      <c r="B65">
        <v>52</v>
      </c>
    </row>
    <row r="66" spans="1:2">
      <c r="A66">
        <v>50</v>
      </c>
      <c r="B66">
        <v>500</v>
      </c>
    </row>
    <row r="67" spans="1:2">
      <c r="A67">
        <v>50</v>
      </c>
      <c r="B67">
        <v>500</v>
      </c>
    </row>
    <row r="68" spans="1:2">
      <c r="A68">
        <v>60</v>
      </c>
      <c r="B68">
        <v>240</v>
      </c>
    </row>
    <row r="69" spans="1:2">
      <c r="A69">
        <v>227</v>
      </c>
      <c r="B69">
        <v>1135</v>
      </c>
    </row>
    <row r="70" spans="1:2">
      <c r="A70">
        <v>227</v>
      </c>
      <c r="B70">
        <v>454</v>
      </c>
    </row>
    <row r="71" spans="1:2">
      <c r="A71">
        <v>249</v>
      </c>
      <c r="B71">
        <v>249</v>
      </c>
    </row>
    <row r="72" spans="1:2">
      <c r="A72">
        <v>18</v>
      </c>
      <c r="B72">
        <v>90</v>
      </c>
    </row>
    <row r="73" spans="1:2">
      <c r="A73">
        <v>16</v>
      </c>
      <c r="B73">
        <v>80</v>
      </c>
    </row>
    <row r="74" spans="1:2">
      <c r="A74">
        <v>14</v>
      </c>
      <c r="B74">
        <v>56</v>
      </c>
    </row>
    <row r="75" spans="1:2">
      <c r="A75">
        <v>12</v>
      </c>
      <c r="B75">
        <v>72</v>
      </c>
    </row>
    <row r="76" spans="1:2">
      <c r="A76">
        <v>92</v>
      </c>
      <c r="B76">
        <v>184</v>
      </c>
    </row>
    <row r="77" spans="1:2">
      <c r="A77">
        <v>6</v>
      </c>
      <c r="B77">
        <v>60</v>
      </c>
    </row>
    <row r="78" spans="1:2">
      <c r="A78">
        <v>57</v>
      </c>
      <c r="B78">
        <v>57</v>
      </c>
    </row>
    <row r="79" spans="1:2">
      <c r="A79">
        <v>12</v>
      </c>
      <c r="B79">
        <v>144</v>
      </c>
    </row>
    <row r="80" spans="1:2">
      <c r="A80">
        <v>23</v>
      </c>
      <c r="B80">
        <v>115</v>
      </c>
    </row>
    <row r="81" spans="1:2">
      <c r="A81">
        <v>28</v>
      </c>
      <c r="B81">
        <v>280</v>
      </c>
    </row>
    <row r="82" spans="1:2">
      <c r="A82">
        <v>6</v>
      </c>
      <c r="B82">
        <v>30</v>
      </c>
    </row>
    <row r="83" spans="1:2">
      <c r="A83">
        <v>13</v>
      </c>
      <c r="B83">
        <v>65</v>
      </c>
    </row>
    <row r="84" spans="1:2">
      <c r="A84">
        <v>322</v>
      </c>
      <c r="B84">
        <v>644</v>
      </c>
    </row>
    <row r="85" spans="1:2">
      <c r="A85">
        <v>5</v>
      </c>
      <c r="B85">
        <v>10</v>
      </c>
    </row>
    <row r="86" spans="1:2">
      <c r="A86">
        <v>3.5</v>
      </c>
      <c r="B86">
        <v>7</v>
      </c>
    </row>
    <row r="87" spans="1:2">
      <c r="A87">
        <v>29</v>
      </c>
      <c r="B87">
        <v>580</v>
      </c>
    </row>
    <row r="88" spans="1:2">
      <c r="A88">
        <v>13</v>
      </c>
      <c r="B88">
        <v>260</v>
      </c>
    </row>
    <row r="89" spans="1:2">
      <c r="A89">
        <v>3.7</v>
      </c>
      <c r="B89">
        <v>740</v>
      </c>
    </row>
    <row r="90" spans="1:2">
      <c r="A90">
        <v>56</v>
      </c>
      <c r="B90">
        <v>280</v>
      </c>
    </row>
    <row r="91" spans="1:2">
      <c r="A91">
        <v>27</v>
      </c>
      <c r="B91">
        <v>135</v>
      </c>
    </row>
    <row r="92" spans="1:2">
      <c r="A92">
        <v>112</v>
      </c>
      <c r="B92">
        <v>560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详单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张忠武</cp:lastModifiedBy>
  <dcterms:created xsi:type="dcterms:W3CDTF">2006-09-13T11:21:00Z</dcterms:created>
  <dcterms:modified xsi:type="dcterms:W3CDTF">2025-07-21T09:19:16Z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31F18809A30F4815A6CDB084818848EA_13</vt:lpwstr>
  </property>
  <property fmtid="{D5CDD505-2E9C-101B-9397-08002B2CF9AE}" pid="3" name="KSOProductBuildVer">
    <vt:lpwstr>2052-12.1.0.21915</vt:lpwstr>
  </property>
</Properties>
</file>