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35" windowHeight="17175" activeTab="5"/>
  </bookViews>
  <sheets>
    <sheet name="说明" sheetId="7" r:id="rId1"/>
    <sheet name="100章" sheetId="1" r:id="rId2"/>
    <sheet name="200章" sheetId="2" r:id="rId3"/>
    <sheet name="300章" sheetId="3" r:id="rId4"/>
    <sheet name="600章" sheetId="4" r:id="rId5"/>
    <sheet name="汇总表" sheetId="8" r:id="rId6"/>
  </sheets>
  <definedNames>
    <definedName name="_xlnm.Print_Area" localSheetId="1">'100章'!$A$1:$G$21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<sst xmlns="http://schemas.openxmlformats.org/spreadsheetml/2006/main" count="146" uniqueCount="105">
  <si>
    <t>第五章  工程量清单</t>
  </si>
  <si>
    <t>1. 工程量清单说明</t>
  </si>
  <si>
    <t>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</si>
  <si>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 本工程量清单应与招标文件工程量清单计量规则、 技术规范及图纸等一起阅读和理解。</t>
  </si>
  <si>
    <t>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的规定， 按监理人确定的单价或总额价计算支付额。</t>
  </si>
  <si>
    <t>1.4 工程量清单中所列工程量的变动，丝毫不会降低或影响合同条款的效力，也不免除承包人按规定的标准进行施工和修复缺陷的责任。</t>
  </si>
  <si>
    <t>1.5 图纸中所列的工程数量表及数量汇总表仅是提供资料，不是工程量清单的外延。当图纸与工程量清单所列数量不一致时，以工程量清单所列数量作为报价的依据。</t>
  </si>
  <si>
    <t>2. 投标报价说明</t>
  </si>
  <si>
    <t>2.1 工程量清单中的每一子目须填入单价或价格，且只允许有一个报价。</t>
  </si>
  <si>
    <t>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</si>
  <si>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</si>
  <si>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2.4 符合合同条款规定的全部费用应认为已被计入有标价的工程量清单所列各子目之中，未列子目不予计量的工作，其费用应视为已分摊在本合同工程的有关子目的单价或总额价之中。</t>
  </si>
  <si>
    <t>2.5 承包人用于本合同工程的各类装备的提供、运输、维护、拆卸、拼装等支付的费用，已包括在工程量清单的单价与总额价之中。</t>
  </si>
  <si>
    <t>2.6 工程量清单中各项金额均以人民币（元） 结算。</t>
  </si>
  <si>
    <r>
      <rPr>
        <sz val="11"/>
        <color rgb="FF000000"/>
        <rFont val="宋体"/>
        <charset val="134"/>
      </rPr>
      <t>2.7 暂列金额（不含计日工总额）的数量及拟用子目的说明：</t>
    </r>
    <r>
      <rPr>
        <b/>
        <sz val="11"/>
        <color rgb="FF000000"/>
        <rFont val="宋体"/>
        <charset val="134"/>
      </rPr>
      <t>本项目不予考虑。</t>
    </r>
  </si>
  <si>
    <r>
      <rPr>
        <sz val="11"/>
        <color rgb="FF000000"/>
        <rFont val="宋体"/>
        <charset val="134"/>
      </rPr>
      <t>2.8 暂估价的数量及拟用子目的说明：</t>
    </r>
    <r>
      <rPr>
        <b/>
        <sz val="11"/>
        <color rgb="FF000000"/>
        <rFont val="宋体"/>
        <charset val="134"/>
      </rPr>
      <t>本项目不予考虑。</t>
    </r>
  </si>
  <si>
    <t>3.计日工说明：无</t>
  </si>
  <si>
    <t>4. 其他说明</t>
  </si>
  <si>
    <t>4.1 本项目建筑工程一切险、第三方责任险、承包人装备险、承包人职工的（人身）事故险和进场的材料及工程设备险由承包人自行投保，保险费由承包人承担并支付，并包含在所报的单价或总额价中，不单独报价。由于承包人未投保所造成的一切损失或索赔，均由承包人自行承担责任。</t>
  </si>
  <si>
    <t>4.2 为确保将安全施工措施落到实处，投标人应在投标总价中计入安全生产费用，安全生产费用以固定金额形式计入工程量清单第100章中，投标人在投标报价时不得对该固定金额进行调整。如投标人需在此基础上增加安全生产费用以满足项目施工需要，则投标人应在本项目工程量清单其他相关子目的单价或总额价中予以考虑，发包人不再单独支付。承包人的施工安全生产费用，应当用于施工安全防护用具及设施的采购和更新、安全施工措施的落实、安全生产条件的改善，不得挪作他用。</t>
  </si>
  <si>
    <t>4.3 临时便道：不计取征占地等前期费用。</t>
  </si>
  <si>
    <t>4.4 临时供电：包含在施工场地建设费用中。</t>
  </si>
  <si>
    <t>4.5 材料价格：信息价已包含采购保管费。</t>
  </si>
  <si>
    <t>工程量清单</t>
  </si>
  <si>
    <r>
      <rPr>
        <sz val="10"/>
        <color rgb="FF000000"/>
        <rFont val="宋体"/>
        <charset val="134"/>
      </rPr>
      <t xml:space="preserve">合同段:大中型水库移民后期扶持喀喇沁旗乃林镇昌盛远村乡村道路建设项目          </t>
    </r>
    <r>
      <rPr>
        <sz val="10"/>
        <color rgb="FF000000"/>
        <rFont val="smartSimSun"/>
        <charset val="134"/>
      </rPr>
      <t xml:space="preserve">            </t>
    </r>
    <r>
      <rPr>
        <sz val="10"/>
        <color rgb="FF000000"/>
        <rFont val="宋体"/>
        <charset val="134"/>
      </rPr>
      <t>货币单位：人民币</t>
    </r>
    <r>
      <rPr>
        <sz val="10"/>
        <color rgb="FF000000"/>
        <rFont val="smartSimSun"/>
        <charset val="134"/>
      </rPr>
      <t xml:space="preserve"> </t>
    </r>
    <r>
      <rPr>
        <sz val="10"/>
        <color rgb="FF000000"/>
        <rFont val="宋体"/>
        <charset val="134"/>
      </rPr>
      <t>元</t>
    </r>
  </si>
  <si>
    <t>清单  第100章  总则</t>
  </si>
  <si>
    <t>子目号</t>
  </si>
  <si>
    <t>子 目 名 称</t>
  </si>
  <si>
    <t>单位</t>
  </si>
  <si>
    <t>数量</t>
  </si>
  <si>
    <t>单价</t>
  </si>
  <si>
    <t>合价</t>
  </si>
  <si>
    <t>工程管理</t>
  </si>
  <si>
    <t>102-3</t>
  </si>
  <si>
    <t>安全生产费</t>
  </si>
  <si>
    <t>总额</t>
  </si>
  <si>
    <t>清单 第100章 合计 人民币</t>
  </si>
  <si>
    <r>
      <rPr>
        <sz val="12"/>
        <color rgb="FF000000"/>
        <rFont val="宋体"/>
        <charset val="134"/>
      </rPr>
      <t xml:space="preserve">合同段: 大中型水库移民后期扶持喀喇沁旗乃林镇昌盛远村乡村道路建设项目          </t>
    </r>
    <r>
      <rPr>
        <sz val="12"/>
        <color rgb="FF000000"/>
        <rFont val="smartSimSun"/>
        <charset val="134"/>
      </rPr>
      <t xml:space="preserve">                                           </t>
    </r>
    <r>
      <rPr>
        <sz val="12"/>
        <color rgb="FF000000"/>
        <rFont val="宋体"/>
        <charset val="134"/>
      </rPr>
      <t>货币单位：人民币</t>
    </r>
    <r>
      <rPr>
        <sz val="12"/>
        <color rgb="FF000000"/>
        <rFont val="smartSimSun"/>
        <charset val="134"/>
      </rPr>
      <t xml:space="preserve"> </t>
    </r>
    <r>
      <rPr>
        <sz val="12"/>
        <color rgb="FF000000"/>
        <rFont val="宋体"/>
        <charset val="134"/>
      </rPr>
      <t>元</t>
    </r>
  </si>
  <si>
    <t>清单  第200章  路基</t>
  </si>
  <si>
    <t>203</t>
  </si>
  <si>
    <t>挖方路基</t>
  </si>
  <si>
    <t>203-1</t>
  </si>
  <si>
    <t>路基挖方（含低填浅挖路基处理、平面交叉口、路基换填挖土）</t>
  </si>
  <si>
    <t>-a</t>
  </si>
  <si>
    <t>挖土方</t>
  </si>
  <si>
    <t>m3</t>
  </si>
  <si>
    <t>204</t>
  </si>
  <si>
    <t>填方路基</t>
  </si>
  <si>
    <t>204-1</t>
  </si>
  <si>
    <t>路基填筑（包括填前压实）</t>
  </si>
  <si>
    <t>-d</t>
  </si>
  <si>
    <t>借土填方（砂砾回填）</t>
  </si>
  <si>
    <t>205</t>
  </si>
  <si>
    <t>特殊地区路基处理</t>
  </si>
  <si>
    <t>205-1</t>
  </si>
  <si>
    <t>软土路基处理</t>
  </si>
  <si>
    <t>-c</t>
  </si>
  <si>
    <t>垫层</t>
  </si>
  <si>
    <t>-c-2</t>
  </si>
  <si>
    <t>天然砂砾垫层（路基换填）</t>
  </si>
  <si>
    <t>清单 第200章 合计  人民币</t>
  </si>
  <si>
    <r>
      <rPr>
        <sz val="10"/>
        <color rgb="FF000000"/>
        <rFont val="宋体"/>
        <charset val="134"/>
      </rPr>
      <t xml:space="preserve">合同段:大中型水库移民后期扶持喀喇沁旗乃林镇昌盛远村乡村道路建设项目          </t>
    </r>
    <r>
      <rPr>
        <sz val="10"/>
        <color rgb="FF000000"/>
        <rFont val="smartSimSun"/>
        <charset val="134"/>
      </rPr>
      <t xml:space="preserve">                                           </t>
    </r>
    <r>
      <rPr>
        <sz val="10"/>
        <color rgb="FF000000"/>
        <rFont val="宋体"/>
        <charset val="134"/>
      </rPr>
      <t>货币单位：人民币</t>
    </r>
    <r>
      <rPr>
        <sz val="10"/>
        <color rgb="FF000000"/>
        <rFont val="smartSimSun"/>
        <charset val="134"/>
      </rPr>
      <t xml:space="preserve"> </t>
    </r>
    <r>
      <rPr>
        <sz val="10"/>
        <color rgb="FF000000"/>
        <rFont val="宋体"/>
        <charset val="134"/>
      </rPr>
      <t>元</t>
    </r>
  </si>
  <si>
    <t>清单  第300章  路面</t>
  </si>
  <si>
    <t>20cm厚天然砂砾基层</t>
  </si>
  <si>
    <t>306-3</t>
  </si>
  <si>
    <t>厚200mm</t>
  </si>
  <si>
    <t>m2</t>
  </si>
  <si>
    <t>平面交叉-20cm厚天然砂砾面层(含路肩)</t>
  </si>
  <si>
    <t>306-6</t>
  </si>
  <si>
    <t>水泥混凝土面板(含路面加宽)</t>
  </si>
  <si>
    <t>312-1</t>
  </si>
  <si>
    <t>厚200mm（混凝土弯拉强度不小于4.0MPa）(含路面加宽)</t>
  </si>
  <si>
    <t>312-2</t>
  </si>
  <si>
    <t>钢筋</t>
  </si>
  <si>
    <t>光圆钢筋（HPB235、HPB300）</t>
  </si>
  <si>
    <t>kg</t>
  </si>
  <si>
    <t>313</t>
  </si>
  <si>
    <t>路肩培土、中央分隔带回填土、土路肩加固及路缘石</t>
  </si>
  <si>
    <t>313-1</t>
  </si>
  <si>
    <t>路肩培土</t>
  </si>
  <si>
    <t>313-3</t>
  </si>
  <si>
    <t>现浇混凝土加固土路肩</t>
  </si>
  <si>
    <t>清单 第300章 合计  人民币</t>
  </si>
  <si>
    <t>合同段: 大中型水库移民后期扶持喀喇沁旗乃林镇昌盛远村乡村道路建设项目                        货币单位：人民币 元</t>
  </si>
  <si>
    <t>清单  第600章  安全设施及预埋管线</t>
  </si>
  <si>
    <t>道路交通标志</t>
  </si>
  <si>
    <t>604-1</t>
  </si>
  <si>
    <t>单柱式交通标志</t>
  </si>
  <si>
    <t>警告标志（A=70）</t>
  </si>
  <si>
    <t>个</t>
  </si>
  <si>
    <t>-b</t>
  </si>
  <si>
    <t>警告标志（D=60）</t>
  </si>
  <si>
    <t>清单 第600章 合计 人民币</t>
  </si>
  <si>
    <t>投标报价汇总表</t>
  </si>
  <si>
    <t>合同段: 大中型水库移民后期扶持喀喇沁旗乃林镇昌盛远村乡村道路建设项目          货币单位：人民币 元</t>
  </si>
  <si>
    <t>序  号</t>
  </si>
  <si>
    <t>章  次</t>
  </si>
  <si>
    <t>科  目  名  称</t>
  </si>
  <si>
    <t>金额（元）</t>
  </si>
  <si>
    <t>第100章至第600章清单合计</t>
  </si>
  <si>
    <t>已包含在清单合计中的材料、工程设备、专业工程暂估价合计</t>
  </si>
  <si>
    <t>清单合计减去材料、工程设备、专业工程暂估价
合计（即5-6）=7</t>
  </si>
  <si>
    <t>计日工合计</t>
  </si>
  <si>
    <t>暂列金额（不含计日工总额）</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</si>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</sst>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 numFmtId="178" formatCode="#,##0_ "/>
    <numFmt numFmtId="179" formatCode="#,##0.00_ "/>
    <numFmt numFmtId="180" formatCode="#,##0.000_ "/>
  </numFmts>
  <fonts count="43">
    <font>
      <sz val="12"/>
      <color indexed="8"/>
      <name val="宋体"/>
      <charset val="134"/>
    </font>
    <font>
      <b/>
      <sz val="14"/>
      <color theme="1"/>
      <name val="宋体"/>
      <charset val="134"/>
      <scheme val="minor"/>
    </font>
    <font>
      <sz val="10"/>
      <name val="宋体"/>
      <charset val="134"/>
    </font>
    <font>
      <b/>
      <sz val="14"/>
      <color indexed="8"/>
      <name val="宋体"/>
      <charset val="134"/>
    </font>
    <font>
      <b/>
      <sz val="14"/>
      <color indexed="8"/>
      <name val="smartSimSun"/>
      <charset val="134"/>
    </font>
    <font>
      <sz val="10"/>
      <color rgb="FF000000"/>
      <name val="宋体"/>
      <charset val="134"/>
    </font>
    <font>
      <b/>
      <sz val="12"/>
      <color rgb="FF000000"/>
      <name val="宋体"/>
      <charset val="134"/>
    </font>
    <font>
      <sz val="10"/>
      <color indexed="8"/>
      <name val="宋体"/>
      <charset val="134"/>
    </font>
    <font>
      <sz val="9"/>
      <color rgb="FF000000"/>
      <name val="宋体"/>
      <charset val="134"/>
    </font>
    <font>
      <sz val="10"/>
      <color theme="1"/>
      <name val="宋体"/>
      <charset val="134"/>
    </font>
    <font>
      <sz val="11"/>
      <color theme="1"/>
      <name val="宋体"/>
      <charset val="134"/>
      <scheme val="minor"/>
    </font>
    <font>
      <sz val="9"/>
      <color indexed="8"/>
      <name val="宋体"/>
      <charset val="134"/>
    </font>
    <font>
      <sz val="10"/>
      <color indexed="8"/>
      <name val="smartSimSun"/>
      <charset val="134"/>
    </font>
    <font>
      <sz val="10"/>
      <color theme="1"/>
      <name val="宋体"/>
      <charset val="134"/>
      <scheme val="minor"/>
    </font>
    <font>
      <sz val="12"/>
      <color rgb="FF000000"/>
      <name val="宋体"/>
      <charset val="134"/>
    </font>
    <font>
      <b/>
      <sz val="12"/>
      <color indexed="8"/>
      <name val="宋体"/>
      <charset val="134"/>
    </font>
    <font>
      <sz val="10"/>
      <color rgb="FFFF0000"/>
      <name val="宋体"/>
      <charset val="134"/>
    </font>
    <font>
      <sz val="9"/>
      <color indexed="8"/>
      <name val="smartSimSun"/>
      <charset val="134"/>
    </font>
    <font>
      <b/>
      <sz val="16"/>
      <color theme="1"/>
      <name val="宋体"/>
      <charset val="134"/>
      <scheme val="minor"/>
    </font>
    <font>
      <b/>
      <sz val="11"/>
      <color rgb="FF000000"/>
      <name val="宋体"/>
      <charset val="134"/>
    </font>
    <font>
      <sz val="11"/>
      <color rgb="FF00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smartSimSun"/>
      <charset val="134"/>
    </font>
    <font>
      <sz val="10"/>
      <color rgb="FF000000"/>
      <name val="smartSimSu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2" borderId="29"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30" applyNumberFormat="0" applyFill="0" applyAlignment="0" applyProtection="0">
      <alignment vertical="center"/>
    </xf>
    <xf numFmtId="0" fontId="28" fillId="0" borderId="30" applyNumberFormat="0" applyFill="0" applyAlignment="0" applyProtection="0">
      <alignment vertical="center"/>
    </xf>
    <xf numFmtId="0" fontId="29" fillId="0" borderId="31" applyNumberFormat="0" applyFill="0" applyAlignment="0" applyProtection="0">
      <alignment vertical="center"/>
    </xf>
    <xf numFmtId="0" fontId="29" fillId="0" borderId="0" applyNumberFormat="0" applyFill="0" applyBorder="0" applyAlignment="0" applyProtection="0">
      <alignment vertical="center"/>
    </xf>
    <xf numFmtId="0" fontId="30" fillId="3" borderId="32" applyNumberFormat="0" applyAlignment="0" applyProtection="0">
      <alignment vertical="center"/>
    </xf>
    <xf numFmtId="0" fontId="31" fillId="4" borderId="33" applyNumberFormat="0" applyAlignment="0" applyProtection="0">
      <alignment vertical="center"/>
    </xf>
    <xf numFmtId="0" fontId="32" fillId="4" borderId="32" applyNumberFormat="0" applyAlignment="0" applyProtection="0">
      <alignment vertical="center"/>
    </xf>
    <xf numFmtId="0" fontId="33" fillId="5" borderId="34" applyNumberFormat="0" applyAlignment="0" applyProtection="0">
      <alignment vertical="center"/>
    </xf>
    <xf numFmtId="0" fontId="34" fillId="0" borderId="35" applyNumberFormat="0" applyFill="0" applyAlignment="0" applyProtection="0">
      <alignment vertical="center"/>
    </xf>
    <xf numFmtId="0" fontId="35" fillId="0" borderId="36" applyNumberFormat="0" applyFill="0" applyAlignment="0" applyProtection="0">
      <alignment vertical="center"/>
    </xf>
    <xf numFmtId="0" fontId="36" fillId="6" borderId="0" applyNumberFormat="0" applyBorder="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39" fillId="32" borderId="0" applyNumberFormat="0" applyBorder="0" applyAlignment="0" applyProtection="0">
      <alignment vertical="center"/>
    </xf>
  </cellStyleXfs>
  <cellXfs count="159">
    <xf numFmtId="0" fontId="0" fillId="0" borderId="0" xfId="0" applyAlignment="1">
      <alignment horizontal="left" vertical="center" wrapText="1"/>
    </xf>
    <xf numFmtId="176" fontId="0" fillId="0" borderId="0" xfId="0" applyNumberFormat="1" applyAlignment="1">
      <alignment horizontal="left" vertical="center" wrapText="1"/>
    </xf>
    <xf numFmtId="0" fontId="1" fillId="0" borderId="0" xfId="0" applyFont="1" applyFill="1" applyAlignment="1" applyProtection="1">
      <alignment horizontal="center" vertical="center"/>
      <protection hidden="1"/>
    </xf>
    <xf numFmtId="176" fontId="1" fillId="0" borderId="0" xfId="0" applyNumberFormat="1" applyFont="1" applyFill="1" applyAlignment="1" applyProtection="1">
      <alignment horizontal="center" vertical="center"/>
      <protection hidden="1"/>
    </xf>
    <xf numFmtId="0" fontId="2" fillId="0" borderId="0" xfId="0" applyFont="1" applyFill="1" applyBorder="1" applyAlignment="1" applyProtection="1">
      <alignment horizontal="left" vertical="center"/>
      <protection hidden="1"/>
    </xf>
    <xf numFmtId="176" fontId="2" fillId="0" borderId="0" xfId="0" applyNumberFormat="1" applyFont="1" applyFill="1" applyBorder="1" applyAlignment="1" applyProtection="1">
      <alignment horizontal="left" vertical="center"/>
      <protection hidden="1"/>
    </xf>
    <xf numFmtId="0" fontId="2" fillId="0" borderId="1" xfId="0" applyFont="1" applyFill="1" applyBorder="1" applyAlignment="1" applyProtection="1">
      <alignment horizontal="center" vertical="center"/>
      <protection hidden="1"/>
    </xf>
    <xf numFmtId="0" fontId="2" fillId="0" borderId="2" xfId="0" applyFont="1" applyFill="1" applyBorder="1" applyAlignment="1" applyProtection="1">
      <alignment horizontal="center" vertical="center"/>
      <protection hidden="1"/>
    </xf>
    <xf numFmtId="176" fontId="2" fillId="0" borderId="3" xfId="0" applyNumberFormat="1" applyFont="1" applyFill="1" applyBorder="1" applyAlignment="1" applyProtection="1">
      <alignment horizontal="center" vertical="center"/>
      <protection hidden="1"/>
    </xf>
    <xf numFmtId="0" fontId="2" fillId="0" borderId="4" xfId="0" applyFont="1" applyFill="1" applyBorder="1" applyAlignment="1" applyProtection="1">
      <alignment horizontal="center" vertical="center"/>
      <protection hidden="1"/>
    </xf>
    <xf numFmtId="0" fontId="2" fillId="0" borderId="5" xfId="0" applyFont="1" applyFill="1" applyBorder="1" applyAlignment="1" applyProtection="1">
      <alignment horizontal="center" vertical="center"/>
      <protection hidden="1"/>
    </xf>
    <xf numFmtId="177" fontId="2" fillId="0" borderId="6" xfId="0" applyNumberFormat="1" applyFont="1" applyFill="1" applyBorder="1" applyAlignment="1" applyProtection="1">
      <alignment horizontal="center" vertical="center"/>
      <protection hidden="1"/>
    </xf>
    <xf numFmtId="0" fontId="2" fillId="0" borderId="5" xfId="0" applyFont="1" applyFill="1" applyBorder="1" applyAlignment="1" applyProtection="1">
      <alignment horizontal="center" vertical="center" wrapText="1"/>
      <protection hidden="1"/>
    </xf>
    <xf numFmtId="177" fontId="2" fillId="0" borderId="6" xfId="0" applyNumberFormat="1" applyFont="1" applyFill="1" applyBorder="1" applyAlignment="1" applyProtection="1">
      <alignment horizontal="center" vertical="center"/>
      <protection locked="0" hidden="1"/>
    </xf>
    <xf numFmtId="0" fontId="2" fillId="0" borderId="7" xfId="0" applyFont="1" applyFill="1" applyBorder="1" applyAlignment="1" applyProtection="1">
      <alignment horizontal="center" vertical="center"/>
      <protection hidden="1"/>
    </xf>
    <xf numFmtId="0" fontId="2" fillId="0" borderId="8" xfId="0" applyFont="1" applyFill="1" applyBorder="1" applyAlignment="1" applyProtection="1">
      <alignment horizontal="center" vertical="center"/>
      <protection hidden="1"/>
    </xf>
    <xf numFmtId="177" fontId="2" fillId="0" borderId="9" xfId="0" applyNumberFormat="1" applyFont="1" applyFill="1" applyBorder="1" applyAlignment="1" applyProtection="1">
      <alignment horizontal="center" vertical="center"/>
      <protection hidden="1"/>
    </xf>
    <xf numFmtId="0" fontId="0" fillId="0" borderId="0" xfId="0" applyAlignment="1" applyProtection="1">
      <alignment horizontal="left" vertical="center" wrapText="1"/>
      <protection locked="0"/>
    </xf>
    <xf numFmtId="0" fontId="3" fillId="0" borderId="10"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xf>
    <xf numFmtId="176" fontId="4" fillId="0" borderId="12" xfId="0" applyNumberFormat="1" applyFont="1" applyBorder="1" applyAlignment="1" applyProtection="1">
      <alignment horizontal="center" vertical="center" shrinkToFit="1"/>
    </xf>
    <xf numFmtId="0" fontId="5" fillId="0" borderId="13" xfId="0" applyFont="1" applyBorder="1" applyAlignment="1" applyProtection="1">
      <alignment horizontal="left" vertical="center" shrinkToFit="1"/>
    </xf>
    <xf numFmtId="0" fontId="5" fillId="0" borderId="0" xfId="0" applyFont="1" applyAlignment="1" applyProtection="1">
      <alignment horizontal="left" vertical="center" shrinkToFit="1"/>
    </xf>
    <xf numFmtId="176" fontId="5" fillId="0" borderId="14" xfId="0" applyNumberFormat="1" applyFont="1" applyBorder="1" applyAlignment="1" applyProtection="1">
      <alignment horizontal="left" vertical="center" shrinkToFit="1"/>
    </xf>
    <xf numFmtId="0" fontId="6" fillId="0" borderId="13" xfId="0" applyFont="1" applyBorder="1" applyAlignment="1" applyProtection="1">
      <alignment horizontal="center" vertical="center" shrinkToFit="1"/>
    </xf>
    <xf numFmtId="0" fontId="6" fillId="0" borderId="0" xfId="0" applyFont="1" applyAlignment="1" applyProtection="1">
      <alignment horizontal="center" vertical="center" shrinkToFit="1"/>
    </xf>
    <xf numFmtId="176" fontId="6" fillId="0" borderId="14" xfId="0" applyNumberFormat="1" applyFont="1" applyBorder="1" applyAlignment="1" applyProtection="1">
      <alignment horizontal="center" vertical="center" shrinkToFit="1"/>
    </xf>
    <xf numFmtId="0" fontId="5" fillId="0" borderId="1"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7" fillId="0" borderId="2" xfId="0" applyFont="1" applyBorder="1" applyAlignment="1" applyProtection="1">
      <alignment horizontal="center" vertical="center" shrinkToFit="1"/>
    </xf>
    <xf numFmtId="176" fontId="7" fillId="0" borderId="3" xfId="0" applyNumberFormat="1" applyFont="1" applyBorder="1" applyAlignment="1" applyProtection="1">
      <alignment horizontal="center" vertical="center" shrinkToFit="1"/>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7" fillId="0" borderId="5" xfId="0" applyFont="1" applyBorder="1" applyAlignment="1" applyProtection="1">
      <alignment horizontal="right" vertical="center" shrinkToFit="1"/>
    </xf>
    <xf numFmtId="177" fontId="7" fillId="0" borderId="6" xfId="0" applyNumberFormat="1" applyFont="1" applyBorder="1" applyAlignment="1" applyProtection="1">
      <alignment horizontal="right" vertical="center" shrinkToFit="1"/>
    </xf>
    <xf numFmtId="49" fontId="9" fillId="0" borderId="4" xfId="0" applyNumberFormat="1" applyFont="1" applyBorder="1" applyAlignment="1" applyProtection="1">
      <alignment horizontal="center" vertical="center" shrinkToFit="1"/>
    </xf>
    <xf numFmtId="0" fontId="8" fillId="0" borderId="5" xfId="0" applyFont="1" applyBorder="1" applyProtection="1">
      <alignment vertical="center"/>
      <protection locked="0"/>
    </xf>
    <xf numFmtId="0" fontId="8" fillId="0" borderId="5" xfId="0" applyFont="1" applyBorder="1" applyProtection="1">
      <alignment vertical="center"/>
    </xf>
    <xf numFmtId="49" fontId="8" fillId="0" borderId="13" xfId="0" applyNumberFormat="1" applyFont="1" applyBorder="1" applyAlignment="1" applyProtection="1">
      <alignment horizontal="center" vertical="center"/>
    </xf>
    <xf numFmtId="0" fontId="10" fillId="0" borderId="5" xfId="0" applyFont="1" applyFill="1" applyBorder="1" applyAlignment="1" applyProtection="1">
      <alignment vertical="center"/>
    </xf>
    <xf numFmtId="0" fontId="7" fillId="0" borderId="4" xfId="0" applyFont="1" applyBorder="1" applyAlignment="1" applyProtection="1">
      <alignment horizontal="center" vertical="center" shrinkToFit="1"/>
    </xf>
    <xf numFmtId="0" fontId="7" fillId="0" borderId="5" xfId="0" applyFont="1" applyBorder="1" applyAlignment="1" applyProtection="1">
      <alignment horizontal="left" vertical="center" shrinkToFit="1"/>
    </xf>
    <xf numFmtId="0" fontId="7" fillId="0" borderId="5" xfId="0" applyFont="1" applyBorder="1" applyAlignment="1" applyProtection="1">
      <alignment horizontal="center" vertical="center" shrinkToFit="1"/>
    </xf>
    <xf numFmtId="0" fontId="7" fillId="0" borderId="7" xfId="0" applyFont="1" applyBorder="1" applyAlignment="1" applyProtection="1">
      <alignment horizontal="center" vertical="center" shrinkToFit="1"/>
    </xf>
    <xf numFmtId="0" fontId="7" fillId="0" borderId="8" xfId="0" applyFont="1" applyBorder="1" applyAlignment="1" applyProtection="1">
      <alignment horizontal="center" vertical="center" shrinkToFit="1"/>
    </xf>
    <xf numFmtId="177" fontId="7" fillId="0" borderId="9" xfId="0" applyNumberFormat="1" applyFont="1" applyBorder="1" applyAlignment="1" applyProtection="1">
      <alignment horizontal="center" vertical="center" shrinkToFit="1"/>
      <protection hidden="1"/>
    </xf>
    <xf numFmtId="0" fontId="11" fillId="0" borderId="0" xfId="0" applyFont="1" applyAlignment="1">
      <alignment horizontal="left" vertical="center" shrinkToFit="1"/>
    </xf>
    <xf numFmtId="0" fontId="11" fillId="0" borderId="0" xfId="0" applyFont="1" applyAlignment="1" applyProtection="1">
      <alignment horizontal="left" vertical="center" shrinkToFit="1"/>
      <protection locked="0"/>
    </xf>
    <xf numFmtId="176" fontId="11" fillId="0" borderId="0" xfId="0" applyNumberFormat="1" applyFont="1" applyAlignment="1">
      <alignment horizontal="left" vertical="center" shrinkToFit="1"/>
    </xf>
    <xf numFmtId="0" fontId="11" fillId="0" borderId="0" xfId="0" applyFont="1" applyAlignment="1">
      <alignment horizontal="center" vertical="center" shrinkToFit="1"/>
    </xf>
    <xf numFmtId="0" fontId="0" fillId="0" borderId="0" xfId="0" applyAlignment="1" applyProtection="1">
      <alignment horizontal="center" vertical="center" wrapText="1"/>
      <protection hidden="1"/>
    </xf>
    <xf numFmtId="0" fontId="0" fillId="0" borderId="0" xfId="0" applyAlignment="1" applyProtection="1">
      <alignment horizontal="left" vertical="center" wrapText="1"/>
      <protection hidden="1"/>
    </xf>
    <xf numFmtId="176" fontId="0" fillId="0" borderId="0" xfId="0" applyNumberFormat="1" applyAlignment="1" applyProtection="1">
      <alignment horizontal="left" vertical="center" wrapText="1"/>
    </xf>
    <xf numFmtId="0" fontId="3" fillId="0" borderId="10" xfId="0" applyFont="1" applyBorder="1" applyAlignment="1" applyProtection="1">
      <alignment horizontal="center" vertical="center" shrinkToFit="1"/>
      <protection hidden="1"/>
    </xf>
    <xf numFmtId="0" fontId="4" fillId="0" borderId="11" xfId="0" applyFont="1" applyBorder="1" applyAlignment="1" applyProtection="1">
      <alignment horizontal="center" vertical="center" shrinkToFit="1"/>
      <protection hidden="1"/>
    </xf>
    <xf numFmtId="0" fontId="5" fillId="0" borderId="13" xfId="0" applyFont="1" applyBorder="1" applyAlignment="1" applyProtection="1">
      <alignment horizontal="center" vertical="center" shrinkToFit="1"/>
      <protection hidden="1"/>
    </xf>
    <xf numFmtId="0" fontId="5" fillId="0" borderId="0" xfId="0" applyFont="1" applyAlignment="1" applyProtection="1">
      <alignment horizontal="left" vertical="center" shrinkToFit="1"/>
      <protection hidden="1"/>
    </xf>
    <xf numFmtId="0" fontId="5" fillId="0" borderId="0" xfId="0" applyFont="1" applyAlignment="1" applyProtection="1">
      <alignment horizontal="center" vertical="center" shrinkToFit="1"/>
      <protection hidden="1"/>
    </xf>
    <xf numFmtId="0" fontId="6" fillId="0" borderId="13" xfId="0" applyFont="1" applyBorder="1" applyAlignment="1" applyProtection="1">
      <alignment horizontal="center" vertical="center" shrinkToFit="1"/>
      <protection hidden="1"/>
    </xf>
    <xf numFmtId="0" fontId="6" fillId="0" borderId="0" xfId="0" applyFont="1" applyAlignment="1" applyProtection="1">
      <alignment horizontal="center" vertical="center" shrinkToFit="1"/>
      <protection hidden="1"/>
    </xf>
    <xf numFmtId="0" fontId="5" fillId="0" borderId="1" xfId="0" applyFont="1" applyBorder="1" applyAlignment="1" applyProtection="1">
      <alignment horizontal="center" vertical="center" shrinkToFit="1"/>
      <protection hidden="1"/>
    </xf>
    <xf numFmtId="0" fontId="5" fillId="0" borderId="2" xfId="0" applyFont="1" applyBorder="1" applyAlignment="1" applyProtection="1">
      <alignment horizontal="center" vertical="center" shrinkToFit="1"/>
      <protection hidden="1"/>
    </xf>
    <xf numFmtId="0" fontId="12" fillId="0" borderId="2" xfId="0" applyFont="1" applyBorder="1" applyAlignment="1" applyProtection="1">
      <alignment horizontal="center" vertical="center" shrinkToFit="1"/>
      <protection hidden="1"/>
    </xf>
    <xf numFmtId="0" fontId="7" fillId="0" borderId="2" xfId="0" applyFont="1" applyBorder="1" applyAlignment="1" applyProtection="1">
      <alignment horizontal="center" vertical="center" shrinkToFit="1"/>
      <protection hidden="1"/>
    </xf>
    <xf numFmtId="0" fontId="5" fillId="0" borderId="4" xfId="0" applyFont="1" applyFill="1" applyBorder="1" applyAlignment="1" applyProtection="1">
      <alignment horizontal="center" vertical="center"/>
      <protection hidden="1"/>
    </xf>
    <xf numFmtId="0" fontId="5" fillId="0" borderId="5" xfId="0" applyFont="1" applyFill="1" applyBorder="1" applyAlignment="1" applyProtection="1">
      <alignment horizontal="left" vertical="center"/>
      <protection hidden="1"/>
    </xf>
    <xf numFmtId="0" fontId="5" fillId="0" borderId="5" xfId="0" applyFont="1" applyFill="1" applyBorder="1" applyAlignment="1" applyProtection="1">
      <alignment horizontal="center" vertical="center"/>
      <protection hidden="1"/>
    </xf>
    <xf numFmtId="177" fontId="5" fillId="0" borderId="5" xfId="0" applyNumberFormat="1" applyFont="1" applyFill="1" applyBorder="1" applyAlignment="1" applyProtection="1">
      <alignment horizontal="center" vertical="center"/>
      <protection hidden="1"/>
    </xf>
    <xf numFmtId="177" fontId="7" fillId="0" borderId="6" xfId="0" applyNumberFormat="1" applyFont="1" applyBorder="1" applyAlignment="1" applyProtection="1">
      <alignment horizontal="right" vertical="center" shrinkToFit="1"/>
      <protection hidden="1"/>
    </xf>
    <xf numFmtId="0" fontId="13" fillId="0" borderId="5" xfId="0" applyFont="1" applyFill="1" applyBorder="1" applyAlignment="1" applyProtection="1">
      <alignment horizontal="center" vertical="center"/>
      <protection hidden="1"/>
    </xf>
    <xf numFmtId="177" fontId="13" fillId="0" borderId="5" xfId="0" applyNumberFormat="1" applyFont="1" applyFill="1" applyBorder="1" applyAlignment="1" applyProtection="1">
      <alignment horizontal="center" vertical="center"/>
      <protection hidden="1"/>
    </xf>
    <xf numFmtId="0" fontId="7" fillId="0" borderId="5" xfId="0" applyFont="1" applyBorder="1" applyAlignment="1" applyProtection="1">
      <alignment horizontal="right" vertical="center" shrinkToFit="1"/>
      <protection locked="0"/>
    </xf>
    <xf numFmtId="0" fontId="5" fillId="0" borderId="5" xfId="0" applyFont="1" applyFill="1" applyBorder="1" applyAlignment="1" applyProtection="1">
      <alignment horizontal="left" vertical="center" wrapText="1"/>
      <protection hidden="1"/>
    </xf>
    <xf numFmtId="0" fontId="9" fillId="0" borderId="5" xfId="0" applyFont="1" applyBorder="1" applyAlignment="1" applyProtection="1">
      <alignment horizontal="center" vertical="center" shrinkToFit="1"/>
    </xf>
    <xf numFmtId="0" fontId="8" fillId="0" borderId="4" xfId="0" applyFont="1" applyFill="1" applyBorder="1" applyAlignment="1" applyProtection="1">
      <alignment horizontal="center" vertical="center"/>
      <protection hidden="1"/>
    </xf>
    <xf numFmtId="0" fontId="8" fillId="0" borderId="5" xfId="0" applyFont="1" applyFill="1" applyBorder="1" applyAlignment="1" applyProtection="1">
      <alignment horizontal="left" vertical="center" wrapText="1"/>
      <protection hidden="1"/>
    </xf>
    <xf numFmtId="177" fontId="8" fillId="0" borderId="5" xfId="0" applyNumberFormat="1" applyFont="1" applyFill="1" applyBorder="1" applyAlignment="1" applyProtection="1">
      <alignment horizontal="center" vertical="center"/>
      <protection hidden="1"/>
    </xf>
    <xf numFmtId="0" fontId="8" fillId="0" borderId="5" xfId="0" applyFont="1" applyFill="1" applyBorder="1" applyAlignment="1" applyProtection="1">
      <alignment horizontal="center" vertical="center"/>
      <protection hidden="1"/>
    </xf>
    <xf numFmtId="0" fontId="7" fillId="0" borderId="4" xfId="0" applyFont="1" applyBorder="1" applyAlignment="1" applyProtection="1">
      <alignment horizontal="center" vertical="center" shrinkToFit="1"/>
      <protection hidden="1"/>
    </xf>
    <xf numFmtId="0" fontId="7" fillId="0" borderId="5" xfId="0" applyFont="1" applyBorder="1" applyAlignment="1" applyProtection="1">
      <alignment horizontal="left" vertical="center" shrinkToFit="1"/>
      <protection hidden="1"/>
    </xf>
    <xf numFmtId="0" fontId="7" fillId="0" borderId="5" xfId="0" applyFont="1" applyBorder="1" applyAlignment="1" applyProtection="1">
      <alignment horizontal="center" vertical="center" shrinkToFit="1"/>
      <protection hidden="1"/>
    </xf>
    <xf numFmtId="177" fontId="7" fillId="0" borderId="5" xfId="0" applyNumberFormat="1" applyFont="1" applyBorder="1" applyAlignment="1" applyProtection="1">
      <alignment horizontal="center" vertical="center" shrinkToFit="1"/>
      <protection hidden="1"/>
    </xf>
    <xf numFmtId="0" fontId="7" fillId="0" borderId="7" xfId="0" applyFont="1" applyBorder="1" applyAlignment="1" applyProtection="1">
      <alignment horizontal="center" vertical="center" shrinkToFit="1"/>
      <protection hidden="1"/>
    </xf>
    <xf numFmtId="0" fontId="7" fillId="0" borderId="8" xfId="0" applyFont="1" applyBorder="1" applyAlignment="1" applyProtection="1">
      <alignment horizontal="center" vertical="center" shrinkToFit="1"/>
      <protection hidden="1"/>
    </xf>
    <xf numFmtId="177" fontId="7" fillId="0" borderId="9" xfId="0" applyNumberFormat="1" applyFont="1" applyBorder="1" applyAlignment="1" applyProtection="1">
      <alignment vertical="center" shrinkToFit="1"/>
      <protection hidden="1"/>
    </xf>
    <xf numFmtId="0" fontId="11" fillId="0" borderId="0" xfId="0" applyFont="1" applyAlignment="1" applyProtection="1">
      <alignment horizontal="center" vertical="center" shrinkToFit="1"/>
      <protection hidden="1"/>
    </xf>
    <xf numFmtId="0" fontId="11" fillId="0" borderId="0" xfId="0" applyFont="1" applyAlignment="1" applyProtection="1">
      <alignment horizontal="left" vertical="center" shrinkToFit="1"/>
      <protection hidden="1"/>
    </xf>
    <xf numFmtId="0" fontId="11" fillId="0" borderId="0" xfId="0" applyFont="1" applyAlignment="1" applyProtection="1">
      <alignment horizontal="left" vertical="center" shrinkToFit="1"/>
    </xf>
    <xf numFmtId="176" fontId="11" fillId="0" borderId="0" xfId="0" applyNumberFormat="1" applyFont="1" applyAlignment="1" applyProtection="1">
      <alignment horizontal="left" vertical="center" shrinkToFit="1"/>
    </xf>
    <xf numFmtId="0" fontId="0" fillId="0" borderId="0" xfId="0" applyAlignment="1" applyProtection="1">
      <alignment horizontal="left" vertical="center" wrapText="1"/>
      <protection locked="0" hidden="1"/>
    </xf>
    <xf numFmtId="178" fontId="0" fillId="0" borderId="0" xfId="0" applyNumberFormat="1" applyAlignment="1">
      <alignment horizontal="left" vertical="center" wrapText="1"/>
    </xf>
    <xf numFmtId="178" fontId="4" fillId="0" borderId="12" xfId="0" applyNumberFormat="1" applyFont="1" applyBorder="1" applyAlignment="1" applyProtection="1">
      <alignment horizontal="center" vertical="center" shrinkToFit="1"/>
    </xf>
    <xf numFmtId="0" fontId="14" fillId="0" borderId="13" xfId="0" applyFont="1" applyBorder="1" applyAlignment="1" applyProtection="1">
      <alignment horizontal="center" vertical="center" shrinkToFit="1"/>
      <protection hidden="1"/>
    </xf>
    <xf numFmtId="0" fontId="14" fillId="0" borderId="0" xfId="0" applyFont="1" applyAlignment="1" applyProtection="1">
      <alignment horizontal="left" vertical="center" shrinkToFit="1"/>
      <protection hidden="1"/>
    </xf>
    <xf numFmtId="0" fontId="14" fillId="0" borderId="0" xfId="0" applyFont="1" applyAlignment="1" applyProtection="1">
      <alignment horizontal="center" vertical="center" shrinkToFit="1"/>
      <protection hidden="1"/>
    </xf>
    <xf numFmtId="0" fontId="14" fillId="0" borderId="0" xfId="0" applyFont="1" applyAlignment="1" applyProtection="1">
      <alignment horizontal="left" vertical="center" shrinkToFit="1"/>
    </xf>
    <xf numFmtId="176" fontId="14" fillId="0" borderId="14" xfId="0" applyNumberFormat="1" applyFont="1" applyBorder="1" applyAlignment="1" applyProtection="1">
      <alignment horizontal="left" vertical="center" shrinkToFit="1"/>
    </xf>
    <xf numFmtId="178" fontId="6" fillId="0" borderId="14" xfId="0" applyNumberFormat="1" applyFont="1" applyBorder="1" applyAlignment="1" applyProtection="1">
      <alignment horizontal="center" vertical="center" shrinkToFit="1"/>
    </xf>
    <xf numFmtId="0" fontId="12" fillId="0" borderId="2" xfId="0" applyFont="1" applyBorder="1" applyAlignment="1" applyProtection="1">
      <alignment horizontal="center" vertical="center" shrinkToFit="1"/>
    </xf>
    <xf numFmtId="177" fontId="7" fillId="0" borderId="2" xfId="0" applyNumberFormat="1" applyFont="1" applyBorder="1" applyAlignment="1" applyProtection="1">
      <alignment horizontal="center" vertical="center" shrinkToFit="1"/>
    </xf>
    <xf numFmtId="0" fontId="5" fillId="0" borderId="15" xfId="0" applyFont="1" applyBorder="1" applyAlignment="1" applyProtection="1">
      <alignment horizontal="center" vertical="center" shrinkToFit="1"/>
      <protection hidden="1"/>
    </xf>
    <xf numFmtId="178" fontId="7" fillId="0" borderId="3" xfId="0" applyNumberFormat="1" applyFont="1" applyBorder="1" applyAlignment="1" applyProtection="1">
      <alignment horizontal="center" vertical="center" shrinkToFit="1"/>
    </xf>
    <xf numFmtId="49" fontId="9" fillId="0" borderId="13" xfId="0" applyNumberFormat="1" applyFont="1" applyBorder="1" applyAlignment="1" applyProtection="1">
      <alignment horizontal="center" vertical="center"/>
    </xf>
    <xf numFmtId="0" fontId="9" fillId="0" borderId="5" xfId="0" applyFont="1" applyBorder="1" applyAlignment="1" applyProtection="1">
      <alignment horizontal="left" vertical="center" shrinkToFit="1"/>
    </xf>
    <xf numFmtId="0" fontId="5" fillId="0" borderId="16" xfId="0" applyFont="1" applyBorder="1" applyAlignment="1" applyProtection="1">
      <alignment horizontal="center" vertical="center"/>
    </xf>
    <xf numFmtId="177" fontId="9" fillId="0" borderId="5" xfId="0" applyNumberFormat="1" applyFont="1" applyBorder="1" applyAlignment="1" applyProtection="1">
      <alignment horizontal="right" vertical="center" shrinkToFit="1"/>
    </xf>
    <xf numFmtId="179" fontId="7" fillId="0" borderId="6" xfId="0" applyNumberFormat="1" applyFont="1" applyBorder="1" applyAlignment="1" applyProtection="1">
      <alignment horizontal="right" vertical="center" shrinkToFit="1"/>
      <protection hidden="1"/>
    </xf>
    <xf numFmtId="0" fontId="9" fillId="0" borderId="5" xfId="0" applyFont="1" applyBorder="1" applyAlignment="1" applyProtection="1">
      <alignment horizontal="left" vertical="center" wrapText="1" shrinkToFit="1"/>
    </xf>
    <xf numFmtId="49" fontId="5" fillId="0" borderId="13" xfId="0" applyNumberFormat="1" applyFont="1" applyBorder="1" applyAlignment="1" applyProtection="1">
      <alignment horizontal="center" vertical="center"/>
    </xf>
    <xf numFmtId="177" fontId="5" fillId="0" borderId="5" xfId="0" applyNumberFormat="1" applyFont="1" applyBorder="1" applyProtection="1">
      <alignment vertical="center"/>
    </xf>
    <xf numFmtId="49" fontId="5" fillId="0" borderId="4" xfId="0" applyNumberFormat="1" applyFont="1" applyBorder="1" applyAlignment="1" applyProtection="1">
      <alignment horizontal="center" vertical="center"/>
    </xf>
    <xf numFmtId="177" fontId="5" fillId="0" borderId="17" xfId="0" applyNumberFormat="1" applyFont="1" applyBorder="1" applyProtection="1">
      <alignment vertical="center"/>
    </xf>
    <xf numFmtId="178" fontId="7" fillId="0" borderId="6" xfId="0" applyNumberFormat="1" applyFont="1" applyBorder="1" applyAlignment="1" applyProtection="1">
      <alignment horizontal="right" vertical="center" shrinkToFit="1"/>
      <protection hidden="1"/>
    </xf>
    <xf numFmtId="0" fontId="7" fillId="0" borderId="18" xfId="0" applyFont="1" applyBorder="1" applyAlignment="1" applyProtection="1">
      <alignment horizontal="center" vertical="center" shrinkToFit="1"/>
    </xf>
    <xf numFmtId="0" fontId="7" fillId="0" borderId="19" xfId="0" applyFont="1" applyBorder="1" applyAlignment="1" applyProtection="1">
      <alignment horizontal="center" vertical="center" shrinkToFit="1"/>
    </xf>
    <xf numFmtId="0" fontId="7" fillId="0" borderId="20" xfId="0" applyFont="1" applyBorder="1" applyAlignment="1" applyProtection="1">
      <alignment horizontal="center" vertical="center" shrinkToFit="1"/>
    </xf>
    <xf numFmtId="0" fontId="7" fillId="0" borderId="21" xfId="0" applyFont="1" applyBorder="1" applyAlignment="1" applyProtection="1">
      <alignment horizontal="center" vertical="center" shrinkToFit="1"/>
    </xf>
    <xf numFmtId="0" fontId="7" fillId="0" borderId="21" xfId="0" applyFont="1" applyBorder="1" applyAlignment="1" applyProtection="1">
      <alignment horizontal="center" vertical="center" shrinkToFit="1"/>
      <protection hidden="1"/>
    </xf>
    <xf numFmtId="178" fontId="7" fillId="0" borderId="22" xfId="0" applyNumberFormat="1" applyFont="1" applyBorder="1" applyAlignment="1" applyProtection="1">
      <alignment vertical="center" shrinkToFit="1"/>
      <protection hidden="1"/>
    </xf>
    <xf numFmtId="179" fontId="7" fillId="0" borderId="9" xfId="0" applyNumberFormat="1" applyFont="1" applyBorder="1" applyAlignment="1" applyProtection="1">
      <alignment vertical="center" shrinkToFit="1"/>
      <protection hidden="1"/>
    </xf>
    <xf numFmtId="178" fontId="11" fillId="0" borderId="0" xfId="0" applyNumberFormat="1" applyFont="1" applyAlignment="1" applyProtection="1">
      <alignment horizontal="left" vertical="center" shrinkToFit="1"/>
    </xf>
    <xf numFmtId="0" fontId="0" fillId="0" borderId="0" xfId="0" applyAlignment="1" applyProtection="1">
      <alignment horizontal="left" vertical="center" wrapText="1"/>
    </xf>
    <xf numFmtId="178" fontId="0" fillId="0" borderId="0" xfId="0" applyNumberFormat="1" applyAlignment="1" applyProtection="1">
      <alignment horizontal="left" vertical="center" wrapText="1"/>
    </xf>
    <xf numFmtId="0" fontId="11" fillId="0" borderId="0" xfId="0" applyFont="1" applyAlignment="1" applyProtection="1">
      <alignment horizontal="center" vertical="center" shrinkToFit="1"/>
    </xf>
    <xf numFmtId="0" fontId="3" fillId="0" borderId="0" xfId="0" applyFont="1" applyAlignment="1" applyProtection="1">
      <alignment horizontal="center" vertical="center" shrinkToFit="1"/>
    </xf>
    <xf numFmtId="0" fontId="4" fillId="0" borderId="0" xfId="0" applyFont="1" applyAlignment="1" applyProtection="1">
      <alignment horizontal="center" vertical="center" shrinkToFit="1"/>
    </xf>
    <xf numFmtId="176" fontId="4" fillId="0" borderId="0" xfId="0" applyNumberFormat="1" applyFont="1" applyAlignment="1" applyProtection="1">
      <alignment horizontal="center" vertical="center" shrinkToFit="1"/>
    </xf>
    <xf numFmtId="176" fontId="5" fillId="0" borderId="0" xfId="0" applyNumberFormat="1" applyFont="1" applyAlignment="1" applyProtection="1">
      <alignment horizontal="left" vertical="center" shrinkToFit="1"/>
    </xf>
    <xf numFmtId="0" fontId="15" fillId="0" borderId="0" xfId="0" applyFont="1" applyAlignment="1" applyProtection="1">
      <alignment horizontal="center" vertical="center" shrinkToFit="1"/>
    </xf>
    <xf numFmtId="176" fontId="15" fillId="0" borderId="0" xfId="0" applyNumberFormat="1" applyFont="1" applyAlignment="1" applyProtection="1">
      <alignment horizontal="center" vertical="center" shrinkToFit="1"/>
    </xf>
    <xf numFmtId="0" fontId="5" fillId="0" borderId="15" xfId="0" applyFont="1" applyBorder="1" applyAlignment="1" applyProtection="1">
      <alignment horizontal="center" vertical="center" shrinkToFit="1"/>
    </xf>
    <xf numFmtId="0" fontId="7" fillId="0" borderId="16" xfId="0" applyFont="1" applyBorder="1" applyAlignment="1" applyProtection="1">
      <alignment horizontal="right" vertical="center" shrinkToFit="1"/>
    </xf>
    <xf numFmtId="177" fontId="7" fillId="0" borderId="6" xfId="0" applyNumberFormat="1" applyFont="1" applyBorder="1" applyAlignment="1">
      <alignment horizontal="right" vertical="center" wrapText="1"/>
    </xf>
    <xf numFmtId="49" fontId="7" fillId="0" borderId="4" xfId="0" applyNumberFormat="1" applyFont="1" applyBorder="1" applyAlignment="1" applyProtection="1">
      <alignment horizontal="center" vertical="center" shrinkToFit="1"/>
    </xf>
    <xf numFmtId="0" fontId="8" fillId="0" borderId="5" xfId="0" applyFont="1" applyFill="1" applyBorder="1" applyAlignment="1" applyProtection="1">
      <alignment horizontal="left" vertical="center" shrinkToFit="1"/>
    </xf>
    <xf numFmtId="0" fontId="11" fillId="0" borderId="5" xfId="0" applyFont="1" applyBorder="1" applyAlignment="1" applyProtection="1">
      <alignment horizontal="center" vertical="center" shrinkToFit="1"/>
    </xf>
    <xf numFmtId="0" fontId="9" fillId="0" borderId="5" xfId="0" applyFont="1" applyBorder="1" applyAlignment="1" applyProtection="1">
      <alignment horizontal="right" vertical="center" shrinkToFit="1"/>
    </xf>
    <xf numFmtId="177" fontId="7" fillId="0" borderId="16" xfId="0" applyNumberFormat="1" applyFont="1" applyBorder="1" applyAlignment="1" applyProtection="1">
      <alignment horizontal="right" vertical="center" shrinkToFit="1"/>
    </xf>
    <xf numFmtId="0" fontId="7" fillId="0" borderId="0" xfId="0" applyFont="1" applyAlignment="1">
      <alignment horizontal="left" vertical="center" wrapText="1"/>
    </xf>
    <xf numFmtId="49" fontId="7" fillId="0" borderId="4" xfId="0" applyNumberFormat="1" applyFont="1" applyBorder="1" applyAlignment="1" applyProtection="1">
      <alignment horizontal="left" vertical="center" shrinkToFit="1"/>
    </xf>
    <xf numFmtId="177" fontId="0" fillId="0" borderId="6" xfId="0" applyNumberFormat="1" applyBorder="1" applyAlignment="1">
      <alignment horizontal="left" vertical="center" wrapText="1"/>
    </xf>
    <xf numFmtId="0" fontId="7" fillId="0" borderId="4" xfId="0" applyFont="1" applyBorder="1" applyAlignment="1" applyProtection="1">
      <alignment horizontal="left" vertical="center" shrinkToFit="1"/>
    </xf>
    <xf numFmtId="180" fontId="9" fillId="0" borderId="5" xfId="0" applyNumberFormat="1" applyFont="1" applyBorder="1" applyAlignment="1" applyProtection="1">
      <alignment horizontal="right" vertical="center" shrinkToFit="1"/>
    </xf>
    <xf numFmtId="0" fontId="8" fillId="0" borderId="0" xfId="0" applyFont="1" applyProtection="1">
      <alignment vertical="center"/>
    </xf>
    <xf numFmtId="180" fontId="16" fillId="0" borderId="5" xfId="0" applyNumberFormat="1" applyFont="1" applyBorder="1" applyAlignment="1" applyProtection="1">
      <alignment horizontal="right" vertical="center" shrinkToFit="1"/>
    </xf>
    <xf numFmtId="180" fontId="16" fillId="0" borderId="16" xfId="0" applyNumberFormat="1" applyFont="1" applyBorder="1" applyAlignment="1" applyProtection="1">
      <alignment horizontal="right" vertical="center" shrinkToFit="1"/>
    </xf>
    <xf numFmtId="0" fontId="5" fillId="0" borderId="23" xfId="0" applyFont="1" applyBorder="1" applyAlignment="1" applyProtection="1">
      <alignment horizontal="center" vertical="center" shrinkToFit="1"/>
    </xf>
    <xf numFmtId="0" fontId="5" fillId="0" borderId="24" xfId="0" applyFont="1" applyBorder="1" applyAlignment="1" applyProtection="1">
      <alignment horizontal="center" vertical="center" shrinkToFit="1"/>
    </xf>
    <xf numFmtId="177" fontId="7" fillId="0" borderId="9" xfId="0" applyNumberFormat="1" applyFont="1" applyBorder="1" applyAlignment="1">
      <alignment horizontal="right" vertical="center" wrapText="1"/>
    </xf>
    <xf numFmtId="0" fontId="17" fillId="0" borderId="0" xfId="0" applyFont="1" applyAlignment="1" applyProtection="1">
      <alignment horizontal="left" vertical="center" shrinkToFit="1"/>
    </xf>
    <xf numFmtId="177" fontId="17" fillId="0" borderId="25" xfId="0" applyNumberFormat="1" applyFont="1" applyBorder="1" applyAlignment="1" applyProtection="1">
      <alignment horizontal="left" vertical="center" shrinkToFit="1"/>
    </xf>
    <xf numFmtId="0" fontId="18" fillId="0" borderId="0" xfId="0" applyFont="1" applyFill="1" applyAlignment="1" applyProtection="1">
      <alignment horizontal="center" vertical="center"/>
      <protection hidden="1"/>
    </xf>
    <xf numFmtId="0" fontId="19" fillId="0" borderId="26" xfId="0" applyFont="1" applyFill="1" applyBorder="1" applyAlignment="1" applyProtection="1">
      <alignment vertical="center"/>
      <protection hidden="1"/>
    </xf>
    <xf numFmtId="0" fontId="20" fillId="0" borderId="27" xfId="0" applyFont="1" applyFill="1" applyBorder="1" applyAlignment="1" applyProtection="1">
      <alignment vertical="center" wrapText="1"/>
      <protection hidden="1"/>
    </xf>
    <xf numFmtId="0" fontId="21" fillId="0" borderId="27" xfId="0" applyFont="1" applyFill="1" applyBorder="1" applyAlignment="1" applyProtection="1">
      <alignment vertical="center" wrapText="1"/>
      <protection hidden="1"/>
    </xf>
    <xf numFmtId="0" fontId="19" fillId="0" borderId="27" xfId="0" applyFont="1" applyFill="1" applyBorder="1" applyAlignment="1" applyProtection="1">
      <alignment vertical="center" wrapText="1"/>
      <protection hidden="1"/>
    </xf>
    <xf numFmtId="0" fontId="20" fillId="0" borderId="28" xfId="0" applyFont="1" applyFill="1" applyBorder="1" applyAlignment="1" applyProtection="1">
      <alignment vertical="center" wrapText="1"/>
      <protection hidden="1"/>
    </xf>
    <xf numFmtId="0" fontId="20" fillId="0" borderId="26" xfId="0" applyFont="1" applyFill="1" applyBorder="1" applyAlignment="1" applyProtection="1">
      <alignment vertical="center" wrapText="1"/>
      <protection hidden="1"/>
    </xf>
    <xf numFmtId="0" fontId="21" fillId="0" borderId="28" xfId="0" applyFont="1" applyFill="1" applyBorder="1" applyAlignment="1" applyProtection="1">
      <alignment vertical="center" wrapText="1"/>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3"/>
  <sheetViews>
    <sheetView view="pageBreakPreview" zoomScale="145" zoomScaleNormal="100" topLeftCell="A4" workbookViewId="0">
      <selection activeCell="A6" sqref="A6"/>
    </sheetView>
  </sheetViews>
  <sheetFormatPr defaultColWidth="9" defaultRowHeight="14.25"/>
  <cols>
    <col min="1" max="1" width="87.875" customWidth="1"/>
  </cols>
  <sheetData>
    <row r="1" ht="32" customHeight="1" spans="1:1">
      <c r="A1" s="151" t="s">
        <v>0</v>
      </c>
    </row>
    <row r="2" ht="23" customHeight="1" spans="1:1">
      <c r="A2" s="152" t="s">
        <v>1</v>
      </c>
    </row>
    <row r="3" ht="48" customHeight="1" spans="1:1">
      <c r="A3" s="153" t="s">
        <v>2</v>
      </c>
    </row>
    <row r="4" ht="45" customHeight="1" spans="1:1">
      <c r="A4" s="153" t="s">
        <v>3</v>
      </c>
    </row>
    <row r="5" ht="72" customHeight="1" spans="1:1">
      <c r="A5" s="154" t="s">
        <v>4</v>
      </c>
    </row>
    <row r="6" ht="42" customHeight="1" spans="1:1">
      <c r="A6" s="154" t="s">
        <v>5</v>
      </c>
    </row>
    <row r="7" ht="42" customHeight="1" spans="1:1">
      <c r="A7" s="154" t="s">
        <v>6</v>
      </c>
    </row>
    <row r="8" ht="30" customHeight="1" spans="1:1">
      <c r="A8" s="155" t="s">
        <v>7</v>
      </c>
    </row>
    <row r="9" ht="31" customHeight="1" spans="1:1">
      <c r="A9" s="153" t="s">
        <v>8</v>
      </c>
    </row>
    <row r="10" ht="48" customHeight="1" spans="1:1">
      <c r="A10" s="153" t="s">
        <v>9</v>
      </c>
    </row>
    <row r="11" ht="48" customHeight="1" spans="1:1">
      <c r="A11" s="153" t="s">
        <v>10</v>
      </c>
    </row>
    <row r="12" ht="41" customHeight="1" spans="1:1">
      <c r="A12" s="153" t="s">
        <v>11</v>
      </c>
    </row>
    <row r="13" ht="41" customHeight="1" spans="1:1">
      <c r="A13" s="153" t="s">
        <v>12</v>
      </c>
    </row>
    <row r="14" ht="30" customHeight="1" spans="1:1">
      <c r="A14" s="156" t="s">
        <v>13</v>
      </c>
    </row>
    <row r="15" ht="30" customHeight="1" spans="1:1">
      <c r="A15" s="157" t="s">
        <v>14</v>
      </c>
    </row>
    <row r="16" ht="30" customHeight="1" spans="1:1">
      <c r="A16" s="153" t="s">
        <v>15</v>
      </c>
    </row>
    <row r="17" ht="30" customHeight="1" spans="1:1">
      <c r="A17" s="155" t="s">
        <v>16</v>
      </c>
    </row>
    <row r="18" ht="30" customHeight="1" spans="1:1">
      <c r="A18" s="155" t="s">
        <v>17</v>
      </c>
    </row>
    <row r="19" ht="54" customHeight="1" spans="1:1">
      <c r="A19" s="154" t="s">
        <v>18</v>
      </c>
    </row>
    <row r="20" ht="77" customHeight="1" spans="1:1">
      <c r="A20" s="154" t="s">
        <v>19</v>
      </c>
    </row>
    <row r="21" ht="30" customHeight="1" spans="1:1">
      <c r="A21" s="154" t="s">
        <v>20</v>
      </c>
    </row>
    <row r="22" ht="30" customHeight="1" spans="1:1">
      <c r="A22" s="154" t="s">
        <v>21</v>
      </c>
    </row>
    <row r="23" ht="30" customHeight="1" spans="1:1">
      <c r="A23" s="158" t="s">
        <v>22</v>
      </c>
    </row>
  </sheetData>
  <sheetProtection algorithmName="SHA-512" hashValue="7f03dC66pgbs1lXalh8puch0mggARd0AZCDcRyq1e1f8VQc0cKfcMwAMMye63BMgiOaPExyEeCft/87QlYiPlg==" saltValue="7i2D1K5G7sJZsZB+7MAcZQ=="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showZeros="0" view="pageBreakPreview" zoomScaleNormal="100" workbookViewId="0">
      <selection activeCell="F14" sqref="F14"/>
    </sheetView>
  </sheetViews>
  <sheetFormatPr defaultColWidth="9" defaultRowHeight="14.25"/>
  <cols>
    <col min="1" max="1" width="9.625" customWidth="1"/>
    <col min="2" max="2" width="11.625" customWidth="1"/>
    <col min="3" max="3" width="12.875" customWidth="1"/>
    <col min="4" max="4" width="7.375" customWidth="1"/>
    <col min="5" max="5" width="10.125" customWidth="1"/>
    <col min="6" max="6" width="12.625" style="17" customWidth="1"/>
    <col min="7" max="7" width="14.625" style="1" customWidth="1"/>
    <col min="8" max="8" width="40.625" customWidth="1"/>
  </cols>
  <sheetData>
    <row r="1" ht="32.95" customHeight="1" spans="1:7">
      <c r="A1" s="124" t="s">
        <v>23</v>
      </c>
      <c r="B1" s="125"/>
      <c r="C1" s="125"/>
      <c r="D1" s="125"/>
      <c r="E1" s="125"/>
      <c r="F1" s="125"/>
      <c r="G1" s="126"/>
    </row>
    <row r="2" ht="20" customHeight="1" spans="1:7">
      <c r="A2" s="57" t="s">
        <v>24</v>
      </c>
      <c r="B2" s="56"/>
      <c r="C2" s="56"/>
      <c r="D2" s="57"/>
      <c r="E2" s="57"/>
      <c r="F2" s="22"/>
      <c r="G2" s="127"/>
    </row>
    <row r="3" ht="28" customHeight="1" spans="1:7">
      <c r="A3" s="128" t="s">
        <v>25</v>
      </c>
      <c r="B3" s="128"/>
      <c r="C3" s="128"/>
      <c r="D3" s="128"/>
      <c r="E3" s="128"/>
      <c r="F3" s="128"/>
      <c r="G3" s="129"/>
    </row>
    <row r="4" ht="26" customHeight="1" spans="1:7">
      <c r="A4" s="27" t="s">
        <v>26</v>
      </c>
      <c r="B4" s="28" t="s">
        <v>27</v>
      </c>
      <c r="C4" s="29"/>
      <c r="D4" s="29" t="s">
        <v>28</v>
      </c>
      <c r="E4" s="29" t="s">
        <v>29</v>
      </c>
      <c r="F4" s="130" t="s">
        <v>30</v>
      </c>
      <c r="G4" s="30" t="s">
        <v>31</v>
      </c>
    </row>
    <row r="5" ht="26" customHeight="1" spans="1:7">
      <c r="A5" s="40">
        <v>102</v>
      </c>
      <c r="B5" s="41" t="s">
        <v>32</v>
      </c>
      <c r="C5" s="41"/>
      <c r="D5" s="42"/>
      <c r="E5" s="33"/>
      <c r="F5" s="131"/>
      <c r="G5" s="132">
        <f>E5*F5</f>
        <v>0</v>
      </c>
    </row>
    <row r="6" ht="26" customHeight="1" spans="1:8">
      <c r="A6" s="133" t="s">
        <v>33</v>
      </c>
      <c r="B6" s="134" t="s">
        <v>34</v>
      </c>
      <c r="C6" s="134"/>
      <c r="D6" s="135" t="s">
        <v>35</v>
      </c>
      <c r="E6" s="136">
        <v>1</v>
      </c>
      <c r="F6" s="137">
        <v>39343</v>
      </c>
      <c r="G6" s="132">
        <f>E6*F6</f>
        <v>39343</v>
      </c>
      <c r="H6" s="138"/>
    </row>
    <row r="7" ht="26" customHeight="1" spans="1:7">
      <c r="A7" s="139"/>
      <c r="B7" s="41"/>
      <c r="C7" s="41"/>
      <c r="D7" s="73"/>
      <c r="E7" s="136"/>
      <c r="F7" s="131"/>
      <c r="G7" s="140"/>
    </row>
    <row r="8" ht="26" customHeight="1" spans="1:7">
      <c r="A8" s="141"/>
      <c r="B8" s="41"/>
      <c r="C8" s="41"/>
      <c r="D8" s="73"/>
      <c r="E8" s="136"/>
      <c r="F8" s="131"/>
      <c r="G8" s="140"/>
    </row>
    <row r="9" ht="26" customHeight="1" spans="1:7">
      <c r="A9" s="139"/>
      <c r="B9" s="41"/>
      <c r="C9" s="41"/>
      <c r="D9" s="73"/>
      <c r="E9" s="142"/>
      <c r="F9" s="143"/>
      <c r="G9" s="140"/>
    </row>
    <row r="10" ht="26" customHeight="1" spans="1:7">
      <c r="A10" s="141"/>
      <c r="B10" s="41"/>
      <c r="C10" s="41"/>
      <c r="D10" s="121"/>
      <c r="E10" s="144"/>
      <c r="F10" s="145"/>
      <c r="G10" s="140"/>
    </row>
    <row r="11" ht="26" customHeight="1" spans="1:7">
      <c r="A11" s="40"/>
      <c r="B11" s="41"/>
      <c r="C11" s="41"/>
      <c r="D11" s="42"/>
      <c r="E11" s="33"/>
      <c r="F11" s="131"/>
      <c r="G11" s="140"/>
    </row>
    <row r="12" ht="26" customHeight="1" spans="1:7">
      <c r="A12" s="40"/>
      <c r="B12" s="41"/>
      <c r="C12" s="41"/>
      <c r="D12" s="42"/>
      <c r="E12" s="33"/>
      <c r="F12" s="131"/>
      <c r="G12" s="140"/>
    </row>
    <row r="13" ht="26" customHeight="1" spans="1:7">
      <c r="A13" s="40"/>
      <c r="B13" s="41"/>
      <c r="C13" s="41"/>
      <c r="D13" s="42"/>
      <c r="E13" s="33"/>
      <c r="F13" s="131"/>
      <c r="G13" s="140"/>
    </row>
    <row r="14" ht="26" customHeight="1" spans="1:7">
      <c r="A14" s="40"/>
      <c r="B14" s="41"/>
      <c r="C14" s="41"/>
      <c r="D14" s="42"/>
      <c r="E14" s="33"/>
      <c r="F14" s="131"/>
      <c r="G14" s="140"/>
    </row>
    <row r="15" ht="26" customHeight="1" spans="1:10">
      <c r="A15" s="40"/>
      <c r="B15" s="41"/>
      <c r="C15" s="41"/>
      <c r="D15" s="42"/>
      <c r="E15" s="33"/>
      <c r="F15" s="131"/>
      <c r="G15" s="140"/>
      <c r="J15" s="17"/>
    </row>
    <row r="16" ht="26" customHeight="1" spans="1:7">
      <c r="A16" s="40"/>
      <c r="B16" s="41"/>
      <c r="C16" s="41"/>
      <c r="D16" s="42"/>
      <c r="E16" s="33"/>
      <c r="F16" s="131"/>
      <c r="G16" s="140"/>
    </row>
    <row r="17" ht="26" customHeight="1" spans="1:7">
      <c r="A17" s="40"/>
      <c r="B17" s="41"/>
      <c r="C17" s="41"/>
      <c r="D17" s="42"/>
      <c r="E17" s="33"/>
      <c r="F17" s="131"/>
      <c r="G17" s="140"/>
    </row>
    <row r="18" ht="26" customHeight="1" spans="1:7">
      <c r="A18" s="40"/>
      <c r="B18" s="41"/>
      <c r="C18" s="41"/>
      <c r="D18" s="42"/>
      <c r="E18" s="33"/>
      <c r="F18" s="131"/>
      <c r="G18" s="140"/>
    </row>
    <row r="19" ht="26" customHeight="1" spans="1:7">
      <c r="A19" s="40"/>
      <c r="B19" s="41"/>
      <c r="C19" s="41"/>
      <c r="D19" s="42"/>
      <c r="E19" s="33"/>
      <c r="F19" s="131"/>
      <c r="G19" s="140"/>
    </row>
    <row r="20" ht="26" customHeight="1" spans="1:7">
      <c r="A20" s="146" t="s">
        <v>36</v>
      </c>
      <c r="B20" s="147"/>
      <c r="C20" s="147"/>
      <c r="D20" s="147"/>
      <c r="E20" s="147"/>
      <c r="F20" s="147"/>
      <c r="G20" s="148">
        <f>SUM(G5:G18)</f>
        <v>39343</v>
      </c>
    </row>
    <row r="21" ht="16.1" customHeight="1" spans="1:7">
      <c r="A21" s="149"/>
      <c r="B21" s="149"/>
      <c r="C21" s="149"/>
      <c r="D21" s="149"/>
      <c r="E21" s="149"/>
      <c r="F21" s="149"/>
      <c r="G21" s="150"/>
    </row>
    <row r="22" ht="11" customHeight="1"/>
    <row r="23" ht="8.8" customHeight="1" spans="1:2">
      <c r="A23" s="49"/>
      <c r="B23" s="49"/>
    </row>
    <row r="24" ht="9.5" customHeight="1"/>
  </sheetData>
  <sheetProtection algorithmName="SHA-512" hashValue="RlSzldHttoSBSHUjNapfGcyVoO7f+9iqPXs1AzXFW/aEKXKT2LRfeflItz7BYraG0EMUha+cRxcS8nH/TpjV9A==" saltValue="vIeyMkso/s94UN8Wc5rdBA==" spinCount="100000" sheet="1" objects="1"/>
  <mergeCells count="21">
    <mergeCell ref="A1:G1"/>
    <mergeCell ref="A2:G2"/>
    <mergeCell ref="A3:G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A20:F20"/>
    <mergeCell ref="B21:F21"/>
  </mergeCells>
  <pageMargins left="0.786805555555556" right="0.12" top="0.590277777777778" bottom="0.747916666666667" header="0" footer="0"/>
  <pageSetup paperSize="9" fitToWidth="0" fitToHeight="0" orientation="portrait"/>
  <headerFooter alignWithMargins="0"/>
  <rowBreaks count="1" manualBreakCount="1">
    <brk id="2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showZeros="0" view="pageBreakPreview" zoomScaleNormal="100" workbookViewId="0">
      <selection activeCell="G19" sqref="G19"/>
    </sheetView>
  </sheetViews>
  <sheetFormatPr defaultColWidth="9" defaultRowHeight="14.25" outlineLevelCol="6"/>
  <cols>
    <col min="1" max="1" width="13.375" customWidth="1"/>
    <col min="2" max="2" width="11.625" customWidth="1"/>
    <col min="3" max="3" width="11.375" customWidth="1"/>
    <col min="4" max="4" width="7.375" customWidth="1"/>
    <col min="5" max="5" width="10.5916666666667" customWidth="1"/>
    <col min="6" max="6" width="9.875" style="89" customWidth="1"/>
    <col min="7" max="7" width="18.75" style="90" customWidth="1"/>
  </cols>
  <sheetData>
    <row r="1" ht="32.95" customHeight="1" spans="1:7">
      <c r="A1" s="18" t="s">
        <v>23</v>
      </c>
      <c r="B1" s="19"/>
      <c r="C1" s="19"/>
      <c r="D1" s="19"/>
      <c r="E1" s="19"/>
      <c r="F1" s="54"/>
      <c r="G1" s="91"/>
    </row>
    <row r="2" ht="24" customHeight="1" spans="1:7">
      <c r="A2" s="92" t="s">
        <v>37</v>
      </c>
      <c r="B2" s="93"/>
      <c r="C2" s="93"/>
      <c r="D2" s="94"/>
      <c r="E2" s="94"/>
      <c r="F2" s="95"/>
      <c r="G2" s="96"/>
    </row>
    <row r="3" ht="27" customHeight="1" spans="1:7">
      <c r="A3" s="24" t="s">
        <v>38</v>
      </c>
      <c r="B3" s="25"/>
      <c r="C3" s="25"/>
      <c r="D3" s="25"/>
      <c r="E3" s="25"/>
      <c r="F3" s="59"/>
      <c r="G3" s="97"/>
    </row>
    <row r="4" ht="26" customHeight="1" spans="1:7">
      <c r="A4" s="27" t="s">
        <v>26</v>
      </c>
      <c r="B4" s="28" t="s">
        <v>27</v>
      </c>
      <c r="C4" s="98"/>
      <c r="D4" s="29" t="s">
        <v>28</v>
      </c>
      <c r="E4" s="99" t="s">
        <v>29</v>
      </c>
      <c r="F4" s="100" t="s">
        <v>30</v>
      </c>
      <c r="G4" s="101" t="s">
        <v>31</v>
      </c>
    </row>
    <row r="5" customFormat="1" ht="26" customHeight="1" spans="1:7">
      <c r="A5" s="102" t="s">
        <v>39</v>
      </c>
      <c r="B5" s="103" t="s">
        <v>40</v>
      </c>
      <c r="C5" s="103"/>
      <c r="D5" s="104"/>
      <c r="E5" s="105"/>
      <c r="F5" s="33"/>
      <c r="G5" s="106">
        <f>F5*E5</f>
        <v>0</v>
      </c>
    </row>
    <row r="6" customFormat="1" ht="42" customHeight="1" spans="1:7">
      <c r="A6" s="35" t="s">
        <v>41</v>
      </c>
      <c r="B6" s="107" t="s">
        <v>42</v>
      </c>
      <c r="C6" s="107"/>
      <c r="D6" s="104"/>
      <c r="E6" s="105"/>
      <c r="F6" s="33"/>
      <c r="G6" s="106">
        <f>F6*E6</f>
        <v>0</v>
      </c>
    </row>
    <row r="7" customFormat="1" ht="26" customHeight="1" spans="1:7">
      <c r="A7" s="108" t="s">
        <v>43</v>
      </c>
      <c r="B7" s="103" t="s">
        <v>44</v>
      </c>
      <c r="C7" s="103"/>
      <c r="D7" s="104" t="s">
        <v>45</v>
      </c>
      <c r="E7" s="109">
        <v>17214.66</v>
      </c>
      <c r="F7" s="71"/>
      <c r="G7" s="106">
        <f>F7*E7</f>
        <v>0</v>
      </c>
    </row>
    <row r="8" customFormat="1" ht="26" customHeight="1" spans="1:7">
      <c r="A8" s="110" t="s">
        <v>46</v>
      </c>
      <c r="B8" s="103" t="s">
        <v>47</v>
      </c>
      <c r="C8" s="103"/>
      <c r="D8" s="104"/>
      <c r="E8" s="109"/>
      <c r="F8" s="33"/>
      <c r="G8" s="106">
        <f t="shared" ref="G8:G15" si="0">F8*E8</f>
        <v>0</v>
      </c>
    </row>
    <row r="9" customFormat="1" ht="26" customHeight="1" spans="1:7">
      <c r="A9" s="35" t="s">
        <v>48</v>
      </c>
      <c r="B9" s="103" t="s">
        <v>49</v>
      </c>
      <c r="C9" s="103"/>
      <c r="D9" s="104"/>
      <c r="E9" s="105"/>
      <c r="F9" s="33"/>
      <c r="G9" s="106">
        <f t="shared" si="0"/>
        <v>0</v>
      </c>
    </row>
    <row r="10" customFormat="1" ht="26" customHeight="1" spans="1:7">
      <c r="A10" s="35" t="s">
        <v>50</v>
      </c>
      <c r="B10" s="103" t="s">
        <v>51</v>
      </c>
      <c r="C10" s="103"/>
      <c r="D10" s="104" t="s">
        <v>45</v>
      </c>
      <c r="E10" s="109">
        <v>2220</v>
      </c>
      <c r="F10" s="71"/>
      <c r="G10" s="106">
        <f t="shared" si="0"/>
        <v>0</v>
      </c>
    </row>
    <row r="11" customFormat="1" ht="26" customHeight="1" spans="1:7">
      <c r="A11" s="35" t="s">
        <v>52</v>
      </c>
      <c r="B11" s="103" t="s">
        <v>53</v>
      </c>
      <c r="C11" s="103"/>
      <c r="D11" s="104"/>
      <c r="E11" s="109"/>
      <c r="F11" s="33"/>
      <c r="G11" s="106">
        <f t="shared" si="0"/>
        <v>0</v>
      </c>
    </row>
    <row r="12" customFormat="1" ht="26" customHeight="1" spans="1:7">
      <c r="A12" s="35" t="s">
        <v>54</v>
      </c>
      <c r="B12" s="103" t="s">
        <v>55</v>
      </c>
      <c r="C12" s="103"/>
      <c r="D12" s="104"/>
      <c r="E12" s="111"/>
      <c r="F12" s="33"/>
      <c r="G12" s="106">
        <f t="shared" si="0"/>
        <v>0</v>
      </c>
    </row>
    <row r="13" customFormat="1" ht="26" customHeight="1" spans="1:7">
      <c r="A13" s="35" t="s">
        <v>56</v>
      </c>
      <c r="B13" s="103" t="s">
        <v>57</v>
      </c>
      <c r="C13" s="103"/>
      <c r="D13" s="104"/>
      <c r="E13" s="109"/>
      <c r="F13" s="33"/>
      <c r="G13" s="106">
        <f t="shared" si="0"/>
        <v>0</v>
      </c>
    </row>
    <row r="14" ht="26" customHeight="1" spans="1:7">
      <c r="A14" s="35" t="s">
        <v>58</v>
      </c>
      <c r="B14" s="103" t="s">
        <v>59</v>
      </c>
      <c r="C14" s="103"/>
      <c r="D14" s="104" t="s">
        <v>45</v>
      </c>
      <c r="E14" s="109">
        <v>12872.06</v>
      </c>
      <c r="F14" s="71"/>
      <c r="G14" s="106">
        <f t="shared" si="0"/>
        <v>0</v>
      </c>
    </row>
    <row r="15" ht="26" customHeight="1" spans="1:7">
      <c r="A15" s="35"/>
      <c r="B15" s="103"/>
      <c r="C15" s="103"/>
      <c r="D15" s="73"/>
      <c r="E15" s="105"/>
      <c r="F15" s="33"/>
      <c r="G15" s="112">
        <f t="shared" si="0"/>
        <v>0</v>
      </c>
    </row>
    <row r="16" customFormat="1" ht="26" customHeight="1" spans="1:7">
      <c r="A16" s="113"/>
      <c r="B16" s="114"/>
      <c r="C16" s="115"/>
      <c r="D16" s="116"/>
      <c r="E16" s="116"/>
      <c r="F16" s="117"/>
      <c r="G16" s="118"/>
    </row>
    <row r="17" customFormat="1" ht="26" customHeight="1" spans="1:7">
      <c r="A17" s="113"/>
      <c r="B17" s="114"/>
      <c r="C17" s="115"/>
      <c r="D17" s="116"/>
      <c r="E17" s="116"/>
      <c r="F17" s="117"/>
      <c r="G17" s="118"/>
    </row>
    <row r="18" customFormat="1" ht="26" customHeight="1" spans="1:7">
      <c r="A18" s="113"/>
      <c r="B18" s="114"/>
      <c r="C18" s="115"/>
      <c r="D18" s="116"/>
      <c r="E18" s="116"/>
      <c r="F18" s="117"/>
      <c r="G18" s="118"/>
    </row>
    <row r="19" customFormat="1" ht="26" customHeight="1" spans="1:7">
      <c r="A19" s="43" t="s">
        <v>60</v>
      </c>
      <c r="B19" s="44"/>
      <c r="C19" s="44"/>
      <c r="D19" s="44"/>
      <c r="E19" s="44"/>
      <c r="F19" s="83"/>
      <c r="G19" s="119">
        <f>SUM(G5:G15)</f>
        <v>0</v>
      </c>
    </row>
    <row r="20" customFormat="1" ht="16.1" customHeight="1" spans="1:7">
      <c r="A20" s="87"/>
      <c r="B20" s="87"/>
      <c r="C20" s="87"/>
      <c r="D20" s="87"/>
      <c r="E20" s="87"/>
      <c r="F20" s="86"/>
      <c r="G20" s="120"/>
    </row>
    <row r="21" ht="11" customHeight="1" spans="1:7">
      <c r="A21" s="121"/>
      <c r="B21" s="121"/>
      <c r="C21" s="121"/>
      <c r="D21" s="121"/>
      <c r="E21" s="121"/>
      <c r="F21" s="51"/>
      <c r="G21" s="122"/>
    </row>
    <row r="22" ht="8.8" customHeight="1" spans="1:7">
      <c r="A22" s="123"/>
      <c r="B22" s="123"/>
      <c r="C22" s="121"/>
      <c r="D22" s="121"/>
      <c r="E22" s="121"/>
      <c r="F22" s="51"/>
      <c r="G22" s="122"/>
    </row>
    <row r="23" ht="9.5" customHeight="1"/>
  </sheetData>
  <sheetProtection algorithmName="SHA-512" hashValue="d8Z/xflQDSms/zL3X/eaODEasfDpPuaEMHGyOHI45W4CnTWYdUenXapLSqia3e8iGAUYz85ubtYONcp6VtmKQQ==" saltValue="HTFog+67qJ89JaWXWFVk3A==" spinCount="100000" sheet="1" objects="1"/>
  <mergeCells count="21">
    <mergeCell ref="A1:G1"/>
    <mergeCell ref="A2:G2"/>
    <mergeCell ref="A3:G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A19:F19"/>
    <mergeCell ref="A20:F20"/>
    <mergeCell ref="A22:B22"/>
  </mergeCells>
  <pageMargins left="0.826388888888889" right="0.590277777777778" top="0.511805555555556" bottom="0.708333333333333" header="0.156944444444444" footer="0"/>
  <pageSetup paperSize="9" scale="98" fitToWidth="0" fitToHeight="0" orientation="portrait"/>
  <headerFooter alignWithMargins="0"/>
  <rowBreaks count="2" manualBreakCount="2">
    <brk id="22" max="16383" man="1"/>
    <brk id="23"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showZeros="0" view="pageBreakPreview" zoomScaleNormal="100" workbookViewId="0">
      <selection activeCell="G22" sqref="G22"/>
    </sheetView>
  </sheetViews>
  <sheetFormatPr defaultColWidth="9" defaultRowHeight="14.25" outlineLevelCol="6"/>
  <cols>
    <col min="1" max="1" width="13.5" style="50" customWidth="1"/>
    <col min="2" max="2" width="11.625" style="51" customWidth="1"/>
    <col min="3" max="3" width="19.25" style="51" customWidth="1"/>
    <col min="4" max="4" width="7" style="50" customWidth="1"/>
    <col min="5" max="5" width="10.625" style="50" customWidth="1"/>
    <col min="6" max="6" width="11.125" style="17" customWidth="1"/>
    <col min="7" max="7" width="14.625" style="52" customWidth="1"/>
    <col min="8" max="16384" width="9" style="17"/>
  </cols>
  <sheetData>
    <row r="1" ht="33" customHeight="1" spans="1:7">
      <c r="A1" s="53" t="s">
        <v>23</v>
      </c>
      <c r="B1" s="54"/>
      <c r="C1" s="54"/>
      <c r="D1" s="54"/>
      <c r="E1" s="54"/>
      <c r="F1" s="19"/>
      <c r="G1" s="20"/>
    </row>
    <row r="2" ht="24" customHeight="1" spans="1:7">
      <c r="A2" s="55" t="s">
        <v>61</v>
      </c>
      <c r="B2" s="56"/>
      <c r="C2" s="56"/>
      <c r="D2" s="57"/>
      <c r="E2" s="57"/>
      <c r="F2" s="22"/>
      <c r="G2" s="23"/>
    </row>
    <row r="3" ht="26" customHeight="1" spans="1:7">
      <c r="A3" s="58" t="s">
        <v>62</v>
      </c>
      <c r="B3" s="59"/>
      <c r="C3" s="59"/>
      <c r="D3" s="59"/>
      <c r="E3" s="59"/>
      <c r="F3" s="25"/>
      <c r="G3" s="26"/>
    </row>
    <row r="4" ht="25" customHeight="1" spans="1:7">
      <c r="A4" s="60" t="s">
        <v>26</v>
      </c>
      <c r="B4" s="61" t="s">
        <v>27</v>
      </c>
      <c r="C4" s="62"/>
      <c r="D4" s="63" t="s">
        <v>28</v>
      </c>
      <c r="E4" s="63" t="s">
        <v>29</v>
      </c>
      <c r="F4" s="28" t="s">
        <v>30</v>
      </c>
      <c r="G4" s="30" t="s">
        <v>31</v>
      </c>
    </row>
    <row r="5" ht="25" customHeight="1" spans="1:7">
      <c r="A5" s="64">
        <v>306</v>
      </c>
      <c r="B5" s="65" t="s">
        <v>63</v>
      </c>
      <c r="C5" s="65"/>
      <c r="D5" s="66"/>
      <c r="E5" s="67"/>
      <c r="F5" s="37"/>
      <c r="G5" s="68">
        <f>E5*F5</f>
        <v>0</v>
      </c>
    </row>
    <row r="6" ht="25" customHeight="1" spans="1:7">
      <c r="A6" s="64" t="s">
        <v>64</v>
      </c>
      <c r="B6" s="65" t="s">
        <v>63</v>
      </c>
      <c r="C6" s="65"/>
      <c r="D6" s="69"/>
      <c r="E6" s="70"/>
      <c r="F6" s="33"/>
      <c r="G6" s="68">
        <f>E6*F6</f>
        <v>0</v>
      </c>
    </row>
    <row r="7" ht="25" customHeight="1" spans="1:7">
      <c r="A7" s="35" t="s">
        <v>43</v>
      </c>
      <c r="B7" s="65" t="s">
        <v>65</v>
      </c>
      <c r="C7" s="65"/>
      <c r="D7" s="69" t="s">
        <v>66</v>
      </c>
      <c r="E7" s="70">
        <v>13740</v>
      </c>
      <c r="F7" s="71"/>
      <c r="G7" s="68">
        <f>E7*F7</f>
        <v>0</v>
      </c>
    </row>
    <row r="8" ht="25" customHeight="1" spans="1:7">
      <c r="A8" s="64">
        <v>306</v>
      </c>
      <c r="B8" s="65" t="s">
        <v>67</v>
      </c>
      <c r="C8" s="65"/>
      <c r="D8" s="66"/>
      <c r="E8" s="67"/>
      <c r="F8" s="37"/>
      <c r="G8" s="68">
        <f>E8*F8</f>
        <v>0</v>
      </c>
    </row>
    <row r="9" ht="25" customHeight="1" spans="1:7">
      <c r="A9" s="64" t="s">
        <v>68</v>
      </c>
      <c r="B9" s="65" t="s">
        <v>67</v>
      </c>
      <c r="C9" s="65"/>
      <c r="D9" s="69"/>
      <c r="E9" s="67"/>
      <c r="F9" s="37"/>
      <c r="G9" s="68">
        <f t="shared" ref="G9:G21" si="0">E9*F9</f>
        <v>0</v>
      </c>
    </row>
    <row r="10" ht="25" customHeight="1" spans="1:7">
      <c r="A10" s="35" t="s">
        <v>43</v>
      </c>
      <c r="B10" s="65" t="s">
        <v>65</v>
      </c>
      <c r="C10" s="65"/>
      <c r="D10" s="69" t="s">
        <v>66</v>
      </c>
      <c r="E10" s="70">
        <v>2743</v>
      </c>
      <c r="F10" s="71"/>
      <c r="G10" s="68">
        <f t="shared" si="0"/>
        <v>0</v>
      </c>
    </row>
    <row r="11" ht="25" customHeight="1" spans="1:7">
      <c r="A11" s="64">
        <v>312</v>
      </c>
      <c r="B11" s="65" t="s">
        <v>69</v>
      </c>
      <c r="C11" s="65"/>
      <c r="D11" s="66"/>
      <c r="E11" s="67"/>
      <c r="F11" s="37"/>
      <c r="G11" s="68">
        <f t="shared" si="0"/>
        <v>0</v>
      </c>
    </row>
    <row r="12" ht="25" customHeight="1" spans="1:7">
      <c r="A12" s="64" t="s">
        <v>70</v>
      </c>
      <c r="B12" s="72" t="s">
        <v>69</v>
      </c>
      <c r="C12" s="65"/>
      <c r="D12" s="66"/>
      <c r="E12" s="67"/>
      <c r="F12" s="37"/>
      <c r="G12" s="68">
        <f t="shared" si="0"/>
        <v>0</v>
      </c>
    </row>
    <row r="13" ht="25" customHeight="1" spans="1:7">
      <c r="A13" s="35" t="s">
        <v>43</v>
      </c>
      <c r="B13" s="72" t="s">
        <v>71</v>
      </c>
      <c r="C13" s="72"/>
      <c r="D13" s="73" t="s">
        <v>45</v>
      </c>
      <c r="E13" s="67">
        <v>2346</v>
      </c>
      <c r="F13" s="36"/>
      <c r="G13" s="68">
        <f t="shared" si="0"/>
        <v>0</v>
      </c>
    </row>
    <row r="14" ht="25" customHeight="1" spans="1:7">
      <c r="A14" s="64" t="s">
        <v>72</v>
      </c>
      <c r="B14" s="65" t="s">
        <v>73</v>
      </c>
      <c r="C14" s="65"/>
      <c r="D14" s="73"/>
      <c r="E14" s="67"/>
      <c r="F14" s="33"/>
      <c r="G14" s="68">
        <f t="shared" si="0"/>
        <v>0</v>
      </c>
    </row>
    <row r="15" ht="25" customHeight="1" spans="1:7">
      <c r="A15" s="35" t="s">
        <v>43</v>
      </c>
      <c r="B15" s="65" t="s">
        <v>74</v>
      </c>
      <c r="C15" s="65"/>
      <c r="D15" s="66" t="s">
        <v>75</v>
      </c>
      <c r="E15" s="67">
        <v>1315.7</v>
      </c>
      <c r="F15" s="36"/>
      <c r="G15" s="68">
        <f t="shared" si="0"/>
        <v>0</v>
      </c>
    </row>
    <row r="16" ht="25" customHeight="1" spans="1:7">
      <c r="A16" s="35" t="s">
        <v>76</v>
      </c>
      <c r="B16" s="72" t="s">
        <v>77</v>
      </c>
      <c r="C16" s="72"/>
      <c r="D16" s="73"/>
      <c r="E16" s="67"/>
      <c r="F16" s="37"/>
      <c r="G16" s="68">
        <f t="shared" si="0"/>
        <v>0</v>
      </c>
    </row>
    <row r="17" ht="25" customHeight="1" spans="1:7">
      <c r="A17" s="35" t="s">
        <v>78</v>
      </c>
      <c r="B17" s="65" t="s">
        <v>79</v>
      </c>
      <c r="C17" s="65"/>
      <c r="D17" s="73" t="s">
        <v>45</v>
      </c>
      <c r="E17" s="67">
        <v>268</v>
      </c>
      <c r="F17" s="36"/>
      <c r="G17" s="68">
        <f t="shared" si="0"/>
        <v>0</v>
      </c>
    </row>
    <row r="18" ht="25" customHeight="1" spans="1:7">
      <c r="A18" s="74" t="s">
        <v>80</v>
      </c>
      <c r="B18" s="75" t="s">
        <v>81</v>
      </c>
      <c r="C18" s="75"/>
      <c r="D18" s="73" t="s">
        <v>45</v>
      </c>
      <c r="E18" s="76">
        <v>424</v>
      </c>
      <c r="F18" s="36"/>
      <c r="G18" s="68">
        <f t="shared" si="0"/>
        <v>0</v>
      </c>
    </row>
    <row r="19" ht="25" customHeight="1" spans="1:7">
      <c r="A19" s="74"/>
      <c r="B19" s="77"/>
      <c r="C19" s="77"/>
      <c r="D19" s="77"/>
      <c r="E19" s="76"/>
      <c r="F19" s="37"/>
      <c r="G19" s="68">
        <f t="shared" si="0"/>
        <v>0</v>
      </c>
    </row>
    <row r="20" ht="25" customHeight="1" spans="1:7">
      <c r="A20" s="78"/>
      <c r="B20" s="79"/>
      <c r="C20" s="79"/>
      <c r="D20" s="80"/>
      <c r="E20" s="81"/>
      <c r="F20" s="33"/>
      <c r="G20" s="68">
        <f t="shared" si="0"/>
        <v>0</v>
      </c>
    </row>
    <row r="21" ht="25" customHeight="1" spans="1:7">
      <c r="A21" s="78"/>
      <c r="B21" s="79"/>
      <c r="C21" s="79"/>
      <c r="D21" s="80"/>
      <c r="E21" s="80"/>
      <c r="F21" s="33"/>
      <c r="G21" s="68">
        <f t="shared" si="0"/>
        <v>0</v>
      </c>
    </row>
    <row r="22" s="17" customFormat="1" ht="25" customHeight="1" spans="1:7">
      <c r="A22" s="82" t="s">
        <v>82</v>
      </c>
      <c r="B22" s="83"/>
      <c r="C22" s="83"/>
      <c r="D22" s="83"/>
      <c r="E22" s="83"/>
      <c r="F22" s="44"/>
      <c r="G22" s="84">
        <f>SUM(G5:G21)</f>
        <v>0</v>
      </c>
    </row>
    <row r="23" s="17" customFormat="1" ht="16.1" customHeight="1" spans="1:7">
      <c r="A23" s="85"/>
      <c r="B23" s="86"/>
      <c r="C23" s="86"/>
      <c r="D23" s="85"/>
      <c r="E23" s="85"/>
      <c r="F23" s="87"/>
      <c r="G23" s="88"/>
    </row>
  </sheetData>
  <sheetProtection algorithmName="SHA-512" hashValue="7t9wmULWrbYPIRVF94LOT7PLvPuQUQjFpn2xxGrEbxdEwFz6vcQx+IcoQkTpMv51rFlV+L8+nJlerjmw4BEfhw==" saltValue="S/XgJd53d16zWj+buycyAA==" spinCount="100000" sheet="1" objects="1"/>
  <mergeCells count="23">
    <mergeCell ref="A1:G1"/>
    <mergeCell ref="A2:G2"/>
    <mergeCell ref="A3:G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A22:F22"/>
    <mergeCell ref="A23:F23"/>
  </mergeCells>
  <pageMargins left="0.786805555555556" right="0.629861111111111" top="0.629861111111111" bottom="0.629861111111111" header="0.156944444444444" footer="0"/>
  <pageSetup paperSize="9" scale="93"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showZeros="0" view="pageBreakPreview" zoomScaleNormal="100" workbookViewId="0">
      <selection activeCell="E8" sqref="E8"/>
    </sheetView>
  </sheetViews>
  <sheetFormatPr defaultColWidth="9" defaultRowHeight="14.25" outlineLevelCol="5"/>
  <cols>
    <col min="1" max="1" width="10.625" customWidth="1"/>
    <col min="2" max="2" width="19.5" customWidth="1"/>
    <col min="3" max="3" width="10.25" customWidth="1"/>
    <col min="4" max="4" width="9.75" customWidth="1"/>
    <col min="5" max="5" width="12.5" style="17" customWidth="1"/>
    <col min="6" max="6" width="15.375" style="1" customWidth="1"/>
  </cols>
  <sheetData>
    <row r="1" ht="39" customHeight="1" spans="1:6">
      <c r="A1" s="18" t="s">
        <v>23</v>
      </c>
      <c r="B1" s="19"/>
      <c r="C1" s="19"/>
      <c r="D1" s="19"/>
      <c r="E1" s="19"/>
      <c r="F1" s="20"/>
    </row>
    <row r="2" ht="26" customHeight="1" spans="1:6">
      <c r="A2" s="21" t="s">
        <v>83</v>
      </c>
      <c r="B2" s="22"/>
      <c r="C2" s="22"/>
      <c r="D2" s="22"/>
      <c r="E2" s="22"/>
      <c r="F2" s="23"/>
    </row>
    <row r="3" ht="29" customHeight="1" spans="1:6">
      <c r="A3" s="24" t="s">
        <v>84</v>
      </c>
      <c r="B3" s="25"/>
      <c r="C3" s="25"/>
      <c r="D3" s="25"/>
      <c r="E3" s="25"/>
      <c r="F3" s="26"/>
    </row>
    <row r="4" ht="25" customHeight="1" spans="1:6">
      <c r="A4" s="27" t="s">
        <v>26</v>
      </c>
      <c r="B4" s="28" t="s">
        <v>27</v>
      </c>
      <c r="C4" s="29" t="s">
        <v>28</v>
      </c>
      <c r="D4" s="29" t="s">
        <v>29</v>
      </c>
      <c r="E4" s="28" t="s">
        <v>30</v>
      </c>
      <c r="F4" s="30" t="s">
        <v>31</v>
      </c>
    </row>
    <row r="5" ht="25" customHeight="1" spans="1:6">
      <c r="A5" s="31">
        <v>604</v>
      </c>
      <c r="B5" s="32" t="s">
        <v>85</v>
      </c>
      <c r="C5" s="32"/>
      <c r="D5" s="32"/>
      <c r="E5" s="33"/>
      <c r="F5" s="34">
        <f>E5*D5</f>
        <v>0</v>
      </c>
    </row>
    <row r="6" ht="25" customHeight="1" spans="1:6">
      <c r="A6" s="31" t="s">
        <v>86</v>
      </c>
      <c r="B6" s="32" t="s">
        <v>87</v>
      </c>
      <c r="C6" s="32"/>
      <c r="D6" s="32"/>
      <c r="E6" s="33"/>
      <c r="F6" s="34">
        <f>E6*D6</f>
        <v>0</v>
      </c>
    </row>
    <row r="7" ht="25" customHeight="1" spans="1:6">
      <c r="A7" s="35" t="s">
        <v>43</v>
      </c>
      <c r="B7" s="32" t="s">
        <v>88</v>
      </c>
      <c r="C7" s="32" t="s">
        <v>89</v>
      </c>
      <c r="D7" s="32">
        <v>13</v>
      </c>
      <c r="E7" s="36"/>
      <c r="F7" s="34">
        <f>E7*D7</f>
        <v>0</v>
      </c>
    </row>
    <row r="8" ht="25" customHeight="1" spans="1:6">
      <c r="A8" s="35" t="s">
        <v>90</v>
      </c>
      <c r="B8" s="32" t="s">
        <v>91</v>
      </c>
      <c r="C8" s="32" t="s">
        <v>89</v>
      </c>
      <c r="D8" s="32">
        <v>2</v>
      </c>
      <c r="E8" s="36"/>
      <c r="F8" s="34">
        <f>E8*D8</f>
        <v>0</v>
      </c>
    </row>
    <row r="9" ht="25" customHeight="1" spans="1:6">
      <c r="A9" s="35"/>
      <c r="B9" s="32"/>
      <c r="C9" s="32"/>
      <c r="D9" s="32"/>
      <c r="E9" s="37"/>
      <c r="F9" s="34">
        <f t="shared" ref="F9:F19" si="0">E9*D9</f>
        <v>0</v>
      </c>
    </row>
    <row r="10" ht="25" customHeight="1" spans="1:6">
      <c r="A10" s="38"/>
      <c r="B10" s="32"/>
      <c r="C10" s="32"/>
      <c r="D10" s="32"/>
      <c r="E10" s="37"/>
      <c r="F10" s="34">
        <f t="shared" si="0"/>
        <v>0</v>
      </c>
    </row>
    <row r="11" ht="25" customHeight="1" spans="1:6">
      <c r="A11" s="35"/>
      <c r="B11" s="32"/>
      <c r="C11" s="32"/>
      <c r="D11" s="39"/>
      <c r="E11" s="33"/>
      <c r="F11" s="34">
        <f t="shared" si="0"/>
        <v>0</v>
      </c>
    </row>
    <row r="12" ht="25" customHeight="1" spans="1:6">
      <c r="A12" s="31"/>
      <c r="B12" s="32"/>
      <c r="C12" s="39"/>
      <c r="D12" s="39"/>
      <c r="E12" s="33"/>
      <c r="F12" s="34">
        <f t="shared" si="0"/>
        <v>0</v>
      </c>
    </row>
    <row r="13" ht="25" customHeight="1" spans="1:6">
      <c r="A13" s="31"/>
      <c r="B13" s="32"/>
      <c r="C13" s="32"/>
      <c r="D13" s="32"/>
      <c r="E13" s="37"/>
      <c r="F13" s="34">
        <f t="shared" si="0"/>
        <v>0</v>
      </c>
    </row>
    <row r="14" ht="25" customHeight="1" spans="1:6">
      <c r="A14" s="40"/>
      <c r="B14" s="41"/>
      <c r="C14" s="32"/>
      <c r="D14" s="33"/>
      <c r="E14" s="33"/>
      <c r="F14" s="34">
        <f t="shared" si="0"/>
        <v>0</v>
      </c>
    </row>
    <row r="15" ht="25" customHeight="1" spans="1:6">
      <c r="A15" s="40"/>
      <c r="B15" s="41"/>
      <c r="C15" s="32"/>
      <c r="D15" s="33"/>
      <c r="E15" s="33"/>
      <c r="F15" s="34">
        <f t="shared" si="0"/>
        <v>0</v>
      </c>
    </row>
    <row r="16" ht="25" customHeight="1" spans="1:6">
      <c r="A16" s="40"/>
      <c r="B16" s="41"/>
      <c r="C16" s="42"/>
      <c r="D16" s="33"/>
      <c r="E16" s="33"/>
      <c r="F16" s="34">
        <f t="shared" si="0"/>
        <v>0</v>
      </c>
    </row>
    <row r="17" ht="25" customHeight="1" spans="1:6">
      <c r="A17" s="40"/>
      <c r="B17" s="41"/>
      <c r="C17" s="42"/>
      <c r="D17" s="33"/>
      <c r="E17" s="33"/>
      <c r="F17" s="34">
        <f t="shared" si="0"/>
        <v>0</v>
      </c>
    </row>
    <row r="18" ht="25" customHeight="1" spans="1:6">
      <c r="A18" s="35"/>
      <c r="B18" s="41"/>
      <c r="C18" s="42"/>
      <c r="D18" s="33"/>
      <c r="E18" s="33"/>
      <c r="F18" s="34">
        <f t="shared" si="0"/>
        <v>0</v>
      </c>
    </row>
    <row r="19" ht="25" customHeight="1" spans="1:6">
      <c r="A19" s="40"/>
      <c r="B19" s="41"/>
      <c r="C19" s="42"/>
      <c r="D19" s="33"/>
      <c r="E19" s="33"/>
      <c r="F19" s="34">
        <f t="shared" si="0"/>
        <v>0</v>
      </c>
    </row>
    <row r="20" customFormat="1" ht="25" customHeight="1" spans="1:6">
      <c r="A20" s="43" t="s">
        <v>92</v>
      </c>
      <c r="B20" s="44"/>
      <c r="C20" s="44"/>
      <c r="D20" s="44"/>
      <c r="E20" s="44"/>
      <c r="F20" s="45">
        <f>SUM(F5:F19)</f>
        <v>0</v>
      </c>
    </row>
    <row r="21" customFormat="1" ht="16.1" customHeight="1" spans="1:6">
      <c r="A21" s="46"/>
      <c r="B21" s="46"/>
      <c r="C21" s="46"/>
      <c r="D21" s="46"/>
      <c r="E21" s="47"/>
      <c r="F21" s="48"/>
    </row>
    <row r="22" ht="11" customHeight="1"/>
    <row r="23" ht="8.8" customHeight="1" spans="1:2">
      <c r="A23" s="49"/>
      <c r="B23" s="49"/>
    </row>
    <row r="24" ht="9.5" customHeight="1"/>
  </sheetData>
  <sheetProtection algorithmName="SHA-512" hashValue="TTIXy6EklI5Ea22he+NoG6o+vpUTsPWqejdJn/HZN5t428TlgW+WcSl63PBslH//KgbOsRdZHXsX6WgfbERs+w==" saltValue="YkGb7+8bpIL95BO25Pm3Fw==" spinCount="100000" sheet="1" objects="1"/>
  <mergeCells count="4">
    <mergeCell ref="A1:F1"/>
    <mergeCell ref="A2:F2"/>
    <mergeCell ref="A3:F3"/>
    <mergeCell ref="A20:E20"/>
  </mergeCells>
  <pageMargins left="0.98" right="0.472222222222222" top="0.904861111111111" bottom="0.315" header="0.511805555555556" footer="0"/>
  <pageSetup paperSize="9" fitToWidth="0" fitToHeight="0" orientation="portrait"/>
  <headerFooter alignWithMargins="0"/>
  <rowBreaks count="1" manualBreakCount="1">
    <brk id="24"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showZeros="0" tabSelected="1" view="pageBreakPreview" zoomScaleNormal="100" workbookViewId="0">
      <selection activeCell="B10" sqref="B10:C10"/>
    </sheetView>
  </sheetViews>
  <sheetFormatPr defaultColWidth="9" defaultRowHeight="14.25" outlineLevelCol="3"/>
  <cols>
    <col min="1" max="1" width="8" customWidth="1"/>
    <col min="2" max="2" width="11" customWidth="1"/>
    <col min="3" max="3" width="35.125" customWidth="1"/>
    <col min="4" max="4" width="26.625" style="1" customWidth="1"/>
  </cols>
  <sheetData>
    <row r="1" ht="36" customHeight="1" spans="1:4">
      <c r="A1" s="2" t="s">
        <v>93</v>
      </c>
      <c r="B1" s="2"/>
      <c r="C1" s="2"/>
      <c r="D1" s="3"/>
    </row>
    <row r="2" ht="34" customHeight="1" spans="1:4">
      <c r="A2" s="4" t="s">
        <v>94</v>
      </c>
      <c r="B2" s="4"/>
      <c r="C2" s="4"/>
      <c r="D2" s="5"/>
    </row>
    <row r="3" ht="36" customHeight="1" spans="1:4">
      <c r="A3" s="6" t="s">
        <v>95</v>
      </c>
      <c r="B3" s="7" t="s">
        <v>96</v>
      </c>
      <c r="C3" s="7" t="s">
        <v>97</v>
      </c>
      <c r="D3" s="8" t="s">
        <v>98</v>
      </c>
    </row>
    <row r="4" ht="36" customHeight="1" spans="1:4">
      <c r="A4" s="9">
        <v>1</v>
      </c>
      <c r="B4" s="10">
        <v>100</v>
      </c>
      <c r="C4" s="10" t="s">
        <v>25</v>
      </c>
      <c r="D4" s="11">
        <f>'100章'!G20</f>
        <v>39343</v>
      </c>
    </row>
    <row r="5" ht="36" customHeight="1" spans="1:4">
      <c r="A5" s="9">
        <v>2</v>
      </c>
      <c r="B5" s="10">
        <v>200</v>
      </c>
      <c r="C5" s="10" t="s">
        <v>38</v>
      </c>
      <c r="D5" s="11">
        <f>'200章'!G19</f>
        <v>0</v>
      </c>
    </row>
    <row r="6" ht="36" customHeight="1" spans="1:4">
      <c r="A6" s="9">
        <v>3</v>
      </c>
      <c r="B6" s="10">
        <v>300</v>
      </c>
      <c r="C6" s="10" t="s">
        <v>62</v>
      </c>
      <c r="D6" s="11">
        <f>'300章'!G22</f>
        <v>0</v>
      </c>
    </row>
    <row r="7" ht="36" customHeight="1" spans="1:4">
      <c r="A7" s="9">
        <v>4</v>
      </c>
      <c r="B7" s="10">
        <v>600</v>
      </c>
      <c r="C7" s="10" t="s">
        <v>84</v>
      </c>
      <c r="D7" s="11">
        <f>'600章'!F20</f>
        <v>0</v>
      </c>
    </row>
    <row r="8" ht="36" customHeight="1" spans="1:4">
      <c r="A8" s="9">
        <v>5</v>
      </c>
      <c r="B8" s="10" t="s">
        <v>99</v>
      </c>
      <c r="C8" s="10"/>
      <c r="D8" s="11">
        <f>SUM(D4:D7)</f>
        <v>39343</v>
      </c>
    </row>
    <row r="9" ht="36" customHeight="1" spans="1:4">
      <c r="A9" s="9">
        <v>6</v>
      </c>
      <c r="B9" s="12" t="s">
        <v>100</v>
      </c>
      <c r="C9" s="12"/>
      <c r="D9" s="13"/>
    </row>
    <row r="10" ht="36" customHeight="1" spans="1:4">
      <c r="A10" s="9">
        <v>7</v>
      </c>
      <c r="B10" s="12" t="s">
        <v>101</v>
      </c>
      <c r="C10" s="10"/>
      <c r="D10" s="13"/>
    </row>
    <row r="11" ht="36" customHeight="1" spans="1:4">
      <c r="A11" s="9">
        <v>8</v>
      </c>
      <c r="B11" s="10" t="s">
        <v>102</v>
      </c>
      <c r="C11" s="10"/>
      <c r="D11" s="13"/>
    </row>
    <row r="12" ht="36" customHeight="1" spans="1:4">
      <c r="A12" s="9">
        <v>9</v>
      </c>
      <c r="B12" s="10" t="s">
        <v>103</v>
      </c>
      <c r="C12" s="10"/>
      <c r="D12" s="13"/>
    </row>
    <row r="13" ht="36" customHeight="1" spans="1:4">
      <c r="A13" s="14">
        <v>10</v>
      </c>
      <c r="B13" s="15" t="s">
        <v>104</v>
      </c>
      <c r="C13" s="15"/>
      <c r="D13" s="16">
        <f>D8+D11+D12</f>
        <v>39343</v>
      </c>
    </row>
  </sheetData>
  <sheetProtection algorithmName="SHA-512" hashValue="EHw8se6vz7gE33YoTj9N0OBp5YPxVJa7No60550K8L+4C0mSEso/J8nc/VpFMfYKBqCMw+RW3VwBlb0EvvhBiA==" saltValue="Z3bTU4p3XpD7OsYAJo2Vvg==" spinCount="100000" sheet="1" objects="1"/>
  <mergeCells count="8">
    <mergeCell ref="A1:D1"/>
    <mergeCell ref="A2:D2"/>
    <mergeCell ref="B8:C8"/>
    <mergeCell ref="B9:C9"/>
    <mergeCell ref="B10:C10"/>
    <mergeCell ref="B11:C11"/>
    <mergeCell ref="B12:C12"/>
    <mergeCell ref="B13:C13"/>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7" master="" otherUserPermission="visible"/>
  <rangeList sheetStid="1" master="" otherUserPermission="visible"/>
  <rangeList sheetStid="2" master="" otherUserPermission="visible"/>
  <rangeList sheetStid="3" master="" otherUserPermission="visible"/>
  <rangeList sheetStid="4" master="" otherUserPermission="visible"/>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说明</vt:lpstr>
      <vt:lpstr>100章</vt:lpstr>
      <vt:lpstr>200章</vt:lpstr>
      <vt:lpstr>300章</vt:lpstr>
      <vt:lpstr>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WPS_1602036350</cp:lastModifiedBy>
  <dcterms:created xsi:type="dcterms:W3CDTF">2022-06-27T07:52:00Z</dcterms:created>
  <dcterms:modified xsi:type="dcterms:W3CDTF">2025-04-10T07:32:04Z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7E6F69D16DA44033A0B96574706B64C7_13</vt:lpwstr>
  </property>
  <property fmtid="{D5CDD505-2E9C-101B-9397-08002B2CF9AE}" pid="3" name="KSOProductBuildVer">
    <vt:lpwstr>2052-12.1.0.20784</vt:lpwstr>
  </property>
</Properties>
</file>