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bookViews>
  <sheets>
    <sheet name="价格明细清单"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<sst xmlns="http://schemas.openxmlformats.org/spreadsheetml/2006/main" count="80" uniqueCount="48">
  <si>
    <t>录播系统及配套设备</t>
  </si>
  <si>
    <t>录播系统</t>
  </si>
  <si>
    <t>合计(元)：</t>
  </si>
  <si>
    <t>序号</t>
  </si>
  <si>
    <t>名称</t>
  </si>
  <si>
    <t>技术规格</t>
  </si>
  <si>
    <t>单位</t>
  </si>
  <si>
    <t>数量</t>
  </si>
  <si>
    <t>单价(元)</t>
  </si>
  <si>
    <t>小计(元)</t>
  </si>
  <si>
    <t>智能讲台</t>
  </si>
  <si>
    <t xml:space="preserve">1、整体采用环抱式设计，前面采用前倾式结构设计，两侧边角采用模具圆弧开模一体成型，中间设计厚18mm高厚度木质材料，结合处无明显缝隙设计工
2、讲台尺寸设计为长×宽×高≥1100*650*1100mm，最高点不遮挡学生视线；
3、讲台桌面平整，全封闭设计，无菱角处理，受到冲击时不易倾倒，保护师生安全；
4、讲台内置21.5寸电容触摸屏幕，覆盖3mm钢化玻璃，保护屏幕安全
5、同时支持10点触控对一体机操作，同步显示一体机画面，老师讲课无需转身背对学生，提高授课效率
6、讲桌设置带滑轨抽拉式抽屉，可放置教学教学教具使用；
7、讲台包含机柜空间，机柜的安装空间不低于13U；
8、为保证兼容性及稳定性，智能讲台需与交互智能平板匹配。
9、智能讲台一体机具有国家认可的CCC证书，符合国家安全规定。
</t>
  </si>
  <si>
    <t>台</t>
  </si>
  <si>
    <t>视频展台</t>
  </si>
  <si>
    <t xml:space="preserve">1、结构外观：整机采用 ABS 环保材质，轻便耐腐蚀，箱内无可见连接线，整机圆弧倒角。内置机械锁，安全防碰伤。
2、箱门采用三折叠式开合托板，非气压杆联动，平稳无故障。
3、像素：≥1000 万像素，分辨率：≥3680*2760，
4、▲软件带虚拟黑板功能，老师可以框选截取某一内容，进行独立批注讲解，支持保存功能，便于二次打开和编辑；设备内置麦克风（需提供权威机构检测报告证明）
5、镜头外壳在摄像头部分带保护镜片密封，防止灰尘沾染摄像头
6、采用 AF 自动对焦+触摸控制对焦，课件翻页和光线变化时可减少频繁对焦的情况，提高教学演示效率。
7、输出接口：至少具备USB-B *1 数据连接口。
8、整机自带LED补光灯，补光灯开关采用可触摸式三级灯光调节。
9、单根 USB 线传输和供电，支持远距离数据传输。
</t>
  </si>
  <si>
    <t>音频处理器、麦克风音频处理系统</t>
  </si>
  <si>
    <t>1、网络配置 可通过网络进行监听，软件升级和参数配置（支持局域网和公网） 
2、8路平衡输入  8路平衡输入（凤凰端子）,音频输入阻抗100Kohm ，可支持48V幻象供电 
3、4路Line-in输入 4路RCA，最大输入电平6 dBV，输入阻抗100Kohm  
4、内置无线接收模块 一拖二无线麦麦克风（出货自带一手持麦和一领夹麦） 
5、4路平衡输出 4路凤凰端子，混音输出 
6、总谐波失真（THD+N） ≤0.002%@+4dBu，1KHz 
7、远程回声消除 处理回声延迟能力：128ms，256ms，512ms ；回声抑制比 ＞60dB；；采样率 32K ；采样位数 16位 ；动态范围 90db ；环境噪声消除  稳态噪声消除比：30dB  
8、最大智能混音路数 8路 ；抗混响通道 4通道 ；频率响应  20Hz-16KHz  ；最大增益  59dB</t>
  </si>
  <si>
    <t>扩声音响</t>
  </si>
  <si>
    <t xml:space="preserve">1、额定/峰值功率≥100W/400W 
2、额定阻抗≥8Ω 
3、特性灵敏度≥92dB/W/m 
4、输出声压级≥112dB/W/m(Continues)，118dB/W/m(Peak) 
5、额定频率范围≥70～18KHz 
6、扬声器单元: LF≥6.5英寸×2；H≥3英寸纸盆高音 
7、箱体材料≥15mm中密度纤维板 
8、输入接口: 接线盒 
9、吊挂点: 专用壁挂 
</t>
  </si>
  <si>
    <t>拾音麦克风、阵列麦克风</t>
  </si>
  <si>
    <t>1、频率响应 100Hz～18KHz 
2、灵敏度 -40dB±3 dB （re 0dB=1V/Pa@1kHz） 
3、指向特性 超心型 ≤135° 
4、输出阻抗 200Ω±30% 
5、输出幅度 Max 300mV 
6、最大承受声压 110dB SPL（A计权@1KHz，THD≤1%） 
7、动态范围 76dB（A） 
8、信噪比 60dB（A)（re 94dBSPL=1Pa@1KHz) 
9、幻象供电 直流48V 
10、输出连接器 外置式3针卡侬公头XLR-3-12C 
11、附属品 防风海绵罩</t>
  </si>
  <si>
    <t>支</t>
  </si>
  <si>
    <t>录播主机</t>
  </si>
  <si>
    <t>1、集成15.6寸触控屏，全新本地UI设计，本地屏幕支持录播开启/暂停/结束，录像检索/下载，互动发起/加入/结束等基本功能 
2、支持接入4路poe摄像机，支持供电、视频传输、云台控制 所有通道最高支持 1080p 高清实时编码
3、▲录播主机双向互动过程中，在2Mbps的网络带宽下可实现1920×1080P@30fps视频的双向互动。在丢包率小于50%的网络条件下，可根据网络状况调整码率保证互动过程中的音视频流畅。（需提供公安部检测报告复印件证明）
4、支持多种录播模式，包括电影模式、画中画模式和多画面模式 
5、支持自动导播，实现教师画面、学生画面和 HDMI 多媒体信号自动切换录制，满足常态化教学要求 
6、采用高品质 AAC 音频编码技术，采样率达 48KHz，内部混音合成，实现环境声音的真实还原。 
7、支持高清网络视频、 HDMI高清多媒体信号接入，实现教师、学生视频画面以及电脑多媒体信号同步实时采集 
8、支持三码流同步编码，可独立设置不同的分辨率、帧率和码率，满足不同网络环境的远程访问需求 
9、支持按关键字（包括课程名称、授课教师、课程内容简介等）搜索、 点播、 下载课件，提高检索效率 
10、支持发布课件至 FTP 服务器，满足课件便捷管理需求 
11、支持客户端或平台软件进行手动导播、 实时直播、课后点播、课表配置等功能，实现远程一站式配置、管理与维护 
12、▲最多支持1个主教室、8个从教室的音视频接入会议；连接控制：支持主教室发起会议和结束会议，支持从教室的加入会议和退出会议；支持加密功能，用户需要输入特定的会议ID号及密钥才能作为从教室连接会议；支持主教室对会议的控制，包括会议音频接收控制、复合流接收控制、从教室音频或视频发送控制，也可将一个或多个从教室剔除；视图模式控制：支持手动模式或自动模式。自动模式是根据接入会议方的数量进行画面自动分割；手动模式是用户可以配置默认的画面分割方式；支持主教室对从教室发起学生点名。（需提供公安部检测报告复印件证明）
13、▲支持多方互动与提问模式；多方互动是指主教室、从教室多方参与，多方均可音视频交流，主、从教室可以进行互动控制；提问模式是指主教室与某个从教室点对点进行问答，其他从教室可旁听。支持授课预监功能，授课过程中录播主机屏幕可实时显示授课教室和参与互动的听课教室画面，用户可实时查看授课教室的视频画面及互动教室的听课场景画面（需提供公安部检测报告复印件证明）
14、支持 RTMP 流媒体 
15、支持回声消除、噪声抑制的音频处理 
16、支持人脸库功能，支持人脸比对报警功能。支持课堂自动点名。（需要配合智能摄像机实现） ；支持本地内置摄像机考勤。
17、涡轮风扇静音设计 
18、视频输入：1路HDMI接口（支持4K信号输入）；视频输出：3路HDMI接口（其中1路支持4K输出，1路支持环通（HDMI LOOP)输出）；音频输入：2路凤凰端子接口、1路3.5mm mic in接口、1路3.5mm line in接口；音频输出：1路凤凰端子接口、1路3.5mm接口、1个扬声器；网络接口：2个RJ45 10M/100M/1000M/自适应以太网口、4个RJ45 10M/100M自适应以太网口（支持POE);控制接口：1个RS-232接口，1个RS485接口；其他接口：2个USB2.0接口、1个USB3.0接口、内置1个SATA接口（内置1TB 2.5寸硬盘）、内置1个M.2接口（支持SSD扩展）（需提供公安部检测报告复印件证明）</t>
  </si>
  <si>
    <t>控制面板、导播系统</t>
  </si>
  <si>
    <t>1、录播智能控制平板
2、10.1寸触控液晶屏
3、1280*800显示分辨率
4、1路HDMI视频输出
5、1路DVI视频输出
6、1路3.5mm音频输入
7、1路3.5mm音频输出
8、1个RJ45
9、2个USB
10、DC12V或POE供电
11、支持录播控制</t>
  </si>
  <si>
    <t>教师定位辅助摄像机、教师摄像机图像处理系统</t>
  </si>
  <si>
    <t xml:space="preserve">1、传感器类型 1/1.8" Progressive Scan CMOS ；最大图像尺寸 3840 × 2160
2、最低照度试验不高于0.005lx，能基本分辨被摄目标的轮廓特征和色彩（需提供公安部检测报告复印件证明）
3、调节角度 水平：0~355°，垂直：0~75°，旋转：0~355° ；焦距＆视场角 2.8-12mm：@F1.2，水平视场角：110.0°~40.1° 
4、补光灯类型 红外，850nm ；补光距离 30 m 
5、▲为保障相机对接第三方设备，需支持标准的ONVIF协议，为保证相机被其他设备取流的兼容性，设备需支持不低于15路图像输出（需提供公安部检测报告复印件证明）
6、码率控制 支持 ；区域裁剪 支持 
7、音频环境噪声过滤 支持 
8、音频压缩码率 64 Kbps（G.711）/16 Kbps（G.722.1）/16 Kbps（G.726）/32~192 Kbps（MP2L2） ；音频采样率 8 kHz/16 kHz/32 kHz/44.1 kHZ/48 kHz ；支持Line in的音频输入，且音频编码格式支持G.711a、G.711u、G726、G.722.1、AAC、PCM等编码格式
9、图像设置 饱和度，亮度，对比度，锐度，AGC，白平衡通过客户端或者浏览器可调 ；日夜转换模式 白天、夜晚、自动、定时、报警触发 ；图像增强 背光补偿，强光抑制，透雾，电子防抖，3D数字降噪 
10、图片叠加 支持BMP 128*128 24位图像叠加，可选择区域 ；图像防抖 支持 ；区域裁剪 支持 ；视频遮盖 支持
11、视频输出 1 Vp-p Composite Output（75 Ω/CVBS） ；网络 1个RJ45 10 M/100 M/1000 M自适应以太网口 ；SD卡扩展 内置Micro SD/Micro SDHC/Micro SDXC 插槽，最大支持128 GB ；音频 1路输入（Line in），1路输出（Line out） ；报警 1路输入，1路输出（输出最大支持AC/DC 24 V，1A） ；RS-485 1路 
联动方式 上传FTP，上传中心，Email，报警输出，录像，抓图 
12、报警触发 移动侦测，遮挡报警，网络断开，IP地址冲突，非法访问，硬盘满，硬盘错误 
13、电流及功耗 DC：12 V，0.8 A，最大功耗：9 W ；AC：24 V，最大功耗：12.5 W ；PoE： (802.3af, 36V-57V), 0.35A to 0.2 A，Max：12.5W 
14、通用功能 一键恢复,防闪烁,心跳,镜像,密码保护,视频遮盖,水印技术,IP地址过滤,flash日志，邮箱重置密码 
</t>
  </si>
  <si>
    <t>学生定位辅助摄像机、学生摄像机图像处理系统</t>
  </si>
  <si>
    <t xml:space="preserve">1、传感器类型 1/1.8" Progressive Scan CMOS 
2、最低照度试验不高于0.005lx，能基本分辨被摄目标的轮廓特征和色彩（需提供公安部检测报告复印件证明）
2、调节角度 水平：0~355°，垂直：0~75°，旋转：0~355° ；焦距＆视场角 2.8-12mm：@F1.2，水平视场角：110.0°~40.1° 
4、补光灯类型 红外，850nm ；补光距离 30 m 
5、▲为保证相机被其他设备取流的兼容性，设备需支持不低于15路码流的输出（需提供公安部检测报告复印件证明）
6、最大图像尺寸 4096 × 2160 
7、音频采样率 8 kHz/16 kHz/32 kHz/44.1 kHZ/48 kHz ；音频环境噪声过滤 支持 ；区域裁剪 支持；音频压缩码率 64 Kbps（G.711）/16 Kbps（G.722.1）/16 Kbps（G.726）/32~192 Kbps（MP2L2） ；音频压缩标准 G.711/G.722.1/G.726/MP2L2/PCM 
8、▲支持设置误报等级、起立识别等级、站立时长等级，学生起立检测准确率≥99%；可检测学生起立行为，检测到学生起立后，画面自动切换为以学生人体为中心的特写画面，切换时间 ≤1s ；支持学生人数统计（需提供公安部检测报告复印件证明）
9、网络存储 支持Micro SD/Micro SDHC/Micro SDXC卡（(128GB或者256GB）断网本地存储及断网续传，NAS（NFS，SMB/CIFS均支持），配合海康黑卡支持SD卡加密及SD卡状态检测 
10、日夜转换模式 白天、夜晚、自动、定时、报警触发 ；图像设置 饱和度，亮度，对比度，锐度，AGC，白平衡通过客户端或者浏览器可调 ；图像增强 背光补偿，强光抑制，透雾，电子防抖，3D数字降噪；图像参数切换 支持 ；视频遮盖 支持 ；区域裁剪 支持；图像防抖 支持
11、图片叠加 支持BMP 128*128 24位图像叠加，可选择区域 
12、视频输出 1 Vp-p Composite Output（75 Ω/CVBS） ；网络 1个RJ45 10 M/100 M/1000 M自适应以太网口 ；SD卡扩展 内置Micro SD/Micro SDHC/Micro SDXC 插槽，最大支持128 GB ；音频 1路输入（Line in），1路输出（Line out） ；报警 1路输入，1路输出（输出最大支持AC/DC 24 V，1A） ；RS-485 1路 ；电源输出 支持DC12 V，200 mA 
13、联动方式 上传FTP，上传中心，Email，报警输出，录像，抓图 
14、报警触发 移动侦测，遮挡报警，网络断开，IP地址冲突，非法访问，硬盘满，硬盘错误 
15、电流及功耗 DC：12 V，0.8 A，最大功耗：9 W ；AC：24 V，最大功耗：12.5 W ；PoE： (802.3af, 36V-57V), 0.35A to 0.2 A，Max：12.5W 
16、通用功能 一键恢复,防闪烁,心跳,镜像,密码保护,视频遮盖,水印技术,IP地址过滤,flash日志，邮箱重置密码 
</t>
  </si>
  <si>
    <t>机械云台摄像机、云台摄像机图像处理系统</t>
  </si>
  <si>
    <t>1、支持遥控器调节相关参数。支持5个自定义场景设置
2、传感器类型：1/2.8" 2 MP CMOS；最高分辨率：1920 × 1080
3、镜头：变焦：3.5mm-70mm，等效焦距23.8 mm~476 mm；可聚清物距：W端：0.1 m~∞；T端：1.5 m~∞，支持自动聚焦
4、麦克风类型：MEMS；指向性：360°全向；拾音距离：半径5 m；阵列数量：4mic；频响范围：100Hz~8kHz
5、灵敏度：-38 ± 1.5 dBV/Pa；信噪比：64dB(A)；采样率：16kHz/32kHz/48kHz 
6、图像功能：支持图像设置，包括支持图像模式、曝光、白平衡、图像降噪、对比度、锐度、饱和度、色调、Gamma等参数的调整
7、音频功能：支持智能（稳态）降噪算法、自动增益控制、时域均衡算法，抑制环境噪音，增强人声，保证通话/音频质量
8、▲支持定位正前方±60°范围内的声源，检测到声源后可联动云台转动，支持跟随视频画面中的人形；设备不少于1个3G-SDI输出接口、1个HDMI输出接口、1个USB-C输出接口、1个RS485接口、1个RJ45网络接口、1个HDBT接口、1个RS232 0UT接口、1个RS232 IN接口、1个LINE IN接口、1个LINE OUT接口。（需提供公安部检测报告复印件证明）
9、光学变倍：20×；数字变倍：16×
10、聚焦模式：自动/半自动模式，支持聚焦区域选择 
11、通信方式：摄像机和遥控器：2.4G无线
12、无线通信距离：摄像机和遥控器：10米 
13、电源：DC 12V±25%，PoE：802.3at，Class 4，23.1W MAX</t>
  </si>
  <si>
    <t>互动电视</t>
  </si>
  <si>
    <t>55寸UHD 入门安防显示器
2、支持3840*2160@60Hz超高清显示
3、采用超宽视角屏幕（上下左右）178°
4、三边无边框设计
5、3D数字图象降噪处理技术，画质更真实更清晰
6、标配脚撑，标准VESA壁挂孔位，满足不同场景使用需求
7、显示尺寸：55 inch；屏幕可视区域：1209.6 mm (H) × 680.4mm (V)
8、物理分辨率：3840 ×2160；
9、色深度：8 bit ,16.7 M；对比度：3000 : 1；响应时间：6.5 ms（typ）；刷新率：60 Hz
10、连续使用时间：7 × 24 H 
11、音视频输入接口：HDMI2.0 × 3；音视频输出接口：Line-out × 1；数据传输接口：USB2.0 × 1(支持U盘播放和程序在线升级)；控制接口：RS232-IN × 1，RS232-OUT × 1 
12、喇叭：8 Ω 10 W ×2</t>
  </si>
  <si>
    <t>合计(元)</t>
  </si>
  <si>
    <t>观摩导播室</t>
  </si>
  <si>
    <t>观摩电视</t>
  </si>
  <si>
    <t>1、55寸UHD 入门安防显示器
2、支持3840*2160@60Hz超高清显示
3、采用超宽视角屏幕（上下左右）178°
4、三边无边框设计
5、3D数字图象降噪处理技术，画质更真实更清晰
6、标配脚撑，标准VESA壁挂孔位，满足不同场景使用需求
7、显示尺寸：55 inch；屏幕可视区域：1209.6 mm (H) × 680.4mm (V)
8、物理分辨率：3840 ×2160；
9、色深度：8 bit ,16.7 M；对比度：3000 : 1；响应时间：6.5 ms（typ）；刷新率：60 Hz
10、连续使用时间：7 × 24 H 
11、音视频输入接口：HDMI2.0 × 3；音视频输出接口：Line-out × 1；数据传输接口：USB2.0 × 1(支持U盘播放和程序在线升级)；控制接口：RS232-IN × 1，RS232-OUT × 1 
12、喇叭：8 Ω 10 W ×2</t>
  </si>
  <si>
    <t>有源音箱</t>
  </si>
  <si>
    <t>导播控制台、导播控制台应用系统</t>
  </si>
  <si>
    <t xml:space="preserve">1、操作系统 Android6.0 
2、液晶屏 16英寸TFT LCD触控屏1920*1080显示分辨率 
3、操纵杆 四维摇杆 
4、本地解码 支持1080P/720P/HD1/BCIF/CIF/QCIF远程图像的本地预览，最大解码能力4*1080P  
5、网络接口 1个，100M/1000M自适应以太网口 
6、Wifi 支持 
7、USB接口 2个，USB 2.0 
8、视频接口 1个HDMI接口  
9、电源 DC12V/POE供电 
10、工作温度 -10℃--＋55℃ 
11、工作湿度 10％--90％ 
</t>
  </si>
  <si>
    <t>资源平台</t>
  </si>
  <si>
    <t>边缘计算平台</t>
  </si>
  <si>
    <t>1、CPU：配置2颗 C86架构HG3350处理器，核数≥8核，主频≥3.0GHz
2、内存：配置4根32G DDR4，8根内存插槽，最大可支持扩展至1TB；
3、硬盘：配置8盘位，系统盘2块480G SSD（RAID1)，数据盘1块960G SSD（无RAID)，备份盘1块4T 7.2K SATA
4、阵列卡：配置一张SAS+HBA卡（支持RAID 0/1/10） 
5、PCIE扩展：最大支持4个标准PCIE插槽
6、▲ 支持有代理和无代理两种监控模式 ，可在页面上进行监控的切换。在无代理监控模式下，无需部署任何脚本工具，即可监控CPU、内存、磁盘、网络等运行情况。（须提供产品功能截图，）
7、网口：2个千兆电口
8、其他接口：标配1个IPMI RJ-45管理接口，位于机箱后部；7个USB 3.0接口 4个位于机箱后部，2个位于机箱前部，1个位于机箱内部；2个VGA接口 1个位于机箱前部，1个位于机箱后部
9、电源：配置550W（1+1）高效铂金CRPS冗余电源
10、云计算软件：云计算平台模块授权×1；计算虚拟化模块授权×2
11、▲ 支持内置系统健康度评价模型 ，页面展示多维度的性能监控指标及告警信息，支持对系统及主机进行健康评测，以评分方式呈现系统及主机健康程度，包括：总体健康状况、存储健康状况、网络健康状况、告警信息状况等，可自定义配置检测项。（提供产品功能截图，）
12、数据保护：支持快照和回滚，避免病毒和软件升级失败等造成的数据损坏和丢失；支持数据备份，保护数据安全，避免硬件故障和误操作等造成的数据丢失 。</t>
  </si>
  <si>
    <t>资源管理及互动录播平台平台</t>
  </si>
  <si>
    <t xml:space="preserve">1、主要包含教学基础数据管理，如学期、课表、老师、学生等信息管理
2、主要包含课程视频管理、本地直播、听课评课、校本资源、磨课备课等教学教研功能；
3、平台是否启用三个课堂功能，包含专递课堂、名校网络课堂、名师课堂；
4、录播主机、智能互动录播主机、录播盒子、互动录播主机、教学点终端设备直接接入平台；接入数量，按照实际录播主机接入设备选择；
5、▲支持创建课表时设置是否需要本地直播或互联网直播，方便教师和学生自由选择在局域网内或公网环境上观看课程直播进行教（需提供公安部检测报告复印件证明）
6、启用互联网直播功能
7、▲支持平台管理员为区域内各学校按学期批量导入课表，支持设置课表类型，支持对课表内容进行自动校验，支持导入时自动提取Excel中教师信息、教室信息、课程信息等，支持自动创建课表中未创建的组织、教室、课程 ；持对视频进行打点评论，截取一段视频并对该段视频进行评价，支持点击评价跳转到对应的视频节点进行播放查看；（需提供公安部检测报告复印件证明）
8、支持接入学生智能摄像机、三目相机、教师智能摄像机、普通前端相机及其他设备
</t>
  </si>
  <si>
    <t>套</t>
  </si>
  <si>
    <t>总计(元)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</si>
</sst>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_);[Red]\(#,##0.00\)"/>
    <numFmt numFmtId="178" formatCode="0.00_);[Red]\(0.00\)"/>
    <numFmt numFmtId="179" formatCode="#,##0.0000_);[Red]\(#,##0.0000\)"/>
  </numFmts>
  <fonts count="29">
    <font>
      <sz val="11"/>
      <color indexed="8"/>
      <name val="宋体"/>
      <charset val="134"/>
    </font>
    <font>
      <sz val="8"/>
      <name val="微软雅黑"/>
      <charset val="134"/>
    </font>
    <font>
      <sz val="24"/>
      <color indexed="8"/>
      <name val="微软雅黑"/>
      <charset val="134"/>
    </font>
    <font>
      <sz val="24"/>
      <name val="微软雅黑"/>
      <charset val="134"/>
    </font>
    <font>
      <b/>
      <sz val="18"/>
      <name val="微软雅黑"/>
      <charset val="134"/>
    </font>
    <font>
      <b/>
      <sz val="8"/>
      <name val="微软雅黑"/>
      <charset val="134"/>
    </font>
    <font>
      <b/>
      <sz val="9"/>
      <name val="微软雅黑"/>
      <charset val="134"/>
    </font>
    <font>
      <sz val="8"/>
      <color indexed="8"/>
      <name val="Microsoft YaHei U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Times New Roman"/>
      <charset val="134"/>
    </font>
  </fonts>
  <fills count="35">
    <fill>
      <patternFill patternType="none"/>
    </fill>
    <fill>
      <patternFill patternType="gray125"/>
    </fill>
    <fill>
      <patternFill patternType="solid">
        <fgColor theme="0" tint="-0.249977111117893"/>
        <bgColor indexed="64"/>
      </patternFill>
    </fill>
    <fill>
      <patternFill patternType="solid">
        <fgColor rgb="FFBFBFB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top/>
      <bottom style="medium">
        <color auto="1"/>
      </bottom>
      <diagonal/>
    </border>
    <border>
      <left/>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4"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5" borderId="13" applyNumberFormat="0" applyAlignment="0" applyProtection="0">
      <alignment vertical="center"/>
    </xf>
    <xf numFmtId="0" fontId="18" fillId="6" borderId="14" applyNumberFormat="0" applyAlignment="0" applyProtection="0">
      <alignment vertical="center"/>
    </xf>
    <xf numFmtId="0" fontId="19" fillId="6" borderId="13" applyNumberFormat="0" applyAlignment="0" applyProtection="0">
      <alignment vertical="center"/>
    </xf>
    <xf numFmtId="0" fontId="20" fillId="7"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7" fillId="32" borderId="0" applyNumberFormat="0" applyBorder="0" applyAlignment="0" applyProtection="0">
      <alignment vertical="center"/>
    </xf>
    <xf numFmtId="0" fontId="27" fillId="33" borderId="0" applyNumberFormat="0" applyBorder="0" applyAlignment="0" applyProtection="0">
      <alignment vertical="center"/>
    </xf>
    <xf numFmtId="0" fontId="26" fillId="34" borderId="0" applyNumberFormat="0" applyBorder="0" applyAlignment="0" applyProtection="0">
      <alignment vertical="center"/>
    </xf>
    <xf numFmtId="0" fontId="28" fillId="0" borderId="0"/>
    <xf numFmtId="0" fontId="28" fillId="0" borderId="0"/>
    <xf numFmtId="0" fontId="0" fillId="0" borderId="0" applyNumberFormat="0" applyFill="0" applyAlignment="0" applyProtection="0"/>
    <xf numFmtId="0" fontId="0" fillId="0" borderId="0"/>
  </cellStyleXfs>
  <cellXfs count="48">
    <xf numFmtId="0" fontId="0" fillId="0" borderId="0" xfId="0"/>
    <xf numFmtId="49" fontId="1" fillId="0" borderId="0" xfId="0" applyNumberFormat="1" applyFont="1" applyFill="1" applyAlignment="1">
      <alignment vertical="center"/>
    </xf>
    <xf numFmtId="0" fontId="1" fillId="0" borderId="0" xfId="0" applyNumberFormat="1" applyFont="1" applyFill="1" applyAlignment="1">
      <alignment vertical="center"/>
    </xf>
    <xf numFmtId="176" fontId="1" fillId="0" borderId="0" xfId="0" applyNumberFormat="1" applyFont="1" applyFill="1" applyAlignment="1">
      <alignment horizontal="center" vertical="center" shrinkToFit="1"/>
    </xf>
    <xf numFmtId="177" fontId="1" fillId="0" borderId="0" xfId="0" applyNumberFormat="1" applyFont="1" applyFill="1" applyAlignment="1">
      <alignment vertical="center" shrinkToFit="1"/>
    </xf>
    <xf numFmtId="0" fontId="1" fillId="0" borderId="0" xfId="0" applyFont="1" applyFill="1" applyAlignment="1">
      <alignment vertical="center"/>
    </xf>
    <xf numFmtId="0" fontId="2" fillId="0" borderId="0" xfId="0" applyFont="1" applyAlignment="1">
      <alignment horizontal="center" vertical="center"/>
    </xf>
    <xf numFmtId="176" fontId="3" fillId="0" borderId="0" xfId="0" applyNumberFormat="1" applyFont="1" applyFill="1" applyBorder="1" applyAlignment="1">
      <alignment vertical="center"/>
    </xf>
    <xf numFmtId="49" fontId="4" fillId="2" borderId="1" xfId="0" applyNumberFormat="1" applyFont="1" applyFill="1" applyBorder="1" applyAlignment="1">
      <alignment horizontal="center" vertical="center"/>
    </xf>
    <xf numFmtId="49" fontId="4" fillId="2" borderId="2" xfId="0" applyNumberFormat="1" applyFont="1" applyFill="1" applyBorder="1" applyAlignment="1">
      <alignment horizontal="center" vertical="center"/>
    </xf>
    <xf numFmtId="49" fontId="4" fillId="2" borderId="3" xfId="0" applyNumberFormat="1" applyFont="1" applyFill="1" applyBorder="1" applyAlignment="1">
      <alignment horizontal="center" vertical="center"/>
    </xf>
    <xf numFmtId="177" fontId="5" fillId="2" borderId="4" xfId="0" applyNumberFormat="1" applyFont="1" applyFill="1" applyBorder="1" applyAlignment="1">
      <alignment horizontal="center" vertical="center"/>
    </xf>
    <xf numFmtId="177" fontId="5" fillId="2" borderId="4" xfId="0" applyNumberFormat="1" applyFont="1" applyFill="1" applyBorder="1" applyAlignment="1">
      <alignment horizontal="right" vertical="center"/>
    </xf>
    <xf numFmtId="49" fontId="6" fillId="3" borderId="4" xfId="0" applyNumberFormat="1" applyFont="1" applyFill="1" applyBorder="1" applyAlignment="1">
      <alignment horizontal="center" vertical="center"/>
    </xf>
    <xf numFmtId="178" fontId="6" fillId="3" borderId="4" xfId="0" applyNumberFormat="1" applyFont="1" applyFill="1" applyBorder="1" applyAlignment="1">
      <alignment horizontal="center" vertical="center"/>
    </xf>
    <xf numFmtId="179" fontId="6" fillId="3" borderId="4" xfId="0" applyNumberFormat="1" applyFont="1" applyFill="1" applyBorder="1" applyAlignment="1">
      <alignment horizontal="center" vertical="center"/>
    </xf>
    <xf numFmtId="177" fontId="6" fillId="3" borderId="4" xfId="0" applyNumberFormat="1" applyFont="1" applyFill="1" applyBorder="1" applyAlignment="1">
      <alignment horizontal="center" vertical="center"/>
    </xf>
    <xf numFmtId="0" fontId="1" fillId="0" borderId="4" xfId="0" applyFont="1" applyFill="1" applyBorder="1" applyAlignment="1">
      <alignment horizontal="center" vertical="center" wrapText="1"/>
    </xf>
    <xf numFmtId="0" fontId="7" fillId="0" borderId="4" xfId="0" applyNumberFormat="1" applyFont="1" applyFill="1" applyBorder="1" applyAlignment="1" applyProtection="1">
      <alignment horizontal="center" vertical="center" wrapText="1"/>
    </xf>
    <xf numFmtId="0" fontId="1" fillId="0" borderId="4" xfId="0" applyFont="1" applyFill="1" applyBorder="1" applyAlignment="1">
      <alignment horizontal="left" vertical="center" wrapText="1"/>
    </xf>
    <xf numFmtId="49" fontId="5" fillId="0" borderId="1" xfId="0" applyNumberFormat="1" applyFont="1" applyFill="1" applyBorder="1" applyAlignment="1">
      <alignment vertical="center" wrapText="1"/>
    </xf>
    <xf numFmtId="0" fontId="5" fillId="0" borderId="2" xfId="0" applyNumberFormat="1" applyFont="1" applyFill="1" applyBorder="1" applyAlignment="1">
      <alignment vertical="center" wrapText="1"/>
    </xf>
    <xf numFmtId="178" fontId="5" fillId="0" borderId="2" xfId="0" applyNumberFormat="1" applyFont="1" applyFill="1" applyBorder="1" applyAlignment="1">
      <alignment horizontal="center" vertical="center" wrapText="1" shrinkToFit="1"/>
    </xf>
    <xf numFmtId="179" fontId="5" fillId="0" borderId="2" xfId="0" applyNumberFormat="1" applyFont="1" applyFill="1" applyBorder="1" applyAlignment="1">
      <alignment horizontal="center" vertical="center" wrapText="1" shrinkToFit="1"/>
    </xf>
    <xf numFmtId="177" fontId="5" fillId="0" borderId="2" xfId="0" applyNumberFormat="1" applyFont="1" applyFill="1" applyBorder="1" applyAlignment="1">
      <alignment vertical="center" wrapText="1" shrinkToFit="1"/>
    </xf>
    <xf numFmtId="177" fontId="6" fillId="0" borderId="2" xfId="0" applyNumberFormat="1" applyFont="1" applyFill="1" applyBorder="1" applyAlignment="1">
      <alignment vertical="center" wrapText="1" shrinkToFit="1"/>
    </xf>
    <xf numFmtId="49" fontId="4" fillId="0" borderId="1"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xf>
    <xf numFmtId="49" fontId="4" fillId="0" borderId="3" xfId="0" applyNumberFormat="1" applyFont="1" applyFill="1" applyBorder="1" applyAlignment="1">
      <alignment horizontal="center" vertical="center"/>
    </xf>
    <xf numFmtId="177" fontId="5" fillId="0" borderId="4" xfId="0" applyNumberFormat="1" applyFont="1" applyFill="1" applyBorder="1" applyAlignment="1">
      <alignment horizontal="center" vertical="center"/>
    </xf>
    <xf numFmtId="177" fontId="5" fillId="0" borderId="4" xfId="0" applyNumberFormat="1" applyFont="1" applyFill="1" applyBorder="1" applyAlignment="1">
      <alignment horizontal="right" vertical="center"/>
    </xf>
    <xf numFmtId="49" fontId="6" fillId="0" borderId="4" xfId="0" applyNumberFormat="1" applyFont="1" applyFill="1" applyBorder="1" applyAlignment="1">
      <alignment horizontal="center" vertical="center"/>
    </xf>
    <xf numFmtId="178" fontId="6" fillId="0" borderId="4" xfId="0" applyNumberFormat="1" applyFont="1" applyFill="1" applyBorder="1" applyAlignment="1">
      <alignment horizontal="center" vertical="center"/>
    </xf>
    <xf numFmtId="179" fontId="6" fillId="0" borderId="4" xfId="0" applyNumberFormat="1" applyFont="1" applyFill="1" applyBorder="1" applyAlignment="1">
      <alignment horizontal="center" vertical="center"/>
    </xf>
    <xf numFmtId="177" fontId="6" fillId="0" borderId="4" xfId="0" applyNumberFormat="1" applyFont="1" applyFill="1" applyBorder="1" applyAlignment="1">
      <alignment horizontal="center" vertical="center"/>
    </xf>
    <xf numFmtId="0" fontId="1" fillId="0" borderId="5" xfId="0" applyFont="1" applyFill="1" applyBorder="1" applyAlignment="1">
      <alignment horizontal="center" vertical="center" wrapText="1"/>
    </xf>
    <xf numFmtId="0" fontId="7" fillId="0" borderId="5" xfId="0" applyNumberFormat="1" applyFont="1" applyFill="1" applyBorder="1" applyAlignment="1" applyProtection="1">
      <alignment horizontal="center" vertical="center" wrapText="1"/>
    </xf>
    <xf numFmtId="0" fontId="1" fillId="0" borderId="5" xfId="0" applyFont="1" applyFill="1" applyBorder="1" applyAlignment="1">
      <alignment horizontal="left" vertical="center" wrapText="1"/>
    </xf>
    <xf numFmtId="0" fontId="1" fillId="0" borderId="6" xfId="0" applyFont="1" applyFill="1" applyBorder="1" applyAlignment="1">
      <alignment horizontal="center" vertical="center" wrapText="1"/>
    </xf>
    <xf numFmtId="0" fontId="7" fillId="0" borderId="6" xfId="0" applyNumberFormat="1" applyFont="1" applyFill="1" applyBorder="1" applyAlignment="1" applyProtection="1">
      <alignment horizontal="center" vertical="center" wrapText="1"/>
    </xf>
    <xf numFmtId="0" fontId="1" fillId="0" borderId="6" xfId="0" applyFont="1" applyFill="1" applyBorder="1" applyAlignment="1">
      <alignment horizontal="left" vertical="center" wrapText="1"/>
    </xf>
    <xf numFmtId="0" fontId="1" fillId="0" borderId="7" xfId="0" applyFont="1" applyFill="1" applyBorder="1" applyAlignment="1">
      <alignment horizontal="center" vertical="center" wrapText="1"/>
    </xf>
    <xf numFmtId="0" fontId="7" fillId="0" borderId="7" xfId="0" applyNumberFormat="1" applyFont="1" applyFill="1" applyBorder="1" applyAlignment="1" applyProtection="1">
      <alignment horizontal="center" vertical="center" wrapText="1"/>
    </xf>
    <xf numFmtId="0" fontId="1" fillId="0" borderId="7" xfId="0" applyFont="1" applyFill="1" applyBorder="1" applyAlignment="1">
      <alignment horizontal="left" vertical="center" wrapText="1"/>
    </xf>
    <xf numFmtId="49" fontId="5" fillId="0" borderId="8" xfId="0" applyNumberFormat="1" applyFont="1" applyFill="1" applyBorder="1" applyAlignment="1">
      <alignment vertical="center" wrapText="1"/>
    </xf>
    <xf numFmtId="0" fontId="5" fillId="0" borderId="9" xfId="0" applyNumberFormat="1" applyFont="1" applyFill="1" applyBorder="1" applyAlignment="1">
      <alignment vertical="center" wrapText="1"/>
    </xf>
    <xf numFmtId="178" fontId="5" fillId="0" borderId="9" xfId="0" applyNumberFormat="1" applyFont="1" applyFill="1" applyBorder="1" applyAlignment="1">
      <alignment horizontal="center" vertical="center" wrapText="1" shrinkToFit="1"/>
    </xf>
    <xf numFmtId="177" fontId="5" fillId="0" borderId="9" xfId="0" applyNumberFormat="1" applyFont="1" applyFill="1" applyBorder="1" applyAlignment="1">
      <alignment vertical="center" wrapText="1" shrinkToFi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0,0_x000d__x000a_NA_x000d__x000a_" xfId="49"/>
    <cellStyle name="Normal_GPRS PRICE SCHEDULE 20020529" xfId="50"/>
    <cellStyle name="常规 2" xfId="51"/>
    <cellStyle name="常规 3"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4"/>
  <sheetViews>
    <sheetView tabSelected="1" topLeftCell="A13" workbookViewId="0">
      <selection activeCell="C14" sqref="C14"/>
    </sheetView>
  </sheetViews>
  <sheetFormatPr defaultColWidth="9" defaultRowHeight="20" customHeight="1" outlineLevelCol="6"/>
  <cols>
    <col min="1" max="1" width="5" style="1" customWidth="1"/>
    <col min="2" max="2" width="7.375" style="2" customWidth="1"/>
    <col min="3" max="3" width="85.75" style="2" customWidth="1"/>
    <col min="4" max="4" width="4.625" style="2" customWidth="1"/>
    <col min="5" max="5" width="5" style="2" customWidth="1"/>
    <col min="6" max="6" width="9.875" style="3" customWidth="1"/>
    <col min="7" max="7" width="9.5" style="3" customWidth="1"/>
    <col min="8" max="8" width="8.36666666666667" style="4" customWidth="1"/>
    <col min="9" max="9" width="8.63333333333333" style="4" customWidth="1"/>
    <col min="10" max="10" width="11.9083333333333" style="4" customWidth="1"/>
    <col min="11" max="11" width="13.7166666666667" style="4" customWidth="1"/>
    <col min="12" max="12" width="12.45" style="1" customWidth="1"/>
    <col min="13" max="15" width="9" style="5"/>
    <col min="16" max="16" width="27" style="5" customWidth="1"/>
    <col min="17" max="17" width="24.6333333333333" style="5" customWidth="1"/>
    <col min="18" max="16384" width="9" style="5"/>
  </cols>
  <sheetData>
    <row r="1" customHeight="1" spans="1:1">
      <c r="A1" s="6" t="s">
        <v>0</v>
      </c>
    </row>
    <row r="2" customHeight="1" spans="1:7">
      <c r="A2" s="7"/>
      <c r="B2" s="7"/>
      <c r="C2" s="7"/>
      <c r="D2" s="7"/>
      <c r="E2" s="7"/>
      <c r="F2" s="7"/>
      <c r="G2" s="7"/>
    </row>
    <row r="3" customHeight="1" spans="1:7">
      <c r="A3" s="8" t="s">
        <v>1</v>
      </c>
      <c r="B3" s="9"/>
      <c r="C3" s="9"/>
      <c r="D3" s="9"/>
      <c r="E3" s="10"/>
      <c r="F3" s="11" t="s">
        <v>2</v>
      </c>
      <c r="G3" s="12">
        <f>SUM(G5:G15)</f>
        <v>127623</v>
      </c>
    </row>
    <row r="4" customHeight="1" spans="1:7">
      <c r="A4" s="13" t="s">
        <v>3</v>
      </c>
      <c r="B4" s="13" t="s">
        <v>4</v>
      </c>
      <c r="C4" s="13" t="s">
        <v>5</v>
      </c>
      <c r="D4" s="14" t="s">
        <v>6</v>
      </c>
      <c r="E4" s="15" t="s">
        <v>7</v>
      </c>
      <c r="F4" s="16" t="s">
        <v>8</v>
      </c>
      <c r="G4" s="16" t="s">
        <v>9</v>
      </c>
    </row>
    <row r="5" ht="177" customHeight="1" spans="1:7">
      <c r="A5" s="17">
        <v>1</v>
      </c>
      <c r="B5" s="18" t="s">
        <v>10</v>
      </c>
      <c r="C5" s="19" t="s">
        <v>11</v>
      </c>
      <c r="D5" s="17" t="s">
        <v>12</v>
      </c>
      <c r="E5" s="17">
        <v>1</v>
      </c>
      <c r="F5" s="17">
        <v>15960</v>
      </c>
      <c r="G5" s="17">
        <f t="shared" ref="G5:G15" si="0">E5*F5</f>
        <v>15960</v>
      </c>
    </row>
    <row r="6" ht="161" customHeight="1" spans="1:7">
      <c r="A6" s="17">
        <v>2</v>
      </c>
      <c r="B6" s="18" t="s">
        <v>13</v>
      </c>
      <c r="C6" s="19" t="s">
        <v>14</v>
      </c>
      <c r="D6" s="17" t="s">
        <v>12</v>
      </c>
      <c r="E6" s="17">
        <v>1</v>
      </c>
      <c r="F6" s="17">
        <v>1140</v>
      </c>
      <c r="G6" s="17">
        <f t="shared" si="0"/>
        <v>1140</v>
      </c>
    </row>
    <row r="7" ht="185" customHeight="1" spans="1:7">
      <c r="A7" s="17">
        <v>3</v>
      </c>
      <c r="B7" s="18" t="s">
        <v>15</v>
      </c>
      <c r="C7" s="19" t="s">
        <v>16</v>
      </c>
      <c r="D7" s="17" t="s">
        <v>12</v>
      </c>
      <c r="E7" s="17">
        <v>1</v>
      </c>
      <c r="F7" s="17">
        <v>9975</v>
      </c>
      <c r="G7" s="17">
        <f t="shared" si="0"/>
        <v>9975</v>
      </c>
    </row>
    <row r="8" ht="174" customHeight="1" spans="1:7">
      <c r="A8" s="17">
        <v>4</v>
      </c>
      <c r="B8" s="18" t="s">
        <v>17</v>
      </c>
      <c r="C8" s="19" t="s">
        <v>18</v>
      </c>
      <c r="D8" s="17" t="s">
        <v>12</v>
      </c>
      <c r="E8" s="17">
        <v>2</v>
      </c>
      <c r="F8" s="17">
        <v>1862</v>
      </c>
      <c r="G8" s="17">
        <f t="shared" si="0"/>
        <v>3724</v>
      </c>
    </row>
    <row r="9" ht="170" customHeight="1" spans="1:7">
      <c r="A9" s="17">
        <v>5</v>
      </c>
      <c r="B9" s="18" t="s">
        <v>19</v>
      </c>
      <c r="C9" s="19" t="s">
        <v>20</v>
      </c>
      <c r="D9" s="17" t="s">
        <v>21</v>
      </c>
      <c r="E9" s="17">
        <v>6</v>
      </c>
      <c r="F9" s="17">
        <v>1064</v>
      </c>
      <c r="G9" s="17">
        <f t="shared" si="0"/>
        <v>6384</v>
      </c>
    </row>
    <row r="10" ht="409" customHeight="1" spans="1:7">
      <c r="A10" s="17">
        <v>6</v>
      </c>
      <c r="B10" s="18" t="s">
        <v>22</v>
      </c>
      <c r="C10" s="19" t="s">
        <v>23</v>
      </c>
      <c r="D10" s="17" t="s">
        <v>12</v>
      </c>
      <c r="E10" s="17">
        <v>1</v>
      </c>
      <c r="F10" s="17">
        <v>18240</v>
      </c>
      <c r="G10" s="17">
        <f t="shared" si="0"/>
        <v>18240</v>
      </c>
    </row>
    <row r="11" ht="199" customHeight="1" spans="1:7">
      <c r="A11" s="17">
        <v>7</v>
      </c>
      <c r="B11" s="18" t="s">
        <v>24</v>
      </c>
      <c r="C11" s="19" t="s">
        <v>25</v>
      </c>
      <c r="D11" s="17" t="s">
        <v>12</v>
      </c>
      <c r="E11" s="17">
        <v>1</v>
      </c>
      <c r="F11" s="17">
        <v>3420</v>
      </c>
      <c r="G11" s="17">
        <f t="shared" si="0"/>
        <v>3420</v>
      </c>
    </row>
    <row r="12" ht="317" customHeight="1" spans="1:7">
      <c r="A12" s="17">
        <v>8</v>
      </c>
      <c r="B12" s="18" t="s">
        <v>26</v>
      </c>
      <c r="C12" s="19" t="s">
        <v>27</v>
      </c>
      <c r="D12" s="17" t="s">
        <v>12</v>
      </c>
      <c r="E12" s="17">
        <v>1</v>
      </c>
      <c r="F12" s="17">
        <v>7410</v>
      </c>
      <c r="G12" s="17">
        <f t="shared" si="0"/>
        <v>7410</v>
      </c>
    </row>
    <row r="13" ht="330" customHeight="1" spans="1:7">
      <c r="A13" s="17">
        <v>9</v>
      </c>
      <c r="B13" s="18" t="s">
        <v>28</v>
      </c>
      <c r="C13" s="19" t="s">
        <v>29</v>
      </c>
      <c r="D13" s="17" t="s">
        <v>12</v>
      </c>
      <c r="E13" s="17">
        <v>1</v>
      </c>
      <c r="F13" s="17">
        <v>7410</v>
      </c>
      <c r="G13" s="17">
        <f t="shared" si="0"/>
        <v>7410</v>
      </c>
    </row>
    <row r="14" ht="243" customHeight="1" spans="1:7">
      <c r="A14" s="17">
        <v>10</v>
      </c>
      <c r="B14" s="18" t="s">
        <v>30</v>
      </c>
      <c r="C14" s="19" t="s">
        <v>31</v>
      </c>
      <c r="D14" s="17" t="s">
        <v>12</v>
      </c>
      <c r="E14" s="17">
        <v>5</v>
      </c>
      <c r="F14" s="17">
        <v>7980</v>
      </c>
      <c r="G14" s="17">
        <f t="shared" si="0"/>
        <v>39900</v>
      </c>
    </row>
    <row r="15" ht="216" customHeight="1" spans="1:7">
      <c r="A15" s="17">
        <v>11</v>
      </c>
      <c r="B15" s="18" t="s">
        <v>32</v>
      </c>
      <c r="C15" s="19" t="s">
        <v>33</v>
      </c>
      <c r="D15" s="17" t="s">
        <v>12</v>
      </c>
      <c r="E15" s="17">
        <v>2</v>
      </c>
      <c r="F15" s="17">
        <v>7030</v>
      </c>
      <c r="G15" s="17">
        <f t="shared" si="0"/>
        <v>14060</v>
      </c>
    </row>
    <row r="16" ht="30" customHeight="1" spans="1:7">
      <c r="A16" s="20"/>
      <c r="B16" s="21"/>
      <c r="C16" s="22"/>
      <c r="D16" s="23"/>
      <c r="E16" s="24"/>
      <c r="F16" s="25" t="s">
        <v>34</v>
      </c>
      <c r="G16" s="24">
        <f>SUM(G5:G15)</f>
        <v>127623</v>
      </c>
    </row>
    <row r="17" ht="37" customHeight="1" spans="1:7">
      <c r="A17" s="26" t="s">
        <v>35</v>
      </c>
      <c r="B17" s="27"/>
      <c r="C17" s="27"/>
      <c r="D17" s="27"/>
      <c r="E17" s="28"/>
      <c r="F17" s="29" t="s">
        <v>2</v>
      </c>
      <c r="G17" s="30">
        <f>SUM(G19:G21)</f>
        <v>23484</v>
      </c>
    </row>
    <row r="18" ht="33" customHeight="1" spans="1:7">
      <c r="A18" s="31" t="s">
        <v>3</v>
      </c>
      <c r="B18" s="31" t="s">
        <v>4</v>
      </c>
      <c r="C18" s="31" t="s">
        <v>5</v>
      </c>
      <c r="D18" s="32" t="s">
        <v>6</v>
      </c>
      <c r="E18" s="33" t="s">
        <v>7</v>
      </c>
      <c r="F18" s="34" t="s">
        <v>8</v>
      </c>
      <c r="G18" s="34" t="s">
        <v>9</v>
      </c>
    </row>
    <row r="19" ht="212" customHeight="1" spans="1:7">
      <c r="A19" s="17">
        <v>1</v>
      </c>
      <c r="B19" s="18" t="s">
        <v>36</v>
      </c>
      <c r="C19" s="19" t="s">
        <v>37</v>
      </c>
      <c r="D19" s="17" t="s">
        <v>12</v>
      </c>
      <c r="E19" s="17">
        <v>2</v>
      </c>
      <c r="F19" s="17">
        <v>7030</v>
      </c>
      <c r="G19" s="17">
        <f>E19*F19</f>
        <v>14060</v>
      </c>
    </row>
    <row r="20" ht="134" customHeight="1" spans="1:7">
      <c r="A20" s="17">
        <v>2</v>
      </c>
      <c r="B20" s="18" t="s">
        <v>38</v>
      </c>
      <c r="C20" s="19" t="s">
        <v>18</v>
      </c>
      <c r="D20" s="17" t="s">
        <v>12</v>
      </c>
      <c r="E20" s="17">
        <v>2</v>
      </c>
      <c r="F20" s="17">
        <v>1862</v>
      </c>
      <c r="G20" s="17">
        <f>E20*F20</f>
        <v>3724</v>
      </c>
    </row>
    <row r="21" ht="165" customHeight="1" spans="1:7">
      <c r="A21" s="17">
        <v>3</v>
      </c>
      <c r="B21" s="18" t="s">
        <v>39</v>
      </c>
      <c r="C21" s="19" t="s">
        <v>40</v>
      </c>
      <c r="D21" s="17" t="s">
        <v>12</v>
      </c>
      <c r="E21" s="17">
        <v>1</v>
      </c>
      <c r="F21" s="17">
        <v>5700</v>
      </c>
      <c r="G21" s="17">
        <f>E21*F21</f>
        <v>5700</v>
      </c>
    </row>
    <row r="22" ht="43" customHeight="1" spans="1:7">
      <c r="A22" s="20"/>
      <c r="B22" s="21"/>
      <c r="C22" s="22"/>
      <c r="D22" s="23"/>
      <c r="E22" s="24"/>
      <c r="F22" s="25" t="s">
        <v>34</v>
      </c>
      <c r="G22" s="24">
        <f>SUM(G19:G21)</f>
        <v>23484</v>
      </c>
    </row>
    <row r="23" ht="46" customHeight="1" spans="1:7">
      <c r="A23" s="26" t="s">
        <v>41</v>
      </c>
      <c r="B23" s="27"/>
      <c r="C23" s="27"/>
      <c r="D23" s="27"/>
      <c r="E23" s="28"/>
      <c r="F23" s="29" t="s">
        <v>2</v>
      </c>
      <c r="G23" s="30">
        <f>SUM(G25:G32)</f>
        <v>110827</v>
      </c>
    </row>
    <row r="24" customHeight="1" spans="1:7">
      <c r="A24" s="31" t="s">
        <v>3</v>
      </c>
      <c r="B24" s="31" t="s">
        <v>4</v>
      </c>
      <c r="C24" s="31" t="s">
        <v>5</v>
      </c>
      <c r="D24" s="32" t="s">
        <v>6</v>
      </c>
      <c r="E24" s="33" t="s">
        <v>7</v>
      </c>
      <c r="F24" s="34" t="s">
        <v>8</v>
      </c>
      <c r="G24" s="34" t="s">
        <v>9</v>
      </c>
    </row>
    <row r="25" ht="261" customHeight="1" spans="1:7">
      <c r="A25" s="17">
        <v>1</v>
      </c>
      <c r="B25" s="17" t="s">
        <v>42</v>
      </c>
      <c r="C25" s="19" t="s">
        <v>43</v>
      </c>
      <c r="D25" s="17" t="s">
        <v>12</v>
      </c>
      <c r="E25" s="17">
        <v>1</v>
      </c>
      <c r="F25" s="17">
        <v>53200</v>
      </c>
      <c r="G25" s="17">
        <f>E25*F25</f>
        <v>53200</v>
      </c>
    </row>
    <row r="26" customHeight="1" spans="1:7">
      <c r="A26" s="35">
        <v>2</v>
      </c>
      <c r="B26" s="36" t="s">
        <v>44</v>
      </c>
      <c r="C26" s="37" t="s">
        <v>45</v>
      </c>
      <c r="D26" s="35" t="s">
        <v>46</v>
      </c>
      <c r="E26" s="35">
        <v>1</v>
      </c>
      <c r="F26" s="35">
        <v>57627</v>
      </c>
      <c r="G26" s="35">
        <f>E26*F26</f>
        <v>57627</v>
      </c>
    </row>
    <row r="27" customHeight="1" spans="1:7">
      <c r="A27" s="38"/>
      <c r="B27" s="39"/>
      <c r="C27" s="40"/>
      <c r="D27" s="38"/>
      <c r="E27" s="38"/>
      <c r="F27" s="38"/>
      <c r="G27" s="38"/>
    </row>
    <row r="28" customHeight="1" spans="1:7">
      <c r="A28" s="38"/>
      <c r="B28" s="39"/>
      <c r="C28" s="40"/>
      <c r="D28" s="38"/>
      <c r="E28" s="38"/>
      <c r="F28" s="38"/>
      <c r="G28" s="38"/>
    </row>
    <row r="29" customHeight="1" spans="1:7">
      <c r="A29" s="38"/>
      <c r="B29" s="39"/>
      <c r="C29" s="40"/>
      <c r="D29" s="38"/>
      <c r="E29" s="38"/>
      <c r="F29" s="38"/>
      <c r="G29" s="38"/>
    </row>
    <row r="30" customHeight="1" spans="1:7">
      <c r="A30" s="38"/>
      <c r="B30" s="39"/>
      <c r="C30" s="40"/>
      <c r="D30" s="38"/>
      <c r="E30" s="38"/>
      <c r="F30" s="38"/>
      <c r="G30" s="38"/>
    </row>
    <row r="31" customHeight="1" spans="1:7">
      <c r="A31" s="38"/>
      <c r="B31" s="39"/>
      <c r="C31" s="40"/>
      <c r="D31" s="38"/>
      <c r="E31" s="38"/>
      <c r="F31" s="38"/>
      <c r="G31" s="38"/>
    </row>
    <row r="32" ht="89" customHeight="1" spans="1:7">
      <c r="A32" s="41"/>
      <c r="B32" s="42"/>
      <c r="C32" s="43"/>
      <c r="D32" s="41"/>
      <c r="E32" s="41"/>
      <c r="F32" s="41"/>
      <c r="G32" s="41"/>
    </row>
    <row r="33" customHeight="1" spans="1:7">
      <c r="A33" s="20"/>
      <c r="B33" s="21"/>
      <c r="C33" s="22"/>
      <c r="D33" s="23"/>
      <c r="E33" s="24"/>
      <c r="F33" s="25" t="s">
        <v>34</v>
      </c>
      <c r="G33" s="24">
        <f>SUM(G25:G32)</f>
        <v>110827</v>
      </c>
    </row>
    <row r="34" customHeight="1" spans="1:7">
      <c r="A34" s="44"/>
      <c r="B34" s="45"/>
      <c r="C34" s="46"/>
      <c r="D34" s="46"/>
      <c r="E34" s="46"/>
      <c r="F34" s="45" t="s">
        <v>47</v>
      </c>
      <c r="G34" s="47">
        <f>SUM(G16,G22,G33)</f>
        <v>261934</v>
      </c>
    </row>
  </sheetData>
  <mergeCells count="11">
    <mergeCell ref="A3:D3"/>
    <mergeCell ref="A17:D17"/>
    <mergeCell ref="A23:D23"/>
    <mergeCell ref="A26:A32"/>
    <mergeCell ref="B26:B32"/>
    <mergeCell ref="C26:C32"/>
    <mergeCell ref="D26:D32"/>
    <mergeCell ref="E26:E32"/>
    <mergeCell ref="F26:F32"/>
    <mergeCell ref="G26:G32"/>
    <mergeCell ref="A1:G2"/>
  </mergeCell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价格明细清单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马记超</dc:creator>
  <cp:lastModifiedBy>瑞</cp:lastModifiedBy>
  <dcterms:created xsi:type="dcterms:W3CDTF">2016-05-03T06:12:00Z</dcterms:created>
  <cp:lastPrinted>2015-09-11T07:37:00Z</cp:lastPrinted>
  <dcterms:modified xsi:type="dcterms:W3CDTF">2025-06-23T04:04:13Z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eadingLayout">
    <vt:bool>true</vt:bool>
  </property>
  <property fmtid="{D5CDD505-2E9C-101B-9397-08002B2CF9AE}" pid="3" name="ICV">
    <vt:lpwstr>0BBCF52FDE4C4854BEC1AE1E9F8A7B7F_12</vt:lpwstr>
  </property>
  <property fmtid="{D5CDD505-2E9C-101B-9397-08002B2CF9AE}" pid="4" name="KSOProductBuildVer">
    <vt:lpwstr>2052-12.1.0.21541</vt:lpwstr>
  </property>
</Properties>
</file>