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883"/>
  </bookViews>
  <sheets>
    <sheet name="设备" sheetId="1" r:id="rId1"/>
  </sheets>
  <definedNames>
    <definedName name="_xlnm._FilterDatabase" localSheetId="0" hidden="1">设备!$A$3:$F$135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<sst xmlns="http://schemas.openxmlformats.org/spreadsheetml/2006/main" count="371" uniqueCount="144">
  <si>
    <t>物理电学实验室</t>
  </si>
  <si>
    <t>配置明细表（座别：56座）</t>
  </si>
  <si>
    <t>序号</t>
  </si>
  <si>
    <t>名称</t>
  </si>
  <si>
    <t>参数</t>
  </si>
  <si>
    <t>单位</t>
  </si>
  <si>
    <t>数量</t>
  </si>
  <si>
    <t>单价（元）</t>
  </si>
  <si>
    <t>总价（元）</t>
  </si>
  <si>
    <t>三、安装附件部分</t>
  </si>
  <si>
    <t>电源布线耗材</t>
  </si>
  <si>
    <t>1.地面耗材：每桌采用ZRBVR4.0mm2电线，五种颜色各100米，共500米；选用合Ф25mmPVC的线管包裹取电连接线。
2.地下耗材：电源主线采用4.0mm²BVR铜软线铺设；选用Ф25mmPVC阻燃线管60米地埋铺设。</t>
  </si>
  <si>
    <t>室</t>
  </si>
  <si>
    <t>网络布线耗材</t>
  </si>
  <si>
    <t>1.六类网线450米
2.导体材质：无氧铜
3.数量：4对8线
4.传输速率：1000Mbps
5.学生桌到讲台交换机点对点布线，采用PVC∅32阻燃线管48米铺设预埋</t>
  </si>
  <si>
    <t>安装调试费</t>
  </si>
  <si>
    <t>项</t>
  </si>
  <si>
    <t>合计</t>
  </si>
  <si>
    <t>小写</t>
  </si>
  <si>
    <t>物理力学实验室</t>
  </si>
  <si>
    <t>化学万向通风实验室</t>
  </si>
  <si>
    <t>配置明细表（座别：52座）</t>
  </si>
  <si>
    <t>三、给排水设备</t>
  </si>
  <si>
    <t>洗眼器</t>
  </si>
  <si>
    <t>1. 台面安装方式，平时放置于台面，紧急使用时可随意抽起，使用方便。
2. 洗眼喷头：采用不助燃PC材质模铸一体成型制作，具有过滤泡棉及防尘功能，上面防尘盖平常可防尘，使用时可随时被水冲开，能降低突然打开时短暂的高水压，避免冲伤眼睛。
3. 控水阀采用黄铜制作，经镀镍处理，阀门可自动关闭，密封可靠。
4. 供水软管：采用≥1400mm长不锈钢软管。
5. 压力0.4MPa
6. 开关：采用杠杆结构（水流锁定开关）铜质按压阀通过塑料手柄操作，水流在 1 秒钟内快速启动，启闭方便</t>
  </si>
  <si>
    <t>个</t>
  </si>
  <si>
    <t>化验水槽（配出水装置）</t>
  </si>
  <si>
    <t>1.材质：PP材质。
2.水槽外部规格：≥440mm（L）×330mm（W）×200mm（H）。
3.密封方式：水封式，可防止废水回流和堵塞。
4.槽体上部配备出水装置：单联出水口，管体部份为黄铜合金制，陶瓷阀芯，表面经环氧树脂静电喷涂处理，耐酸碱腐蚀。出水口为铜质瓷芯尖嘴型，可拆卸清洗阻塞。</t>
  </si>
  <si>
    <t>四、通风设备</t>
  </si>
  <si>
    <t>万向吸风罩</t>
  </si>
  <si>
    <t>1.主体管径≥70mm，集气罩口直径≥270mm；
2.关节：高密度PP材质，可360度旋转调节方向，易拆卸、重组及清洗；
3.关节密封圈：采用不易老化的高密度橡胶；
4.气流调节阀：能够手动调节控制进入气流量；
5.工艺：主体采用防腐抗锈铝合金喷涂。</t>
  </si>
  <si>
    <t>套</t>
  </si>
  <si>
    <t>离心风机</t>
  </si>
  <si>
    <t>1.风机：选用防腐蚀的UPVC工程塑料风机，电机功率≥5.5kW，根据室内环境可随意调风量大小，风量≥6840m³/h；
2.风机减振器：橡胶胶垫Φ120mm；
3.防雨帽：化工工程塑料UPVCφ650mm。
4.电压：380v，50Hz；风压1037Pa，转速：1450r/min</t>
  </si>
  <si>
    <t>风机变频控制器</t>
  </si>
  <si>
    <t>1.输出：AC 0-380V 13A；
2.控制方式：V/F控制、开环矢量控制（SVC）；
3.过载能力：150%额定电流60s；180%额定电流3s；
4.控制电源+24V：最大输出电流不低于300mA；
5.运行方式：键盘、端子、RS485通讯；
6.采用正弦波PWM控制方式的变频器，低速额定转矩输出，超静音稳定运行，内置PID功能可以方便地实现PID闭环控制，也可以采用数字化可编程方式运行，通过RS-485计算机网络接口及监控运行软件，可方便实现计算机的联网运行，修改变频器的功能参数，控制变频器启动停止，监视其运行状态，实现实时保护，高可靠运行，并显示简明的故障诊断信息，帮助用户确定故障原因节能运行可以最大限度地提高电机功率因数和电机效率。；
7.内置≥2个定时器，实现定时信号输出。既可单独使用，也可组合使用；
8.内置≥1个4路运算模块。可以实现简单的加减乘除、大小判断、积分运算；
9.可显示运行信息、错误信息。具备过流、过压、模块故障保护、欠压、过热、过载、外部故障保护、EEPROM故障保护、接地保护、缺相等变频器保护及报警功能；
10.能适应-10℃～40℃的使用环境温度和-20℃～65℃储存温度，最大90%RH不结露的环境湿度。要求能适应高度1000m以下，振动≤6m/秒²(=0.6g)以下使用环境；
11.冷却方式采用强制风冷。</t>
  </si>
  <si>
    <t>风机调速控制器</t>
  </si>
  <si>
    <t>1、规格：≥310mm×350mm；
2.a.接收静压传感器信号，并以此控制调节风机变频运行；
b.可接收采集设备运行状态、启停控制、故障报警等；
c.控制层支持以太网通讯标准。具有以太网10/100M自适应端口（可外接网络接口转换设备），≥2个RS485端口、≥1个RS232端口、≥1个USB端口；
现场层可以支持Modbus或Bacnet通讯标准,可方便连接各种标书内规定的带Modbus或Bacnet通讯接口设备；
d.支持扩展模块（扩展模块类型可任意组合），扩展模块与控制器采用Modbus或Bacnet总线连接，通信速率≥38K；
e.可以不依赖系统主机的支持，即使当主机或通讯网络故障时，现场照样可以实现点到点的控制。独立完成各种简单或复杂的PID调节（如补偿调节,前馈调节,串级调节等），逻辑控制，时间程序控制，浮点或步进控制,自适应控制以及各种记录,数据运算处理等功能。内置各种节能
控制管理程序。也可由系统主机全面进行监控管理,实现“集散型”管理方式。具有独立的通讯模块，AI输入模块可支持多种类型的模拟量输入，如铂电阻、镍电阻、热敏电阻等电阻性输入，0～10VDC，2～10VDC，4～20mA DC等标准信号输入。DI输入模块支持常开及常闭无源节点输入。模拟量输入点可兼作数字量输入点；
f.PID参数值可在系统运行后自动重调到最佳组合,不需人工调整；
g.每一个控制器（箱）中，各种类型的输入输出点均不能用足，都必须留出15%以上的空置点（最少有1点），以便今后扩充；
h.每个控制器控制器至少具备5DI/2DO/4AI/2AO；
i.控制器上的通讯接口，可方便使用手持设备对控制器进行现场操作、设定和诊断
j.模块电源AC24V±15％；
k.工作环境：温度-20~70℃，湿度10~90％；
l.防护等级≥IP20；
m.Modbus TCP/485通信网络 10M/100M自动调节。</t>
  </si>
  <si>
    <t>室内风管及配件</t>
  </si>
  <si>
    <t>室内风管及配件:
1.主通风管规格：φ160mm/200mm，PVC成品管道，管厚5mm；
2.支管道规格：φ110mm/160mm，PVC成品管道，管厚5mm；
3.管道配件：管道三通、弯头、变径、直接；
4.结合现场采用三通、弯头直接吊空走管</t>
  </si>
  <si>
    <t>室外风管及配件</t>
  </si>
  <si>
    <t>室外风管及配件
1.主通风管规格：φ400mm/φ315mm，优质PVC成品管道，管厚5mm；因现场环境因素，主通风管也可以用两趟φ200mm风管代替；
2.管道配件：管道三通、弯头、变径、直接；
3.安装附件：固定铁卡。
4.结合现场搭配弯头、直接、外墙固定卡，外墙固定至楼顶部</t>
  </si>
  <si>
    <t>五、安装附件部分</t>
  </si>
  <si>
    <t>风机布线耗材</t>
  </si>
  <si>
    <t>风机专用线电源主线需采用4mm²RVV塑铜线铺设经教师电源控制台至风机。</t>
  </si>
  <si>
    <t>给/排水全套装置</t>
  </si>
  <si>
    <t>1.PPR材质水管，上水管和进水管为Ф25mm32米；UPVC材质排水管为Ф50mm32米。
2.开关阀门，外丝连接件、PVC胶水等（结合现场确定数量）。</t>
  </si>
  <si>
    <t>1.主体管径≥70mm，集气罩口直径≥270mm；
2.关节：高密度PP材质，可360度旋转调节方向，易拆卸、重组及清洗；
3.关节密封圈：采用不易老化的高密度橡胶；
4.气流调节阀：能够手动调节控制进入气流量；
5.工艺：主体采用防腐抗锈铝合金喷涂。
▲6.万向吸风罩产品满足以下性能要求，提供具有CMA或CNAS资质的第三方检测机构出具的检测报告：
1）外观性能要求：①金属件管材无裂缝、叠缝；②金属件喷涂层无漏喷、锈蚀、脱色、掉色，涂层光滑均匀，色泽一致，无流挂、疙瘩、皱皮、飞漆；③塑料件无裂纹、变形，无缩孔、气泡、杂质、伤痕，外表用塑料件表面光洁、无划痕、污渍、色差；
2）安全性能要求：①人体接触或收藏物品的部位无毛刺、刃口、棱角；②固定部位结合牢固，无松动、少件、透钉、漏钉；
3）塑料件冲击强度≥3.5*10³J/m²。</t>
  </si>
  <si>
    <t>生物智能吊装实验室</t>
  </si>
  <si>
    <t>控制柜</t>
  </si>
  <si>
    <t>1、尺寸：≥400mm（L）×230mm（W）×780mm（H）；
2、材质：采用≥1.2mm钢板冷轧成型，表面经过防腐氧化处理和纯环氧树脂塑粉高温固化处理，具有较强的耐蚀性；操作面镶有亚克力装饰板，透光率92%~95%。
3、内嵌≥10英寸显示屏，支持触控操作，分辨率≥1024*600mm，IPS屏，宽视角；
4、功能设置：内置总电源开关一个、漏电保护器一个、以32位MCU为核心的主控制模块一个、急停控制模块一个、工业级开关电源一个及工作指示灯一个。
▲5、控制柜产品满足以下性能要求，提供具有CMA或CNAS资质的第三方检测机构出具的检测报告：
1）外观性能要求：①金属件焊接件焊接处无脱焊、虚焊、焊穿、错位，无夹渣、气孔、焊瘤、焊丝头、咬边、飞溅，表面波纹均匀；②金属件喷涂层无漏喷、锈蚀和脱色、掉色，涂层光滑均匀，色泽一致，无流挂、疙瘩、皱皮、飞漆；
2）理化性能要求：金属喷漆（塑）涂层耐腐蚀性：100h内，在溶液中样板上划道两侧3mm以外，无鼓泡产生；100h后，划道两侧3mm以外，无锈迹、剥落、起皱、变色和失光现象；附着力不低于2级；
3）有害物质限量：4种重金属含量（限色漆）mg/kg（可溶性铅≤16、镉≤0.5、铬≤5.0、汞≤0.1）；
4）结构安全：①人体接触或收藏物品的部位无毛刺、刃口、棱角；②固定部位结合牢固，无松动、少件、透钉、漏钉。</t>
  </si>
  <si>
    <t>智能吊装控制系统</t>
  </si>
  <si>
    <t>1.电源操作控制系统：实现远程分组控制学生高低压电源开启与关闭；输出交流电范围0-30V，分辨率不低于1V设置及实时显示，输出直流电范围0-30V，分辨率不低于0.1V设置及实时显示，带学生电压锁定功能。
2.照明系统：实现远程控制照明系统开启与关闭。单个或全组进行控制，有全选及反选功能，手动调节照明亮度。
3.给排水控制系统：实现远程控制给排水系统的开启与关闭。单个或全组进行控制，有全选及反选功能。
4.摇臂控制系统：实现控制电源摇臂升起或下降。单个或全组进行控制，有全选及反选功能。
5.通风控制系统：实现远程控制通风系统的开启与关闭及风量调节。
6.系统设置：（1）开机方式： ①直接开机、②密码验证；（2）定时关机：0-240分钟时段设置；（3）教室编号设置；（4）自动分组功能；（5）更改密码功能。</t>
  </si>
  <si>
    <t>远程控制系统</t>
  </si>
  <si>
    <t>配备智能移动终端；使用APP账户密码登入系统操作，APP移动终端与集中控制系统同步显示。使用APP移动终端可实现总控和分组控制。
1.通风系统开启与关闭及风量调节；
2.电源操作控制系统摇臂升降及学生操作电源开启与关闭；
3.供水系统的开启关闭；
4.照明系统的开启与关闭。</t>
  </si>
  <si>
    <t>三、智能吊装集成系统</t>
  </si>
  <si>
    <t>智能吊装集成箱体</t>
  </si>
  <si>
    <t>1.规格：≥1870mm（L）×580mm（W）×540mm（H），分上下两层，下层≥1870mm（L）×580mm（W）×240mm（H）,上层≥1320mm（L）×410mm（W）×300mm（H）；
2.材质：吊装箱体整体采用ABS新型环保材料一体化注塑成型，具有耐腐蚀、耐酸碱、防水、耐热，耐候性、电绝缘性等性能。
3.内部承重结构采用≥30mm×30mm铝型材连接，着力连接点合理分布，遵循人体工程学设计原理，采用五金配件连接。功能模块连接配件选用表面经环氧树脂粉末喷涂高温固化处理的960mm×30×1.2mm半圆弧型冷轧钢板定制成型。
4.箱体模块化设计：外表面和内表面可触及的隐蔽处，均无锐利的棱角、毛刺露出，所有接触人体的边棱均倒圆角处理。
▲5.智能吊装集成箱体产品满足以下性能要求，提供具有CMA或CNAS资质的第三方检测机构出具的检测报告：
1）外观性能要求：①金属件电镀层表面无剥落、返锈、毛刺，表面无烧焦、起泡、针孔、裂纹、花斑和划痕；②塑料件无裂纹、无明显变形，无明显缩孔、气泡、杂质、伤痕，外表用塑料件表面光洁、无划痕、无污渍、无明显色差；
2）安全性能要求：①人体接触或收藏物品的部位无毛刺、刃口、棱角；②固定部位结合牢固，无松动、无少件、透钉、漏钉；
3）理化性能要求：金属电镀层抗盐雾：≥18h，1.5mm以下 无锈点；
4）塑料件冲击强度≥3.5*10³J/m²；
5）4种重金属含量mg/kg（可溶性铅≤3.0、镉≤0.2、铬≤0.6、汞≤0.02）。</t>
  </si>
  <si>
    <t>组</t>
  </si>
  <si>
    <t>升降摇臂控制模块</t>
  </si>
  <si>
    <t>1.规格：长≥800mm；由电源操作模块和摇摆臂构成。
2.摇摆臂采用低压12V动力装置升降，行程200mm，与箱体主结构连接，固定件采用铝合金原料压铸成型。两侧装配轴承。
3.臂身为铝合金椭圆形双仓挤压成型，表面表面经电泳磷化，壁厚1.5mm，表面经电泳、静电环氧树脂粉末喷涂固化处理，耐化学腐蚀、耐高温，采用五金配件与电源连接，外表面和内表面可触及的隐蔽处，均无锐利的棱角和五金配件露出。根据实验需要，可0°到90°智能调节摇摆角度。遵循人体工程学设计原理，摇摆臂内置给排水管和电缆安装空间。</t>
  </si>
  <si>
    <t>电源操作控制系统模块</t>
  </si>
  <si>
    <t>电源操作模块正面设置
1.不少于两个220V电源插座。
2.一对低压电源输出端子，直流交流输出最大额定电流2A，输出电压范围0-30V，均配备安全保护及报警装置。
3.内嵌式≥4英寸液晶显示屏（偏差±5%），可触屏显示设置低压直流、交流。
4.语音警报系统，当用电器过载，即刻发出语音警报，并给出正确操作指示。
5.装置内设保险丝，具有过载、短路保护功能。
6.装置内设一键紧急制动装置。一键按下，即刻紧急制动，切断电源，确保学生、设备安全。也可以一键即刻恢复运行。
电源操作模块反面设置
1）.不少于三个220V电源插座。
2）.一对低压电源输出端子，直流交流输出最大额定电流2A，输出电压范围0-30V，均配备安全保护及报警装置。
3）.设置不少于2个网口，不少于2个USB供电接口。
▲电源操作控制系统模块产品满足以下性能要求，提供具有CMA或CNAS资质的第三方检测机构出具的检测报告：
1）外观性能要求：①金属件管材无裂缝、叠缝，外露管口端面封闭；②金属件冲压件无脱层、裂缝；③金属件电镀层表面无剥落、返锈、毛刺，表面无烧焦、起泡、针孔、裂纹、花斑和划痕；④塑料件无裂纹、无明显变形，无明显缩孔、气泡、杂质、伤痕，外表用塑料件表面光洁、无划痕、无污渍、无明显色差；
2）安全性能要求：①人体接触或收藏物品的部位无毛刺、刃口、棱角；②固定部位结合牢固，无松动、无少件、透钉、漏钉；
3）理化性能要求：金属电镀层抗盐雾：≥18h，1.5mm以下 无锈点；
4）塑料件冲击强度≥3.5*10³J/m²；
5）4种重金属含量mg/kg（可溶性铅≤3.0、镉≤0.2、铬≤0.6、汞≤0.02）。</t>
  </si>
  <si>
    <t>给排水系统模块</t>
  </si>
  <si>
    <t>1.由给排水系统、污水收集排放系统构成。
2.给排水系统出（进）水口置于电源操作模块底部，由智能化控制系统集中控制。
3.接口均采用带防溢水功能快速水管接口，插拔式自动锁紧连接方式，即用插拔，插拔后自动止水。
4.与污水桶水位传感器采用8芯信号线连接，达到一定水位值（距离桶底17cm（偏差±1cm））时传感器感启动自动排水，污水经过连接管排至顶部排水管总管后流出。
5.该模块支持实时手动排水和当达到一定条件时自动排水两种方式，当污水全部排净后系统自动关闭。
▲6.给排水系统模块产品满足以下性能要求，提供具有CMA或CNAS资质的第三方检测机构出具的检测报告：
1）外观性能要求：①塑料件无裂纹、变形，无缩孔、气泡、杂质、伤痕，外表用塑料件表面光洁、无划痕、污渍、色差；
2）安全性能要求：①人体接触或收藏物品部位无毛刺、刃口、棱角；②固定部位结合牢固，无松动、少件、透钉、漏钉；
3）塑料件冲击强度≥3.5*10³J/m²。</t>
  </si>
  <si>
    <t>照明系统模块</t>
  </si>
  <si>
    <t>1.箱体底部周边设有环绕式照明系统，采用LED360度排列。
2.通过基板底座散热，亮度可通过控制端手动调节。
3.光线柔和不刺眼，可有助于实验更有利的进行。
▲4、照明系统模块产品使用输出符合 LPS 和SELV 适配器或电源板；设备外壳边缘光滑圆润无锐边；正常使用时可触及，无危险；易接触表面的测量温度（灯珠（靠近输入部分） ≤40℃、铝基板上（靠近输入部分电阻）≤40℃、灯珠（中间部分） ≤40℃、铝基板上（靠近中间部分电阻）≤40℃；可触及位置（外壳顶部、底部、输入端）无法触及带电部件。提供具有CMA或CNAS资质的第三方检测机构出具的检测报告。</t>
  </si>
  <si>
    <t>数据输出分析模块</t>
  </si>
  <si>
    <t>在箱体两侧中央配≥7英寸液晶显示屏（偏差±5%）显示各个功能模块的实时工作状态：
1.通风系统的工作状态和排风量比例的显示；
2.供水系统的运行状态（供水系统停止工作，排水系统立即开始工作，实现无缝对接状态）；
3.排水系统的运行状态；
4.照明系统的运行工作状态；
方便学生老师实时了解设备的工作状态。
▲5.数据输出分析模块产品使用输出符合 LPS 和SELV 的电源适配器或电源板；设备外壳边缘光滑圆润无锐边；正常使用时可触及，无危险；易接触表面的测量温度（PCB 靠近贴片电阻≤37℃、电解电容 EC3 ≤37℃、PCB 靠近主控芯片≤37℃、屏幕表面≤37℃；可触及位置（外壳顶部、底部、输入端）无法触及带电部件。提供具有CMA或CNAS资质的第三方检测机构出具的检测报告。</t>
  </si>
  <si>
    <t>四、给排水设备</t>
  </si>
  <si>
    <t>1.材质：PP材质。
2.水槽外部规格：≥440mm（L）×330mm（W）×200mm（H）。
3.密封方式：水封式，可防止废水回流和堵塞。
4.槽体上部配备出水装置：定制，一高二低出水口，管体部分为黄铜合金制，陶瓷阀芯，表面经环氧树脂静电喷涂处理，耐酸碱腐蚀。出水嘴为铜质瓷芯尖嘴型，可拆卸清洗阻塞。</t>
  </si>
  <si>
    <t>污水桶</t>
  </si>
  <si>
    <t>1、材质：主体采用PP材质，一体化注塑成型，具有耐腐蚀、耐候性，电绝缘性等性能；
2、规格：容积≥10L，总高≥40cm，上口径≥24cm，下口径≥20cm；
3、处理方式：污水桶采用封闭式，桶盖可打开，盖上设有进水口和排气孔；
4、排水方式：桶外设置多个非液体接触式水位传感器及排水装置，当检测水位到达指定面后，自动启动排水功能；
5、过滤装置：内置过滤网，打开桶盖即可更换，易于拆卸清理；
6、水泵：内置12V低压无刷直流水泵，扬程≥10m，排水量≥30L/min。</t>
  </si>
  <si>
    <t>多功能平台架</t>
  </si>
  <si>
    <t>1.整体规格≥445mm（L）×150mm（W）×310mm（H）
2.工艺：ABS塑料注塑成型，安装于化验水槽上部。平台顶部集成给排水快速接口、信号线接口、电源线接口。平台设有至少6个滴水架放置处孔位，可拆卸滴水棒,组合方便。
3.多功能集成平台架两侧装配220V插座。
▲4.多功能平台架产品满足以下性能要求，提供具有CMA或CNAS资质的第三方检测机构出具的检测报告：
1）外观性能要求：塑料件无裂纹、无明显变形，无明显缩孔、气泡、杂质、伤痕，外表用塑料件表面光洁、无划痕、无污渍、无明显色差；
2）安全性能要求：①人体接触或收藏物品的部位无毛刺、刃口、棱角；②固定部位结合牢固，无松动、无少件、透钉、漏钉；
3）塑料件冲击强度≥3.5*10³J/m²。</t>
  </si>
  <si>
    <t>电源主线采用ZRBVR4.0mm2电线，3种颜色各80米共240米；ZRBVR1.5mm2电线/蓝、绿2中颜色各80米共160米铺设；选用Ф20或Ф25PVC阻燃线管，每桌采用软铜质电线与主线对接取电；选用Ф25PVC阻燃线管包裹取电连接线。</t>
  </si>
  <si>
    <t>1.PPR材质水管，上水管和进水管为Ф25mm32米；UPVC材质排水管为Ф75mm32米。
2.开关阀门，外丝连接件、PVC胶水等（结合现场确定数量）。</t>
  </si>
  <si>
    <t>系统安装辅件</t>
  </si>
  <si>
    <t>采用固定横梁吊装方式，减少楼板承重，防止左右晃动，可进行上下、左右的平衡调节。
主要辅件有：矩形钢、三角构件、直角座、龙骨架连接件、吊装挂件、安装连接板等。</t>
  </si>
  <si>
    <t>吊装系统安装调试</t>
  </si>
  <si>
    <t>吊顶式安装系统采用模块化结构设计及吊装安装方式，包括：
1.系统结构安装调试：
2.系统控制安装调试；
3.给排水安装调试；
4.供电系统安装调试；
5.照明系统安装调试。</t>
  </si>
  <si>
    <t>生物普通实验室</t>
  </si>
  <si>
    <t>化学准备室</t>
  </si>
  <si>
    <t>二、安装附件部分</t>
  </si>
  <si>
    <t>1.地面以上连接线外部配有防火耐高温套管。
2.电源布管布线施工，埋地管为Ф25mmPVC阻燃线管8米铺设，ZRBVR4.0mm2电线，3种颜色各10米共30米。</t>
  </si>
  <si>
    <t>生物准备室</t>
  </si>
  <si>
    <t>1.材质：PP材质。
2.水槽外部规格：≥440mm（L）×330mm（W）×200mm（H）。
3.密封方式：水封式，可防止废水回流和堵塞。
4.配备出水装置：一高二低出水口，不锈钢材质管体，陶瓷阀芯，人体工学设计高密度PP开关旋钮。</t>
  </si>
  <si>
    <t>四、安装附件部分</t>
  </si>
  <si>
    <t>1.PPR材质水管，上水管和进水管为Ф25mm12米；UPVC材质排水管为Ф50mm12米。
2.开关阀门，外丝连接件、PVC胶水等（结合现场确定数量）。</t>
  </si>
  <si>
    <t>通风功能柱</t>
  </si>
  <si>
    <t>规格：≥1060mm×195mm×740mm，带网口，采用ABS工程塑料一次注塑成型,中部前后方均应设有隐藏装饰检修口，与主体完美搭配，浑然一体，拆装方便，便于检修。</t>
  </si>
  <si>
    <t>只</t>
  </si>
  <si>
    <t>垃圾清运（6间教室）</t>
  </si>
  <si>
    <t>地面开槽及地砖修复（4间教室）</t>
  </si>
  <si>
    <t>开荒保洁（6间教室）</t>
  </si>
  <si>
    <t>实验室</t>
  </si>
  <si>
    <t>实验桌（教师演示台）</t>
  </si>
  <si>
    <t>整体规格：≥2500mm×700mm×900mm，由3个储物柜，抽屉架组成。
1、台面：采用≥13.0mm厚优抗板台面，由专业生产厂家用CNC机械加工而成；
台面板需满足或优于以下6项性能检测要求，提供具有CMA或CNAS资质的第三方检测机构出具的检测报告：
▲（1）化学性能检测：参照GB/T 17657-2022标准，台面板不少于136项化学试剂及有机溶液检测，且包含：硫酸（98%）、氢氟酸（48%）、硝酸（65%）、环丙甲酮、乙酸丁酯、饱和氯化锌等。
▲（2）环保性能检测：参照GB/T 39600-2021标准，甲醛释放量检测结果值≤0.006mg/m³。
▲（3）物理性能检测：参照GB/T 17657-2022标准及其他检测方法检测，满足静曲强度≥138Mpa；弹性模量≥9890Mpa；板面握螺钉力≥4350N；含水率≤0.8%；密度≥1.43g/cm³；耐臭氧（72h）：外观无明显变化；负荷变形温度：＞200℃；浸渍剥离性能：0；尺寸稳定性：纵向≤0.04，横向≤0.05；漆膜附着力：六级，切割边缘完全平滑，网格内无脱落；表面耐划痕性能：5N作用下试件表面无大于90%的连续划痕；耐沸水性能：质量增加百分率≤0.01%、厚度增加百分率≤0.06%，表面质量等级：5级：无变化，边缘质量等级：5级：无明显变化；表面耐磨性能：≥1540r，未磨损；体积电阻≤3.1*10¹²；表面电阻≤4.7*10¹²；弯曲强度≥140Mpa等不少于28项物理性能检测。
▲（4）抗霉菌性能检测：参照JC/T 2039-2010标准：黑曲霉、土曲霉、宛氏拟青霉、绳状青霉、出芽短梗霉、球毛壳霉、长枝木霉等不少于7种霉菌检测长霉等级为0级；
▲（5）抗细菌性能检测：参照JC/T 2039-2010标准：大肠埃希氏菌、金黄色葡萄球菌、白色念珠菌、铜绿假单胞菌、肺炎克雷伯氏菌、鼠伤寒沙门氏菌、枯草芽孢杆菌、耐甲氧西林金黄色葡萄球菌、肠沙门氏菌肠亚种、粪肠球菌、宋氏志贺氏菌、变异库克菌、表皮葡萄球菌、海氏肠球菌、单核细胞增生李斯特氏菌等不少于15种菌种抗菌率≥99.99%。
▲（6）氙灯老化测试：参照GB/T 16422.2-2022标准，进行1450小时以上老化试验测试结果为样品无变色、发粘、裂纹等异常，等级为5级。
2、储物柜：柜体均为全钢结构，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起缓冲作用防撞贴，门板面板内嵌ABS塑料拉手；活动层板：柜体内设有活动层板，采用≥1.0mm厚冷轧钢板制作，配合至少4个塑料支撑扣调整上下高度，调节孔距≥50mm，承重≥20KG；
3、抽屉架：主体采用≥1.0mm厚冷轧钢板，表层经酸洗、磷化、环氧树脂粉末喷涂等工艺加工生产，接缝处无焊点，表面平整光滑，耐酸碱，防腐蚀；边缘做倒角设计，可防止磕碰；内置2个内部规格：≥314mm×352mm×126mm抽屉，抽头均为双层结构，内附蜂窝状瓦楞纸防噪填充，采用三节静音导轨，配备阻尼滑道，抽头内嵌塑料拉手；
4、可调脚：桌体底部配备≥50mm高钢制PP注塑调节地脚，减震防滑。</t>
  </si>
  <si>
    <t>张</t>
  </si>
  <si>
    <t>教师椅</t>
  </si>
  <si>
    <t>1.规格：≥550×500×1070mm
2.采用PU皮面，海绵坐垫；
3.黑色PP加玻纤内外塑框；
4.一体成型PP固定扶手；
5.中靠背46-49cm，人体工程学设计；
6.≥1.0mm厚气杆；
7.PP加纤五星塑脚；
8.φ50mm（偏差±5%）黑边尼龙万向轮。</t>
  </si>
  <si>
    <t>教师电源</t>
  </si>
  <si>
    <t>教师电源包含电源模块和电源箱模块；
一、电源模块：
规格：≥310mm×350mm；
教师电源配备总漏保护和分组保护，可分组控制学生的高低压电源，确保学生实验安全方便，具体电源参数如下：
1、教师交流：通过按键开关操作0-30V交流电压，调节方式采用累计步进式，电压分辨率为1V，具备过载自动保护装置。
2、教师直流：通过旋钮开关操作0-30V直流电压，调节方式为旋转调节式，电压分辨率为0.1V，具备过载自动保护装置。
3、学生交流：教师电源支持控制学生交流电压，控制范围为0-30V，分辨率为1V。
4、学生直流：教师电源支持控制学生直流电压，控制范围为0-30V，分辨率为1V。
5、学生高压：教师电源支持分组控制学生的高压220V电源，此电源与学生低压区分隔离，当高压关闭时学生低压仍可使用。
6、直流高压：输出240V或300V的高压，输出电流为100mA,具备过载保护功能。
7、教师自用不少于两路220V多功能插座输出。
8、低压大电流：大电流短时输出值40A。
9、电表指示：教师电源具备220V高压电压指示表、低压直流电压指示表、直流电流指示表、交流叠加电压指示表。
二、电源箱模块：
1、规格：≥350mm×220mm×265mm；
2、材质：外壳采用≥1.2mm厚镀锌钢板，表层经酸洗、磷化、环氧树脂粉末喷涂等工艺加工生产，具有耐酸碱，防腐蚀的特点；
3、内置额定容量不小于2100VA变压器，12V散热风扇，采用电子硬件对输出电压、电流等子单元控制，能够通过接插件与教师电源抽屉连接，完成教师电源与学生电源间的信号传输。</t>
  </si>
  <si>
    <t>实验桌
（学生）</t>
  </si>
  <si>
    <t>1、规格：≥1200mm（L）×600mm（W）×780mm（H）；实验桌整体符合人体工程学设计，外表为流线形工业设计，简洁时尚。
2、实验室专用陶瓷台面，厚度为≥20mm，采用一体实芯黑色坯体一体烧制釉面，具备无空洞、无杂色、无脱层、釉面与坯体呈一体结构的特点；该台面为实验室专用，需满足无甲醛释放、耐化学腐蚀、耐划痕、耐污染等性能要求；在靠近人体操作边缘处有一条与台面一体成型（非后期二次开槽）的功能性凹槽，其宽度≥11.7mm，深度≥1.25mm，储水量≥15.5ml，能够有效阻水和缓冲，同时能够对实验试管、玻璃棒、小球等易滚动器材进行缓冲阻拦。
台面板技术参数满足以下指标,提供具有CMA或CNAS资质的第三方检测机构出具的检测报告：
▲（1）耐光色牢度：参照GB/T17657-2022标准，变色等级实测结果≥4级。
▲（2）外观质量：参照T/CIQA10-2020标准，①外观为五面坯体，表面为釉面烧成颜色；样品敲碎后无空洞，无直径2mm以上气泡，无杂色，为一体实芯坯体。②釉面和坯体之间无脱层，釉面与坯体呈一体结构：釉面为烧成颜色（非坯体颜色）。
▲（3）耐污染性能：参照GB/T17657-2022 标准， 台面板不少于60项化学试剂检测，包含：氢氧化钙饱和溶液、乙醇99%、王水、硝酸65%、硫酸98%、高氯酸72%、乙醚99%、糠醛99%、硫化钠饱和溶液、甲苯99%、丁酮99%、二氯甲烷99%、铬酸60%、丙酮99%、苯99%、片状氢氧化钠、磷酸85%、乙酸乙酯99%、乙酸99%、盐酸37%、甲醛37%、氨水28%等，检测结果为五级（未盖玻璃盖板）。
3、桌体框架：铸铝/塑铝结构；通过桌体上端两侧支架、立柱连接铸铝桌脚，形成“Z”字造型，使桌体具有强承重性及高稳定性；桌体所有接触人体的边棱均无锐利的棱角、毛刺；桌体表面经环氧树脂粉体喷涂处理，耐腐蚀。
4、上端两侧支架：铸铝模具成型，规格≥570mm×55mm×80mm选用铝锭ADC12，经酸洗磷化前处理，表面经环氧树脂粉喷涂处理，耐腐蚀。
5、桌脚/脚垫：铸铝模具成型，规格≥525mm×60mm×110mmmm；选用铝锭ADC12，经酸洗磷化前处理，表面经环氧树脂粉喷涂处理，耐腐蚀。脚垫高度可调，耐磨、防潮、防滑。
6、立柱：规格≥620mm×80mm×50mm；铝材挤出成型，经酸洗磷化前处理，表面经环氧树脂粉体喷涂处理，耐腐蚀。
7、主横梁：采用”8”字型铝材挤出成型，规格≥1080mm×19mm×80mm，经酸洗磷化前处理，表面经环氧树脂粉喷涂处理，耐腐蚀。
8、后挡条：铝材挤出成型，规格≥1068mm×80×16mm；连接左右两侧注塑模具成型ABS材质固定卡位，防止台面物品滑落；经酸洗磷化前处理，表面经环氧树脂粉喷涂处理，耐腐蚀。
9、书包斗：规格≥400mm×330mm×162mm，采用ABS塑料一次注塑成型；书包斗前端预留学生凳挂靠口，上翘工艺设计，两书包斗中间预留放置不同功能学生电源的空间，具有隐蔽性；固定挂架采用镀锌方钢，防腐防锈。</t>
  </si>
  <si>
    <t>学生凳</t>
  </si>
  <si>
    <t>1.规格：≥φ300mm×440mm。
2.凳面：采用ABS环保材质一体注塑成型，防摔耐磨。人体工程学设计，中间有内弧成型，深度≥8mm。
3.升降式螺杆：直径≥20mm螺纹碳钢，配合高强度钢制托盘于凳面底部固定，钢板厚度≥2mm。
支持调节凳子高度，升降≥50mm。
4.钢脚架：由壁厚≥1.2mm椭圆形钢管及壁厚≥2mm圆钢管焊接组成，表面经高温烤漆处理
5.脚垫：塑胶材质，采用PP一体注塑成型，防水防滑。
▲6.学生凳产品满足以下性能要求，提供具有CMA或CNAS资质的第三方检测机构出具的检测报告：
1）外观性能要求：①金属件管材无裂缝、叠缝；②金属件焊接件焊接处无脱焊、虚焊、焊穿、错位，无夹渣、气孔、焊瘤、焊丝头、咬边、飞溅，表面波纹均匀；③金属件冲压件无脱层、裂缝；④金属件皱纹或波纹圆管和扁线管弯曲处弧形圆滑一致；⑤金属件喷涂层无漏喷、锈蚀和脱色、掉色现象，无流挂、疙瘩、皱皮、飞漆等缺陷；⑥塑料件无裂纹、无明显变形，无明显缩孔、气泡、杂质、伤痕，外表用塑料件表面光洁、无划痕、无污渍、无明显色差；
2）有害物质限量：4种重金属含量（限色漆）mg/kg（可溶性铅≤9.0、镉≤0.3、铬≤12、汞≤0.3）；
3）安全性能要求：①人体接触或收藏物品部位无毛刺、刃口、棱角；②固定部位结合牢固，无松动、少件、透钉、漏钉；
4）理化性能要求：金属喷漆（塑）涂层耐腐蚀性：100h内，在溶液中样板上划道两侧3mm以外，无鼓泡产生；100h后，划道两侧3mm以外，无锈迹、剥落、起皱、变色和失光等现象；附着力不低于2级；硬度≥2H；冲击高度≥400mm，无剥落、裂纹、皱纹；
5）座面静载荷试验、椅腿前向静载荷试验、座面冲击试验、座面耐久性试验，结果均无损；
6）稳定性：凳子任意方向无倾翻。</t>
  </si>
  <si>
    <t>整体规格：≥2900mm×700mm×900mm，由3个储物柜、抽屉架、水槽柜组成；
1、台面：采用≥13.0mm厚优抗板台面，
2、储物柜：柜体均为全钢结构，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起缓冲作用防撞贴，门板面板内嵌ABS塑料拉手；活动层板：柜体内设有活动层板，采用≥1.0mm厚冷轧钢板制作，配合至少4个塑料支撑扣调整上下高度，调节孔距≥50mm，承重≥20KG；
3、抽屉架：主体采用≥1.0mm厚冷轧钢板，表层经酸洗、磷化、环氧树脂粉末喷涂等工艺加工生产，接缝处无焊点，表面平整光滑，耐酸碱，防腐蚀。边缘做倒角设计，可防止磕碰；内置2个内部规格：≥314mm×352mm×126mm抽屉，抽头均为双层结构，内附蜂窝状瓦楞纸防噪填充，采用三节静音导轨，配备阻尼滑道，抽头内嵌塑料拉手；
4、水槽柜：规格：≥550mm×700mm×900mm，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防撞贴，面板内嵌ABS塑料拉手；预留水槽孔位。
5、可调脚：桌体底部配备≥50mm高钢制PP注塑调节地脚，减震防滑。</t>
  </si>
  <si>
    <t>实验桌
（准备台）</t>
  </si>
  <si>
    <t>规格：≥2400mm（L）×1200mm（W）×780mm（H）
1.台面：选用厚度≥12.7mm实芯理化板，边缘加厚到≥25.4mm。具有耐酸碱、耐腐蚀、耐有机溶剂、抗菌、抗污染等性能；经过机械打磨、倒角、精细工艺处理，呈现光滑，便于维护及具有承重性能
台面板需满足或优于以下7项性能检测要求，提供具有CMA或CNAS资质的第三方检测机构出具的检测报告：
▲（1）化学性能检测：参照GB/T 17657-2022标准，台面板不少于140项化学试剂及有机溶液检测，且包含：硫酸（98%）、氢氟酸（48%）、硝酸（65%）、乙酰丙酮、三氯乙酸等。
▲（2）环保性能检测：参照GB/T 39600-2021标准，甲醛释放量检测结果值≤0.005mg/m³。
▲（3）物理性能检测：参照GB/T 17657-2022标准及其他检测方法检测，满足静曲强度≥145Mpa；弹性模量≥10450Mpa；密度≥1.43g/cm³；耐臭氧（72h）：外观无明显变化；尺寸稳定性：纵向、横向≤0.03%；漆膜附着力：六级：切割边缘完全平滑，网格内无脱落；表面耐划痕性能：4.5N作用下，试件表面无大于90%的连续划痕；耐沸水性能：质量增加百分率≤0.01%、厚度增加百分率≤0.06%，表面质量等级：5级：无变化，边缘质量等级：5级：无明显变化；表面耐磨性能≥1140r，未出现磨损；弯曲强度≥140Mpa；表面耐冷热循环：表面无裂纹及鼓泡等不少于22项物理性能检测。
▲（4）TVOC释放量检测：参照HJ571-2010标准，总挥发性有机化合物TVOC释放量为未检出。
▲（5）抗霉菌性能检测：参照JC/T 2039-2010标准，黑曲霉、土曲霉、宛氏拟青霉、绳状青霉、出芽短梗霉、球毛壳霉、长枝木霉等不少于7种霉菌检测等级为0级；
▲（6）抗细菌性能检测：参照JC/T 2039-2010标准，大肠埃希氏菌、金黄色葡萄球菌、白色念珠菌、铜绿假单胞菌、肺炎克雷伯氏菌、鼠伤寒沙门氏菌、枯草芽孢杆菌、耐甲氧西林金黄色葡萄球菌、肠沙门氏菌肠亚种、粪肠球菌、宋氏志贺氏菌、白色葡萄球菌、变异库克菌、表皮葡萄球菌等不少于14种菌种检测抗菌率≥99.99%。
▲（7）氙灯老化测试：参照GB/T 16422.2-2022标准，进行550小时以上老化试验测试结果为样品无变色、发粘、裂纹等异常，等级为5级。
2.桌体结构：塑钢结构。
3.工艺：桌体采用ABS塑料，一体化注塑成型,具有耐化学腐蚀、耐热、电绝缘性、耐候性等性能。
外表面和内表面可触及的隐蔽处，均无锐利的棱角、毛刺；五金配件露出的尖锐边角以及所有接触人体的边棱均为倒圆角。
4.桌体规格：由4组规格为≥1130mm（L）×555mm（W）×735mm（H）的桌体组成,主体承重结构由桌体两组两侧规格为≥370mm×735mm的铁侧板与多根规格为≥20mm×50mm×1150mm的铝合金型材支撑梁连接而成，承重设计需在减轻桌体整体重量的同时最大限度的保证桌体的最大承重性。桌身背面由背板组成，背板设置加强筋结构，通过五金件与铝合金支撑梁连接。桌身前部满足腿部延伸空间，符合人体工程学标准。桌身前立板上部与抽屉架连接，设有规格≥380mm×200mm×110mm 8个翻盖书包斗，具有隐蔽性及防掉落功能。书包斗中间为抽屉斗。前立板下部设有规格≥300mm×470mm×3mm 仓门，储存空间大，防潮湿性能优越。面板中部具有管线检修口，方便管线的日常维修。
5.可调脚：采用ABS与合金材质组成，高≥30mm，减震防滑，可延长设备的使用期限。</t>
  </si>
  <si>
    <t>仪器柜</t>
  </si>
  <si>
    <t>1、规格：≥1000mm（L）×500mm（W）×2000mm（H）。
2、材质：整体选用增强PP塑料+ABS材质，注塑成型；具有耐腐蚀、耐酸碱、防水、耐候性、电绝缘性等性能。
3、结构：整体由底板、侧板、背板、柜门、层板构成；柜体上下两层流线型设计，榫卯链接结构，使整柜更具稳定性；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7、柜门：规格≥934mm×500mm，外框采用增强PP材质一体注塑成型；外框表面镶嵌厚度≥3.5mm钢化烤漆玻璃，配ABS注塑成型拉手，柜门与侧板连接结构采用上下轴嵌入式设计。
8、层板：规格≥910mm×400mm,采用增强PP材质注塑一次成型，厚度≥3.0mm，具有耐腐蚀、耐酸碱、防水、耐候性、电绝缘性等特点。上层柜配置2个层板，下层柜配置1个层板；层板下方内置2条镀锌方钢及加强筋，符合承重要求。
9、门锁：门锁、锁芯、锁舌、钥匙、插销材质均为ABS注塑成型，具有耐腐蚀、耐酸碱、耐候性、电绝缘性等性能。
▲10、仪器柜产品满足以下性能要求，提供具有CMA或CNAS资质的第三方检测机构出具的检测报告：
1）安全性要求：与人体接触的零部件无毛刺、刃口、尖锐的棱角和端头；
2）储物柜力学性能：①搁板稳定性试验：水平力≥搁板重量的50%，空载搁板安全无脱落；垂直力≥100N，空载搁板无倾翻；②搁板支承件强度试验、拉门强度试验、拉门水平静载荷试验、拉门猛开试验、主体结构和底架的强度试验,结果均无损；空载稳定性试验结果无倾翻；
3）阻燃性：台面材料氧指数≥40%；
4）4种重金属含量mg/kg（可溶性铅≤3、镉≤0.5、铬≤0.5、汞≤0.05）。</t>
  </si>
  <si>
    <t>移动推车</t>
  </si>
  <si>
    <t>1、规格参数：≥1110*480*1100mm；
2、功能材质：主体承重架体采用铝合金材料，表面氧化处理工艺，架体连接件采用增强尼龙塑料，整体结构稳；架体由铝型材框架、铝合金把手、层板3个、储物筐4个、推车顶层平台等组成；
移动推车同时预制多个层板及储物筐；层板采用≥1.0mm冷轧钢板，表面经高压静电喷涂环氧树脂防护层，耐酸碱，耐腐蚀，层板下方采用4个增强尼龙塑料支撑件，单个层板承重≤30kg；储物筐采用工程塑料ABS/PC，承重≤10kg；层板和储物筐可根据收纳物品大小调节层高；
推车顶层平台规格≥1000mm*480mm*8mm，配置抗倍特材质，顶部可根据需求存放实验器材等；移动推车配备6个万向轮，方便移动，具有锁停功能；
3、适用范围：:适用于各学科实验室，便于实验器材、实验箱、实验耗材等运输及移动。</t>
  </si>
  <si>
    <t>实验桌
（工作桌）</t>
  </si>
  <si>
    <t>整桌规格：≥1200mm（L）×600mm（W）×780mm（H）
1.台面：选用厚度≥12.7mm实芯理化板，具有耐酸碱、耐腐蚀、耐有机溶剂、抗菌、抗污染等性能；经过机械打磨、倒角、精细工艺处理，呈现光滑，便于维护及具有承重性能。
2.桌体结构：塑铝结构。
3.桌体内部通过铝合金矩形管材立柱连接桌体顶部和底部承重框架，立柱规格≥725mm×65mm×30mm，桌体左右横梁及支撑脚采用铝材压铸成型， 采用镶嵌式安装方式及工字形结构框架，使桌体具有承重性及稳定性。
4.主横梁采用铝型材拉伸成型，规格≥1095mm×80mm，表面经过防腐氧化处理，具有较强的耐蚀性及承重性。
5.前挡条采用铝型材拉伸成型，规格≥1080mm×60mm，表面经过防腐氧化处理高≥35mm。
6.桌体型材框架表面包覆有ABS环保材料外壳。
7.桌体底部脚垫高度可调、耐磨、防潮。</t>
  </si>
  <si>
    <t>吊柜</t>
  </si>
  <si>
    <t>规格：≥420mm（L）×460mm（W）×620mm（H）
注塑工艺,一次性成型设计,材质为ABS材料</t>
  </si>
  <si>
    <t>边台</t>
  </si>
  <si>
    <t>规格：2800*700mm*850mm采用全钢落地式结构
1.台面：选用12.7mm厚实芯理化板，边缘双层加厚。
2.柜体材质及制作要求：
A、钢板：钢制部分的柜体采用1.0mm厚。
B、表面喷涂：所有实验台的钢板表面经环氧树脂粉末静电喷涂，喷涂均匀，厚度不低于75um(±5%)，抗腐蚀性能强。
C、层板：层板可调节，每个柜内层板≥1块。
D、门板：门片均为双层隔音设计，门片内外部的钢板表面须经环氧树脂粉末静电喷涂。
E、加工工艺：以上所有钢制产品，严格按照要求制作。采用精密数控机床一体折弯成型，工艺精细，无焊接点外露。
F、五金电料配件
合页开合次数≥10万次，滑轨：采用1.2+1.2+1.5mm加厚三节滚珠滑轨，表面经静电喷涂处理，防滑出设计，滑轮抽出时平滑顺畅且低噪音，耐磨滑轮，耐腐蚀。</t>
  </si>
  <si>
    <t>规格：≥500mm*550mm*2000mm
1.柜体：面板采用≥1.0mm厚冷轧钢板，表层经酸洗磷化、环氧树脂粉末喷涂等工艺加工生产，接缝处无焊点，表面平整光滑，耐酸碱，防腐蚀；柜体内装有功能板，支持层板或托盘的斜放或平放，调节孔孔距≥65mm；
2.柜门：柜门主体采用双层冷轧钢板焊接成型，表面环氧树脂静电粉末喷涂，耐酸碱防腐蚀接缝处无焊点，表面平整光滑；柜门内嵌蜂窝状瓦楞纸辅助开关门消音，柜门采用可调节转轴设计，支持柜门快速拆装；配备内嵌式塑料拉手；
3.配件：配有2个斜放框 8个平放框；
3.1、1．斜放框规格：≥435mmx435mmx100mm；2.材质：ABS塑料一体化注塑成型，具有耐酸碱、防水、耐热，耐候性、电绝缘性等性能；3.斜放框配备固定分隔器、滑动分隔器、标识卡槽、塑料滑轨、斜放固定装置；4.固定分隔器：规格≥395mmx20mmx95mm ，ABS塑料一体化注塑成型，采用横、纵叠加形式分隔通道，每个通道调整宽度≥38mm，采用“钩锁结构”设计，便于分隔器与托盘的固定连接；5.滑动分隔器：规格≥185mmx35mmx95mm，ABS塑料一体化注塑成型，可根据通道大小减少自身长度，配合固定分隔器滑动调节，灵活调整通道内的尺寸，增加空间利用率；6.标识卡槽：≥60mmx40mmx12mm 采用透明PC塑料一体化注塑成型，支持多角度卡放、插放形式, 放置储物标签，便于器材识别与管理；7.塑料滑轨：规格≥465mmx25mmx50mm，采用增强尼龙塑料一体化注塑成型，能支持框体拉出、下垂操作，前后卡槽设计防止托盘滑出轨道，轨道拉出止动结构支持托盘实现≥140度和≥145度两级不同位置停靠；8.斜放固定装置：ABS塑料一体化注塑成型，配合塑料滑轨实现托盘的斜放功能；
3.2、1．平放框规格：≥435mmx435mmx100mm；2.材质：采用ABS塑料一体化注塑成型，具有耐酸碱、防水、耐热，耐候性、电绝缘性等性能；3.平放框配备固定分隔器、滑动分隔器、标识卡槽、塑料滑轨；
4.固定分隔器：规格≥395mmx20mmx95mm，ABS塑料一体化注塑成型，采用横、纵叠加形式分隔通道，每个通道调整宽度≥38mm，“钩锁结构”设计，便于分隔器与托盘的固定连接；
5.滑动分隔器：规格≥185mmx35mmx95mm，ABS塑料一体化注塑成型，可根据通道大小减少自身长度，配合固定分隔器滑动调节，灵活调整通道内的尺寸，增加空间利用率；
6.标识卡槽：规格≥60mmx40mmx12mm 采用透明PC塑料一体化注塑成型，支持多角度卡放、插放形式，放置储物标签，便于器材识别与管理；
7.塑料滑轨：规格≥465mmx25mmx50mm，采用增强尼龙塑料一体化注塑成型，能支持框体拉出、下垂操作，前后卡槽设计防止托盘滑出轨道，轨道拉出止动结构支持托盘平放可实现≥95度和≥110度两级不同位置停靠。</t>
  </si>
  <si>
    <t>规格：≥500mm*550mm*2000mm
1.柜体：面板采用≥1.0mm厚冷轧钢板，表层经酸洗磷化、环氧树脂粉末喷涂等工艺加工生产，接缝处无焊点，表面平整光滑，耐酸碱，防腐蚀；柜体内装有功能板，支持层板平放或储物框斜放或平放，调节孔孔距≥65mm；
2.柜门：柜门主体采用双层冷轧钢板焊接成型，表面环氧树脂静电粉末喷涂，耐酸碱防腐蚀接缝处无焊点，表面平整光滑；柜门内嵌蜂窝状瓦楞纸辅助开关门消音，柜门采用可调节转轴设计，支持柜门快速拆装；配备内嵌式塑料拉手；
3.配件：配备1个内高55mm抽屉、5个内高110mm抽屉、3个层板;
3.1、抽屉：规格：≥395mmx400mmx55mm；采用1.0mm厚冷轧钢板，表层经酸洗磷化、环氧树脂粉末喷涂等工艺折弯、焊接加工生产，接缝处无焊点，表面平整光滑，耐酸碱，防腐蚀；抽屉配备阻尼滑道；抽屉面板内嵌塑料拉手；
3.2、抽屉：规格：≥395mmx400mmx110mm；采用1.0mm厚冷轧钢板，表层经酸洗磷化、环氧树脂粉末喷涂等工艺折弯、焊接加工生产，接缝处无焊点，表面平整光滑，耐酸碱，防腐蚀；抽屉配备阻尼滑道；抽屉面板内嵌塑料拉手；
3.3、层板：规格：≥450mmx460mmx15mm; 采用≥1.0mm厚冷轧钢板，表层经酸洗磷化、环氧树脂粉末喷涂等工艺加工生产，接缝处无焊点，表面平整光滑，耐酸碱，防腐蚀；配合塑料支撑扣调整上下高度，承重≥20KG。</t>
  </si>
  <si>
    <t>规格：≥500mm*550mm*2000mm
1.柜体：面板采用≥1.0mm厚冷轧钢板，表层经酸洗磷化、环氧树脂粉末喷涂等工艺加工生产，接缝处无焊点，表面平整光滑，耐酸碱，防腐蚀；柜体内装有功能板，支持层板平放或储物框斜放或平放，调节孔孔距≥65mm；
2.柜门：柜门主体采用双层冷轧钢板焊接成型，表面环氧树脂静电粉末喷涂，耐酸碱防腐蚀接缝处无焊点，表面平整光滑；柜门内嵌蜂窝状瓦楞纸辅助开关门消音，柜门采用可调节转轴设计，支持柜门快速拆装；配备内嵌式塑料拉手；
3.配件：配备1个内高55mm抽屉、4个内高165mm抽屉、3个层板;
3.1、抽屉：规格：≥395mmx400mmx55mm；采用1.0mm厚冷轧钢板，表层经酸洗磷化、环氧树脂粉末喷涂等工艺折弯、焊接加工生产，接缝处无焊点，表面平整光滑，耐酸碱，防腐蚀；抽屉配备阻尼滑道；抽屉面板内嵌塑料拉手；
3.2、抽屉：规格：≥395mmx400mmx165mm；采用1.0mm厚冷轧钢板，表层经酸洗磷化、环氧树脂粉末喷涂等工艺折弯、焊接加工生产，接缝处无焊点，表面平整光滑，耐酸碱，防腐蚀；抽屉配备阻尼滑道；抽屉面板内嵌塑料拉手；
3.3、层板：规格：≥450mmx460mmx15mm; 采用≥1.0mm厚冷轧钢板，表层经酸洗磷化、环氧树脂粉末喷涂等工艺加工生产，接缝处无焊点，表面平整光滑，耐酸碱，防腐蚀；配合塑料支撑扣调整上下高度，承重≥20KG。</t>
  </si>
  <si>
    <t>规格：≥600mm*550mm*2000mm
1.柜体：主体采用≥18mm厚多层夹板，上下盖板采用1.0mm厚冷轧钢板，表层经酸洗磷化、环氧树脂粉末喷涂等工艺加工生产，接缝处无焊点，表面平整光滑；
2.柜门：柜门采用推拉式设计，柜门主体采用双层冷轧钢板焊接成型，表面环氧树脂静电粉末喷涂，耐酸碱防腐蚀，接缝处无焊点，表面平整光滑；配备内嵌式塑料拉手;
3.配件：柜体内置推拉架，5个PP托盘;
3.1、推拉架：主体为钢结构框架，采用30mmx30mmx1.5mm方管焊接而成，表层经酸洗磷化、环氧树脂粉末喷涂等工艺加工生产，接缝处无焊点，表面平整光滑；推拉架上下配备滑动轨道；架体内嵌不锈钢升降条，升降孔距≥14mm，配合金属支撑件，满足PP托盘灵活调整;
3.2、PP托盘规格：≥425mmx485mmx65mm，采用≥10mm厚PP板，由PP焊条焊接成型；具有耐酸碱、防水、耐热，耐候性、电绝缘性等性能。</t>
  </si>
  <si>
    <t>易燃品毒害品储存柜</t>
  </si>
  <si>
    <t>1.尺寸：≥900mm（L）×510mm（W）×1840mm（H）；门类型：双开门。
2.易燃品毒害品储存柜外壳体全部采用≥1.2mm的冷轧钢板，柜体底座采用≥2.0mm的冷轧钢板,内外表面经酸洗磷化环氧树脂粉末喷涂，烘热固化处理。
3.易燃品毒害品储存柜体内胆均采用≥4mmPP聚丙烯板；柜体右侧下部设置≥120×110mm进风口，内部有一体化PP聚丙烯可调风阀，可根据需求调整进风量大小；柜体的底板中部有≥Φ10mm漏液孔，上覆不锈钢漏液网；柜体底部设H≥160mm黄沙防倒挡板，可用作黄沙填埋腔，用于埋放金属钠、黄磷、白磷等固体易燃物。
4.柜底装有四个静音防静电滚轮，便于易燃品毒害品储存柜移动；设4个调节螺母，既可用于储存柜定位，也可作调整脚使用。
5.柜内配3个一次成型聚丙烯阶梯层板，层板四周边缘厚度平均值不小于4.2mm;每层阶梯板外延边有积液槽，积液槽高度平均值不小于3mm，背面网格加强筋设计，加强承重性；每个层板靠背板处设有PP螺丝限位，留出约5mm气体流动空间，便于顶部风机抽风。
6.柜顶部中间开有≥φ160mm蜂窝口，柜内出风口处采用PP聚丙烯一体式网状结构，有效避免异物进入柜内。柜顶风口内置轴流风机，无火花静电，当风机开机前要把进风口转至打开状态。
7.密封件：柜体门与柜体之间应安装防火膨胀密封件；当温度为150℃~180℃时密封条局部膨胀，温度达到200℃时密封条全部膨胀，膨胀比例为1:5，以保证储存药品的安全性。
8.陶瓷纤维棉：柜体应填充具有保温隔热作用的陶瓷纤维棉，密度≥130㎏/m³。                                                                                                                 
9.铰链：铰链应为钢琴式铰链，确保门能开180度。                                                                                                                                                                    10.锁具：双人双锁管理，配备电子密码锁和二代防盗机械锁，密码锁具有开锁记录查询及隐码功能。锁舌选用坚韧且有弹性的高分子合成塑料制成，耐磨且抗腐蚀性能极强。                                                                                                                                       11.环保性能：国标规定，室内甲醛含量不得超过0.08mg/m3;苯含量不得超过0.09mg/m3。
12.配备接地装置实现完全接地。
13.装箱时柜内外的说明标识：
《易燃品毒害品储存柜使用说明书》，《合格证》，《安全储存说明书》，柜门上贴有反光警示标签。</t>
  </si>
  <si>
    <t>强酸/强碱柜</t>
  </si>
  <si>
    <t>1.尺寸：≥900mm（L）×450mm（W）×1800mm（H）门类型：四开门。
2.采用手动四开门设计，门缝不大于3mm，且门缝上下大小一致，左右门的高度一致。
3.材质：≥8mm厚PP聚丙烯树脂板，具有耐强酸或耐强碱与抗腐蚀的特性，经同色焊条无缝焊接处理，保证柜体之坚固及密封性。
4.层板：采用瓷白色PP（聚丙烯）板材，一次注塑成型，四边有不小于20mm立边，可有效盛接漏液，底部波纹状设计，避免泄漏时瓶底粘结层板，从而减少存取的安全隐患和造成二次污染的可能性，层板底部包钢处理（预留查验小口），承重能力强，整体设计为活动式，可随意抽取放在合适的位置。
5.门板：采用同质PP材料制作，门厚20mm，视窗采用5mm钢化玻璃，防腐蚀，可视性强。
6.绞链：塑胶射出一体成型，抗腐蚀性佳。
7.把手：塑胶射出一体成型，抗腐蚀性佳，备有安全双门锁，加强管制。                                                                                                                                                                                              8.螺丝：不锈钢材质，防止因腐蚀而引起螺丝断裂，造成柜体垮塌。                                                                                      
9.锁具：双锁设计，双人双锁管理，配有PP材质一体成型（易更换）的锁扣。
10.多语言反光警告标签。</t>
  </si>
  <si>
    <t>台</t>
  </si>
  <si>
    <t>标本柜
（单面）</t>
  </si>
  <si>
    <t>1.规格：≥1000mm（L）×500mm（W）×2000mm（H）。
2.柜体下部规格≥1000mm（L）×500mm（W）×600mm（H），采用≥16mm厚三聚氰胺贴面板经机械加工而成，柜体为板式对开门。上柜体规格≥1000mm（L）×500mm（W）×1400mm（H）采用≥5mm厚玻璃构成，推拉门，上柜内设≥8mm厚玻璃隔板不少于2层。四边由铝合金框架组成。</t>
  </si>
  <si>
    <t>药品柜</t>
  </si>
  <si>
    <t>1、规格：≥1000mm（L）×500mm（W）×2000mm（H）；
2、材质：整体选用增强PP塑料+ABS材质，注塑成型；具有耐腐蚀、耐酸碱、防水、耐候性、电绝缘性等性能。
3、结构：整体由底板、侧板、背板、柜门、层板构成；柜体上下两层流线型设计，榫卯链接结构，使整柜更具稳定性；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7、柜门：规格≥934mm×500mm，外框采用PP材质一体注塑成型；外框表面镶嵌厚度≥3.5mm钢化烤漆玻璃，配ABS注塑成型拉手，柜门与侧板连接结构采用上下轴嵌入式设计。
8、层板：规格≥910mm×400mm,采用PP材质注塑一次成型，厚度≥3.0mm，具有耐腐蚀、耐酸碱、防水、耐候性、电绝缘性等特点。上层柜配置2个层板，下层柜配置1个层板；层板下方内置2条镀锌方钢及加强筋，符合承重要求，方钢采用耐腐蚀软体PVC整条包裹，避免化学药品所产生的气体渗入。
9、门锁：门锁、锁芯、锁舌、钥匙、插销材质均为ABS注塑成型，具有耐腐蚀、耐酸碱、耐候性、电绝缘性等性能。
10、药品阶梯：规格≥875mm×230mm×180mm，2层设计；采用增强PP材质注塑一次成型，具有耐腐蚀、耐酸碱、防水、耐候性等性能。</t>
  </si>
  <si>
    <t>文件柜</t>
  </si>
  <si>
    <t>1、规格：≥1000mm（L）×500mm（W）×2000mm（H）。
2、材质：整体选用增强PP塑料+ABS材质，注塑成型；具有耐腐蚀、耐酸碱、防水、耐候性、电绝缘性等性能。
3、结构：整体由底板、侧板、背板、柜门、层板构成；柜体上下两层流线型设计，榫卯链接结构，使整柜更具稳定性；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7、柜门：规格≥934mm×500mm，外框采用增强PP材质一体注塑成型；外框表面镶嵌厚度≥3.5mm钢化烤漆玻璃，配ABS注塑成型拉手，柜门与侧板连接结构采用上下轴嵌入式设计。
8、层板：规格≥910mm×400mm,采用增强PP材质注塑一次成型，厚度≥3.0mm，具有耐腐蚀、耐酸碱、防水、耐候性、电绝缘性等特点。上层柜配置2个层板，下层柜配置1个层板；层板下方内置2条镀锌方钢及加强筋，符合承重要求。
9、门锁：门锁、锁芯、锁舌、钥匙、插销材质均为ABS注塑成型，具有耐腐蚀、耐酸碱、耐候性、电绝缘性等性能。</t>
  </si>
  <si>
    <t>独立水槽台（配出水装置）</t>
  </si>
  <si>
    <t>1、整体规格：≥450mm（L）×600mm（W）×815mm（H）；
2、材质：整体采用ABS和改性PP材质；
3、化验水槽规格：≥450mm（L）×600mm（W）×330mm（H），由ABS塑料一体化注塑成型。槽面设有溢水口，预留三联水嘴、台式洗眼器放置孔位。下水口滤网设计，能拆卸清洗、水槽内侧倾斜面设计、四周边缘圆角设计；
4、水槽箱体由ABS和PP塑料注塑成型，前后门设计，方便检修清理；
5、槽体上部配备出水装置：一高二低出水口，管体部份为黄铜合金制，陶瓷阀芯，表面经环氧树脂静电喷涂处理，耐酸碱腐蚀。出水口为铜质瓷芯尖嘴型，可拆卸清洗阻塞。</t>
  </si>
  <si>
    <t>1、整体规格：≥450mm（L）×600mm（W）×815mm（H）；
2、材质：整体采用ABS和改性PP材质；
3、化验水槽规格：≥450mm（L）×600mm（W）×330mm（H），由ABS塑料一体化注塑成型。槽面需要设有溢水口，预留三联水嘴、台式洗眼器放置孔位。下水口滤网设计，能拆卸清洗，水槽内侧倾斜面设计，四周边缘圆角设计；
4、水槽箱体由ABS和PP塑料注塑成型，前后门设计，方便检修清理；
5、配备出水装置：一高二低出水口，不锈钢材质管体，全铜材质阀门接头。高亮度环氧树脂涂层，耐腐蚀、耐热，防紫外线辐射。陶瓷阀芯，人体工学设计高密度PP开关旋钮。</t>
  </si>
  <si>
    <t>学生电源</t>
  </si>
  <si>
    <t>外框采用铝合金材质，表面经静电粉末喷涂处理；
1、交流输出：支持教师操作输出0-30V电压，分辨率为1V，具备过载、过流保护功能；
2、直流输出：支持教师操作输出0-30V电压，分辨率为1V，具备过载、过流保护功能；
3、学生高压：由教师单独控制两路220V电源输出，有开关及指示显示，当此电被关闭时，低压仍可使用；
4、配备双组外部测试功能，含有电压，电流，灵敏电流计等六块表。</t>
  </si>
  <si>
    <t>1、电源外壳采用ABS塑料一次注塑成型，具有耐化学腐蚀、耐热、电绝缘性、耐候性等性能。包含学生高、低压，具备过载保护功能；
2、学生低压：学生交流、学生直流受控于教师电源，控制范围0-30V，分辨率1V；
3、学生高压：配备不少于两路220V电压输出，额定电流≥5A，此高压与学生低压区分隔离，当高压关闭时学生低压仍可使用。外设防尘盖，能有效防止水渍、灰尘落入。</t>
  </si>
  <si>
    <t>规格：≥310mm×350mm；
1、功能设置：包含电源总开关、220V插座电源、分组电源开关；
2、电源总开关：能够一键开启与关闭整个电源，具有漏电保护功能；
3、插座电源：内含不少于4路220V电源插座输出，额定电流≥5A，具有过流短路保护功能；
4、分组开关：支持对学生端220V插座电源进行分组控制，同时应设有电源输出指示灯。</t>
  </si>
  <si>
    <t>1、电源外壳整体采用ABS新型环保材料一体化注塑成型，具有耐化学腐蚀、耐热、电绝缘性、耐候性等性能；
2、包含不少于2路220V电源插座输出，装有电源总开关，能够一键开启与关闭整个电源，具有过流短路保护及电源输出指示功能。</t>
  </si>
  <si>
    <t>总合计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</si>
</sst>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24">
    <font>
      <sz val="11"/>
      <color theme="1"/>
      <name val="宋体"/>
      <charset val="134"/>
      <scheme val="minor"/>
    </font>
    <font>
      <sz val="10"/>
      <name val="宋体"/>
      <charset val="134"/>
    </font>
    <font>
      <b/>
      <sz val="10"/>
      <name val="宋体"/>
      <charset val="134"/>
    </font>
    <font>
      <sz val="10"/>
      <color theme="1"/>
      <name val="宋体"/>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rgb="FFA6A6A6"/>
        <bgColor indexed="64"/>
      </patternFill>
    </fill>
    <fill>
      <patternFill patternType="solid">
        <fgColor theme="8" tint="0.6"/>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5"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6" borderId="12" applyNumberFormat="0" applyAlignment="0" applyProtection="0">
      <alignment vertical="center"/>
    </xf>
    <xf numFmtId="0" fontId="14" fillId="7" borderId="13" applyNumberFormat="0" applyAlignment="0" applyProtection="0">
      <alignment vertical="center"/>
    </xf>
    <xf numFmtId="0" fontId="15" fillId="7" borderId="12" applyNumberFormat="0" applyAlignment="0" applyProtection="0">
      <alignment vertical="center"/>
    </xf>
    <xf numFmtId="0" fontId="16" fillId="8"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22" fillId="35" borderId="0" applyNumberFormat="0" applyBorder="0" applyAlignment="0" applyProtection="0">
      <alignment vertical="center"/>
    </xf>
    <xf numFmtId="0" fontId="0" fillId="0" borderId="0">
      <alignment vertical="center"/>
    </xf>
  </cellStyleXfs>
  <cellXfs count="57">
    <xf numFmtId="0" fontId="0" fillId="0" borderId="0" xfId="0">
      <alignment vertical="center"/>
    </xf>
    <xf numFmtId="0" fontId="1" fillId="0" borderId="0" xfId="0" applyFont="1"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176" fontId="2" fillId="3" borderId="0" xfId="0" applyNumberFormat="1" applyFont="1" applyFill="1" applyAlignment="1">
      <alignment horizontal="center" vertical="center"/>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6" fontId="2" fillId="3" borderId="1"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0" fontId="1" fillId="0" borderId="7" xfId="0" applyFont="1" applyBorder="1" applyAlignment="1">
      <alignment horizontal="center" vertical="center"/>
    </xf>
    <xf numFmtId="0" fontId="1" fillId="0" borderId="7" xfId="0"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xf>
    <xf numFmtId="0" fontId="1" fillId="0"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xf>
    <xf numFmtId="0" fontId="1" fillId="0" borderId="7" xfId="0"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xf>
    <xf numFmtId="0" fontId="1" fillId="0"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49"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176" fontId="2" fillId="4" borderId="4" xfId="0" applyNumberFormat="1" applyFont="1" applyFill="1" applyBorder="1" applyAlignment="1">
      <alignment horizontal="center" vertical="center" wrapText="1"/>
    </xf>
    <xf numFmtId="176" fontId="2" fillId="4" borderId="6" xfId="0" applyNumberFormat="1" applyFont="1" applyFill="1" applyBorder="1" applyAlignment="1">
      <alignment horizontal="center" vertical="center" wrapText="1"/>
    </xf>
    <xf numFmtId="0" fontId="4" fillId="4"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40" xfId="49"/>
  </cellStyles>
  <dxfs count="18">
    <dxf>
      <fill>
        <patternFill patternType="solid">
          <bgColor rgb="FF00B0F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G141"/>
  <sheetViews>
    <sheetView tabSelected="1" topLeftCell="A113" workbookViewId="0">
      <selection activeCell="K114" sqref="K114"/>
    </sheetView>
  </sheetViews>
  <sheetFormatPr defaultColWidth="9" defaultRowHeight="30" customHeight="1" outlineLevelCol="6"/>
  <cols>
    <col min="1" max="1" width="4.875" style="1" customWidth="1"/>
    <col min="2" max="2" width="14.625" style="1" customWidth="1"/>
    <col min="3" max="3" width="72.75" style="2" customWidth="1"/>
    <col min="4" max="4" width="4.125" style="2" customWidth="1"/>
    <col min="5" max="5" width="8" style="2" customWidth="1"/>
    <col min="6" max="7" width="10.625" style="2" customWidth="1"/>
    <col min="8" max="16384" width="9" style="1"/>
  </cols>
  <sheetData>
    <row r="1" customHeight="1" spans="1:7">
      <c r="A1" s="3" t="s">
        <v>0</v>
      </c>
      <c r="B1" s="3"/>
      <c r="C1" s="3"/>
      <c r="D1" s="4"/>
      <c r="E1" s="4"/>
      <c r="F1" s="4"/>
      <c r="G1" s="4"/>
    </row>
    <row r="2" customHeight="1" spans="1:7">
      <c r="A2" s="5" t="s">
        <v>1</v>
      </c>
      <c r="B2" s="6"/>
      <c r="C2" s="6"/>
      <c r="D2" s="4"/>
      <c r="E2" s="4"/>
      <c r="F2" s="4"/>
      <c r="G2" s="4"/>
    </row>
    <row r="3" customHeight="1" spans="1:7">
      <c r="A3" s="7" t="s">
        <v>2</v>
      </c>
      <c r="B3" s="7" t="s">
        <v>3</v>
      </c>
      <c r="C3" s="7" t="s">
        <v>4</v>
      </c>
      <c r="D3" s="7" t="s">
        <v>5</v>
      </c>
      <c r="E3" s="7" t="s">
        <v>6</v>
      </c>
      <c r="F3" s="7" t="s">
        <v>7</v>
      </c>
      <c r="G3" s="7" t="s">
        <v>8</v>
      </c>
    </row>
    <row r="4" customHeight="1" spans="1:7">
      <c r="A4" s="8" t="s">
        <v>9</v>
      </c>
      <c r="B4" s="9"/>
      <c r="C4" s="10"/>
      <c r="D4" s="11"/>
      <c r="E4" s="11"/>
      <c r="F4" s="11"/>
      <c r="G4" s="11"/>
    </row>
    <row r="5" ht="82" customHeight="1" spans="1:7">
      <c r="A5" s="12">
        <v>1</v>
      </c>
      <c r="B5" s="12" t="s">
        <v>10</v>
      </c>
      <c r="C5" s="13" t="s">
        <v>11</v>
      </c>
      <c r="D5" s="12" t="s">
        <v>12</v>
      </c>
      <c r="E5" s="11">
        <v>1</v>
      </c>
      <c r="F5" s="12">
        <v>3215</v>
      </c>
      <c r="G5" s="11">
        <f>E5*F5</f>
        <v>3215</v>
      </c>
    </row>
    <row r="6" ht="81" customHeight="1" spans="1:7">
      <c r="A6" s="12">
        <v>2</v>
      </c>
      <c r="B6" s="12" t="s">
        <v>13</v>
      </c>
      <c r="C6" s="13" t="s">
        <v>14</v>
      </c>
      <c r="D6" s="12" t="s">
        <v>12</v>
      </c>
      <c r="E6" s="11">
        <v>1</v>
      </c>
      <c r="F6" s="12">
        <v>3500</v>
      </c>
      <c r="G6" s="11">
        <f>E6*F6</f>
        <v>3500</v>
      </c>
    </row>
    <row r="7" customHeight="1" spans="1:7">
      <c r="A7" s="12">
        <v>3</v>
      </c>
      <c r="B7" s="12" t="s">
        <v>15</v>
      </c>
      <c r="C7" s="11"/>
      <c r="D7" s="12" t="s">
        <v>16</v>
      </c>
      <c r="E7" s="11">
        <v>1</v>
      </c>
      <c r="F7" s="11">
        <v>9168</v>
      </c>
      <c r="G7" s="11">
        <f>E7*F7</f>
        <v>9168</v>
      </c>
    </row>
    <row r="8" customHeight="1" spans="1:7">
      <c r="A8" s="14" t="s">
        <v>17</v>
      </c>
      <c r="B8" s="14"/>
      <c r="C8" s="15">
        <f>F8</f>
        <v>15883</v>
      </c>
      <c r="D8" s="16" t="s">
        <v>18</v>
      </c>
      <c r="E8" s="17"/>
      <c r="F8" s="18">
        <f>SUM(G5:G7)</f>
        <v>15883</v>
      </c>
      <c r="G8" s="19"/>
    </row>
    <row r="9" customHeight="1" spans="1:7">
      <c r="A9" s="20" t="s">
        <v>19</v>
      </c>
      <c r="B9" s="21"/>
      <c r="C9" s="22"/>
      <c r="D9" s="11"/>
      <c r="E9" s="11"/>
      <c r="F9" s="11"/>
      <c r="G9" s="11"/>
    </row>
    <row r="10" customHeight="1" spans="1:7">
      <c r="A10" s="20" t="s">
        <v>1</v>
      </c>
      <c r="B10" s="21"/>
      <c r="C10" s="22"/>
      <c r="D10" s="11"/>
      <c r="E10" s="11"/>
      <c r="F10" s="11"/>
      <c r="G10" s="11"/>
    </row>
    <row r="11" customHeight="1" spans="1:7">
      <c r="A11" s="7" t="s">
        <v>2</v>
      </c>
      <c r="B11" s="7" t="s">
        <v>3</v>
      </c>
      <c r="C11" s="7" t="s">
        <v>4</v>
      </c>
      <c r="D11" s="7" t="s">
        <v>5</v>
      </c>
      <c r="E11" s="7" t="s">
        <v>6</v>
      </c>
      <c r="F11" s="7" t="s">
        <v>7</v>
      </c>
      <c r="G11" s="7" t="s">
        <v>8</v>
      </c>
    </row>
    <row r="12" customHeight="1" spans="1:7">
      <c r="A12" s="8" t="s">
        <v>9</v>
      </c>
      <c r="B12" s="9"/>
      <c r="C12" s="10"/>
      <c r="D12" s="11"/>
      <c r="E12" s="11"/>
      <c r="F12" s="11"/>
      <c r="G12" s="11"/>
    </row>
    <row r="13" ht="86" customHeight="1" spans="1:7">
      <c r="A13" s="12">
        <v>1</v>
      </c>
      <c r="B13" s="12" t="s">
        <v>10</v>
      </c>
      <c r="C13" s="13" t="s">
        <v>11</v>
      </c>
      <c r="D13" s="12" t="s">
        <v>12</v>
      </c>
      <c r="E13" s="12">
        <v>1</v>
      </c>
      <c r="F13" s="11">
        <v>3215</v>
      </c>
      <c r="G13" s="11">
        <f>E13*F13</f>
        <v>3215</v>
      </c>
    </row>
    <row r="14" ht="79" customHeight="1" spans="1:7">
      <c r="A14" s="12">
        <v>2</v>
      </c>
      <c r="B14" s="12" t="s">
        <v>13</v>
      </c>
      <c r="C14" s="13" t="s">
        <v>14</v>
      </c>
      <c r="D14" s="12" t="s">
        <v>12</v>
      </c>
      <c r="E14" s="11">
        <v>1</v>
      </c>
      <c r="F14" s="11">
        <v>3500</v>
      </c>
      <c r="G14" s="11">
        <f>E14*F14</f>
        <v>3500</v>
      </c>
    </row>
    <row r="15" customHeight="1" spans="1:7">
      <c r="A15" s="12">
        <v>3</v>
      </c>
      <c r="B15" s="12" t="s">
        <v>15</v>
      </c>
      <c r="C15" s="11"/>
      <c r="D15" s="12" t="s">
        <v>16</v>
      </c>
      <c r="E15" s="11">
        <v>1</v>
      </c>
      <c r="F15" s="11">
        <v>9168</v>
      </c>
      <c r="G15" s="11">
        <f>E15*F15</f>
        <v>9168</v>
      </c>
    </row>
    <row r="16" customHeight="1" spans="1:7">
      <c r="A16" s="14" t="s">
        <v>17</v>
      </c>
      <c r="B16" s="14"/>
      <c r="C16" s="15">
        <f>F16</f>
        <v>15883</v>
      </c>
      <c r="D16" s="16" t="s">
        <v>18</v>
      </c>
      <c r="E16" s="17"/>
      <c r="F16" s="18">
        <f>SUM(G13:G15)</f>
        <v>15883</v>
      </c>
      <c r="G16" s="19"/>
    </row>
    <row r="17" customHeight="1" spans="1:7">
      <c r="A17" s="20" t="s">
        <v>20</v>
      </c>
      <c r="B17" s="21"/>
      <c r="C17" s="22"/>
      <c r="D17" s="11"/>
      <c r="E17" s="11"/>
      <c r="F17" s="11"/>
      <c r="G17" s="11"/>
    </row>
    <row r="18" customHeight="1" spans="1:7">
      <c r="A18" s="20" t="s">
        <v>21</v>
      </c>
      <c r="B18" s="21"/>
      <c r="C18" s="22"/>
      <c r="D18" s="11"/>
      <c r="E18" s="11"/>
      <c r="F18" s="11"/>
      <c r="G18" s="11"/>
    </row>
    <row r="19" customHeight="1" spans="1:7">
      <c r="A19" s="7" t="s">
        <v>2</v>
      </c>
      <c r="B19" s="7" t="s">
        <v>3</v>
      </c>
      <c r="C19" s="7" t="s">
        <v>4</v>
      </c>
      <c r="D19" s="7" t="s">
        <v>5</v>
      </c>
      <c r="E19" s="7" t="s">
        <v>6</v>
      </c>
      <c r="F19" s="7" t="s">
        <v>7</v>
      </c>
      <c r="G19" s="7" t="s">
        <v>8</v>
      </c>
    </row>
    <row r="20" customHeight="1" spans="1:7">
      <c r="A20" s="8" t="s">
        <v>22</v>
      </c>
      <c r="B20" s="9"/>
      <c r="C20" s="10"/>
      <c r="D20" s="11"/>
      <c r="E20" s="11"/>
      <c r="F20" s="11"/>
      <c r="G20" s="11"/>
    </row>
    <row r="21" ht="111" customHeight="1" spans="1:7">
      <c r="A21" s="11">
        <v>1</v>
      </c>
      <c r="B21" s="12" t="s">
        <v>23</v>
      </c>
      <c r="C21" s="13" t="s">
        <v>24</v>
      </c>
      <c r="D21" s="12" t="s">
        <v>25</v>
      </c>
      <c r="E21" s="12">
        <v>1</v>
      </c>
      <c r="F21" s="23">
        <v>433</v>
      </c>
      <c r="G21" s="11">
        <f>E21*F21</f>
        <v>433</v>
      </c>
    </row>
    <row r="22" ht="95" customHeight="1" spans="1:7">
      <c r="A22" s="11">
        <v>2</v>
      </c>
      <c r="B22" s="12" t="s">
        <v>26</v>
      </c>
      <c r="C22" s="13" t="s">
        <v>27</v>
      </c>
      <c r="D22" s="12" t="s">
        <v>25</v>
      </c>
      <c r="E22" s="12">
        <v>1</v>
      </c>
      <c r="F22" s="11">
        <v>255</v>
      </c>
      <c r="G22" s="11">
        <f>E22*F22</f>
        <v>255</v>
      </c>
    </row>
    <row r="23" customHeight="1" spans="1:7">
      <c r="A23" s="8" t="s">
        <v>28</v>
      </c>
      <c r="B23" s="9"/>
      <c r="C23" s="10"/>
      <c r="D23" s="11"/>
      <c r="E23" s="11"/>
      <c r="F23" s="11"/>
      <c r="G23" s="11"/>
    </row>
    <row r="24" ht="94" customHeight="1" spans="1:7">
      <c r="A24" s="12">
        <v>1</v>
      </c>
      <c r="B24" s="12" t="s">
        <v>29</v>
      </c>
      <c r="C24" s="13" t="s">
        <v>30</v>
      </c>
      <c r="D24" s="12" t="s">
        <v>31</v>
      </c>
      <c r="E24" s="12">
        <v>27</v>
      </c>
      <c r="F24" s="23">
        <v>2150</v>
      </c>
      <c r="G24" s="11">
        <f t="shared" ref="G24:G29" si="0">E24*F24</f>
        <v>58050</v>
      </c>
    </row>
    <row r="25" ht="89" customHeight="1" spans="1:7">
      <c r="A25" s="12">
        <v>2</v>
      </c>
      <c r="B25" s="12" t="s">
        <v>32</v>
      </c>
      <c r="C25" s="13" t="s">
        <v>33</v>
      </c>
      <c r="D25" s="12" t="s">
        <v>31</v>
      </c>
      <c r="E25" s="12">
        <v>1</v>
      </c>
      <c r="F25" s="24">
        <v>16500</v>
      </c>
      <c r="G25" s="11">
        <f t="shared" si="0"/>
        <v>16500</v>
      </c>
    </row>
    <row r="26" ht="230" customHeight="1" spans="1:7">
      <c r="A26" s="12">
        <v>3</v>
      </c>
      <c r="B26" s="12" t="s">
        <v>34</v>
      </c>
      <c r="C26" s="13" t="s">
        <v>35</v>
      </c>
      <c r="D26" s="12" t="s">
        <v>31</v>
      </c>
      <c r="E26" s="11">
        <v>1</v>
      </c>
      <c r="F26" s="11">
        <v>4500</v>
      </c>
      <c r="G26" s="11">
        <f t="shared" si="0"/>
        <v>4500</v>
      </c>
    </row>
    <row r="27" ht="339" customHeight="1" spans="1:7">
      <c r="A27" s="12">
        <v>4</v>
      </c>
      <c r="B27" s="12" t="s">
        <v>36</v>
      </c>
      <c r="C27" s="13" t="s">
        <v>37</v>
      </c>
      <c r="D27" s="12" t="s">
        <v>31</v>
      </c>
      <c r="E27" s="12">
        <v>1</v>
      </c>
      <c r="F27" s="23">
        <v>1520</v>
      </c>
      <c r="G27" s="11">
        <f t="shared" si="0"/>
        <v>1520</v>
      </c>
    </row>
    <row r="28" ht="130" customHeight="1" spans="1:7">
      <c r="A28" s="12">
        <v>5</v>
      </c>
      <c r="B28" s="12" t="s">
        <v>38</v>
      </c>
      <c r="C28" s="13" t="s">
        <v>39</v>
      </c>
      <c r="D28" s="12" t="s">
        <v>31</v>
      </c>
      <c r="E28" s="12">
        <v>1</v>
      </c>
      <c r="F28" s="12">
        <v>9900</v>
      </c>
      <c r="G28" s="11">
        <f t="shared" si="0"/>
        <v>9900</v>
      </c>
    </row>
    <row r="29" ht="135" customHeight="1" spans="1:7">
      <c r="A29" s="12">
        <v>6</v>
      </c>
      <c r="B29" s="12" t="s">
        <v>40</v>
      </c>
      <c r="C29" s="13" t="s">
        <v>41</v>
      </c>
      <c r="D29" s="12" t="s">
        <v>31</v>
      </c>
      <c r="E29" s="12">
        <v>1</v>
      </c>
      <c r="F29" s="12">
        <v>19200</v>
      </c>
      <c r="G29" s="11">
        <f t="shared" si="0"/>
        <v>19200</v>
      </c>
    </row>
    <row r="30" customHeight="1" spans="1:7">
      <c r="A30" s="8" t="s">
        <v>42</v>
      </c>
      <c r="B30" s="9"/>
      <c r="C30" s="10"/>
      <c r="D30" s="11"/>
      <c r="E30" s="11"/>
      <c r="F30" s="11"/>
      <c r="G30" s="11"/>
    </row>
    <row r="31" ht="87" customHeight="1" spans="1:7">
      <c r="A31" s="12">
        <v>1</v>
      </c>
      <c r="B31" s="12" t="s">
        <v>10</v>
      </c>
      <c r="C31" s="13" t="s">
        <v>11</v>
      </c>
      <c r="D31" s="12" t="s">
        <v>12</v>
      </c>
      <c r="E31" s="12">
        <v>1</v>
      </c>
      <c r="F31" s="11">
        <v>3215</v>
      </c>
      <c r="G31" s="11">
        <f>E31*F31</f>
        <v>3215</v>
      </c>
    </row>
    <row r="32" ht="78" customHeight="1" spans="1:7">
      <c r="A32" s="12">
        <v>2</v>
      </c>
      <c r="B32" s="12" t="s">
        <v>13</v>
      </c>
      <c r="C32" s="13" t="s">
        <v>14</v>
      </c>
      <c r="D32" s="12" t="s">
        <v>12</v>
      </c>
      <c r="E32" s="11">
        <v>1</v>
      </c>
      <c r="F32" s="11">
        <v>3500</v>
      </c>
      <c r="G32" s="11">
        <f>E32*F32</f>
        <v>3500</v>
      </c>
    </row>
    <row r="33" ht="59" customHeight="1" spans="1:7">
      <c r="A33" s="12">
        <v>3</v>
      </c>
      <c r="B33" s="12" t="s">
        <v>43</v>
      </c>
      <c r="C33" s="13" t="s">
        <v>44</v>
      </c>
      <c r="D33" s="12" t="s">
        <v>12</v>
      </c>
      <c r="E33" s="12">
        <v>1</v>
      </c>
      <c r="F33" s="11">
        <v>2000</v>
      </c>
      <c r="G33" s="11">
        <f>E33*F33</f>
        <v>2000</v>
      </c>
    </row>
    <row r="34" ht="54" customHeight="1" spans="1:7">
      <c r="A34" s="12">
        <v>4</v>
      </c>
      <c r="B34" s="12" t="s">
        <v>45</v>
      </c>
      <c r="C34" s="13" t="s">
        <v>46</v>
      </c>
      <c r="D34" s="12" t="s">
        <v>31</v>
      </c>
      <c r="E34" s="11">
        <v>1</v>
      </c>
      <c r="F34" s="24">
        <v>4050</v>
      </c>
      <c r="G34" s="11">
        <f>E34*F34</f>
        <v>4050</v>
      </c>
    </row>
    <row r="35" customHeight="1" spans="1:7">
      <c r="A35" s="12">
        <v>5</v>
      </c>
      <c r="B35" s="12" t="s">
        <v>15</v>
      </c>
      <c r="D35" s="12" t="s">
        <v>16</v>
      </c>
      <c r="E35" s="11">
        <v>1</v>
      </c>
      <c r="F35" s="11">
        <v>17234</v>
      </c>
      <c r="G35" s="11">
        <f>E35*F35</f>
        <v>17234</v>
      </c>
    </row>
    <row r="36" customHeight="1" spans="1:7">
      <c r="A36" s="14" t="s">
        <v>17</v>
      </c>
      <c r="B36" s="14"/>
      <c r="C36" s="25">
        <f>F36</f>
        <v>140357</v>
      </c>
      <c r="D36" s="16" t="s">
        <v>18</v>
      </c>
      <c r="E36" s="17"/>
      <c r="F36" s="18">
        <f>SUM(G21:G35)</f>
        <v>140357</v>
      </c>
      <c r="G36" s="19"/>
    </row>
    <row r="37" customHeight="1" spans="1:7">
      <c r="A37" s="20" t="s">
        <v>20</v>
      </c>
      <c r="B37" s="21"/>
      <c r="C37" s="22"/>
      <c r="D37" s="11"/>
      <c r="E37" s="11"/>
      <c r="F37" s="11"/>
      <c r="G37" s="11"/>
    </row>
    <row r="38" customHeight="1" spans="1:7">
      <c r="A38" s="20" t="s">
        <v>21</v>
      </c>
      <c r="B38" s="21"/>
      <c r="C38" s="22"/>
      <c r="D38" s="11"/>
      <c r="E38" s="11"/>
      <c r="F38" s="11"/>
      <c r="G38" s="11"/>
    </row>
    <row r="39" customHeight="1" spans="1:7">
      <c r="A39" s="7" t="s">
        <v>2</v>
      </c>
      <c r="B39" s="7" t="s">
        <v>3</v>
      </c>
      <c r="C39" s="7" t="s">
        <v>4</v>
      </c>
      <c r="D39" s="7" t="s">
        <v>5</v>
      </c>
      <c r="E39" s="7" t="s">
        <v>6</v>
      </c>
      <c r="F39" s="7" t="s">
        <v>7</v>
      </c>
      <c r="G39" s="7" t="s">
        <v>8</v>
      </c>
    </row>
    <row r="40" customHeight="1" spans="1:7">
      <c r="A40" s="8" t="s">
        <v>22</v>
      </c>
      <c r="B40" s="9"/>
      <c r="C40" s="10"/>
      <c r="D40" s="11"/>
      <c r="E40" s="11"/>
      <c r="F40" s="11"/>
      <c r="G40" s="11"/>
    </row>
    <row r="41" ht="120" customHeight="1" spans="1:7">
      <c r="A41" s="11">
        <v>1</v>
      </c>
      <c r="B41" s="12" t="s">
        <v>23</v>
      </c>
      <c r="C41" s="13" t="s">
        <v>24</v>
      </c>
      <c r="D41" s="12" t="s">
        <v>25</v>
      </c>
      <c r="E41" s="12">
        <v>1</v>
      </c>
      <c r="F41" s="11">
        <v>433</v>
      </c>
      <c r="G41" s="11">
        <f>E41*F41</f>
        <v>433</v>
      </c>
    </row>
    <row r="42" ht="91" customHeight="1" spans="1:7">
      <c r="A42" s="11">
        <v>2</v>
      </c>
      <c r="B42" s="12" t="s">
        <v>26</v>
      </c>
      <c r="C42" s="13" t="s">
        <v>27</v>
      </c>
      <c r="D42" s="12" t="s">
        <v>25</v>
      </c>
      <c r="E42" s="12">
        <v>1</v>
      </c>
      <c r="F42" s="11">
        <v>255</v>
      </c>
      <c r="G42" s="11">
        <f>E42*F42</f>
        <v>255</v>
      </c>
    </row>
    <row r="43" customHeight="1" spans="1:7">
      <c r="A43" s="26" t="s">
        <v>28</v>
      </c>
      <c r="B43" s="27"/>
      <c r="C43" s="10"/>
      <c r="D43" s="11"/>
      <c r="E43" s="11"/>
      <c r="F43" s="11"/>
      <c r="G43" s="11"/>
    </row>
    <row r="44" ht="197" customHeight="1" spans="1:7">
      <c r="A44" s="28">
        <v>1</v>
      </c>
      <c r="B44" s="28" t="s">
        <v>29</v>
      </c>
      <c r="C44" s="13" t="s">
        <v>47</v>
      </c>
      <c r="D44" s="12" t="s">
        <v>31</v>
      </c>
      <c r="E44" s="12">
        <v>27</v>
      </c>
      <c r="F44" s="11">
        <v>2150</v>
      </c>
      <c r="G44" s="11">
        <f t="shared" ref="G44:G49" si="1">E44*F44</f>
        <v>58050</v>
      </c>
    </row>
    <row r="45" ht="84" customHeight="1" spans="1:7">
      <c r="A45" s="28">
        <v>2</v>
      </c>
      <c r="B45" s="28" t="s">
        <v>32</v>
      </c>
      <c r="C45" s="13" t="s">
        <v>33</v>
      </c>
      <c r="D45" s="12" t="s">
        <v>31</v>
      </c>
      <c r="E45" s="12">
        <v>1</v>
      </c>
      <c r="F45" s="11">
        <v>16500</v>
      </c>
      <c r="G45" s="11">
        <f t="shared" si="1"/>
        <v>16500</v>
      </c>
    </row>
    <row r="46" ht="232" customHeight="1" spans="1:7">
      <c r="A46" s="28">
        <v>3</v>
      </c>
      <c r="B46" s="28" t="s">
        <v>34</v>
      </c>
      <c r="C46" s="13" t="s">
        <v>35</v>
      </c>
      <c r="D46" s="12" t="s">
        <v>31</v>
      </c>
      <c r="E46" s="11">
        <v>1</v>
      </c>
      <c r="F46" s="11">
        <v>4500</v>
      </c>
      <c r="G46" s="11">
        <f t="shared" si="1"/>
        <v>4500</v>
      </c>
    </row>
    <row r="47" ht="339" customHeight="1" spans="1:7">
      <c r="A47" s="28">
        <v>4</v>
      </c>
      <c r="B47" s="28" t="s">
        <v>36</v>
      </c>
      <c r="C47" s="13" t="s">
        <v>37</v>
      </c>
      <c r="D47" s="12" t="s">
        <v>31</v>
      </c>
      <c r="E47" s="12">
        <v>1</v>
      </c>
      <c r="F47" s="11">
        <v>1520</v>
      </c>
      <c r="G47" s="11">
        <f t="shared" si="1"/>
        <v>1520</v>
      </c>
    </row>
    <row r="48" ht="102" customHeight="1" spans="1:7">
      <c r="A48" s="12">
        <v>5</v>
      </c>
      <c r="B48" s="12" t="s">
        <v>38</v>
      </c>
      <c r="C48" s="13" t="s">
        <v>39</v>
      </c>
      <c r="D48" s="12" t="s">
        <v>31</v>
      </c>
      <c r="E48" s="12">
        <v>1</v>
      </c>
      <c r="F48" s="11">
        <v>9900</v>
      </c>
      <c r="G48" s="11">
        <f t="shared" si="1"/>
        <v>9900</v>
      </c>
    </row>
    <row r="49" ht="98" customHeight="1" spans="1:7">
      <c r="A49" s="12">
        <v>6</v>
      </c>
      <c r="B49" s="12" t="s">
        <v>40</v>
      </c>
      <c r="C49" s="13" t="s">
        <v>41</v>
      </c>
      <c r="D49" s="12" t="s">
        <v>31</v>
      </c>
      <c r="E49" s="12">
        <v>1</v>
      </c>
      <c r="F49" s="11">
        <v>19200</v>
      </c>
      <c r="G49" s="11">
        <f t="shared" si="1"/>
        <v>19200</v>
      </c>
    </row>
    <row r="50" customHeight="1" spans="1:7">
      <c r="A50" s="8" t="s">
        <v>42</v>
      </c>
      <c r="B50" s="9"/>
      <c r="C50" s="10"/>
      <c r="D50" s="11"/>
      <c r="E50" s="11"/>
      <c r="F50" s="11"/>
      <c r="G50" s="11"/>
    </row>
    <row r="51" ht="75" customHeight="1" spans="1:7">
      <c r="A51" s="12">
        <v>1</v>
      </c>
      <c r="B51" s="12" t="s">
        <v>10</v>
      </c>
      <c r="C51" s="13" t="s">
        <v>11</v>
      </c>
      <c r="D51" s="12" t="s">
        <v>12</v>
      </c>
      <c r="E51" s="12">
        <v>1</v>
      </c>
      <c r="F51" s="11">
        <v>3215</v>
      </c>
      <c r="G51" s="11">
        <f>E51*F51</f>
        <v>3215</v>
      </c>
    </row>
    <row r="52" ht="75" customHeight="1" spans="1:7">
      <c r="A52" s="12">
        <v>2</v>
      </c>
      <c r="B52" s="12" t="s">
        <v>13</v>
      </c>
      <c r="C52" s="13" t="s">
        <v>14</v>
      </c>
      <c r="D52" s="12" t="s">
        <v>12</v>
      </c>
      <c r="E52" s="11">
        <v>1</v>
      </c>
      <c r="F52" s="11">
        <v>3500</v>
      </c>
      <c r="G52" s="11">
        <f>E52*F52</f>
        <v>3500</v>
      </c>
    </row>
    <row r="53" ht="44" customHeight="1" spans="1:7">
      <c r="A53" s="12">
        <v>3</v>
      </c>
      <c r="B53" s="12" t="s">
        <v>43</v>
      </c>
      <c r="C53" s="13" t="s">
        <v>44</v>
      </c>
      <c r="D53" s="12" t="s">
        <v>12</v>
      </c>
      <c r="E53" s="12">
        <v>1</v>
      </c>
      <c r="F53" s="11">
        <v>2000</v>
      </c>
      <c r="G53" s="11">
        <f>E53*F53</f>
        <v>2000</v>
      </c>
    </row>
    <row r="54" ht="56" customHeight="1" spans="1:7">
      <c r="A54" s="12">
        <v>4</v>
      </c>
      <c r="B54" s="12" t="s">
        <v>45</v>
      </c>
      <c r="C54" s="13" t="s">
        <v>46</v>
      </c>
      <c r="D54" s="12" t="s">
        <v>31</v>
      </c>
      <c r="E54" s="11">
        <v>1</v>
      </c>
      <c r="F54" s="11">
        <v>4050</v>
      </c>
      <c r="G54" s="11">
        <f>E54*F54</f>
        <v>4050</v>
      </c>
    </row>
    <row r="55" customHeight="1" spans="1:7">
      <c r="A55" s="12">
        <v>5</v>
      </c>
      <c r="B55" s="12" t="s">
        <v>15</v>
      </c>
      <c r="D55" s="12" t="s">
        <v>16</v>
      </c>
      <c r="E55" s="11">
        <v>1</v>
      </c>
      <c r="F55" s="11">
        <v>17234</v>
      </c>
      <c r="G55" s="11">
        <f>E55*F55</f>
        <v>17234</v>
      </c>
    </row>
    <row r="56" customHeight="1" spans="1:7">
      <c r="A56" s="14" t="s">
        <v>17</v>
      </c>
      <c r="B56" s="14"/>
      <c r="C56" s="25">
        <f>F56</f>
        <v>140357</v>
      </c>
      <c r="D56" s="16" t="s">
        <v>18</v>
      </c>
      <c r="E56" s="17"/>
      <c r="F56" s="18">
        <f>SUM(G41:G55)</f>
        <v>140357</v>
      </c>
      <c r="G56" s="19"/>
    </row>
    <row r="57" customHeight="1" spans="1:7">
      <c r="A57" s="20" t="s">
        <v>48</v>
      </c>
      <c r="B57" s="21"/>
      <c r="C57" s="22"/>
      <c r="D57" s="11"/>
      <c r="E57" s="11"/>
      <c r="F57" s="11"/>
      <c r="G57" s="11"/>
    </row>
    <row r="58" customHeight="1" spans="1:7">
      <c r="A58" s="20" t="s">
        <v>1</v>
      </c>
      <c r="B58" s="21"/>
      <c r="C58" s="22"/>
      <c r="D58" s="11"/>
      <c r="E58" s="11"/>
      <c r="F58" s="11"/>
      <c r="G58" s="11"/>
    </row>
    <row r="59" customHeight="1" spans="1:7">
      <c r="A59" s="7" t="s">
        <v>2</v>
      </c>
      <c r="B59" s="7" t="s">
        <v>3</v>
      </c>
      <c r="C59" s="7" t="s">
        <v>4</v>
      </c>
      <c r="D59" s="7" t="s">
        <v>5</v>
      </c>
      <c r="E59" s="7" t="s">
        <v>6</v>
      </c>
      <c r="F59" s="7" t="s">
        <v>7</v>
      </c>
      <c r="G59" s="7" t="s">
        <v>8</v>
      </c>
    </row>
    <row r="60" ht="261" customHeight="1" spans="1:7">
      <c r="A60" s="29">
        <v>3</v>
      </c>
      <c r="B60" s="28" t="s">
        <v>49</v>
      </c>
      <c r="C60" s="13" t="s">
        <v>50</v>
      </c>
      <c r="D60" s="12" t="s">
        <v>31</v>
      </c>
      <c r="E60" s="12">
        <v>1</v>
      </c>
      <c r="F60" s="12">
        <v>11000</v>
      </c>
      <c r="G60" s="11">
        <f>E60*F60</f>
        <v>11000</v>
      </c>
    </row>
    <row r="61" ht="162" customHeight="1" spans="1:7">
      <c r="A61" s="29">
        <v>4</v>
      </c>
      <c r="B61" s="28" t="s">
        <v>51</v>
      </c>
      <c r="C61" s="13" t="s">
        <v>52</v>
      </c>
      <c r="D61" s="12" t="s">
        <v>31</v>
      </c>
      <c r="E61" s="12">
        <v>1</v>
      </c>
      <c r="F61" s="11">
        <v>9000</v>
      </c>
      <c r="G61" s="11">
        <f>E61*F61</f>
        <v>9000</v>
      </c>
    </row>
    <row r="62" ht="109" customHeight="1" spans="1:7">
      <c r="A62" s="29">
        <v>5</v>
      </c>
      <c r="B62" s="28" t="s">
        <v>53</v>
      </c>
      <c r="C62" s="13" t="s">
        <v>54</v>
      </c>
      <c r="D62" s="12" t="s">
        <v>31</v>
      </c>
      <c r="E62" s="12">
        <v>1</v>
      </c>
      <c r="F62" s="11">
        <v>7000</v>
      </c>
      <c r="G62" s="11">
        <f>E62*F62</f>
        <v>7000</v>
      </c>
    </row>
    <row r="63" customHeight="1" spans="1:7">
      <c r="A63" s="26" t="s">
        <v>55</v>
      </c>
      <c r="B63" s="27"/>
      <c r="C63" s="10"/>
      <c r="D63" s="11"/>
      <c r="E63" s="11"/>
      <c r="F63" s="11"/>
      <c r="G63" s="11"/>
    </row>
    <row r="64" ht="262" customHeight="1" spans="1:7">
      <c r="A64" s="28">
        <v>1</v>
      </c>
      <c r="B64" s="28" t="s">
        <v>56</v>
      </c>
      <c r="C64" s="13" t="s">
        <v>57</v>
      </c>
      <c r="D64" s="12" t="s">
        <v>58</v>
      </c>
      <c r="E64" s="11">
        <v>9</v>
      </c>
      <c r="F64" s="11">
        <v>8200</v>
      </c>
      <c r="G64" s="11">
        <f t="shared" ref="G64:G69" si="2">E64*F64</f>
        <v>73800</v>
      </c>
    </row>
    <row r="65" ht="119" customHeight="1" spans="1:7">
      <c r="A65" s="28">
        <v>2</v>
      </c>
      <c r="B65" s="28" t="s">
        <v>59</v>
      </c>
      <c r="C65" s="13" t="s">
        <v>60</v>
      </c>
      <c r="D65" s="12" t="s">
        <v>25</v>
      </c>
      <c r="E65" s="11">
        <v>15</v>
      </c>
      <c r="F65" s="12">
        <v>2000</v>
      </c>
      <c r="G65" s="11">
        <f t="shared" si="2"/>
        <v>30000</v>
      </c>
    </row>
    <row r="66" ht="335" customHeight="1" spans="1:7">
      <c r="A66" s="28">
        <v>3</v>
      </c>
      <c r="B66" s="28" t="s">
        <v>61</v>
      </c>
      <c r="C66" s="13" t="s">
        <v>62</v>
      </c>
      <c r="D66" s="12" t="s">
        <v>25</v>
      </c>
      <c r="E66" s="11">
        <v>15</v>
      </c>
      <c r="F66" s="11">
        <v>1350</v>
      </c>
      <c r="G66" s="11">
        <f t="shared" si="2"/>
        <v>20250</v>
      </c>
    </row>
    <row r="67" ht="188" customHeight="1" spans="1:7">
      <c r="A67" s="28">
        <v>4</v>
      </c>
      <c r="B67" s="28" t="s">
        <v>63</v>
      </c>
      <c r="C67" s="13" t="s">
        <v>64</v>
      </c>
      <c r="D67" s="12" t="s">
        <v>58</v>
      </c>
      <c r="E67" s="11">
        <v>15</v>
      </c>
      <c r="F67" s="11">
        <v>1550</v>
      </c>
      <c r="G67" s="11">
        <f t="shared" si="2"/>
        <v>23250</v>
      </c>
    </row>
    <row r="68" ht="115" customHeight="1" spans="1:7">
      <c r="A68" s="28">
        <v>5</v>
      </c>
      <c r="B68" s="28" t="s">
        <v>65</v>
      </c>
      <c r="C68" s="13" t="s">
        <v>66</v>
      </c>
      <c r="D68" s="12" t="s">
        <v>58</v>
      </c>
      <c r="E68" s="11">
        <v>9</v>
      </c>
      <c r="F68" s="11">
        <v>1018</v>
      </c>
      <c r="G68" s="11">
        <f t="shared" si="2"/>
        <v>9162</v>
      </c>
    </row>
    <row r="69" ht="150" customHeight="1" spans="1:7">
      <c r="A69" s="28">
        <v>6</v>
      </c>
      <c r="B69" s="28" t="s">
        <v>67</v>
      </c>
      <c r="C69" s="13" t="s">
        <v>68</v>
      </c>
      <c r="D69" s="12" t="s">
        <v>58</v>
      </c>
      <c r="E69" s="11">
        <v>15</v>
      </c>
      <c r="F69" s="11">
        <v>1000</v>
      </c>
      <c r="G69" s="11">
        <f t="shared" si="2"/>
        <v>15000</v>
      </c>
    </row>
    <row r="70" customHeight="1" spans="1:7">
      <c r="A70" s="26" t="s">
        <v>69</v>
      </c>
      <c r="B70" s="27"/>
      <c r="C70" s="10"/>
      <c r="D70" s="11"/>
      <c r="E70" s="11"/>
      <c r="F70" s="11"/>
      <c r="G70" s="11"/>
    </row>
    <row r="71" ht="110" customHeight="1" spans="1:7">
      <c r="A71" s="28">
        <v>1</v>
      </c>
      <c r="B71" s="28" t="s">
        <v>23</v>
      </c>
      <c r="C71" s="13" t="s">
        <v>24</v>
      </c>
      <c r="D71" s="12" t="s">
        <v>25</v>
      </c>
      <c r="E71" s="12">
        <v>1</v>
      </c>
      <c r="F71" s="11">
        <v>433</v>
      </c>
      <c r="G71" s="11">
        <f>E71*F71</f>
        <v>433</v>
      </c>
    </row>
    <row r="72" ht="109" customHeight="1" spans="1:7">
      <c r="A72" s="28">
        <v>2</v>
      </c>
      <c r="B72" s="28" t="s">
        <v>26</v>
      </c>
      <c r="C72" s="13" t="s">
        <v>70</v>
      </c>
      <c r="D72" s="12" t="s">
        <v>25</v>
      </c>
      <c r="E72" s="12">
        <v>1</v>
      </c>
      <c r="F72" s="11">
        <v>425</v>
      </c>
      <c r="G72" s="11">
        <f>E72*F72</f>
        <v>425</v>
      </c>
    </row>
    <row r="73" ht="126" customHeight="1" spans="1:7">
      <c r="A73" s="28">
        <v>4</v>
      </c>
      <c r="B73" s="28" t="s">
        <v>71</v>
      </c>
      <c r="C73" s="13" t="s">
        <v>72</v>
      </c>
      <c r="D73" s="11" t="s">
        <v>31</v>
      </c>
      <c r="E73" s="11">
        <v>15</v>
      </c>
      <c r="F73" s="11">
        <v>1500</v>
      </c>
      <c r="G73" s="11">
        <f>E73*F73</f>
        <v>22500</v>
      </c>
    </row>
    <row r="74" ht="188" customHeight="1" spans="1:7">
      <c r="A74" s="28">
        <v>5</v>
      </c>
      <c r="B74" s="28" t="s">
        <v>73</v>
      </c>
      <c r="C74" s="13" t="s">
        <v>74</v>
      </c>
      <c r="D74" s="11" t="s">
        <v>31</v>
      </c>
      <c r="E74" s="11">
        <v>15</v>
      </c>
      <c r="F74" s="11">
        <v>450</v>
      </c>
      <c r="G74" s="11">
        <f>E74*F74</f>
        <v>6750</v>
      </c>
    </row>
    <row r="75" customHeight="1" spans="1:7">
      <c r="A75" s="26" t="s">
        <v>42</v>
      </c>
      <c r="B75" s="27"/>
      <c r="C75" s="10"/>
      <c r="D75" s="11"/>
      <c r="E75" s="11"/>
      <c r="F75" s="11"/>
      <c r="G75" s="11"/>
    </row>
    <row r="76" ht="63" customHeight="1" spans="1:7">
      <c r="A76" s="12">
        <v>1</v>
      </c>
      <c r="B76" s="12" t="s">
        <v>10</v>
      </c>
      <c r="C76" s="13" t="s">
        <v>75</v>
      </c>
      <c r="D76" s="12" t="s">
        <v>12</v>
      </c>
      <c r="E76" s="12">
        <v>1</v>
      </c>
      <c r="F76" s="11">
        <v>3215</v>
      </c>
      <c r="G76" s="11">
        <f t="shared" ref="G76:G81" si="3">E76*F76</f>
        <v>3215</v>
      </c>
    </row>
    <row r="77" ht="94" customHeight="1" spans="1:7">
      <c r="A77" s="12">
        <v>2</v>
      </c>
      <c r="B77" s="12" t="s">
        <v>13</v>
      </c>
      <c r="C77" s="13" t="s">
        <v>14</v>
      </c>
      <c r="D77" s="12" t="s">
        <v>12</v>
      </c>
      <c r="E77" s="11">
        <v>1</v>
      </c>
      <c r="F77" s="11">
        <v>3500</v>
      </c>
      <c r="G77" s="11">
        <f t="shared" si="3"/>
        <v>3500</v>
      </c>
    </row>
    <row r="78" ht="60" customHeight="1" spans="1:7">
      <c r="A78" s="12">
        <v>3</v>
      </c>
      <c r="B78" s="12" t="s">
        <v>45</v>
      </c>
      <c r="C78" s="13" t="s">
        <v>76</v>
      </c>
      <c r="D78" s="12" t="s">
        <v>31</v>
      </c>
      <c r="E78" s="12">
        <v>1</v>
      </c>
      <c r="F78" s="11">
        <v>4050</v>
      </c>
      <c r="G78" s="11">
        <f t="shared" si="3"/>
        <v>4050</v>
      </c>
    </row>
    <row r="79" ht="58" customHeight="1" spans="1:7">
      <c r="A79" s="12">
        <v>4</v>
      </c>
      <c r="B79" s="12" t="s">
        <v>77</v>
      </c>
      <c r="C79" s="13" t="s">
        <v>78</v>
      </c>
      <c r="D79" s="12" t="s">
        <v>31</v>
      </c>
      <c r="E79" s="11">
        <v>1</v>
      </c>
      <c r="F79" s="11">
        <v>4600</v>
      </c>
      <c r="G79" s="11">
        <f t="shared" si="3"/>
        <v>4600</v>
      </c>
    </row>
    <row r="80" ht="95" customHeight="1" spans="1:7">
      <c r="A80" s="12">
        <v>5</v>
      </c>
      <c r="B80" s="12" t="s">
        <v>79</v>
      </c>
      <c r="C80" s="13" t="s">
        <v>80</v>
      </c>
      <c r="D80" s="12" t="s">
        <v>12</v>
      </c>
      <c r="E80" s="11">
        <v>1</v>
      </c>
      <c r="F80" s="11">
        <v>4000</v>
      </c>
      <c r="G80" s="11">
        <f t="shared" si="3"/>
        <v>4000</v>
      </c>
    </row>
    <row r="81" customHeight="1" spans="1:7">
      <c r="A81" s="12">
        <v>6</v>
      </c>
      <c r="B81" s="12" t="s">
        <v>15</v>
      </c>
      <c r="D81" s="12" t="s">
        <v>16</v>
      </c>
      <c r="E81" s="11">
        <v>1</v>
      </c>
      <c r="F81" s="11">
        <v>32520</v>
      </c>
      <c r="G81" s="11">
        <f t="shared" si="3"/>
        <v>32520</v>
      </c>
    </row>
    <row r="82" customHeight="1" spans="1:7">
      <c r="A82" s="14" t="s">
        <v>17</v>
      </c>
      <c r="B82" s="14"/>
      <c r="C82" s="25">
        <f>F82</f>
        <v>280455</v>
      </c>
      <c r="D82" s="16" t="s">
        <v>18</v>
      </c>
      <c r="E82" s="17"/>
      <c r="F82" s="18">
        <f>SUM(G60:G81)</f>
        <v>280455</v>
      </c>
      <c r="G82" s="19"/>
    </row>
    <row r="83" customHeight="1" spans="1:7">
      <c r="A83" s="20" t="s">
        <v>81</v>
      </c>
      <c r="B83" s="21"/>
      <c r="C83" s="22"/>
      <c r="D83" s="11"/>
      <c r="E83" s="11"/>
      <c r="F83" s="11"/>
      <c r="G83" s="11"/>
    </row>
    <row r="84" customHeight="1" spans="1:7">
      <c r="A84" s="20" t="s">
        <v>1</v>
      </c>
      <c r="B84" s="21"/>
      <c r="C84" s="22"/>
      <c r="D84" s="11"/>
      <c r="E84" s="11"/>
      <c r="F84" s="11"/>
      <c r="G84" s="11"/>
    </row>
    <row r="85" customHeight="1" spans="1:7">
      <c r="A85" s="7" t="s">
        <v>2</v>
      </c>
      <c r="B85" s="7" t="s">
        <v>3</v>
      </c>
      <c r="C85" s="7" t="s">
        <v>4</v>
      </c>
      <c r="D85" s="7" t="s">
        <v>5</v>
      </c>
      <c r="E85" s="7" t="s">
        <v>6</v>
      </c>
      <c r="F85" s="7" t="s">
        <v>7</v>
      </c>
      <c r="G85" s="7" t="s">
        <v>8</v>
      </c>
    </row>
    <row r="86" customHeight="1" spans="1:7">
      <c r="A86" s="8" t="s">
        <v>9</v>
      </c>
      <c r="B86" s="9"/>
      <c r="C86" s="10"/>
      <c r="D86" s="11"/>
      <c r="E86" s="11"/>
      <c r="F86" s="11"/>
      <c r="G86" s="11"/>
    </row>
    <row r="87" ht="96" customHeight="1" spans="1:7">
      <c r="A87" s="12">
        <v>1</v>
      </c>
      <c r="B87" s="12" t="s">
        <v>10</v>
      </c>
      <c r="C87" s="13" t="s">
        <v>11</v>
      </c>
      <c r="D87" s="12" t="s">
        <v>12</v>
      </c>
      <c r="E87" s="12">
        <v>1</v>
      </c>
      <c r="F87" s="11">
        <v>3215</v>
      </c>
      <c r="G87" s="11">
        <f>E87*F87</f>
        <v>3215</v>
      </c>
    </row>
    <row r="88" ht="87" customHeight="1" spans="1:7">
      <c r="A88" s="12">
        <v>2</v>
      </c>
      <c r="B88" s="12" t="s">
        <v>13</v>
      </c>
      <c r="C88" s="13" t="s">
        <v>14</v>
      </c>
      <c r="D88" s="12" t="s">
        <v>12</v>
      </c>
      <c r="E88" s="11">
        <v>1</v>
      </c>
      <c r="F88" s="11">
        <v>3500</v>
      </c>
      <c r="G88" s="11">
        <f>E88*F88</f>
        <v>3500</v>
      </c>
    </row>
    <row r="89" customHeight="1" spans="1:7">
      <c r="A89" s="12">
        <v>3</v>
      </c>
      <c r="B89" s="12" t="s">
        <v>15</v>
      </c>
      <c r="D89" s="12" t="s">
        <v>16</v>
      </c>
      <c r="E89" s="11">
        <v>1</v>
      </c>
      <c r="F89" s="11">
        <v>7968</v>
      </c>
      <c r="G89" s="11">
        <f>E89*F89</f>
        <v>7968</v>
      </c>
    </row>
    <row r="90" customHeight="1" spans="1:7">
      <c r="A90" s="14" t="s">
        <v>17</v>
      </c>
      <c r="B90" s="14"/>
      <c r="C90" s="25">
        <f>F90</f>
        <v>14683</v>
      </c>
      <c r="D90" s="16" t="s">
        <v>18</v>
      </c>
      <c r="E90" s="17"/>
      <c r="F90" s="18">
        <f>SUM(G87:G89)</f>
        <v>14683</v>
      </c>
      <c r="G90" s="19"/>
    </row>
    <row r="91" customHeight="1" spans="1:7">
      <c r="A91" s="20" t="s">
        <v>82</v>
      </c>
      <c r="B91" s="21"/>
      <c r="C91" s="22"/>
      <c r="D91" s="11"/>
      <c r="E91" s="11"/>
      <c r="F91" s="11"/>
      <c r="G91" s="11"/>
    </row>
    <row r="92" customHeight="1" spans="1:7">
      <c r="A92" s="7" t="s">
        <v>2</v>
      </c>
      <c r="B92" s="7" t="s">
        <v>3</v>
      </c>
      <c r="C92" s="7" t="s">
        <v>4</v>
      </c>
      <c r="D92" s="7" t="s">
        <v>5</v>
      </c>
      <c r="E92" s="7" t="s">
        <v>6</v>
      </c>
      <c r="F92" s="7" t="s">
        <v>7</v>
      </c>
      <c r="G92" s="7" t="s">
        <v>8</v>
      </c>
    </row>
    <row r="93" customHeight="1" spans="1:7">
      <c r="A93" s="8" t="s">
        <v>83</v>
      </c>
      <c r="B93" s="9"/>
      <c r="C93" s="10"/>
      <c r="D93" s="11"/>
      <c r="E93" s="11"/>
      <c r="F93" s="11"/>
      <c r="G93" s="11"/>
    </row>
    <row r="94" ht="59" customHeight="1" spans="1:7">
      <c r="A94" s="12">
        <v>1</v>
      </c>
      <c r="B94" s="12" t="s">
        <v>10</v>
      </c>
      <c r="C94" s="13" t="s">
        <v>84</v>
      </c>
      <c r="D94" s="12" t="s">
        <v>12</v>
      </c>
      <c r="E94" s="12">
        <v>1</v>
      </c>
      <c r="F94" s="11">
        <v>498</v>
      </c>
      <c r="G94" s="11">
        <f>E94*F94</f>
        <v>498</v>
      </c>
    </row>
    <row r="95" customHeight="1" spans="1:7">
      <c r="A95" s="14" t="s">
        <v>17</v>
      </c>
      <c r="B95" s="14"/>
      <c r="C95" s="25">
        <f>F95</f>
        <v>498</v>
      </c>
      <c r="D95" s="16" t="s">
        <v>18</v>
      </c>
      <c r="E95" s="17"/>
      <c r="F95" s="18">
        <f>SUM(G94)</f>
        <v>498</v>
      </c>
      <c r="G95" s="19"/>
    </row>
    <row r="96" customHeight="1" spans="1:7">
      <c r="A96" s="20" t="s">
        <v>85</v>
      </c>
      <c r="B96" s="21"/>
      <c r="C96" s="22"/>
      <c r="D96" s="11"/>
      <c r="E96" s="11"/>
      <c r="F96" s="11"/>
      <c r="G96" s="11"/>
    </row>
    <row r="97" customHeight="1" spans="1:7">
      <c r="A97" s="7" t="s">
        <v>2</v>
      </c>
      <c r="B97" s="7" t="s">
        <v>3</v>
      </c>
      <c r="C97" s="7" t="s">
        <v>4</v>
      </c>
      <c r="D97" s="7" t="s">
        <v>5</v>
      </c>
      <c r="E97" s="7" t="s">
        <v>6</v>
      </c>
      <c r="F97" s="7" t="s">
        <v>7</v>
      </c>
      <c r="G97" s="7" t="s">
        <v>8</v>
      </c>
    </row>
    <row r="98" customHeight="1" spans="1:7">
      <c r="A98" s="8" t="s">
        <v>22</v>
      </c>
      <c r="B98" s="9"/>
      <c r="C98" s="10"/>
      <c r="D98" s="11"/>
      <c r="E98" s="11"/>
      <c r="F98" s="11"/>
      <c r="G98" s="11"/>
    </row>
    <row r="99" ht="82" customHeight="1" spans="1:7">
      <c r="A99" s="11">
        <v>1</v>
      </c>
      <c r="B99" s="12" t="s">
        <v>26</v>
      </c>
      <c r="C99" s="13" t="s">
        <v>86</v>
      </c>
      <c r="D99" s="12" t="s">
        <v>25</v>
      </c>
      <c r="E99" s="12">
        <v>1</v>
      </c>
      <c r="F99" s="11">
        <v>275</v>
      </c>
      <c r="G99" s="11">
        <f>E99*F99</f>
        <v>275</v>
      </c>
    </row>
    <row r="100" customHeight="1" spans="1:7">
      <c r="A100" s="8" t="s">
        <v>87</v>
      </c>
      <c r="B100" s="9"/>
      <c r="C100" s="10"/>
      <c r="D100" s="11"/>
      <c r="E100" s="11"/>
      <c r="F100" s="11"/>
      <c r="G100" s="11"/>
    </row>
    <row r="101" ht="52" customHeight="1" spans="1:7">
      <c r="A101" s="12">
        <v>1</v>
      </c>
      <c r="B101" s="12" t="s">
        <v>45</v>
      </c>
      <c r="C101" s="13" t="s">
        <v>88</v>
      </c>
      <c r="D101" s="12" t="s">
        <v>31</v>
      </c>
      <c r="E101" s="11">
        <v>1</v>
      </c>
      <c r="F101" s="11">
        <v>730</v>
      </c>
      <c r="G101" s="11">
        <f>E101*F101</f>
        <v>730</v>
      </c>
    </row>
    <row r="102" s="1" customFormat="1" ht="48" customHeight="1" spans="1:7">
      <c r="A102" s="12">
        <v>2</v>
      </c>
      <c r="B102" s="12" t="s">
        <v>89</v>
      </c>
      <c r="C102" s="13" t="s">
        <v>90</v>
      </c>
      <c r="D102" s="12" t="s">
        <v>91</v>
      </c>
      <c r="E102" s="12">
        <v>136</v>
      </c>
      <c r="F102" s="11">
        <v>850</v>
      </c>
      <c r="G102" s="11">
        <f>E102*F102</f>
        <v>115600</v>
      </c>
    </row>
    <row r="103" s="1" customFormat="1" customHeight="1" spans="1:7">
      <c r="A103" s="30"/>
      <c r="B103" s="12" t="s">
        <v>92</v>
      </c>
      <c r="C103" s="31"/>
      <c r="D103" s="12"/>
      <c r="E103" s="12">
        <v>1</v>
      </c>
      <c r="F103" s="11">
        <v>5000</v>
      </c>
      <c r="G103" s="11">
        <f>E103*F103</f>
        <v>5000</v>
      </c>
    </row>
    <row r="104" s="1" customFormat="1" customHeight="1" spans="1:7">
      <c r="A104" s="30"/>
      <c r="B104" s="12" t="s">
        <v>93</v>
      </c>
      <c r="C104" s="31"/>
      <c r="D104" s="12"/>
      <c r="E104" s="12">
        <v>1</v>
      </c>
      <c r="F104" s="11">
        <v>53000</v>
      </c>
      <c r="G104" s="11">
        <f>E104*F104</f>
        <v>53000</v>
      </c>
    </row>
    <row r="105" s="1" customFormat="1" customHeight="1" spans="1:7">
      <c r="A105" s="30"/>
      <c r="B105" s="12" t="s">
        <v>94</v>
      </c>
      <c r="C105" s="31"/>
      <c r="D105" s="12"/>
      <c r="E105" s="12">
        <v>1</v>
      </c>
      <c r="F105" s="11">
        <v>3000</v>
      </c>
      <c r="G105" s="11">
        <f>E105*F105</f>
        <v>3000</v>
      </c>
    </row>
    <row r="106" s="1" customFormat="1" customHeight="1" spans="1:7">
      <c r="A106" s="14" t="s">
        <v>17</v>
      </c>
      <c r="B106" s="14"/>
      <c r="C106" s="25">
        <f>F106</f>
        <v>177605</v>
      </c>
      <c r="D106" s="16" t="s">
        <v>18</v>
      </c>
      <c r="E106" s="17"/>
      <c r="F106" s="18">
        <f>SUM(G99:G105)</f>
        <v>177605</v>
      </c>
      <c r="G106" s="19"/>
    </row>
    <row r="107" customHeight="1" spans="1:7">
      <c r="A107" s="20" t="s">
        <v>95</v>
      </c>
      <c r="B107" s="21"/>
      <c r="C107" s="22"/>
      <c r="D107" s="11"/>
      <c r="E107" s="11"/>
      <c r="F107" s="11"/>
      <c r="G107" s="11"/>
    </row>
    <row r="108" customHeight="1" spans="1:7">
      <c r="A108" s="7" t="s">
        <v>2</v>
      </c>
      <c r="B108" s="7" t="s">
        <v>3</v>
      </c>
      <c r="C108" s="7" t="s">
        <v>4</v>
      </c>
      <c r="D108" s="7" t="s">
        <v>5</v>
      </c>
      <c r="E108" s="7" t="s">
        <v>6</v>
      </c>
      <c r="F108" s="7" t="s">
        <v>7</v>
      </c>
      <c r="G108" s="7" t="s">
        <v>8</v>
      </c>
    </row>
    <row r="109" ht="409" customHeight="1" spans="1:7">
      <c r="A109" s="32">
        <v>1</v>
      </c>
      <c r="B109" s="33" t="s">
        <v>96</v>
      </c>
      <c r="C109" s="34" t="s">
        <v>97</v>
      </c>
      <c r="D109" s="35" t="s">
        <v>98</v>
      </c>
      <c r="E109" s="35">
        <v>2</v>
      </c>
      <c r="F109" s="32">
        <v>10844</v>
      </c>
      <c r="G109" s="32">
        <f>E109*F109</f>
        <v>21688</v>
      </c>
    </row>
    <row r="110" ht="60" customHeight="1" spans="1:7">
      <c r="A110" s="36"/>
      <c r="B110" s="37"/>
      <c r="C110" s="38"/>
      <c r="D110" s="39"/>
      <c r="E110" s="39"/>
      <c r="F110" s="36"/>
      <c r="G110" s="36"/>
    </row>
    <row r="111" ht="128" customHeight="1" spans="1:7">
      <c r="A111" s="11">
        <v>2</v>
      </c>
      <c r="B111" s="28" t="s">
        <v>99</v>
      </c>
      <c r="C111" s="13" t="s">
        <v>100</v>
      </c>
      <c r="D111" s="12" t="s">
        <v>98</v>
      </c>
      <c r="E111" s="12">
        <v>8</v>
      </c>
      <c r="F111" s="11">
        <v>820</v>
      </c>
      <c r="G111" s="11">
        <f t="shared" ref="G111:G116" si="4">E111*F111</f>
        <v>6560</v>
      </c>
    </row>
    <row r="112" ht="335" customHeight="1" spans="1:7">
      <c r="A112" s="11">
        <v>3</v>
      </c>
      <c r="B112" s="28" t="s">
        <v>101</v>
      </c>
      <c r="C112" s="13" t="s">
        <v>102</v>
      </c>
      <c r="D112" s="12" t="s">
        <v>31</v>
      </c>
      <c r="E112" s="12">
        <v>2</v>
      </c>
      <c r="F112" s="11">
        <v>8150</v>
      </c>
      <c r="G112" s="11">
        <f t="shared" si="4"/>
        <v>16300</v>
      </c>
    </row>
    <row r="113" ht="409" customHeight="1" spans="1:7">
      <c r="A113" s="11">
        <v>4</v>
      </c>
      <c r="B113" s="28" t="s">
        <v>103</v>
      </c>
      <c r="C113" s="13" t="s">
        <v>104</v>
      </c>
      <c r="D113" s="12" t="s">
        <v>98</v>
      </c>
      <c r="E113" s="12">
        <v>164</v>
      </c>
      <c r="F113" s="11">
        <v>1850</v>
      </c>
      <c r="G113" s="11">
        <f t="shared" si="4"/>
        <v>303400</v>
      </c>
    </row>
    <row r="114" ht="318" customHeight="1" spans="1:7">
      <c r="A114" s="11">
        <v>6</v>
      </c>
      <c r="B114" s="28" t="s">
        <v>105</v>
      </c>
      <c r="C114" s="13" t="s">
        <v>106</v>
      </c>
      <c r="D114" s="12" t="s">
        <v>25</v>
      </c>
      <c r="E114" s="12">
        <v>328</v>
      </c>
      <c r="F114" s="11">
        <v>130</v>
      </c>
      <c r="G114" s="11">
        <f t="shared" si="4"/>
        <v>42640</v>
      </c>
    </row>
    <row r="115" ht="226" customHeight="1" spans="1:7">
      <c r="A115" s="11">
        <v>9</v>
      </c>
      <c r="B115" s="28" t="s">
        <v>96</v>
      </c>
      <c r="C115" s="13" t="s">
        <v>107</v>
      </c>
      <c r="D115" s="12" t="s">
        <v>98</v>
      </c>
      <c r="E115" s="12">
        <v>4</v>
      </c>
      <c r="F115" s="11">
        <v>13500</v>
      </c>
      <c r="G115" s="11">
        <f t="shared" si="4"/>
        <v>54000</v>
      </c>
    </row>
    <row r="116" ht="409" customHeight="1" spans="1:7">
      <c r="A116" s="40">
        <v>12</v>
      </c>
      <c r="B116" s="41" t="s">
        <v>108</v>
      </c>
      <c r="C116" s="42" t="s">
        <v>109</v>
      </c>
      <c r="D116" s="43" t="s">
        <v>98</v>
      </c>
      <c r="E116" s="43">
        <v>1</v>
      </c>
      <c r="F116" s="40">
        <v>7250</v>
      </c>
      <c r="G116" s="40">
        <f t="shared" si="4"/>
        <v>7250</v>
      </c>
    </row>
    <row r="117" ht="62" customHeight="1" spans="1:7">
      <c r="A117" s="44"/>
      <c r="B117" s="45"/>
      <c r="C117" s="46"/>
      <c r="D117" s="47"/>
      <c r="E117" s="47"/>
      <c r="F117" s="44"/>
      <c r="G117" s="44"/>
    </row>
    <row r="118" ht="347" customHeight="1" spans="1:7">
      <c r="A118" s="11">
        <v>13</v>
      </c>
      <c r="B118" s="28" t="s">
        <v>110</v>
      </c>
      <c r="C118" s="13" t="s">
        <v>111</v>
      </c>
      <c r="D118" s="12" t="s">
        <v>25</v>
      </c>
      <c r="E118" s="12">
        <v>10</v>
      </c>
      <c r="F118" s="11">
        <v>1800</v>
      </c>
      <c r="G118" s="11">
        <f t="shared" ref="G118:G139" si="5">E118*F118</f>
        <v>18000</v>
      </c>
    </row>
    <row r="119" ht="165" customHeight="1" spans="1:7">
      <c r="A119" s="11">
        <v>14</v>
      </c>
      <c r="B119" s="28" t="s">
        <v>112</v>
      </c>
      <c r="C119" s="13" t="s">
        <v>113</v>
      </c>
      <c r="D119" s="12" t="s">
        <v>25</v>
      </c>
      <c r="E119" s="12">
        <v>3</v>
      </c>
      <c r="F119" s="11">
        <v>2000</v>
      </c>
      <c r="G119" s="11">
        <f t="shared" si="5"/>
        <v>6000</v>
      </c>
    </row>
    <row r="120" ht="199" customHeight="1" spans="1:7">
      <c r="A120" s="11">
        <v>15</v>
      </c>
      <c r="B120" s="12" t="s">
        <v>114</v>
      </c>
      <c r="C120" s="13" t="s">
        <v>115</v>
      </c>
      <c r="D120" s="12" t="s">
        <v>98</v>
      </c>
      <c r="E120" s="12">
        <v>2</v>
      </c>
      <c r="F120" s="11">
        <v>3920</v>
      </c>
      <c r="G120" s="11">
        <f t="shared" si="5"/>
        <v>7840</v>
      </c>
    </row>
    <row r="121" ht="57" customHeight="1" spans="1:7">
      <c r="A121" s="11">
        <v>16</v>
      </c>
      <c r="B121" s="12" t="s">
        <v>116</v>
      </c>
      <c r="C121" s="13" t="s">
        <v>117</v>
      </c>
      <c r="D121" s="12" t="s">
        <v>25</v>
      </c>
      <c r="E121" s="12">
        <v>6</v>
      </c>
      <c r="F121" s="11">
        <v>500</v>
      </c>
      <c r="G121" s="11">
        <f t="shared" si="5"/>
        <v>3000</v>
      </c>
    </row>
    <row r="122" ht="197" customHeight="1" spans="1:7">
      <c r="A122" s="11">
        <v>17</v>
      </c>
      <c r="B122" s="12" t="s">
        <v>118</v>
      </c>
      <c r="C122" s="13" t="s">
        <v>119</v>
      </c>
      <c r="D122" s="12" t="s">
        <v>98</v>
      </c>
      <c r="E122" s="12">
        <v>1</v>
      </c>
      <c r="F122" s="11">
        <v>8000</v>
      </c>
      <c r="G122" s="11">
        <f t="shared" si="5"/>
        <v>8000</v>
      </c>
    </row>
    <row r="123" ht="408" customHeight="1" spans="1:7">
      <c r="A123" s="11">
        <v>18</v>
      </c>
      <c r="B123" s="12" t="s">
        <v>110</v>
      </c>
      <c r="C123" s="13" t="s">
        <v>120</v>
      </c>
      <c r="D123" s="12" t="s">
        <v>25</v>
      </c>
      <c r="E123" s="12">
        <v>1</v>
      </c>
      <c r="F123" s="11">
        <v>3450</v>
      </c>
      <c r="G123" s="11">
        <f t="shared" si="5"/>
        <v>3450</v>
      </c>
    </row>
    <row r="124" ht="219" customHeight="1" spans="1:7">
      <c r="A124" s="11">
        <v>19</v>
      </c>
      <c r="B124" s="12" t="s">
        <v>110</v>
      </c>
      <c r="C124" s="13" t="s">
        <v>121</v>
      </c>
      <c r="D124" s="12" t="s">
        <v>25</v>
      </c>
      <c r="E124" s="12">
        <v>1</v>
      </c>
      <c r="F124" s="11">
        <v>3600</v>
      </c>
      <c r="G124" s="11">
        <f t="shared" si="5"/>
        <v>3600</v>
      </c>
    </row>
    <row r="125" ht="250" customHeight="1" spans="1:7">
      <c r="A125" s="11">
        <v>20</v>
      </c>
      <c r="B125" s="12" t="s">
        <v>110</v>
      </c>
      <c r="C125" s="13" t="s">
        <v>122</v>
      </c>
      <c r="D125" s="12" t="s">
        <v>25</v>
      </c>
      <c r="E125" s="12">
        <v>1</v>
      </c>
      <c r="F125" s="11">
        <v>3500</v>
      </c>
      <c r="G125" s="11">
        <f t="shared" si="5"/>
        <v>3500</v>
      </c>
    </row>
    <row r="126" ht="187" customHeight="1" spans="1:7">
      <c r="A126" s="11">
        <v>21</v>
      </c>
      <c r="B126" s="12" t="s">
        <v>110</v>
      </c>
      <c r="C126" s="13" t="s">
        <v>123</v>
      </c>
      <c r="D126" s="12" t="s">
        <v>25</v>
      </c>
      <c r="E126" s="12">
        <v>1</v>
      </c>
      <c r="F126" s="11">
        <v>6180</v>
      </c>
      <c r="G126" s="11">
        <f t="shared" si="5"/>
        <v>6180</v>
      </c>
    </row>
    <row r="127" ht="329" customHeight="1" spans="1:7">
      <c r="A127" s="11">
        <v>22</v>
      </c>
      <c r="B127" s="12" t="s">
        <v>124</v>
      </c>
      <c r="C127" s="13" t="s">
        <v>125</v>
      </c>
      <c r="D127" s="12" t="s">
        <v>25</v>
      </c>
      <c r="E127" s="11">
        <v>1</v>
      </c>
      <c r="F127" s="11">
        <v>8000</v>
      </c>
      <c r="G127" s="11">
        <f t="shared" si="5"/>
        <v>8000</v>
      </c>
    </row>
    <row r="128" ht="193" customHeight="1" spans="1:7">
      <c r="A128" s="11">
        <v>23</v>
      </c>
      <c r="B128" s="11" t="s">
        <v>126</v>
      </c>
      <c r="C128" s="13" t="s">
        <v>127</v>
      </c>
      <c r="D128" s="11" t="s">
        <v>128</v>
      </c>
      <c r="E128" s="11">
        <v>1</v>
      </c>
      <c r="F128" s="11">
        <v>3700</v>
      </c>
      <c r="G128" s="11">
        <f t="shared" si="5"/>
        <v>3700</v>
      </c>
    </row>
    <row r="129" ht="195" customHeight="1" spans="1:7">
      <c r="A129" s="11">
        <v>24</v>
      </c>
      <c r="B129" s="12" t="s">
        <v>118</v>
      </c>
      <c r="C129" s="13" t="s">
        <v>119</v>
      </c>
      <c r="D129" s="12" t="s">
        <v>98</v>
      </c>
      <c r="E129" s="12">
        <v>1</v>
      </c>
      <c r="F129" s="11">
        <v>5000</v>
      </c>
      <c r="G129" s="11">
        <f t="shared" si="5"/>
        <v>5000</v>
      </c>
    </row>
    <row r="130" ht="408" customHeight="1" spans="1:7">
      <c r="A130" s="11">
        <v>25</v>
      </c>
      <c r="B130" s="12" t="s">
        <v>110</v>
      </c>
      <c r="C130" s="13" t="s">
        <v>120</v>
      </c>
      <c r="D130" s="12" t="s">
        <v>25</v>
      </c>
      <c r="E130" s="12">
        <v>4</v>
      </c>
      <c r="F130" s="11">
        <v>2450</v>
      </c>
      <c r="G130" s="11">
        <f t="shared" si="5"/>
        <v>9800</v>
      </c>
    </row>
    <row r="131" ht="93" customHeight="1" spans="1:7">
      <c r="A131" s="11">
        <v>26</v>
      </c>
      <c r="B131" s="12" t="s">
        <v>129</v>
      </c>
      <c r="C131" s="13" t="s">
        <v>130</v>
      </c>
      <c r="D131" s="12" t="s">
        <v>25</v>
      </c>
      <c r="E131" s="12">
        <v>2</v>
      </c>
      <c r="F131" s="11">
        <v>2000</v>
      </c>
      <c r="G131" s="11">
        <f t="shared" si="5"/>
        <v>4000</v>
      </c>
    </row>
    <row r="132" ht="274" customHeight="1" spans="1:7">
      <c r="A132" s="11">
        <v>27</v>
      </c>
      <c r="B132" s="12" t="s">
        <v>131</v>
      </c>
      <c r="C132" s="13" t="s">
        <v>132</v>
      </c>
      <c r="D132" s="12" t="s">
        <v>25</v>
      </c>
      <c r="E132" s="12">
        <v>2</v>
      </c>
      <c r="F132" s="11">
        <v>2300</v>
      </c>
      <c r="G132" s="11">
        <f t="shared" si="5"/>
        <v>4600</v>
      </c>
    </row>
    <row r="133" ht="250" customHeight="1" spans="1:7">
      <c r="A133" s="11">
        <v>28</v>
      </c>
      <c r="B133" s="12" t="s">
        <v>133</v>
      </c>
      <c r="C133" s="13" t="s">
        <v>134</v>
      </c>
      <c r="D133" s="12" t="s">
        <v>25</v>
      </c>
      <c r="E133" s="12">
        <v>1</v>
      </c>
      <c r="F133" s="11">
        <v>1133</v>
      </c>
      <c r="G133" s="11">
        <f t="shared" si="5"/>
        <v>1133</v>
      </c>
    </row>
    <row r="134" ht="144" customHeight="1" spans="1:7">
      <c r="A134" s="11">
        <v>29</v>
      </c>
      <c r="B134" s="12" t="s">
        <v>135</v>
      </c>
      <c r="C134" s="13" t="s">
        <v>136</v>
      </c>
      <c r="D134" s="12" t="s">
        <v>25</v>
      </c>
      <c r="E134" s="12">
        <v>14</v>
      </c>
      <c r="F134" s="11">
        <v>2500</v>
      </c>
      <c r="G134" s="11">
        <f t="shared" si="5"/>
        <v>35000</v>
      </c>
    </row>
    <row r="135" ht="159" customHeight="1" spans="1:7">
      <c r="A135" s="11">
        <v>30</v>
      </c>
      <c r="B135" s="12" t="s">
        <v>135</v>
      </c>
      <c r="C135" s="13" t="s">
        <v>137</v>
      </c>
      <c r="D135" s="12" t="s">
        <v>25</v>
      </c>
      <c r="E135" s="12">
        <v>38</v>
      </c>
      <c r="F135" s="11">
        <v>2500</v>
      </c>
      <c r="G135" s="11">
        <f t="shared" si="5"/>
        <v>95000</v>
      </c>
    </row>
    <row r="136" ht="134" customHeight="1" spans="1:7">
      <c r="A136" s="11">
        <v>31</v>
      </c>
      <c r="B136" s="48" t="s">
        <v>138</v>
      </c>
      <c r="C136" s="49" t="s">
        <v>139</v>
      </c>
      <c r="D136" s="50" t="s">
        <v>31</v>
      </c>
      <c r="E136" s="51">
        <v>28</v>
      </c>
      <c r="F136" s="11">
        <v>600</v>
      </c>
      <c r="G136" s="11">
        <f t="shared" si="5"/>
        <v>16800</v>
      </c>
    </row>
    <row r="137" ht="125" customHeight="1" spans="1:7">
      <c r="A137" s="11">
        <v>32</v>
      </c>
      <c r="B137" s="48" t="s">
        <v>138</v>
      </c>
      <c r="C137" s="49" t="s">
        <v>140</v>
      </c>
      <c r="D137" s="50" t="s">
        <v>31</v>
      </c>
      <c r="E137" s="51">
        <v>28</v>
      </c>
      <c r="F137" s="11">
        <v>310</v>
      </c>
      <c r="G137" s="11">
        <f t="shared" si="5"/>
        <v>8680</v>
      </c>
    </row>
    <row r="138" ht="118" customHeight="1" spans="1:7">
      <c r="A138" s="11">
        <v>33</v>
      </c>
      <c r="B138" s="48" t="s">
        <v>101</v>
      </c>
      <c r="C138" s="49" t="s">
        <v>141</v>
      </c>
      <c r="D138" s="50" t="s">
        <v>31</v>
      </c>
      <c r="E138" s="51">
        <v>3</v>
      </c>
      <c r="F138" s="11">
        <v>900</v>
      </c>
      <c r="G138" s="11">
        <f t="shared" si="5"/>
        <v>2700</v>
      </c>
    </row>
    <row r="139" ht="108" customHeight="1" spans="1:7">
      <c r="A139" s="11">
        <v>34</v>
      </c>
      <c r="B139" s="51" t="s">
        <v>138</v>
      </c>
      <c r="C139" s="49" t="s">
        <v>142</v>
      </c>
      <c r="D139" s="50" t="s">
        <v>31</v>
      </c>
      <c r="E139" s="51">
        <v>80</v>
      </c>
      <c r="F139" s="11">
        <v>200</v>
      </c>
      <c r="G139" s="11">
        <f t="shared" si="5"/>
        <v>16000</v>
      </c>
    </row>
    <row r="140" customHeight="1" spans="1:7">
      <c r="A140" s="14" t="s">
        <v>17</v>
      </c>
      <c r="B140" s="14"/>
      <c r="C140" s="25">
        <f>F140</f>
        <v>721821</v>
      </c>
      <c r="D140" s="16" t="s">
        <v>18</v>
      </c>
      <c r="E140" s="17"/>
      <c r="F140" s="18">
        <f>SUM(G109:G139)</f>
        <v>721821</v>
      </c>
      <c r="G140" s="19"/>
    </row>
    <row r="141" customHeight="1" spans="1:7">
      <c r="A141" s="52" t="s">
        <v>143</v>
      </c>
      <c r="B141" s="53"/>
      <c r="C141" s="25">
        <f>F141</f>
        <v>1507542</v>
      </c>
      <c r="D141" s="54" t="s">
        <v>18</v>
      </c>
      <c r="E141" s="55"/>
      <c r="F141" s="56">
        <f>F8+F16+F36+F56+F82+F90+F95+F106+F140</f>
        <v>1507542</v>
      </c>
      <c r="G141" s="56"/>
    </row>
  </sheetData>
  <mergeCells count="74">
    <mergeCell ref="A1:C1"/>
    <mergeCell ref="A2:C2"/>
    <mergeCell ref="A4:B4"/>
    <mergeCell ref="A8:B8"/>
    <mergeCell ref="D8:E8"/>
    <mergeCell ref="F8:G8"/>
    <mergeCell ref="A9:C9"/>
    <mergeCell ref="A10:C10"/>
    <mergeCell ref="A12:B12"/>
    <mergeCell ref="A16:B16"/>
    <mergeCell ref="D16:E16"/>
    <mergeCell ref="F16:G16"/>
    <mergeCell ref="A17:C17"/>
    <mergeCell ref="A18:C18"/>
    <mergeCell ref="A20:B20"/>
    <mergeCell ref="A23:B23"/>
    <mergeCell ref="A30:B30"/>
    <mergeCell ref="A36:B36"/>
    <mergeCell ref="D36:E36"/>
    <mergeCell ref="F36:G36"/>
    <mergeCell ref="A37:C37"/>
    <mergeCell ref="A38:C38"/>
    <mergeCell ref="A40:B40"/>
    <mergeCell ref="A43:B43"/>
    <mergeCell ref="A50:B50"/>
    <mergeCell ref="A56:B56"/>
    <mergeCell ref="D56:E56"/>
    <mergeCell ref="F56:G56"/>
    <mergeCell ref="A57:C57"/>
    <mergeCell ref="A58:C58"/>
    <mergeCell ref="A63:B63"/>
    <mergeCell ref="A70:B70"/>
    <mergeCell ref="A75:B75"/>
    <mergeCell ref="A82:B82"/>
    <mergeCell ref="D82:E82"/>
    <mergeCell ref="F82:G82"/>
    <mergeCell ref="A83:C83"/>
    <mergeCell ref="A84:C84"/>
    <mergeCell ref="A86:B86"/>
    <mergeCell ref="A90:B90"/>
    <mergeCell ref="D90:E90"/>
    <mergeCell ref="F90:G90"/>
    <mergeCell ref="A91:C91"/>
    <mergeCell ref="A93:B93"/>
    <mergeCell ref="A95:B95"/>
    <mergeCell ref="D95:E95"/>
    <mergeCell ref="F95:G95"/>
    <mergeCell ref="A96:C96"/>
    <mergeCell ref="A98:B98"/>
    <mergeCell ref="A100:B100"/>
    <mergeCell ref="A106:B106"/>
    <mergeCell ref="D106:E106"/>
    <mergeCell ref="F106:G106"/>
    <mergeCell ref="A107:C107"/>
    <mergeCell ref="A140:B140"/>
    <mergeCell ref="D140:E140"/>
    <mergeCell ref="F140:G140"/>
    <mergeCell ref="A141:B141"/>
    <mergeCell ref="D141:E141"/>
    <mergeCell ref="F141:G141"/>
    <mergeCell ref="A109:A110"/>
    <mergeCell ref="A116:A117"/>
    <mergeCell ref="B109:B110"/>
    <mergeCell ref="B116:B117"/>
    <mergeCell ref="C109:C110"/>
    <mergeCell ref="C116:C117"/>
    <mergeCell ref="D109:D110"/>
    <mergeCell ref="D116:D117"/>
    <mergeCell ref="E109:E110"/>
    <mergeCell ref="E116:E117"/>
    <mergeCell ref="F109:F110"/>
    <mergeCell ref="F116:F117"/>
    <mergeCell ref="G109:G110"/>
    <mergeCell ref="G116:G117"/>
  </mergeCells>
  <conditionalFormatting sqref="C136:C139">
    <cfRule type="duplicateValues" dxfId="0" priority="1"/>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瑞</cp:lastModifiedBy>
  <dcterms:created xsi:type="dcterms:W3CDTF">2025-06-13T01:57:00Z</dcterms:created>
  <dcterms:modified xsi:type="dcterms:W3CDTF">2025-06-19T08:47:28Z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196D44102FAB40C8B6A70162E5014527_13</vt:lpwstr>
  </property>
  <property fmtid="{D5CDD505-2E9C-101B-9397-08002B2CF9AE}" pid="3" name="KSOReadingLayout">
    <vt:bool>true</vt:bool>
  </property>
  <property fmtid="{D5CDD505-2E9C-101B-9397-08002B2CF9AE}" pid="4" name="KSOProductBuildVer">
    <vt:lpwstr>2052-12.1.0.21541</vt:lpwstr>
  </property>
</Properties>
</file>