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a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<sst xmlns="http://schemas.openxmlformats.org/spreadsheetml/2006/main" count="291" uniqueCount="133">
  <si>
    <t>北辰校区室内文宣采购项目</t>
  </si>
  <si>
    <t>序号</t>
  </si>
  <si>
    <t>项目名称</t>
  </si>
  <si>
    <t>预计尺寸</t>
  </si>
  <si>
    <t>材质</t>
  </si>
  <si>
    <t>单位</t>
  </si>
  <si>
    <t>数量</t>
  </si>
  <si>
    <t>单价（元）</t>
  </si>
  <si>
    <t>合价（元）</t>
  </si>
  <si>
    <t>备注</t>
  </si>
  <si>
    <t>宽（mm）</t>
  </si>
  <si>
    <t>长（mm）</t>
  </si>
  <si>
    <t>户外楼体字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</si>
  <si>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未来的精神根系:在科技土壤传承文脉设计方案需通过“空间即教育”的设计哲学，将文化符号转化为可触摸、可交互、可生长的育人载体，构建真正属于师生共有的精神家园。预计尺寸宽1000mm长1000mm，
1：安装位置：固定在楼体外墙，
2：核心内容与文字：数字/字母：清晰醒目。
3：材质：金属钢板。
4：字体风格： 简洁现代的无衬线体、古典优雅的衬线体、庄重的黑体、圆润的卡通体、手写体、艺术字体，具体根据整体设计图标调整。
5：色彩系统与版面构图：含底板颜色，文字/数字颜色整体外观需 简洁大方，设计需要突出：视觉与光影效果。
6：含安装，及高空作业。</t>
  </si>
  <si>
    <t>套</t>
  </si>
  <si>
    <t>每套四个字</t>
  </si>
  <si>
    <t>门牌标识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</si>
  <si>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未来的精神根系:在科技土壤传承文脉设计方案需通过“空间即教育”的设计哲学，将文化符号转化为可触摸、可交互、可生长的育人载体，构建真正属于师生共有的精神家园。预计尺寸宽450mm长600mm。
1：安装位置：固定在门外墙。
2：核心内容与文字： 数字/字母：清晰醒目的门牌号（如：1年级一班）。
3：材质：高密度PVC切割整体氟碳烤漆；汤臣透明亚克力，内容背面高清数码印刷；高密白磁板、高密毛毡，高密度PVC水晶膜包边、镀锌板折弯焊接烤漆磁吸画面、3M车贴数码高清印刷，内轮廓巡边雕刻.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7：整体设计元素：包含学校LOGO，版面整体设计需要与LOGO相呼应。门牌标识度清晰度高。</t>
  </si>
  <si>
    <t xml:space="preserve"> 1. 内容导向性：校园文化内容需紧扣社会主义核心价值观，体现学校办学理念与育人目标，挖掘校史文化、学科特色、地域文化等元素，传递积极向上的精神风貌，确保思想性与教育性统一。
2. 形式创新性：鼓励突破传统展示形式，艺术设计等多元化载体，结合校园空间特点打造沉浸式文化场景，如文化长廊、创意墙绘等，增强文化感染力与吸引力。
3. 参与广泛性：强调师生共建共享，通过创意征集、主题活动、社团实践等形式吸纳师生智慧，提升文化认同感；同时兼顾校友、家长及社区资源，形成多元参与的共建模式。
4. 可持续发展：注重文化内容与形式的动态更新，建立定期评估与优化机制，结合时代发展与学校需求迭代文化成果，确保校园文化活力与生命力。
5. 规范标准化：制作工艺需符合安全、环保标准，文字表述、视觉符号等严格遵循国家语言文字规范与学校视觉识别系统（VIS），保障文化表达的规范性与一致性。</t>
  </si>
  <si>
    <t>楼层索引牌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</si>
  <si>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未来的精神根系:在科技土壤传承文脉设计方案需通过“空间即教育”的设计哲学，将文化符号转化为可触摸、可交互、可生长的育人载体，构建真正属于师生共有的精神家园。预计尺寸宽580mm长880mm。
1：安装位置：固定在室内楼层醒目位置。
2：核心内容与文字：数字/字母：清晰醒目的门牌号（如：1层、2层等）。
3：材质：高密度PVC切割整体氟碳烤漆；汤臣透明亚克力，内容背面高清数码印刷；高密白磁板、高密毛毡，高密度PVC水晶膜包边、镀锌板折弯焊接烤漆磁吸画面、3M车贴数码高清印刷，内轮廓巡边雕刻。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7：整体设计元素：包含学校LOGO，版面整体设计需要与LOGO相呼应。门牌标识度清晰度高。</t>
  </si>
  <si>
    <t>吊挂指引灯箱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</si>
  <si>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，导视系统不仅要完成科学和人性化的导航设计，更重要的是要把校园文化潜移默化的融
入到内外部环境中。预计尺寸宽1200mm长300mm。
1：安装位置：固定在室内楼层醒目位置。
2：核心内容与文字：数字/字母：清晰醒目的吊牌号（如：xx教学楼）。
3：材质：高密度PVC切割整体氟碳烤漆；汤臣透明亚克力，内容背面高清数码印刷；高密白磁板、高密毛毡，高密度PVC水晶膜包边、镀锌板折弯焊接烤漆磁吸画面、3M车贴数码高清印刷，内轮廓巡边雕刻，内部包含灯带电线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7：整体设计元素：包含学校LOGO，版面整体设计需要与LOGO相呼应。门牌标识度清晰度高。</t>
  </si>
  <si>
    <t>班级公示栏及守则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</si>
  <si>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未来的精神根系:在科技土壤传承文脉设计方案需通过“空间即教育”的设计哲学，将文化符号转化为可触摸、可交互、可生长的育人载体，构建真正属于师生共有的精神家园。预计尺寸宽1200mm长300mm。
1：安装位置：固定在室内教室墙面醒目位置。
2：核心内容与文字：文字/字母，清晰醒目的展示牌。
3：材质：高密度PVC切割整体氟碳烤漆；汤臣透明亚克力，内容背面高清数码印刷；高密白磁板、高密毛毡，高密度PVC水晶膜包边、镀锌板折弯焊接烤漆磁吸画面、3M车贴数码高清印刷，内轮廓巡边雕刻。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7：整体设计元素：包含学校LOGO，版面整体设计需要与LOGO相呼应。门牌标识度清晰度高。</t>
  </si>
  <si>
    <t>半截门帘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</si>
  <si>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未来的精神根系:在科技土壤传承文脉设计方案需通过“空间即教育”的设计哲学，将文化符号转化为可触摸、可交互、可生长的育人载体，构建真正属于师生共有的精神家园。预计尺寸宽1200mm长1500mm。
1：安装位置：固定在室内卫生间、水房门口。
2：核心内容与文字：文字/字母，清晰醒目的指示牌。
3：材质：帆布/涤纶布帘：** 较厚重、垂坠感好、柔软、耐磨、吸湿/防水处理。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7：整体设计元素：包含学校LOGO，版面整体设计需要与LOGO相呼应。门牌标识度清晰度高。</t>
  </si>
  <si>
    <t>水房及卫生间门牌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</si>
  <si>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未来的精神根系:在科技土壤传承文脉设计方案需通过“空间即教育”的设计哲学，将文化符号转化为可触摸、可交互、可生长的育人载体，构建真正属于师生共有的精神家园。预计尺寸宽300mm长200mm。
1：安装位置：固定在室内卫生间、水房门外墙醒目位置。
2：核心内容与文字：文字/字母，清晰醒目的指示牌。
3：材质：高密度PVC切割整体氟碳烤漆；汤臣透明亚克力，内容背面高清数码印刷；高密白磁板、高密毛毡，高密度PVC水晶膜包边、镀锌板折弯焊接烤漆磁吸画面、3M车贴数码高清印刷，内轮廓巡边雕刻。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7：整体设计元素：包含学校LOGO，版面整体设计需要与LOGO相呼应。门牌标识度清晰度高。</t>
  </si>
  <si>
    <t>温馨提示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</si>
  <si>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未来的精神根系:在科技土壤传承文脉设计方案需通过“空间即教育”的设计哲学，将文化符号转化为可触摸、可交互、可生长的育人载体，构建真正属于师生共有的精神家园。预计尺寸宽200mm长160mm。
1：安装位置：固定在室内醒目位置。
2：核心内容与文字：文字/字母，清晰醒目的指示牌。
3：材质：高密度PVC切割整体氟碳烤漆；汤臣透明亚克力，内容背面高清数码印刷；高密白磁板、高密毛毡，高密度PVC水晶膜包边、镀锌板折弯焊接烤漆磁吸画面、3M车贴数码高清印刷，内轮廓巡边雕刻。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7：整体设计元素：包含学校LOGO，版面整体设计需要与LOGO相呼应。门牌标识度清晰度高。</t>
  </si>
  <si>
    <t>门贴标识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</si>
  <si>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未来的精神根系:在科技土壤传承文脉设计方案需通过“空间即教育”的设计哲学，将文化符号转化为可触摸、可交互、可生长的育人载体，构建真正属于师生共有的精神家园。预计尺寸宽900mm长1500mm。
1：安装位置：固定在入户门醒目位置。
2：核心内容与文字：文字/字母，清晰醒目的指示牌。
3：材质：高密度PVC切割整体氟碳烤漆；汤臣透明亚克力，内容背面高清数码印刷；高密白磁板、高密毛毡，高密度PVC水晶膜包边、镀锌板折弯焊接烤漆磁吸画面、3M车贴数码高清印刷，内轮廓巡边雕刻。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7：整体设计元素：包含学校LOGO，版面整体设计需要与LOGO相呼应。门牌标识度清晰度高。</t>
  </si>
  <si>
    <t>203</t>
  </si>
  <si>
    <t>卫生间墙面造型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</si>
  <si>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未来的精神根系:在科技土壤传承文脉设计方案需通过“空间即教育”的设计哲学，将文化符号转化为可触摸、可交互、可生长的育人载体，构建真正属于师生共有的精神家园。预计尺寸宽1150mm长1900mm。
1：安装位置：固定在卫生间墙面醒目位置。
2：核心内容与文字：文字/字母，清晰醒目的指示牌。
3：材质：高密度PVC切割整体氟碳烤漆；汤臣透明亚克力，内容背面高清数码印刷；高密白磁板、高密毛毡，高密度PVC水晶膜包边、镀锌板折弯焊接烤漆磁吸画面、3M车贴数码高清印刷，内轮廓巡边雕刻。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7：整体设计元素：包含学校LOGO，版面整体设计需要与LOGO相呼应。门牌标识度清晰度高。</t>
  </si>
  <si>
    <t>步梯楼层标识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</si>
  <si>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未来的精神根系:在科技土壤传承文脉设计方案需通过“空间即教育”的设计哲学，将文化符号转化为可触摸、可交互、可生长的育人载体，构建真正属于师生共有的精神家园。预计尺寸宽350mm长320mm。
1：安装位置：固定在楼梯间墙面醒目位置。
2：核心内容与文字：文字/字母，清晰醒目的指示牌。
3：材质：高密度PVC切割整体氟碳烤漆；汤臣透明亚克力，内容背面高清数码印刷；高密白磁板、高密毛毡，高密度PVC水晶膜包边、镀锌板折弯焊接烤漆磁吸画面、3M车贴数码高清印刷，内轮廓巡边雕刻。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7：整体设计元素：包含学校LOGO，版面整体设计需要与LOGO相呼应。门牌标识度清晰度高。</t>
  </si>
  <si>
    <t>教室标语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</si>
  <si>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未来的精神根系:在科技土壤传承文脉设计方案需通过“空间即教育”的设计哲学，将文化符号转化为可触摸、可交互、可生长的育人载体，构建真正属于师生共有的精神家园。预计尺寸宽4200mm长500mm。
1：安装位置：固定在教室墙面醒目位置。
2：核心内容与文字：文字/字母，清晰醒目的指示牌。
3：材质：高密度PVC切割整体氟碳烤漆；汤臣透明亚克力，内容背面高清数码印刷；高密白磁板、高密毛毡，高密度PVC水晶膜包边、镀锌板折弯焊接烤漆磁吸画面、3M车贴数码高清印刷，内轮廓巡边雕刻。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7：整体设计元素：版面整体设计需要根据学校要求。清晰度高。</t>
  </si>
  <si>
    <t>防撞条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</si>
  <si>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未来的精神根系:在科技土壤传承文脉设计方案需通过“空间即教育”的设计哲学，将文化符号转化为可触摸、可交互、可生长的育人载体，构建真正属于师生共有的精神家园。预计尺寸宽900mm长100mm。
1：安装位置：固定在门上醒目位置。
2：核心内容与文字：文字/字母，清晰醒目的指示牌。
3：材质：3M车贴数码高清印刷，内轮廓巡边雕刻。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7：整体设计元素：版面整体设计需要根据学校要求。清晰度高。</t>
  </si>
  <si>
    <t>消火栓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</si>
  <si>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未来的精神根系:在科技土壤传承文脉设计方案需通过“空间即教育”的设计哲学，将文化符号转化为可触摸、可交互、可生长的育人载体，构建真正属于师生共有的精神家园。预计尺寸根据消火栓大小定制。
1：安装位置：固定在室内消火栓门上醒目位置。
2：核心内容与文字：文字/字母，清晰醒目的指示牌。
3：材质：3M车贴数码高清印刷，内轮廓巡边雕刻。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7：整体设计元素：版面整体设计需要根据学校要求。清晰度高。</t>
  </si>
  <si>
    <t>教学楼</t>
  </si>
  <si>
    <t>1-4楼楼梯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</si>
  <si>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，校园文化长廊，要展示学校办学特点、校园文化形象、人文精神面貌。。预计尺寸宽6000mm长2800mm。
1：安装位置：固定在室内楼梯口醒目位置。
2：核心内容与文字：文字/字母，清晰醒目的指示牌。
3：材质：高密度PVC切割整体氟碳烤漆；汤臣透明亚克力，内容背面高清数码印刷；高密白磁板、高密毛毡，高密度PVC水晶膜包边、镀锌板折弯焊接烤漆磁吸画面、3M车贴数码高清印刷，内轮廓巡边雕刻。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7：整体设计元素：版面整体设计需要根据学校要求。清晰度高。</t>
  </si>
  <si>
    <t>项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</si>
  <si>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，校园文化长廊，要展示学校办学特点、校园文化形象、人文精神面貌。校园文化墙，要体现先进的办学理念，营造书香、温馨、活泼的生活和学习氛围。预计尺寸宽3100mm长6000mm。
1：安装位置：固定在室内楼梯口醒目位置。
2：核心内容与文字：文字/字母，清晰醒目的指示牌。
3：材质：高密度PVC切割整体氟碳烤漆；汤臣透明亚克力，内容背面高清数码印刷；高密白磁板、高密毛毡，高密度PVC水晶膜包边、镀锌板折弯焊接烤漆磁吸画面、3M车贴数码高清印刷，内轮廓巡边雕刻。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7：整体设计元素：版面整体设计需要根据学校要求。清晰度高。</t>
  </si>
  <si>
    <t>1-4楼走廊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</si>
  <si>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，校园文化长廊，要展示学校办学特点、校园文化形象、人文精神面貌。校园文化墙，要体现先进的办学理念，营造书香、温馨、活泼的生活和学习氛围。预计尺寸宽2100mm长2500mm。
1：安装位置：固定在室内墙面醒目位置。
2：核心内容与文字：文字/字母，清晰醒目的指示牌。
3：材质：高密度PVC切割整体氟碳烤漆；汤臣透明亚克力，内容背面高清数码印刷；高密白磁板、高密毛毡，高密度PVC水晶膜包边、镀锌板折弯焊接烤漆磁吸画面、3M车贴数码高清印刷，内轮廓巡边雕刻。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7：整体设计元素：版面整体设计需要根据学校要求。清晰度高。</t>
  </si>
  <si>
    <t>1-4楼走廊端景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</si>
  <si>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，校园文化长廊，要展示学校办学特点、校园文化形象、人文精神面貌。校园文化墙，要体现先进的办学理念，营造书香、温馨、活泼的生活和学习氛围。预计尺寸宽3000mm长2000mm。
1：安装位置：固定在室内墙面醒目位置。
2：核心内容与文字：文字/字母，清晰醒目的指示牌。
3：材质：高密度PVC切割整体氟碳烤漆；汤臣透明亚克力，内容背面高清数码印刷；高密白磁板、高密毛毡，高密度PVC水晶膜包边、镀锌板折弯焊接烤漆磁吸画面、3M车贴数码高清印刷，内轮廓巡边雕刻。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7：整体设计元素：版面整体设计需要根据学校要求。清晰度高。</t>
  </si>
  <si>
    <t>1楼走廊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</si>
  <si>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，校园文化长廊，要展示学校办学特点、校园文化形象、人文精神面貌。校园文化墙，要体现先进的办学理念，营造书香、温馨、活泼的生活和学习氛围。预计尺寸宽2100mm长2000mm。
1：安装位置：固定在室内墙面醒目位置。
2：核心内容与文字：文字/字母，清晰醒目的指示牌。
3：材质：高密度PVC切割整体氟碳烤漆；汤臣透明亚克力，内容背面高清数码印刷；高密白磁板、高密毛毡，高密度PVC水晶膜包边、镀锌板折弯焊接烤漆磁吸画面、3M车贴数码高清印刷，内轮廓巡边雕刻。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7：整体设计元素：版面整体设计需要根据学校要求。清晰度高。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</si>
  <si>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，校园文化长廊，要展示学校办学特点、校园文化形象、人文精神面貌。校园文化墙，要体现先进的办学理念，营造书香、温馨、活泼的生活和学习氛围。预计尺寸宽3900mm长3000mm。
1：安装位置：固定在室内墙面醒目位置。
2：核心内容与文字：文字/字母，清晰醒目的指示牌。
3：材质：高密度PVC切割整体氟碳烤漆；汤臣透明亚克力，内容背面高清数码印刷；高密白磁板、高密毛毡，高密度PVC水晶膜包边、镀锌板折弯焊接烤漆磁吸画面、3M车贴数码高清印刷，内轮廓巡边雕刻。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7：整体设计元素：版面整体设计需要根据学校要求。清晰度高。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</si>
  <si>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，校园文化长廊，要展示学校办学特点、校园文化形象、人文精神面貌。校园文化墙，要体现先进的办学理念，营造书香、温馨、活泼的生活和学习氛围。预计尺寸宽9100mm长1000mm。
1：安装位置：固定在室内墙面醒目位置。
2：核心内容与文字：文字/字母，清晰醒目的指示牌。
3：材质：高密度PVC切割整体氟碳烤漆；汤臣透明亚克力，内容背面高清数码印刷；高密白磁板、高密毛毡，高密度PVC水晶膜包边、镀锌板折弯焊接烤漆磁吸画面、3M车贴数码高清印刷，内轮廓巡边雕刻。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7：整体设计元素：版面整体设计需要根据学校要求。清晰度高。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</si>
  <si>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，校园文化长廊，要展示学校办学特点、校园文化形象、人文精神面貌校园文化墙，要体现先进的办学理念，营造书香、温馨、活泼的生活和学习氛围。。。预计尺寸宽6900mm长2100mm。
1：安装位置：固定在室内墙面醒目位置。
2：核心内容与文字：文字/字母，清晰醒目的指示牌。
3：材质：高密度PVC切割整体氟碳烤漆；汤臣透明亚克力，内容背面高清数码印刷；高密白磁板、高密毛毡，高密度PVC水晶膜包边、镀锌板折弯焊接烤漆磁吸画面、3M车贴数码高清印刷，内轮廓巡边雕刻。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7：整体设计元素：版面整体设计需要根据学校要求。清晰度高。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</si>
  <si>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，校园文化长廊，要展示学校办学特点、校园文化形象、人文精神面貌。校园文化墙，要体现先进的办学理念，营造书香、温馨、活泼的生活和学习氛围。。预计尺寸宽8400mm长2100mm。
1：安装位置：固定在室内墙面醒目位置。
2：核心内容与文字：文字/字母，清晰醒目的指示牌。
3：材质：高密度PVC切割整体氟碳烤漆；汤臣透明亚克力，内容背面高清数码印刷；高密白磁板、高密毛毡，高密度PVC水晶膜包边、镀锌板折弯焊接烤漆磁吸画面、3M车贴数码高清印刷，内轮廓巡边雕刻。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7：整体设计元素：版面整体设计需要根据学校要求。清晰度高。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</si>
  <si>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，校园文化长廊，要展示学校办学特点、校园文化形象、人文精神面貌。校园文化墙，要体现先进的办学理念，营造书香、温馨、活泼的生活和学习氛围。。预计尺寸宽7100mm长2000mm。
1：安装位置：固定在室内墙面醒目位置。
2：核心内容与文字：文字/字母，清晰醒目的指示牌。
3：材质：高密度PVC切割整体氟碳烤漆；汤臣透明亚克力，内容背面高清数码印刷；高密白磁板、高密毛毡，高密度PVC水晶膜包边、镀锌板折弯焊接烤漆磁吸画面、3M车贴数码高清印刷，内轮廓巡边雕刻。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7：整体设计元素：版面整体设计需要根据学校要求。清晰度高。</t>
  </si>
  <si>
    <t>2-4楼休闲平台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</si>
  <si>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，校园文化长廊，要展示学校办学特点、校园文化形象、人文精神面貌。校园文化墙，要体现先进的办学理念，营造书香、温馨、活泼的生活和学习氛围。。预计尺寸宽1600mm长1200mm。
1：安装位置：固定在室内墙面醒目位置。
2：核心内容与文字：文字/字母，清晰醒目的指示牌。
3：材质：高密度PVC切割整体氟碳烤漆；汤臣透明亚克力，内容背面高清数码印刷；高密白磁板、高密毛毡，高密度PVC水晶膜包边、镀锌板折弯焊接烤漆磁吸画面、3M车贴数码高清印刷，内轮廓巡边雕刻。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7：整体设计元素：版面整体设计需要根据学校要求。清晰度高。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</si>
  <si>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，校园文化长廊，要展示学校办学特点、校园文化形象、人文精神面貌。校园文化墙，要体现先进的办学理念，营造书香、温馨、活泼的生活和学习氛围。。预计尺寸宽1600mm长1800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</si>
  <si>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2-4楼休闲平台柱子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</si>
  <si>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，校园文化长廊，要展示学校办学特点、校园文化形象、人文精神面貌。校园文化墙，要体现先进的办学理念，营造书香、温馨、活泼的生活和学习氛围。预计尺寸宽2000mm长1600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</si>
  <si>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，校园文化长廊，要展示学校办学特点、校园文化形象、人文精神面貌。校园文化墙，要体现先进的办学理念，营造书香、温馨、活泼的生活和学习氛围。预计尺寸宽1600mm长1800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</si>
  <si>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共享中心</t>
  </si>
  <si>
    <t>三层连廊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</si>
  <si>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，校园文化墙，要体现先进的办学理念，营造书香、温馨、活泼的生活和学习氛围。。预计尺寸宽1700mm长4200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</si>
  <si>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8000mm长3200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</si>
  <si>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3800mm长1800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</si>
  <si>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5800mm长1800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</si>
  <si>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5600mm长1800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</si>
  <si>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7400mm长1800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</si>
  <si>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三层走廊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</si>
  <si>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5000mm长1300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</si>
  <si>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二层、三层走廊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</si>
  <si>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6800mm长1800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</si>
  <si>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三层会议室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</si>
  <si>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，能够整体表现党建与校园文化的中心思想，概念新颖，主题明确，切合实际。校园文化墙，要体现先进的办学理念，营造书香、温馨、活泼的生活和学习氛围。。预计尺寸宽7000mm长2900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</si>
  <si>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，能够整体表现党建与校园文化的中心思想，概念新颖，主题明确，切合实际。校园文化墙，要体现先进的办学理念，营造书香、温馨、活泼的生活和学习氛围。校园文化墙，要体现先进的办学理念，营造书香、温馨、活泼的生活和学习氛围。预计尺寸宽5300mm长2900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</si>
  <si>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7300mm长1900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</si>
  <si>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4200mm长1900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</si>
  <si>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5600mm长1900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</si>
  <si>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6000mm长1900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</si>
  <si>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四层会议室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</si>
  <si>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3200mm长1300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</si>
  <si>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四层会议室1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</si>
  <si>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5700mm长3000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</si>
  <si>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6300mm长1300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</si>
  <si>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四层会议室2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</si>
  <si>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6700mm长2800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</si>
  <si>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7000mm长2800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</si>
  <si>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二层走廊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</si>
  <si>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7800mm长1600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</si>
  <si>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4900mm长1300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</si>
  <si>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一层走廊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</si>
  <si>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7300mm长1600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</si>
  <si>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4900mm长1600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</si>
  <si>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5300mm长1600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</si>
  <si>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4300mm长1600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</si>
  <si>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一层资料室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</si>
  <si>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5000mm长3200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</si>
  <si>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4200mm长3200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</si>
  <si>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图书馆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</si>
  <si>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校园文化墙，要体现先进的办学理念，营造书香、温馨、活泼的生活和学习氛围。预计尺寸宽6400mm长3100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</si>
  <si>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风雨操场</t>
  </si>
  <si>
    <t>一层、二层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</si>
  <si>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未来的精神根系:在科技土壤传承文脉设计方案需通过“空间即教育”的设计哲学，将文化符号转化为可触摸、可交互、可生长的育人载体，构建真正属于师生共有的精神家园。预计尺寸宽4000mm长2400mm。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</si>
  <si>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未来的精神根系:在科技土壤传承文脉设计方案需通过“空间即教育”的设计哲学，将文化符号转化为可触摸、可交互、可生长的育人载体，构建真正属于师生共有的精神家园。预计尺寸宽8800mm长4200mm。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</si>
  <si>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未来的精神根系:在科技土壤传承文脉设计方案需通过“空间即教育”的设计哲学，将文化符号转化为可触摸、可交互、可生长的育人载体，构建真正属于师生共有的精神家园。预计尺寸宽8700mm长2200mm。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</si>
  <si>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未来的精神根系:在科技土壤传承文脉设计方案需通过“空间即教育”的设计哲学，将文化符号转化为可触摸、可交互、可生长的育人载体，构建真正属于师生共有的精神家园。预计尺寸宽5400mm长2400mm。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</si>
  <si>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未来的精神根系:在科技土壤传承文脉设计方案需通过“空间即教育”的设计哲学，将文化符号转化为可触摸、可交互、可生长的育人载体，构建真正属于师生共有的精神家园。预计尺寸宽9000mm长3000mm。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</si>
  <si>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一层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</si>
  <si>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未来的精神根系:在科技土壤传承文脉设计方案需通过“空间即教育”的设计哲学，将文化符号转化为可触摸、可交互、可生长的育人载体，构建真正属于师生共有的精神家园。预计尺寸宽6300mm长2000mm。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</si>
  <si>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三层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</si>
  <si>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未来的精神根系:在科技土壤传承文脉设计方案需通过“空间即教育”的设计哲学，将文化符号转化为可触摸、可交互、可生长的育人载体，构建真正属于师生共有的精神家园。预计尺寸宽112000mm长1150mm。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</si>
  <si>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未来的精神根系:在科技土壤传承文脉设计方案需通过“空间即教育”的设计哲学，将文化符号转化为可触摸、可交互、可生长的育人载体，构建真正属于师生共有的精神家园。预计尺寸宽4000mm长2920mm。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7：材质：高密度PVC切割整体氟碳烤漆；汤臣透明亚克力，内容背面高清数码印刷；高密白磁板、高密毛毡，高密度PVC水晶膜包边、镀锌板折弯焊接烤漆磁吸画面、3M车贴数码高清印刷，内轮廓巡边雕刻</t>
  </si>
  <si>
    <t>室外隔离杆及护栏</t>
  </si>
  <si>
    <t>100米分4段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</si>
  <si>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未来的精神根系:在科技土壤传承文脉设计方案需通过“空间即教育”的设计哲学，将文化符号转化为可触摸、可交互、可生长的育人载体，构建真正属于师生共有的精神家园。预计尺寸100米分4段安装。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7：材质：整体为钢管焊接而成，中间可安装宣传画。</t>
  </si>
  <si>
    <t>米</t>
  </si>
  <si>
    <t>乐器排练室装备</t>
  </si>
  <si>
    <t>按材质要求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</si>
  <si>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7：材质：含ER2钢琴2台、33人配置的鼓乐队。</t>
  </si>
  <si>
    <t>劳技教室装备</t>
  </si>
  <si>
    <t>庭院</t>
  </si>
  <si>
    <t xml:space="preserve"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
1：安装位置：固定在室内墙面醒目位置。
2：核心内容与文字：文字/字母，清晰醒目的指示牌。
3：字体风格： 简洁现代的无衬线体、古典优雅的衬线体、庄重的黑体、圆润的卡通体、手写体、艺术字体，具体根据整体设计图标调整。
4：色彩系统与版面构图：含底板颜色，文字/数字颜色，整体外观需简洁大方。
5：含安装。
6：整体设计元素：版面整体设计需要根据学校要求。清晰度高。
7：材质：整体彩钢材质、防腐防锈。
8：包含工具房2360*1620*2030*1个、园艺工具（铲子、锄头、耙子）60套、水桶60套、洒水壶60套、装饰风车（3米常规款）1个、工具收纳箱（大、中、小号）各2个、校园装饰蘑菇（大号：高450*宽270、中号：高300*宽210
小号：高200*宽170、特大号：高550*宽350）1套、校园装饰人拉车（规格：920*460*1000，玻璃钢材质）2个。
</t>
  </si>
  <si>
    <t>小学标牌</t>
  </si>
  <si>
    <t>室内</t>
  </si>
  <si>
    <t>按实际尺寸</t>
  </si>
  <si>
    <t>设计理念:
我们创造的不仅是文宣，而是生长的记忆银行:存储每段成长故事智慧的育人界面:让墙壁开口说话
未来的精神根系:在科技土壤传承文脉设计方案需通过“空间即教育”的设计哲学，将文化符号转化为可触摸、可交互、可生长的育人载体，构建真正属于师生共有的精神家园。
1：安装位置：固定在门外墙。
2：核心内容与文字： 数字/字母：清晰醒目的门牌号（如：1年级一班）。
3：材质：高密度PVC切割整体氟碳烤漆；汤臣透明亚克力，内容背面高清数码印刷；高密白磁板、高密毛毡，高密度PVC水晶膜包边、镀锌板折弯焊接烤漆磁吸画面、3M车贴数码高清印刷，内轮廓巡边雕刻.
4：字体风格： 简洁现代的无衬线体、古典优雅的衬线体、庄重的黑体、圆润的卡通体、手写体、艺术字体，具体根据整体设计图标调整。
5：色彩系统与版面构图：含底板颜色，文字/数字颜色，整体外观需简洁大方。
6：含安装。
7：整体设计元素：包含学校LOGO，版面整体设计需要与LOGO相呼应。门牌标识度清晰度高。室内所有标牌修改logo字</t>
  </si>
  <si>
    <t>合计（所有制作都包含圆角处理以防止磕碰）：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</si>
</sst>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name val="微软雅黑"/>
      <charset val="134"/>
    </font>
    <font>
      <sz val="12"/>
      <name val="微软雅黑"/>
      <charset val="134"/>
    </font>
    <font>
      <sz val="10"/>
      <name val="微软雅黑"/>
      <charset val="134"/>
    </font>
    <font>
      <b/>
      <sz val="14"/>
      <name val="微软雅黑"/>
      <charset val="134"/>
    </font>
    <font>
      <b/>
      <sz val="12"/>
      <name val="微软雅黑"/>
      <charset val="134"/>
    </font>
    <font>
      <sz val="9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77"/>
  <sheetViews>
    <sheetView tabSelected="1" workbookViewId="0">
      <selection activeCell="F4" sqref="F4"/>
    </sheetView>
  </sheetViews>
  <sheetFormatPr defaultColWidth="9" defaultRowHeight="80" customHeight="1"/>
  <cols>
    <col min="1" max="1" width="9" style="1"/>
    <col min="2" max="2" width="15.2583333333333" style="1" customWidth="1"/>
    <col min="3" max="3" width="12.875" style="1" customWidth="1"/>
    <col min="4" max="5" width="13.5" style="1" customWidth="1"/>
    <col min="6" max="6" width="123.116666666667" style="4" customWidth="1"/>
    <col min="7" max="8" width="9" style="1"/>
    <col min="9" max="9" width="17.5" style="1" customWidth="1"/>
    <col min="10" max="10" width="16.7583333333333" style="1" customWidth="1"/>
    <col min="11" max="11" width="18.7583333333333" style="1" customWidth="1"/>
    <col min="12" max="16384" width="9" style="1"/>
  </cols>
  <sheetData>
    <row r="1" s="1" customFormat="1" ht="33" customHeight="1" spans="1:11">
      <c r="A1" s="5" t="s">
        <v>0</v>
      </c>
      <c r="B1" s="5"/>
      <c r="C1" s="5"/>
      <c r="D1" s="5"/>
      <c r="E1" s="5"/>
      <c r="F1" s="6"/>
      <c r="G1" s="5"/>
      <c r="H1" s="5"/>
      <c r="I1" s="5"/>
      <c r="J1" s="5"/>
      <c r="K1" s="5"/>
    </row>
    <row r="2" s="2" customFormat="1" ht="33" customHeight="1" spans="1:24">
      <c r="A2" s="7" t="s">
        <v>1</v>
      </c>
      <c r="B2" s="7" t="s">
        <v>2</v>
      </c>
      <c r="C2" s="7"/>
      <c r="D2" s="7" t="s">
        <v>3</v>
      </c>
      <c r="E2" s="7"/>
      <c r="F2" s="8" t="s">
        <v>4</v>
      </c>
      <c r="G2" s="7" t="s">
        <v>5</v>
      </c>
      <c r="H2" s="9" t="s">
        <v>6</v>
      </c>
      <c r="I2" s="7" t="s">
        <v>7</v>
      </c>
      <c r="J2" s="7" t="s">
        <v>8</v>
      </c>
      <c r="K2" s="7" t="s">
        <v>9</v>
      </c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</row>
    <row r="3" s="2" customFormat="1" ht="33" customHeight="1" spans="1:24">
      <c r="A3" s="7"/>
      <c r="B3" s="7"/>
      <c r="C3" s="7"/>
      <c r="D3" s="7" t="s">
        <v>10</v>
      </c>
      <c r="E3" s="7" t="s">
        <v>11</v>
      </c>
      <c r="F3" s="8"/>
      <c r="G3" s="7"/>
      <c r="H3" s="9"/>
      <c r="I3" s="7"/>
      <c r="J3" s="7"/>
      <c r="K3" s="7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</row>
    <row r="4" s="3" customFormat="1" ht="173" customHeight="1" spans="1:11">
      <c r="A4" s="10">
        <v>1</v>
      </c>
      <c r="B4" s="11" t="s">
        <v>12</v>
      </c>
      <c r="C4" s="11"/>
      <c r="D4" s="10">
        <v>1000</v>
      </c>
      <c r="E4" s="10">
        <v>1000</v>
      </c>
      <c r="F4" s="12" t="s">
        <v>13</v>
      </c>
      <c r="G4" s="13" t="s">
        <v>14</v>
      </c>
      <c r="H4" s="13">
        <v>16</v>
      </c>
      <c r="I4" s="13">
        <v>3000</v>
      </c>
      <c r="J4" s="10">
        <f t="shared" ref="J4:J17" si="0">H4*I4</f>
        <v>48000</v>
      </c>
      <c r="K4" s="13" t="s">
        <v>15</v>
      </c>
    </row>
    <row r="5" s="3" customFormat="1" ht="160" customHeight="1" spans="1:11">
      <c r="A5" s="10">
        <v>2</v>
      </c>
      <c r="B5" s="11" t="s">
        <v>16</v>
      </c>
      <c r="C5" s="11"/>
      <c r="D5" s="10">
        <v>450</v>
      </c>
      <c r="E5" s="13">
        <v>600</v>
      </c>
      <c r="F5" s="12" t="s">
        <v>17</v>
      </c>
      <c r="G5" s="13" t="s">
        <v>14</v>
      </c>
      <c r="H5" s="13">
        <f>18+18+12+19+21+21+21+21+5+8+8+3+21+4+3</f>
        <v>203</v>
      </c>
      <c r="I5" s="16">
        <v>585</v>
      </c>
      <c r="J5" s="10">
        <f t="shared" si="0"/>
        <v>118755</v>
      </c>
      <c r="K5" s="13" t="s">
        <v>18</v>
      </c>
    </row>
    <row r="6" s="3" customFormat="1" ht="167" customHeight="1" spans="1:11">
      <c r="A6" s="10">
        <v>3</v>
      </c>
      <c r="B6" s="11" t="s">
        <v>19</v>
      </c>
      <c r="C6" s="11"/>
      <c r="D6" s="10">
        <v>580</v>
      </c>
      <c r="E6" s="13">
        <v>880</v>
      </c>
      <c r="F6" s="12" t="s">
        <v>20</v>
      </c>
      <c r="G6" s="13" t="s">
        <v>14</v>
      </c>
      <c r="H6" s="13">
        <f>2*4+4*4+1*4+2*4</f>
        <v>36</v>
      </c>
      <c r="I6" s="16">
        <v>1380</v>
      </c>
      <c r="J6" s="10">
        <f t="shared" si="0"/>
        <v>49680</v>
      </c>
      <c r="K6" s="13"/>
    </row>
    <row r="7" s="3" customFormat="1" ht="148" customHeight="1" spans="1:11">
      <c r="A7" s="10">
        <v>4</v>
      </c>
      <c r="B7" s="11" t="s">
        <v>21</v>
      </c>
      <c r="C7" s="11"/>
      <c r="D7" s="10">
        <v>1200</v>
      </c>
      <c r="E7" s="13">
        <v>300</v>
      </c>
      <c r="F7" s="12" t="s">
        <v>22</v>
      </c>
      <c r="G7" s="13" t="s">
        <v>14</v>
      </c>
      <c r="H7" s="13">
        <v>10</v>
      </c>
      <c r="I7" s="16">
        <v>5850</v>
      </c>
      <c r="J7" s="10">
        <f t="shared" si="0"/>
        <v>58500</v>
      </c>
      <c r="K7" s="13"/>
    </row>
    <row r="8" s="3" customFormat="1" ht="184" customHeight="1" spans="1:11">
      <c r="A8" s="10">
        <v>5</v>
      </c>
      <c r="B8" s="11" t="s">
        <v>23</v>
      </c>
      <c r="C8" s="11"/>
      <c r="D8" s="10">
        <v>1200</v>
      </c>
      <c r="E8" s="13">
        <v>1000</v>
      </c>
      <c r="F8" s="12" t="s">
        <v>24</v>
      </c>
      <c r="G8" s="13" t="s">
        <v>14</v>
      </c>
      <c r="H8" s="13">
        <v>94</v>
      </c>
      <c r="I8" s="16">
        <v>1000</v>
      </c>
      <c r="J8" s="10">
        <f t="shared" si="0"/>
        <v>94000</v>
      </c>
      <c r="K8" s="13"/>
    </row>
    <row r="9" s="3" customFormat="1" ht="160" customHeight="1" spans="1:11">
      <c r="A9" s="10">
        <v>6</v>
      </c>
      <c r="B9" s="11" t="s">
        <v>25</v>
      </c>
      <c r="C9" s="11"/>
      <c r="D9" s="10">
        <v>1200</v>
      </c>
      <c r="E9" s="13">
        <v>1500</v>
      </c>
      <c r="F9" s="12" t="s">
        <v>26</v>
      </c>
      <c r="G9" s="13" t="s">
        <v>14</v>
      </c>
      <c r="H9" s="13">
        <v>53</v>
      </c>
      <c r="I9" s="16">
        <v>83</v>
      </c>
      <c r="J9" s="10">
        <f t="shared" si="0"/>
        <v>4399</v>
      </c>
      <c r="K9" s="13"/>
    </row>
    <row r="10" s="3" customFormat="1" ht="190" customHeight="1" spans="1:11">
      <c r="A10" s="10">
        <v>7</v>
      </c>
      <c r="B10" s="11" t="s">
        <v>27</v>
      </c>
      <c r="C10" s="11"/>
      <c r="D10" s="10">
        <v>300</v>
      </c>
      <c r="E10" s="13">
        <v>200</v>
      </c>
      <c r="F10" s="12" t="s">
        <v>28</v>
      </c>
      <c r="G10" s="13" t="s">
        <v>14</v>
      </c>
      <c r="H10" s="13">
        <v>52</v>
      </c>
      <c r="I10" s="16">
        <v>398</v>
      </c>
      <c r="J10" s="10">
        <f t="shared" si="0"/>
        <v>20696</v>
      </c>
      <c r="K10" s="13"/>
    </row>
    <row r="11" s="3" customFormat="1" ht="197" customHeight="1" spans="1:11">
      <c r="A11" s="10">
        <v>8</v>
      </c>
      <c r="B11" s="11" t="s">
        <v>29</v>
      </c>
      <c r="C11" s="11"/>
      <c r="D11" s="10">
        <v>200</v>
      </c>
      <c r="E11" s="13">
        <v>160</v>
      </c>
      <c r="F11" s="12" t="s">
        <v>30</v>
      </c>
      <c r="G11" s="13" t="s">
        <v>14</v>
      </c>
      <c r="H11" s="13">
        <v>24</v>
      </c>
      <c r="I11" s="16">
        <v>45</v>
      </c>
      <c r="J11" s="10">
        <f t="shared" si="0"/>
        <v>1080</v>
      </c>
      <c r="K11" s="13"/>
    </row>
    <row r="12" s="3" customFormat="1" ht="194" customHeight="1" spans="1:11">
      <c r="A12" s="10">
        <v>9</v>
      </c>
      <c r="B12" s="11" t="s">
        <v>31</v>
      </c>
      <c r="C12" s="11"/>
      <c r="D12" s="10">
        <v>900</v>
      </c>
      <c r="E12" s="10">
        <v>100</v>
      </c>
      <c r="F12" s="12" t="s">
        <v>32</v>
      </c>
      <c r="G12" s="13" t="s">
        <v>14</v>
      </c>
      <c r="H12" s="13" t="s">
        <v>33</v>
      </c>
      <c r="I12" s="16">
        <v>83</v>
      </c>
      <c r="J12" s="10">
        <f t="shared" si="0"/>
        <v>16849</v>
      </c>
      <c r="K12" s="13"/>
    </row>
    <row r="13" s="3" customFormat="1" ht="190" customHeight="1" spans="1:11">
      <c r="A13" s="10">
        <v>10</v>
      </c>
      <c r="B13" s="11" t="s">
        <v>34</v>
      </c>
      <c r="C13" s="11"/>
      <c r="D13" s="10">
        <v>1150</v>
      </c>
      <c r="E13" s="13">
        <v>1900</v>
      </c>
      <c r="F13" s="12" t="s">
        <v>35</v>
      </c>
      <c r="G13" s="13" t="s">
        <v>14</v>
      </c>
      <c r="H13" s="13">
        <v>36</v>
      </c>
      <c r="I13" s="16">
        <v>143</v>
      </c>
      <c r="J13" s="10">
        <f t="shared" si="0"/>
        <v>5148</v>
      </c>
      <c r="K13" s="13"/>
    </row>
    <row r="14" s="3" customFormat="1" ht="210" customHeight="1" spans="1:11">
      <c r="A14" s="10">
        <v>11</v>
      </c>
      <c r="B14" s="11" t="s">
        <v>36</v>
      </c>
      <c r="C14" s="11"/>
      <c r="D14" s="10">
        <v>350</v>
      </c>
      <c r="E14" s="13">
        <v>320</v>
      </c>
      <c r="F14" s="12" t="s">
        <v>37</v>
      </c>
      <c r="G14" s="13" t="s">
        <v>14</v>
      </c>
      <c r="H14" s="13">
        <v>80</v>
      </c>
      <c r="I14" s="16">
        <v>210</v>
      </c>
      <c r="J14" s="10">
        <f t="shared" si="0"/>
        <v>16800</v>
      </c>
      <c r="K14" s="13"/>
    </row>
    <row r="15" s="3" customFormat="1" ht="192" customHeight="1" spans="1:11">
      <c r="A15" s="10">
        <v>12</v>
      </c>
      <c r="B15" s="11" t="s">
        <v>38</v>
      </c>
      <c r="C15" s="11"/>
      <c r="D15" s="10">
        <v>4200</v>
      </c>
      <c r="E15" s="13">
        <v>500</v>
      </c>
      <c r="F15" s="12" t="s">
        <v>39</v>
      </c>
      <c r="G15" s="13" t="s">
        <v>14</v>
      </c>
      <c r="H15" s="13">
        <v>203</v>
      </c>
      <c r="I15" s="16">
        <v>638</v>
      </c>
      <c r="J15" s="10">
        <f t="shared" si="0"/>
        <v>129514</v>
      </c>
      <c r="K15" s="13"/>
    </row>
    <row r="16" s="3" customFormat="1" ht="163" customHeight="1" spans="1:11">
      <c r="A16" s="10">
        <v>13</v>
      </c>
      <c r="B16" s="11" t="s">
        <v>40</v>
      </c>
      <c r="C16" s="11"/>
      <c r="D16" s="10">
        <v>900</v>
      </c>
      <c r="E16" s="13">
        <v>100</v>
      </c>
      <c r="F16" s="12" t="s">
        <v>41</v>
      </c>
      <c r="G16" s="13" t="s">
        <v>14</v>
      </c>
      <c r="H16" s="13">
        <v>50</v>
      </c>
      <c r="I16" s="16">
        <v>98</v>
      </c>
      <c r="J16" s="10">
        <f t="shared" si="0"/>
        <v>4900</v>
      </c>
      <c r="K16" s="13"/>
    </row>
    <row r="17" s="3" customFormat="1" ht="189" customHeight="1" spans="1:11">
      <c r="A17" s="10">
        <v>14</v>
      </c>
      <c r="B17" s="11" t="s">
        <v>42</v>
      </c>
      <c r="C17" s="11"/>
      <c r="D17" s="10"/>
      <c r="E17" s="13"/>
      <c r="F17" s="12" t="s">
        <v>43</v>
      </c>
      <c r="G17" s="13" t="s">
        <v>14</v>
      </c>
      <c r="H17" s="13">
        <v>80</v>
      </c>
      <c r="I17" s="16">
        <v>180</v>
      </c>
      <c r="J17" s="10">
        <f t="shared" si="0"/>
        <v>14400</v>
      </c>
      <c r="K17" s="13"/>
    </row>
    <row r="18" s="3" customFormat="1" ht="187" customHeight="1" spans="1:11">
      <c r="A18" s="10">
        <v>15</v>
      </c>
      <c r="B18" s="11" t="s">
        <v>44</v>
      </c>
      <c r="C18" s="11" t="s">
        <v>45</v>
      </c>
      <c r="D18" s="10">
        <v>6000</v>
      </c>
      <c r="E18" s="13">
        <v>2800</v>
      </c>
      <c r="F18" s="12" t="s">
        <v>46</v>
      </c>
      <c r="G18" s="10" t="s">
        <v>47</v>
      </c>
      <c r="H18" s="13">
        <v>4</v>
      </c>
      <c r="I18" s="16">
        <v>233</v>
      </c>
      <c r="J18" s="16">
        <f t="shared" ref="J18:J71" si="1">D18*E18*H18*I18/1000000</f>
        <v>15657.6</v>
      </c>
      <c r="K18" s="13"/>
    </row>
    <row r="19" s="3" customFormat="1" ht="193" customHeight="1" spans="1:11">
      <c r="A19" s="10">
        <v>16</v>
      </c>
      <c r="B19" s="11" t="s">
        <v>44</v>
      </c>
      <c r="C19" s="11" t="s">
        <v>45</v>
      </c>
      <c r="D19" s="10">
        <v>3100</v>
      </c>
      <c r="E19" s="13">
        <v>6000</v>
      </c>
      <c r="F19" s="12" t="s">
        <v>48</v>
      </c>
      <c r="G19" s="10" t="s">
        <v>14</v>
      </c>
      <c r="H19" s="14">
        <v>24</v>
      </c>
      <c r="I19" s="16">
        <v>233</v>
      </c>
      <c r="J19" s="16">
        <f t="shared" si="1"/>
        <v>104011.2</v>
      </c>
      <c r="K19" s="13"/>
    </row>
    <row r="20" s="3" customFormat="1" ht="186" customHeight="1" spans="1:11">
      <c r="A20" s="10">
        <v>17</v>
      </c>
      <c r="B20" s="11" t="s">
        <v>44</v>
      </c>
      <c r="C20" s="11" t="s">
        <v>49</v>
      </c>
      <c r="D20" s="10">
        <v>2100</v>
      </c>
      <c r="E20" s="13">
        <v>2500</v>
      </c>
      <c r="F20" s="12" t="s">
        <v>50</v>
      </c>
      <c r="G20" s="10" t="s">
        <v>14</v>
      </c>
      <c r="H20" s="14">
        <v>2</v>
      </c>
      <c r="I20" s="16">
        <v>233</v>
      </c>
      <c r="J20" s="16">
        <f t="shared" si="1"/>
        <v>2446.5</v>
      </c>
      <c r="K20" s="13"/>
    </row>
    <row r="21" s="3" customFormat="1" ht="197" customHeight="1" spans="1:11">
      <c r="A21" s="10">
        <v>18</v>
      </c>
      <c r="B21" s="11" t="s">
        <v>44</v>
      </c>
      <c r="C21" s="11" t="s">
        <v>51</v>
      </c>
      <c r="D21" s="10">
        <v>3000</v>
      </c>
      <c r="E21" s="13">
        <v>2000</v>
      </c>
      <c r="F21" s="12" t="s">
        <v>52</v>
      </c>
      <c r="G21" s="10" t="s">
        <v>14</v>
      </c>
      <c r="H21" s="14">
        <v>8</v>
      </c>
      <c r="I21" s="16">
        <v>233</v>
      </c>
      <c r="J21" s="16">
        <f t="shared" si="1"/>
        <v>11184</v>
      </c>
      <c r="K21" s="13"/>
    </row>
    <row r="22" s="3" customFormat="1" ht="201" customHeight="1" spans="1:11">
      <c r="A22" s="10">
        <v>19</v>
      </c>
      <c r="B22" s="11" t="s">
        <v>44</v>
      </c>
      <c r="C22" s="11" t="s">
        <v>53</v>
      </c>
      <c r="D22" s="10">
        <v>2100</v>
      </c>
      <c r="E22" s="13">
        <v>2000</v>
      </c>
      <c r="F22" s="12" t="s">
        <v>54</v>
      </c>
      <c r="G22" s="10" t="s">
        <v>14</v>
      </c>
      <c r="H22" s="14">
        <v>1</v>
      </c>
      <c r="I22" s="16">
        <v>233</v>
      </c>
      <c r="J22" s="16">
        <f t="shared" si="1"/>
        <v>978.6</v>
      </c>
      <c r="K22" s="13"/>
    </row>
    <row r="23" s="3" customFormat="1" ht="200" customHeight="1" spans="1:11">
      <c r="A23" s="10">
        <v>20</v>
      </c>
      <c r="B23" s="11" t="s">
        <v>44</v>
      </c>
      <c r="C23" s="11" t="s">
        <v>53</v>
      </c>
      <c r="D23" s="10">
        <v>3900</v>
      </c>
      <c r="E23" s="13">
        <v>3000</v>
      </c>
      <c r="F23" s="12" t="s">
        <v>55</v>
      </c>
      <c r="G23" s="10" t="s">
        <v>14</v>
      </c>
      <c r="H23" s="14">
        <v>1</v>
      </c>
      <c r="I23" s="16">
        <v>233</v>
      </c>
      <c r="J23" s="16">
        <f t="shared" si="1"/>
        <v>2726.1</v>
      </c>
      <c r="K23" s="13"/>
    </row>
    <row r="24" s="3" customFormat="1" ht="188" customHeight="1" spans="1:11">
      <c r="A24" s="10">
        <v>21</v>
      </c>
      <c r="B24" s="11" t="s">
        <v>44</v>
      </c>
      <c r="C24" s="11" t="s">
        <v>49</v>
      </c>
      <c r="D24" s="10">
        <v>9100</v>
      </c>
      <c r="E24" s="13">
        <v>1000</v>
      </c>
      <c r="F24" s="12" t="s">
        <v>56</v>
      </c>
      <c r="G24" s="10" t="s">
        <v>14</v>
      </c>
      <c r="H24" s="14">
        <v>2</v>
      </c>
      <c r="I24" s="16">
        <v>233</v>
      </c>
      <c r="J24" s="16">
        <f t="shared" si="1"/>
        <v>4240.6</v>
      </c>
      <c r="K24" s="13"/>
    </row>
    <row r="25" s="3" customFormat="1" ht="174" customHeight="1" spans="1:11">
      <c r="A25" s="10">
        <v>22</v>
      </c>
      <c r="B25" s="11" t="s">
        <v>44</v>
      </c>
      <c r="C25" s="11" t="s">
        <v>49</v>
      </c>
      <c r="D25" s="10">
        <v>6900</v>
      </c>
      <c r="E25" s="13">
        <v>2100</v>
      </c>
      <c r="F25" s="12" t="s">
        <v>57</v>
      </c>
      <c r="G25" s="10" t="s">
        <v>14</v>
      </c>
      <c r="H25" s="14">
        <v>4</v>
      </c>
      <c r="I25" s="16">
        <v>233</v>
      </c>
      <c r="J25" s="16">
        <f t="shared" si="1"/>
        <v>13504.68</v>
      </c>
      <c r="K25" s="13"/>
    </row>
    <row r="26" s="3" customFormat="1" ht="174" customHeight="1" spans="1:11">
      <c r="A26" s="10">
        <v>23</v>
      </c>
      <c r="B26" s="11" t="s">
        <v>44</v>
      </c>
      <c r="C26" s="11" t="s">
        <v>49</v>
      </c>
      <c r="D26" s="10">
        <v>8400</v>
      </c>
      <c r="E26" s="13">
        <v>2100</v>
      </c>
      <c r="F26" s="12" t="s">
        <v>58</v>
      </c>
      <c r="G26" s="10" t="s">
        <v>14</v>
      </c>
      <c r="H26" s="14">
        <v>4</v>
      </c>
      <c r="I26" s="16">
        <v>233</v>
      </c>
      <c r="J26" s="16">
        <f t="shared" si="1"/>
        <v>16440.48</v>
      </c>
      <c r="K26" s="13"/>
    </row>
    <row r="27" s="3" customFormat="1" ht="174" customHeight="1" spans="1:11">
      <c r="A27" s="10">
        <v>24</v>
      </c>
      <c r="B27" s="11" t="s">
        <v>44</v>
      </c>
      <c r="C27" s="11" t="s">
        <v>49</v>
      </c>
      <c r="D27" s="10">
        <v>7100</v>
      </c>
      <c r="E27" s="13">
        <v>2000</v>
      </c>
      <c r="F27" s="12" t="s">
        <v>59</v>
      </c>
      <c r="G27" s="10" t="s">
        <v>14</v>
      </c>
      <c r="H27" s="14">
        <v>4</v>
      </c>
      <c r="I27" s="16">
        <v>233</v>
      </c>
      <c r="J27" s="16">
        <f t="shared" si="1"/>
        <v>13234.4</v>
      </c>
      <c r="K27" s="13"/>
    </row>
    <row r="28" s="3" customFormat="1" ht="174" customHeight="1" spans="1:11">
      <c r="A28" s="10">
        <v>25</v>
      </c>
      <c r="B28" s="11" t="s">
        <v>44</v>
      </c>
      <c r="C28" s="11" t="s">
        <v>60</v>
      </c>
      <c r="D28" s="10">
        <v>1600</v>
      </c>
      <c r="E28" s="13">
        <v>1200</v>
      </c>
      <c r="F28" s="12" t="s">
        <v>61</v>
      </c>
      <c r="G28" s="10" t="s">
        <v>14</v>
      </c>
      <c r="H28" s="14">
        <v>6</v>
      </c>
      <c r="I28" s="16">
        <v>233</v>
      </c>
      <c r="J28" s="16">
        <f t="shared" si="1"/>
        <v>2684.16</v>
      </c>
      <c r="K28" s="13"/>
    </row>
    <row r="29" s="3" customFormat="1" ht="174" customHeight="1" spans="1:11">
      <c r="A29" s="10">
        <v>26</v>
      </c>
      <c r="B29" s="11" t="s">
        <v>44</v>
      </c>
      <c r="C29" s="11" t="s">
        <v>60</v>
      </c>
      <c r="D29" s="10">
        <v>1600</v>
      </c>
      <c r="E29" s="13">
        <v>1800</v>
      </c>
      <c r="F29" s="12" t="s">
        <v>62</v>
      </c>
      <c r="G29" s="10" t="s">
        <v>14</v>
      </c>
      <c r="H29" s="14">
        <v>6</v>
      </c>
      <c r="I29" s="16">
        <v>233</v>
      </c>
      <c r="J29" s="16">
        <f t="shared" si="1"/>
        <v>4026.24</v>
      </c>
      <c r="K29" s="13"/>
    </row>
    <row r="30" s="3" customFormat="1" ht="226" customHeight="1" spans="1:11">
      <c r="A30" s="10">
        <v>27</v>
      </c>
      <c r="B30" s="11" t="s">
        <v>44</v>
      </c>
      <c r="C30" s="11" t="s">
        <v>63</v>
      </c>
      <c r="D30" s="10">
        <v>2000</v>
      </c>
      <c r="E30" s="13">
        <v>1600</v>
      </c>
      <c r="F30" s="12" t="s">
        <v>64</v>
      </c>
      <c r="G30" s="10" t="s">
        <v>14</v>
      </c>
      <c r="H30" s="14">
        <v>6</v>
      </c>
      <c r="I30" s="16">
        <v>233</v>
      </c>
      <c r="J30" s="16">
        <f t="shared" si="1"/>
        <v>4473.6</v>
      </c>
      <c r="K30" s="13"/>
    </row>
    <row r="31" s="3" customFormat="1" ht="226" customHeight="1" spans="1:11">
      <c r="A31" s="10">
        <v>28</v>
      </c>
      <c r="B31" s="11" t="s">
        <v>44</v>
      </c>
      <c r="C31" s="11" t="s">
        <v>60</v>
      </c>
      <c r="D31" s="10">
        <v>1600</v>
      </c>
      <c r="E31" s="13">
        <v>1800</v>
      </c>
      <c r="F31" s="12" t="s">
        <v>65</v>
      </c>
      <c r="G31" s="10" t="s">
        <v>14</v>
      </c>
      <c r="H31" s="14">
        <v>6</v>
      </c>
      <c r="I31" s="16">
        <v>233</v>
      </c>
      <c r="J31" s="16">
        <f t="shared" si="1"/>
        <v>4026.24</v>
      </c>
      <c r="K31" s="13"/>
    </row>
    <row r="32" s="3" customFormat="1" ht="226" customHeight="1" spans="1:11">
      <c r="A32" s="10">
        <v>29</v>
      </c>
      <c r="B32" s="11" t="s">
        <v>66</v>
      </c>
      <c r="C32" s="11" t="s">
        <v>67</v>
      </c>
      <c r="D32" s="10">
        <v>1700</v>
      </c>
      <c r="E32" s="13">
        <v>4200</v>
      </c>
      <c r="F32" s="12" t="s">
        <v>68</v>
      </c>
      <c r="G32" s="10" t="s">
        <v>14</v>
      </c>
      <c r="H32" s="14">
        <v>9</v>
      </c>
      <c r="I32" s="16">
        <v>233</v>
      </c>
      <c r="J32" s="16">
        <f t="shared" si="1"/>
        <v>14972.58</v>
      </c>
      <c r="K32" s="13"/>
    </row>
    <row r="33" s="3" customFormat="1" ht="226" customHeight="1" spans="1:11">
      <c r="A33" s="10">
        <v>30</v>
      </c>
      <c r="B33" s="11" t="s">
        <v>66</v>
      </c>
      <c r="C33" s="11" t="s">
        <v>67</v>
      </c>
      <c r="D33" s="10">
        <v>8000</v>
      </c>
      <c r="E33" s="13">
        <v>3200</v>
      </c>
      <c r="F33" s="12" t="s">
        <v>69</v>
      </c>
      <c r="G33" s="10" t="s">
        <v>14</v>
      </c>
      <c r="H33" s="14">
        <v>1</v>
      </c>
      <c r="I33" s="16">
        <v>233</v>
      </c>
      <c r="J33" s="16">
        <f t="shared" si="1"/>
        <v>5964.8</v>
      </c>
      <c r="K33" s="13"/>
    </row>
    <row r="34" s="3" customFormat="1" ht="226" customHeight="1" spans="1:11">
      <c r="A34" s="10">
        <v>31</v>
      </c>
      <c r="B34" s="11" t="s">
        <v>66</v>
      </c>
      <c r="C34" s="11" t="s">
        <v>67</v>
      </c>
      <c r="D34" s="10">
        <v>3800</v>
      </c>
      <c r="E34" s="13">
        <v>1800</v>
      </c>
      <c r="F34" s="12" t="s">
        <v>70</v>
      </c>
      <c r="G34" s="10" t="s">
        <v>14</v>
      </c>
      <c r="H34" s="14">
        <v>1</v>
      </c>
      <c r="I34" s="16">
        <v>233</v>
      </c>
      <c r="J34" s="16">
        <f t="shared" si="1"/>
        <v>1593.72</v>
      </c>
      <c r="K34" s="13"/>
    </row>
    <row r="35" s="3" customFormat="1" ht="220" customHeight="1" spans="1:11">
      <c r="A35" s="10">
        <v>32</v>
      </c>
      <c r="B35" s="11" t="s">
        <v>66</v>
      </c>
      <c r="C35" s="11" t="s">
        <v>67</v>
      </c>
      <c r="D35" s="10">
        <v>5800</v>
      </c>
      <c r="E35" s="13">
        <v>1800</v>
      </c>
      <c r="F35" s="12" t="s">
        <v>71</v>
      </c>
      <c r="G35" s="10" t="s">
        <v>14</v>
      </c>
      <c r="H35" s="14">
        <v>1</v>
      </c>
      <c r="I35" s="16">
        <v>233</v>
      </c>
      <c r="J35" s="16">
        <f t="shared" si="1"/>
        <v>2432.52</v>
      </c>
      <c r="K35" s="13"/>
    </row>
    <row r="36" s="3" customFormat="1" ht="220" customHeight="1" spans="1:11">
      <c r="A36" s="10">
        <v>33</v>
      </c>
      <c r="B36" s="11" t="s">
        <v>66</v>
      </c>
      <c r="C36" s="11" t="s">
        <v>67</v>
      </c>
      <c r="D36" s="10">
        <v>5600</v>
      </c>
      <c r="E36" s="13">
        <v>1800</v>
      </c>
      <c r="F36" s="12" t="s">
        <v>72</v>
      </c>
      <c r="G36" s="10" t="s">
        <v>14</v>
      </c>
      <c r="H36" s="14">
        <v>1</v>
      </c>
      <c r="I36" s="16">
        <v>233</v>
      </c>
      <c r="J36" s="16">
        <f t="shared" si="1"/>
        <v>2348.64</v>
      </c>
      <c r="K36" s="13"/>
    </row>
    <row r="37" s="3" customFormat="1" ht="220" customHeight="1" spans="1:11">
      <c r="A37" s="10">
        <v>34</v>
      </c>
      <c r="B37" s="11" t="s">
        <v>66</v>
      </c>
      <c r="C37" s="11" t="s">
        <v>67</v>
      </c>
      <c r="D37" s="10">
        <v>7400</v>
      </c>
      <c r="E37" s="13">
        <v>1800</v>
      </c>
      <c r="F37" s="12" t="s">
        <v>73</v>
      </c>
      <c r="G37" s="10" t="s">
        <v>14</v>
      </c>
      <c r="H37" s="14">
        <v>1</v>
      </c>
      <c r="I37" s="16">
        <v>233</v>
      </c>
      <c r="J37" s="16">
        <f t="shared" si="1"/>
        <v>3103.56</v>
      </c>
      <c r="K37" s="13"/>
    </row>
    <row r="38" s="3" customFormat="1" ht="220" customHeight="1" spans="1:11">
      <c r="A38" s="10">
        <v>35</v>
      </c>
      <c r="B38" s="11" t="s">
        <v>66</v>
      </c>
      <c r="C38" s="11" t="s">
        <v>74</v>
      </c>
      <c r="D38" s="10">
        <v>5000</v>
      </c>
      <c r="E38" s="13">
        <v>1300</v>
      </c>
      <c r="F38" s="12" t="s">
        <v>75</v>
      </c>
      <c r="G38" s="10" t="s">
        <v>14</v>
      </c>
      <c r="H38" s="14">
        <v>1</v>
      </c>
      <c r="I38" s="16">
        <v>233</v>
      </c>
      <c r="J38" s="16">
        <f t="shared" si="1"/>
        <v>1514.5</v>
      </c>
      <c r="K38" s="13"/>
    </row>
    <row r="39" s="3" customFormat="1" ht="220" customHeight="1" spans="1:11">
      <c r="A39" s="10">
        <v>36</v>
      </c>
      <c r="B39" s="11" t="s">
        <v>66</v>
      </c>
      <c r="C39" s="11" t="s">
        <v>76</v>
      </c>
      <c r="D39" s="10">
        <v>6800</v>
      </c>
      <c r="E39" s="13">
        <v>1800</v>
      </c>
      <c r="F39" s="12" t="s">
        <v>77</v>
      </c>
      <c r="G39" s="10" t="s">
        <v>14</v>
      </c>
      <c r="H39" s="14">
        <v>2</v>
      </c>
      <c r="I39" s="16">
        <v>233</v>
      </c>
      <c r="J39" s="16">
        <f t="shared" si="1"/>
        <v>5703.84</v>
      </c>
      <c r="K39" s="13"/>
    </row>
    <row r="40" s="3" customFormat="1" ht="230" customHeight="1" spans="1:11">
      <c r="A40" s="10">
        <v>37</v>
      </c>
      <c r="B40" s="11" t="s">
        <v>66</v>
      </c>
      <c r="C40" s="11" t="s">
        <v>76</v>
      </c>
      <c r="D40" s="10">
        <v>6800</v>
      </c>
      <c r="E40" s="13">
        <v>1800</v>
      </c>
      <c r="F40" s="12" t="s">
        <v>77</v>
      </c>
      <c r="G40" s="10" t="s">
        <v>14</v>
      </c>
      <c r="H40" s="14">
        <v>2</v>
      </c>
      <c r="I40" s="16">
        <v>233</v>
      </c>
      <c r="J40" s="16">
        <f t="shared" si="1"/>
        <v>5703.84</v>
      </c>
      <c r="K40" s="13"/>
    </row>
    <row r="41" s="3" customFormat="1" ht="230" customHeight="1" spans="1:11">
      <c r="A41" s="10">
        <v>38</v>
      </c>
      <c r="B41" s="11" t="s">
        <v>66</v>
      </c>
      <c r="C41" s="11" t="s">
        <v>78</v>
      </c>
      <c r="D41" s="10">
        <v>7000</v>
      </c>
      <c r="E41" s="13">
        <v>2900</v>
      </c>
      <c r="F41" s="12" t="s">
        <v>79</v>
      </c>
      <c r="G41" s="10" t="s">
        <v>14</v>
      </c>
      <c r="H41" s="14">
        <v>1</v>
      </c>
      <c r="I41" s="16">
        <v>233</v>
      </c>
      <c r="J41" s="16">
        <f t="shared" si="1"/>
        <v>4729.9</v>
      </c>
      <c r="K41" s="13"/>
    </row>
    <row r="42" s="3" customFormat="1" ht="230" customHeight="1" spans="1:11">
      <c r="A42" s="10">
        <v>39</v>
      </c>
      <c r="B42" s="11" t="s">
        <v>66</v>
      </c>
      <c r="C42" s="11" t="s">
        <v>78</v>
      </c>
      <c r="D42" s="10">
        <v>5300</v>
      </c>
      <c r="E42" s="13">
        <v>2900</v>
      </c>
      <c r="F42" s="12" t="s">
        <v>80</v>
      </c>
      <c r="G42" s="10" t="s">
        <v>14</v>
      </c>
      <c r="H42" s="14">
        <v>1</v>
      </c>
      <c r="I42" s="16">
        <v>233</v>
      </c>
      <c r="J42" s="16">
        <f t="shared" si="1"/>
        <v>3581.21</v>
      </c>
      <c r="K42" s="13"/>
    </row>
    <row r="43" s="3" customFormat="1" ht="230" customHeight="1" spans="1:11">
      <c r="A43" s="10">
        <v>40</v>
      </c>
      <c r="B43" s="11" t="s">
        <v>66</v>
      </c>
      <c r="C43" s="11" t="s">
        <v>74</v>
      </c>
      <c r="D43" s="10">
        <v>7300</v>
      </c>
      <c r="E43" s="13">
        <v>1900</v>
      </c>
      <c r="F43" s="12" t="s">
        <v>81</v>
      </c>
      <c r="G43" s="10" t="s">
        <v>14</v>
      </c>
      <c r="H43" s="14">
        <v>1</v>
      </c>
      <c r="I43" s="16">
        <v>233</v>
      </c>
      <c r="J43" s="16">
        <f t="shared" si="1"/>
        <v>3231.71</v>
      </c>
      <c r="K43" s="13"/>
    </row>
    <row r="44" s="3" customFormat="1" ht="230" customHeight="1" spans="1:11">
      <c r="A44" s="10">
        <v>41</v>
      </c>
      <c r="B44" s="11" t="s">
        <v>66</v>
      </c>
      <c r="C44" s="11" t="s">
        <v>74</v>
      </c>
      <c r="D44" s="10">
        <v>4200</v>
      </c>
      <c r="E44" s="13">
        <v>1900</v>
      </c>
      <c r="F44" s="12" t="s">
        <v>82</v>
      </c>
      <c r="G44" s="10" t="s">
        <v>14</v>
      </c>
      <c r="H44" s="14">
        <v>1</v>
      </c>
      <c r="I44" s="16">
        <v>233</v>
      </c>
      <c r="J44" s="16">
        <f t="shared" si="1"/>
        <v>1859.34</v>
      </c>
      <c r="K44" s="13"/>
    </row>
    <row r="45" s="3" customFormat="1" ht="232" customHeight="1" spans="1:11">
      <c r="A45" s="10">
        <v>42</v>
      </c>
      <c r="B45" s="11" t="s">
        <v>66</v>
      </c>
      <c r="C45" s="11" t="s">
        <v>74</v>
      </c>
      <c r="D45" s="10">
        <v>5600</v>
      </c>
      <c r="E45" s="13">
        <v>1900</v>
      </c>
      <c r="F45" s="12" t="s">
        <v>83</v>
      </c>
      <c r="G45" s="10" t="s">
        <v>14</v>
      </c>
      <c r="H45" s="14">
        <v>1</v>
      </c>
      <c r="I45" s="16">
        <v>233</v>
      </c>
      <c r="J45" s="16">
        <f t="shared" si="1"/>
        <v>2479.12</v>
      </c>
      <c r="K45" s="13"/>
    </row>
    <row r="46" s="3" customFormat="1" ht="232" customHeight="1" spans="1:11">
      <c r="A46" s="10">
        <v>43</v>
      </c>
      <c r="B46" s="11" t="s">
        <v>66</v>
      </c>
      <c r="C46" s="11" t="s">
        <v>74</v>
      </c>
      <c r="D46" s="10">
        <v>6000</v>
      </c>
      <c r="E46" s="13">
        <v>1900</v>
      </c>
      <c r="F46" s="12" t="s">
        <v>84</v>
      </c>
      <c r="G46" s="10" t="s">
        <v>14</v>
      </c>
      <c r="H46" s="14">
        <v>1</v>
      </c>
      <c r="I46" s="16">
        <v>233</v>
      </c>
      <c r="J46" s="16">
        <f t="shared" si="1"/>
        <v>2656.2</v>
      </c>
      <c r="K46" s="13"/>
    </row>
    <row r="47" s="3" customFormat="1" ht="232" customHeight="1" spans="1:11">
      <c r="A47" s="10">
        <v>44</v>
      </c>
      <c r="B47" s="11" t="s">
        <v>66</v>
      </c>
      <c r="C47" s="11" t="s">
        <v>85</v>
      </c>
      <c r="D47" s="10">
        <v>3200</v>
      </c>
      <c r="E47" s="13">
        <v>1300</v>
      </c>
      <c r="F47" s="12" t="s">
        <v>86</v>
      </c>
      <c r="G47" s="10" t="s">
        <v>14</v>
      </c>
      <c r="H47" s="14">
        <v>1</v>
      </c>
      <c r="I47" s="16">
        <v>233</v>
      </c>
      <c r="J47" s="16">
        <f t="shared" si="1"/>
        <v>969.28</v>
      </c>
      <c r="K47" s="13"/>
    </row>
    <row r="48" s="3" customFormat="1" ht="232" customHeight="1" spans="1:11">
      <c r="A48" s="10">
        <v>45</v>
      </c>
      <c r="B48" s="11" t="s">
        <v>66</v>
      </c>
      <c r="C48" s="11" t="s">
        <v>87</v>
      </c>
      <c r="D48" s="10">
        <v>5700</v>
      </c>
      <c r="E48" s="13">
        <v>3000</v>
      </c>
      <c r="F48" s="12" t="s">
        <v>88</v>
      </c>
      <c r="G48" s="10" t="s">
        <v>14</v>
      </c>
      <c r="H48" s="14">
        <v>1</v>
      </c>
      <c r="I48" s="16">
        <v>233</v>
      </c>
      <c r="J48" s="16">
        <f t="shared" si="1"/>
        <v>3984.3</v>
      </c>
      <c r="K48" s="13"/>
    </row>
    <row r="49" s="3" customFormat="1" ht="232" customHeight="1" spans="1:11">
      <c r="A49" s="10">
        <v>46</v>
      </c>
      <c r="B49" s="11" t="s">
        <v>66</v>
      </c>
      <c r="C49" s="11" t="s">
        <v>87</v>
      </c>
      <c r="D49" s="10">
        <v>6300</v>
      </c>
      <c r="E49" s="13">
        <v>1300</v>
      </c>
      <c r="F49" s="12" t="s">
        <v>89</v>
      </c>
      <c r="G49" s="10" t="s">
        <v>14</v>
      </c>
      <c r="H49" s="14">
        <v>1</v>
      </c>
      <c r="I49" s="16">
        <v>233</v>
      </c>
      <c r="J49" s="16">
        <f t="shared" si="1"/>
        <v>1908.27</v>
      </c>
      <c r="K49" s="13"/>
    </row>
    <row r="50" s="3" customFormat="1" ht="243" customHeight="1" spans="1:11">
      <c r="A50" s="10">
        <v>47</v>
      </c>
      <c r="B50" s="11" t="s">
        <v>66</v>
      </c>
      <c r="C50" s="11" t="s">
        <v>90</v>
      </c>
      <c r="D50" s="10">
        <v>6700</v>
      </c>
      <c r="E50" s="13">
        <v>2800</v>
      </c>
      <c r="F50" s="12" t="s">
        <v>91</v>
      </c>
      <c r="G50" s="10" t="s">
        <v>14</v>
      </c>
      <c r="H50" s="14">
        <v>1</v>
      </c>
      <c r="I50" s="16">
        <v>233</v>
      </c>
      <c r="J50" s="16">
        <f t="shared" si="1"/>
        <v>4371.08</v>
      </c>
      <c r="K50" s="13"/>
    </row>
    <row r="51" s="3" customFormat="1" ht="243" customHeight="1" spans="1:11">
      <c r="A51" s="10">
        <v>48</v>
      </c>
      <c r="B51" s="11" t="s">
        <v>66</v>
      </c>
      <c r="C51" s="11" t="s">
        <v>90</v>
      </c>
      <c r="D51" s="10">
        <v>7000</v>
      </c>
      <c r="E51" s="13">
        <v>2800</v>
      </c>
      <c r="F51" s="12" t="s">
        <v>92</v>
      </c>
      <c r="G51" s="10" t="s">
        <v>14</v>
      </c>
      <c r="H51" s="14">
        <v>1</v>
      </c>
      <c r="I51" s="16">
        <v>233</v>
      </c>
      <c r="J51" s="16">
        <f t="shared" si="1"/>
        <v>4566.8</v>
      </c>
      <c r="K51" s="13"/>
    </row>
    <row r="52" s="3" customFormat="1" ht="243" customHeight="1" spans="1:11">
      <c r="A52" s="10">
        <v>49</v>
      </c>
      <c r="B52" s="11" t="s">
        <v>66</v>
      </c>
      <c r="C52" s="11" t="s">
        <v>93</v>
      </c>
      <c r="D52" s="10">
        <v>7800</v>
      </c>
      <c r="E52" s="13">
        <v>1600</v>
      </c>
      <c r="F52" s="12" t="s">
        <v>94</v>
      </c>
      <c r="G52" s="10" t="s">
        <v>14</v>
      </c>
      <c r="H52" s="14">
        <v>1</v>
      </c>
      <c r="I52" s="16">
        <v>233</v>
      </c>
      <c r="J52" s="16">
        <f t="shared" si="1"/>
        <v>2907.84</v>
      </c>
      <c r="K52" s="13"/>
    </row>
    <row r="53" s="3" customFormat="1" ht="243" customHeight="1" spans="1:11">
      <c r="A53" s="10">
        <v>50</v>
      </c>
      <c r="B53" s="11" t="s">
        <v>66</v>
      </c>
      <c r="C53" s="11" t="s">
        <v>93</v>
      </c>
      <c r="D53" s="10">
        <v>7800</v>
      </c>
      <c r="E53" s="13">
        <v>1600</v>
      </c>
      <c r="F53" s="12" t="s">
        <v>94</v>
      </c>
      <c r="G53" s="10" t="s">
        <v>14</v>
      </c>
      <c r="H53" s="14">
        <v>1</v>
      </c>
      <c r="I53" s="16">
        <v>233</v>
      </c>
      <c r="J53" s="16">
        <f t="shared" si="1"/>
        <v>2907.84</v>
      </c>
      <c r="K53" s="13"/>
    </row>
    <row r="54" s="3" customFormat="1" ht="243" customHeight="1" spans="1:11">
      <c r="A54" s="10">
        <v>51</v>
      </c>
      <c r="B54" s="11" t="s">
        <v>66</v>
      </c>
      <c r="C54" s="11" t="s">
        <v>93</v>
      </c>
      <c r="D54" s="10">
        <v>4900</v>
      </c>
      <c r="E54" s="13">
        <v>1300</v>
      </c>
      <c r="F54" s="12" t="s">
        <v>95</v>
      </c>
      <c r="G54" s="10" t="s">
        <v>14</v>
      </c>
      <c r="H54" s="14">
        <v>1</v>
      </c>
      <c r="I54" s="16">
        <v>233</v>
      </c>
      <c r="J54" s="16">
        <f t="shared" si="1"/>
        <v>1484.21</v>
      </c>
      <c r="K54" s="13"/>
    </row>
    <row r="55" s="3" customFormat="1" ht="243" customHeight="1" spans="1:11">
      <c r="A55" s="10">
        <v>52</v>
      </c>
      <c r="B55" s="11" t="s">
        <v>66</v>
      </c>
      <c r="C55" s="11" t="s">
        <v>93</v>
      </c>
      <c r="D55" s="10">
        <v>4900</v>
      </c>
      <c r="E55" s="13">
        <v>1300</v>
      </c>
      <c r="F55" s="12" t="s">
        <v>95</v>
      </c>
      <c r="G55" s="10" t="s">
        <v>14</v>
      </c>
      <c r="H55" s="14">
        <v>1</v>
      </c>
      <c r="I55" s="16">
        <v>233</v>
      </c>
      <c r="J55" s="16">
        <f t="shared" si="1"/>
        <v>1484.21</v>
      </c>
      <c r="K55" s="13"/>
    </row>
    <row r="56" s="3" customFormat="1" ht="219" customHeight="1" spans="1:11">
      <c r="A56" s="10">
        <v>53</v>
      </c>
      <c r="B56" s="11" t="s">
        <v>66</v>
      </c>
      <c r="C56" s="11" t="s">
        <v>96</v>
      </c>
      <c r="D56" s="10">
        <v>7300</v>
      </c>
      <c r="E56" s="13">
        <v>1600</v>
      </c>
      <c r="F56" s="12" t="s">
        <v>97</v>
      </c>
      <c r="G56" s="10" t="s">
        <v>14</v>
      </c>
      <c r="H56" s="14">
        <v>1</v>
      </c>
      <c r="I56" s="16">
        <v>233</v>
      </c>
      <c r="J56" s="16">
        <f t="shared" si="1"/>
        <v>2721.44</v>
      </c>
      <c r="K56" s="13"/>
    </row>
    <row r="57" s="3" customFormat="1" ht="219" customHeight="1" spans="1:11">
      <c r="A57" s="10">
        <v>54</v>
      </c>
      <c r="B57" s="11" t="s">
        <v>66</v>
      </c>
      <c r="C57" s="11" t="s">
        <v>96</v>
      </c>
      <c r="D57" s="10">
        <v>4900</v>
      </c>
      <c r="E57" s="13">
        <v>1600</v>
      </c>
      <c r="F57" s="12" t="s">
        <v>98</v>
      </c>
      <c r="G57" s="10" t="s">
        <v>14</v>
      </c>
      <c r="H57" s="14">
        <v>1</v>
      </c>
      <c r="I57" s="16">
        <v>233</v>
      </c>
      <c r="J57" s="16">
        <f t="shared" si="1"/>
        <v>1826.72</v>
      </c>
      <c r="K57" s="13"/>
    </row>
    <row r="58" s="3" customFormat="1" ht="219" customHeight="1" spans="1:11">
      <c r="A58" s="10">
        <v>55</v>
      </c>
      <c r="B58" s="11" t="s">
        <v>66</v>
      </c>
      <c r="C58" s="11" t="s">
        <v>96</v>
      </c>
      <c r="D58" s="10">
        <v>5300</v>
      </c>
      <c r="E58" s="13">
        <v>1600</v>
      </c>
      <c r="F58" s="12" t="s">
        <v>99</v>
      </c>
      <c r="G58" s="10" t="s">
        <v>14</v>
      </c>
      <c r="H58" s="14">
        <v>1</v>
      </c>
      <c r="I58" s="16">
        <v>233</v>
      </c>
      <c r="J58" s="16">
        <f t="shared" si="1"/>
        <v>1975.84</v>
      </c>
      <c r="K58" s="13"/>
    </row>
    <row r="59" s="3" customFormat="1" ht="219" customHeight="1" spans="1:11">
      <c r="A59" s="10">
        <v>56</v>
      </c>
      <c r="B59" s="11" t="s">
        <v>66</v>
      </c>
      <c r="C59" s="11" t="s">
        <v>96</v>
      </c>
      <c r="D59" s="10">
        <v>4300</v>
      </c>
      <c r="E59" s="13">
        <v>1600</v>
      </c>
      <c r="F59" s="12" t="s">
        <v>100</v>
      </c>
      <c r="G59" s="10" t="s">
        <v>14</v>
      </c>
      <c r="H59" s="14">
        <v>1</v>
      </c>
      <c r="I59" s="16">
        <v>233</v>
      </c>
      <c r="J59" s="16">
        <f t="shared" si="1"/>
        <v>1603.04</v>
      </c>
      <c r="K59" s="13"/>
    </row>
    <row r="60" s="3" customFormat="1" ht="219" customHeight="1" spans="1:11">
      <c r="A60" s="10">
        <v>57</v>
      </c>
      <c r="B60" s="11" t="s">
        <v>66</v>
      </c>
      <c r="C60" s="11" t="s">
        <v>96</v>
      </c>
      <c r="D60" s="10">
        <v>7800</v>
      </c>
      <c r="E60" s="13">
        <v>1600</v>
      </c>
      <c r="F60" s="12" t="s">
        <v>94</v>
      </c>
      <c r="G60" s="10" t="s">
        <v>14</v>
      </c>
      <c r="H60" s="14">
        <v>1</v>
      </c>
      <c r="I60" s="16">
        <v>233</v>
      </c>
      <c r="J60" s="16">
        <f t="shared" si="1"/>
        <v>2907.84</v>
      </c>
      <c r="K60" s="13"/>
    </row>
    <row r="61" s="3" customFormat="1" ht="219" customHeight="1" spans="1:11">
      <c r="A61" s="10">
        <v>58</v>
      </c>
      <c r="B61" s="11" t="s">
        <v>66</v>
      </c>
      <c r="C61" s="11" t="s">
        <v>101</v>
      </c>
      <c r="D61" s="10">
        <v>5000</v>
      </c>
      <c r="E61" s="13">
        <v>3200</v>
      </c>
      <c r="F61" s="12" t="s">
        <v>102</v>
      </c>
      <c r="G61" s="10" t="s">
        <v>14</v>
      </c>
      <c r="H61" s="14">
        <v>1</v>
      </c>
      <c r="I61" s="16">
        <v>233</v>
      </c>
      <c r="J61" s="16">
        <f t="shared" si="1"/>
        <v>3728</v>
      </c>
      <c r="K61" s="13"/>
    </row>
    <row r="62" s="3" customFormat="1" ht="218" customHeight="1" spans="1:11">
      <c r="A62" s="10">
        <v>59</v>
      </c>
      <c r="B62" s="11" t="s">
        <v>66</v>
      </c>
      <c r="C62" s="11" t="s">
        <v>101</v>
      </c>
      <c r="D62" s="10">
        <v>4200</v>
      </c>
      <c r="E62" s="13">
        <v>3200</v>
      </c>
      <c r="F62" s="12" t="s">
        <v>103</v>
      </c>
      <c r="G62" s="10" t="s">
        <v>14</v>
      </c>
      <c r="H62" s="14">
        <v>1</v>
      </c>
      <c r="I62" s="16">
        <v>233</v>
      </c>
      <c r="J62" s="16">
        <f t="shared" si="1"/>
        <v>3131.52</v>
      </c>
      <c r="K62" s="13"/>
    </row>
    <row r="63" s="3" customFormat="1" ht="218" customHeight="1" spans="1:11">
      <c r="A63" s="10">
        <v>60</v>
      </c>
      <c r="B63" s="11" t="s">
        <v>104</v>
      </c>
      <c r="C63" s="10"/>
      <c r="D63" s="10">
        <v>6400</v>
      </c>
      <c r="E63" s="13">
        <v>3100</v>
      </c>
      <c r="F63" s="12" t="s">
        <v>105</v>
      </c>
      <c r="G63" s="10" t="s">
        <v>14</v>
      </c>
      <c r="H63" s="14">
        <v>1</v>
      </c>
      <c r="I63" s="16">
        <v>233</v>
      </c>
      <c r="J63" s="16">
        <f t="shared" si="1"/>
        <v>4622.72</v>
      </c>
      <c r="K63" s="13"/>
    </row>
    <row r="64" s="3" customFormat="1" ht="218" customHeight="1" spans="1:11">
      <c r="A64" s="10">
        <v>61</v>
      </c>
      <c r="B64" s="11" t="s">
        <v>106</v>
      </c>
      <c r="C64" s="11" t="s">
        <v>107</v>
      </c>
      <c r="D64" s="10">
        <v>4000</v>
      </c>
      <c r="E64" s="13">
        <v>2400</v>
      </c>
      <c r="F64" s="12" t="s">
        <v>108</v>
      </c>
      <c r="G64" s="10" t="s">
        <v>14</v>
      </c>
      <c r="H64" s="14">
        <v>7</v>
      </c>
      <c r="I64" s="16">
        <v>233</v>
      </c>
      <c r="J64" s="16">
        <f t="shared" si="1"/>
        <v>15657.6</v>
      </c>
      <c r="K64" s="13"/>
    </row>
    <row r="65" s="3" customFormat="1" ht="218" customHeight="1" spans="1:11">
      <c r="A65" s="10">
        <v>62</v>
      </c>
      <c r="B65" s="11" t="s">
        <v>106</v>
      </c>
      <c r="C65" s="11" t="s">
        <v>107</v>
      </c>
      <c r="D65" s="10">
        <v>8800</v>
      </c>
      <c r="E65" s="13">
        <v>4200</v>
      </c>
      <c r="F65" s="12" t="s">
        <v>109</v>
      </c>
      <c r="G65" s="10" t="s">
        <v>14</v>
      </c>
      <c r="H65" s="14">
        <v>2</v>
      </c>
      <c r="I65" s="16">
        <v>233</v>
      </c>
      <c r="J65" s="16">
        <f t="shared" si="1"/>
        <v>17223.36</v>
      </c>
      <c r="K65" s="13"/>
    </row>
    <row r="66" s="3" customFormat="1" ht="218" customHeight="1" spans="1:11">
      <c r="A66" s="10">
        <v>63</v>
      </c>
      <c r="B66" s="11" t="s">
        <v>106</v>
      </c>
      <c r="C66" s="11" t="s">
        <v>107</v>
      </c>
      <c r="D66" s="10">
        <v>8700</v>
      </c>
      <c r="E66" s="13">
        <v>2200</v>
      </c>
      <c r="F66" s="12" t="s">
        <v>110</v>
      </c>
      <c r="G66" s="10" t="s">
        <v>14</v>
      </c>
      <c r="H66" s="14">
        <v>2</v>
      </c>
      <c r="I66" s="16">
        <v>233</v>
      </c>
      <c r="J66" s="16">
        <f t="shared" si="1"/>
        <v>8919.24</v>
      </c>
      <c r="K66" s="13"/>
    </row>
    <row r="67" s="3" customFormat="1" ht="227" customHeight="1" spans="1:11">
      <c r="A67" s="10">
        <v>64</v>
      </c>
      <c r="B67" s="11" t="s">
        <v>106</v>
      </c>
      <c r="C67" s="11" t="s">
        <v>107</v>
      </c>
      <c r="D67" s="10">
        <v>5400</v>
      </c>
      <c r="E67" s="13">
        <v>2400</v>
      </c>
      <c r="F67" s="12" t="s">
        <v>111</v>
      </c>
      <c r="G67" s="10" t="s">
        <v>14</v>
      </c>
      <c r="H67" s="14">
        <v>2</v>
      </c>
      <c r="I67" s="16">
        <v>233</v>
      </c>
      <c r="J67" s="16">
        <f t="shared" si="1"/>
        <v>6039.36</v>
      </c>
      <c r="K67" s="13"/>
    </row>
    <row r="68" s="3" customFormat="1" ht="227" customHeight="1" spans="1:11">
      <c r="A68" s="10">
        <v>65</v>
      </c>
      <c r="B68" s="11" t="s">
        <v>106</v>
      </c>
      <c r="C68" s="11" t="s">
        <v>107</v>
      </c>
      <c r="D68" s="10">
        <v>9000</v>
      </c>
      <c r="E68" s="13">
        <v>3000</v>
      </c>
      <c r="F68" s="12" t="s">
        <v>112</v>
      </c>
      <c r="G68" s="10" t="s">
        <v>14</v>
      </c>
      <c r="H68" s="14">
        <v>2</v>
      </c>
      <c r="I68" s="16">
        <v>233</v>
      </c>
      <c r="J68" s="16">
        <f t="shared" si="1"/>
        <v>12582</v>
      </c>
      <c r="K68" s="13"/>
    </row>
    <row r="69" s="3" customFormat="1" ht="227" customHeight="1" spans="1:11">
      <c r="A69" s="10">
        <v>66</v>
      </c>
      <c r="B69" s="11" t="s">
        <v>106</v>
      </c>
      <c r="C69" s="11" t="s">
        <v>113</v>
      </c>
      <c r="D69" s="10">
        <v>6300</v>
      </c>
      <c r="E69" s="13">
        <v>2000</v>
      </c>
      <c r="F69" s="12" t="s">
        <v>114</v>
      </c>
      <c r="G69" s="10" t="s">
        <v>14</v>
      </c>
      <c r="H69" s="14">
        <v>1</v>
      </c>
      <c r="I69" s="16">
        <v>233</v>
      </c>
      <c r="J69" s="16">
        <f t="shared" si="1"/>
        <v>2935.8</v>
      </c>
      <c r="K69" s="13"/>
    </row>
    <row r="70" s="3" customFormat="1" ht="227" customHeight="1" spans="1:11">
      <c r="A70" s="10">
        <v>67</v>
      </c>
      <c r="B70" s="11" t="s">
        <v>106</v>
      </c>
      <c r="C70" s="11" t="s">
        <v>115</v>
      </c>
      <c r="D70" s="10">
        <v>112000</v>
      </c>
      <c r="E70" s="10">
        <v>1150</v>
      </c>
      <c r="F70" s="12" t="s">
        <v>116</v>
      </c>
      <c r="G70" s="10" t="s">
        <v>14</v>
      </c>
      <c r="H70" s="14">
        <v>1</v>
      </c>
      <c r="I70" s="16">
        <v>233</v>
      </c>
      <c r="J70" s="16">
        <f t="shared" si="1"/>
        <v>30010.4</v>
      </c>
      <c r="K70" s="13"/>
    </row>
    <row r="71" s="3" customFormat="1" ht="227" customHeight="1" spans="1:11">
      <c r="A71" s="10">
        <v>68</v>
      </c>
      <c r="B71" s="11" t="s">
        <v>106</v>
      </c>
      <c r="C71" s="11" t="s">
        <v>115</v>
      </c>
      <c r="D71" s="10">
        <v>4000</v>
      </c>
      <c r="E71" s="13">
        <v>2920</v>
      </c>
      <c r="F71" s="12" t="s">
        <v>117</v>
      </c>
      <c r="G71" s="10" t="s">
        <v>14</v>
      </c>
      <c r="H71" s="14">
        <v>4</v>
      </c>
      <c r="I71" s="16">
        <v>233</v>
      </c>
      <c r="J71" s="16">
        <f t="shared" si="1"/>
        <v>10885.76</v>
      </c>
      <c r="K71" s="13"/>
    </row>
    <row r="72" s="3" customFormat="1" ht="227" customHeight="1" spans="1:11">
      <c r="A72" s="10">
        <v>69</v>
      </c>
      <c r="B72" s="11" t="s">
        <v>118</v>
      </c>
      <c r="C72" s="11"/>
      <c r="D72" s="17" t="s">
        <v>119</v>
      </c>
      <c r="E72" s="18"/>
      <c r="F72" s="12" t="s">
        <v>120</v>
      </c>
      <c r="G72" s="10" t="s">
        <v>121</v>
      </c>
      <c r="H72" s="14">
        <v>100</v>
      </c>
      <c r="I72" s="16">
        <v>500</v>
      </c>
      <c r="J72" s="16">
        <f t="shared" ref="J72:J75" si="2">I72*H72</f>
        <v>50000</v>
      </c>
      <c r="K72" s="13"/>
    </row>
    <row r="73" s="3" customFormat="1" ht="181" customHeight="1" spans="1:11">
      <c r="A73" s="10">
        <v>70</v>
      </c>
      <c r="B73" s="11" t="s">
        <v>122</v>
      </c>
      <c r="C73" s="11"/>
      <c r="D73" s="17" t="s">
        <v>123</v>
      </c>
      <c r="E73" s="18"/>
      <c r="F73" s="12" t="s">
        <v>124</v>
      </c>
      <c r="G73" s="10" t="s">
        <v>47</v>
      </c>
      <c r="H73" s="14">
        <v>1</v>
      </c>
      <c r="I73" s="16">
        <v>35978</v>
      </c>
      <c r="J73" s="16">
        <v>110133</v>
      </c>
      <c r="K73" s="13"/>
    </row>
    <row r="74" s="3" customFormat="1" ht="214" customHeight="1" spans="1:11">
      <c r="A74" s="10">
        <v>71</v>
      </c>
      <c r="B74" s="11" t="s">
        <v>125</v>
      </c>
      <c r="C74" s="11" t="s">
        <v>126</v>
      </c>
      <c r="D74" s="17" t="s">
        <v>123</v>
      </c>
      <c r="E74" s="18"/>
      <c r="F74" s="12" t="s">
        <v>127</v>
      </c>
      <c r="G74" s="10" t="s">
        <v>47</v>
      </c>
      <c r="H74" s="14">
        <v>1</v>
      </c>
      <c r="I74" s="16">
        <v>17692.65</v>
      </c>
      <c r="J74" s="16">
        <f t="shared" si="2"/>
        <v>17692.65</v>
      </c>
      <c r="K74" s="13"/>
    </row>
    <row r="75" s="3" customFormat="1" ht="180" customHeight="1" spans="1:11">
      <c r="A75" s="10">
        <v>72</v>
      </c>
      <c r="B75" s="11" t="s">
        <v>128</v>
      </c>
      <c r="C75" s="11" t="s">
        <v>129</v>
      </c>
      <c r="D75" s="17" t="s">
        <v>130</v>
      </c>
      <c r="E75" s="18"/>
      <c r="F75" s="12" t="s">
        <v>131</v>
      </c>
      <c r="G75" s="10" t="s">
        <v>47</v>
      </c>
      <c r="H75" s="14">
        <v>1</v>
      </c>
      <c r="I75" s="16">
        <v>25000</v>
      </c>
      <c r="J75" s="16">
        <f t="shared" si="2"/>
        <v>25000</v>
      </c>
      <c r="K75" s="13"/>
    </row>
    <row r="76" s="3" customFormat="1" customHeight="1" spans="1:11">
      <c r="A76" s="10" t="s">
        <v>132</v>
      </c>
      <c r="B76" s="10"/>
      <c r="C76" s="10"/>
      <c r="D76" s="10"/>
      <c r="E76" s="10"/>
      <c r="F76" s="19"/>
      <c r="G76" s="10"/>
      <c r="H76" s="10"/>
      <c r="I76" s="10"/>
      <c r="J76" s="16">
        <f>SUM(J4:J75)</f>
        <v>1198411</v>
      </c>
      <c r="K76" s="16"/>
    </row>
    <row r="77" s="1" customFormat="1" customHeight="1" spans="6:6">
      <c r="F77" s="4"/>
    </row>
  </sheetData>
  <mergeCells count="30">
    <mergeCell ref="A1:K1"/>
    <mergeCell ref="D2:E2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D72:E72"/>
    <mergeCell ref="D73:E73"/>
    <mergeCell ref="D74:E74"/>
    <mergeCell ref="D75:E75"/>
    <mergeCell ref="A76:I76"/>
    <mergeCell ref="A2:A3"/>
    <mergeCell ref="F2:F3"/>
    <mergeCell ref="G2:G3"/>
    <mergeCell ref="H2:H3"/>
    <mergeCell ref="I2:I3"/>
    <mergeCell ref="J2:J3"/>
    <mergeCell ref="K2:K3"/>
    <mergeCell ref="K5:K71"/>
    <mergeCell ref="B2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ОoLynn.J╃じ</cp:lastModifiedBy>
  <dcterms:created xsi:type="dcterms:W3CDTF">2025-07-07T03:22:00Z</dcterms:created>
  <dcterms:modified xsi:type="dcterms:W3CDTF">2025-07-08T06:40:44Z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9219889B7D844DEE94AA358ACA744016_13</vt:lpwstr>
  </property>
  <property fmtid="{D5CDD505-2E9C-101B-9397-08002B2CF9AE}" pid="3" name="KSOProductBuildVer">
    <vt:lpwstr>2052-12.1.0.21915</vt:lpwstr>
  </property>
</Properties>
</file>