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物业监管2023.9始\物业招标\2025物业服务招标材料\"/>
    </mc:Choice>
  </mc:AlternateContent>
  <xr:revisionPtr revIDLastSave="0" documentId="13_ncr:1_{6909C76F-190E-4DC5-AE42-D8EFD58AFA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物业托管岗位设置情况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1" i="14" l="1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F41" i="14"/>
  <c r="E41" i="14"/>
  <c r="W40" i="14"/>
  <c r="V40" i="14"/>
  <c r="U40" i="14"/>
  <c r="T40" i="14"/>
  <c r="S40" i="14"/>
  <c r="R40" i="14"/>
  <c r="Q40" i="14"/>
  <c r="P40" i="14"/>
  <c r="O40" i="14"/>
  <c r="N40" i="14"/>
  <c r="M40" i="14"/>
  <c r="L40" i="14"/>
  <c r="K40" i="14"/>
  <c r="J40" i="14"/>
  <c r="I40" i="14"/>
  <c r="H40" i="14"/>
  <c r="G40" i="14"/>
  <c r="F40" i="14"/>
  <c r="E40" i="14"/>
  <c r="W23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W5" i="14"/>
</calcChain>
</file>

<file path=xl/sharedStrings.xml><?xml version="1.0" encoding="utf-8"?>
<sst xmlns="http://schemas.openxmlformats.org/spreadsheetml/2006/main" count="70" uniqueCount="61">
  <si>
    <t>内蒙古大学物业服务岗位设置表（公共教学办公楼宇）</t>
  </si>
  <si>
    <t>序号</t>
  </si>
  <si>
    <t>校区</t>
  </si>
  <si>
    <t>楼宇名称</t>
  </si>
  <si>
    <t>建筑面积</t>
  </si>
  <si>
    <t>校区负责人</t>
  </si>
  <si>
    <t>多媒体教室管理员</t>
  </si>
  <si>
    <t>岗位设置</t>
  </si>
  <si>
    <t>合计</t>
  </si>
  <si>
    <t>保洁</t>
  </si>
  <si>
    <t>维修</t>
  </si>
  <si>
    <t>会服</t>
  </si>
  <si>
    <t>绿化</t>
  </si>
  <si>
    <t>外环保洁</t>
  </si>
  <si>
    <t>夜勤</t>
  </si>
  <si>
    <t>保洁主管</t>
  </si>
  <si>
    <t>保洁员</t>
  </si>
  <si>
    <t>维修主管</t>
  </si>
  <si>
    <t>维修员</t>
  </si>
  <si>
    <t>会服主管</t>
  </si>
  <si>
    <t>会务设备运维</t>
  </si>
  <si>
    <t>绿化主管</t>
  </si>
  <si>
    <t>司机</t>
  </si>
  <si>
    <t>外保洁主管</t>
  </si>
  <si>
    <t>外环境保洁</t>
  </si>
  <si>
    <t>垃圾清运</t>
  </si>
  <si>
    <t>赛罕校区16</t>
  </si>
  <si>
    <t>教学楼3</t>
  </si>
  <si>
    <t>卓越楼</t>
  </si>
  <si>
    <t>研究生楼</t>
  </si>
  <si>
    <t>主楼</t>
  </si>
  <si>
    <t>办公、教学楼宇13</t>
  </si>
  <si>
    <t>明远楼</t>
  </si>
  <si>
    <t>蒙学楼</t>
  </si>
  <si>
    <t>求真楼(生物楼)</t>
  </si>
  <si>
    <t>学正楼(化工楼)</t>
  </si>
  <si>
    <t>行政楼/会议中心</t>
  </si>
  <si>
    <t>经管楼</t>
  </si>
  <si>
    <t>图书馆</t>
  </si>
  <si>
    <t>计算机学院北正楼</t>
  </si>
  <si>
    <t>民社逸夫楼</t>
  </si>
  <si>
    <t>民族博物馆</t>
  </si>
  <si>
    <t>档案馆</t>
  </si>
  <si>
    <t>大学生创业中心</t>
  </si>
  <si>
    <t>东院活动中心</t>
  </si>
  <si>
    <t>小计</t>
  </si>
  <si>
    <t>玉泉校区16</t>
  </si>
  <si>
    <t>艺术楼</t>
  </si>
  <si>
    <t>创新楼</t>
  </si>
  <si>
    <t>生科楼/          国重/马铃薯中心</t>
  </si>
  <si>
    <t>实验楼A座/化工/生环</t>
  </si>
  <si>
    <t>南区活动中心</t>
  </si>
  <si>
    <t>交通楼</t>
  </si>
  <si>
    <t>创业楼</t>
  </si>
  <si>
    <t>创博楼</t>
  </si>
  <si>
    <t>创想楼</t>
  </si>
  <si>
    <t>创智楼</t>
  </si>
  <si>
    <t>警务室（西院）</t>
  </si>
  <si>
    <t>文礼训练楼（西院）</t>
  </si>
  <si>
    <t>科学创新中心</t>
  </si>
  <si>
    <t>综合教学楼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</si>
</sst>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b/>
      <sz val="14"/>
      <name val="仿宋"/>
      <charset val="134"/>
    </font>
    <font>
      <sz val="14"/>
      <name val="仿宋"/>
      <charset val="134"/>
    </font>
    <font>
      <sz val="14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5"/>
  <sheetViews>
    <sheetView tabSelected="1" zoomScale="75" zoomScaleNormal="75" workbookViewId="0">
      <selection activeCell="H44" sqref="H44"/>
    </sheetView>
  </sheetViews>
  <sheetFormatPr defaultColWidth="9" defaultRowHeight="13.5" x14ac:dyDescent="0.15"/>
  <cols>
    <col min="1" max="1" width="8.375" customWidth="1"/>
    <col min="3" max="3" width="11.125" customWidth="1"/>
    <col min="4" max="4" width="20.875" customWidth="1"/>
    <col min="5" max="5" width="11.875" customWidth="1"/>
    <col min="6" max="6" width="7.5" customWidth="1"/>
    <col min="7" max="7" width="9.125" customWidth="1"/>
    <col min="8" max="8" width="7.875" customWidth="1"/>
    <col min="9" max="9" width="9.125" customWidth="1"/>
    <col min="10" max="10" width="7.5" customWidth="1"/>
    <col min="11" max="11" width="9.125" customWidth="1"/>
    <col min="12" max="12" width="6.5" customWidth="1"/>
    <col min="13" max="13" width="5.625" customWidth="1"/>
    <col min="14" max="14" width="9.125" customWidth="1"/>
    <col min="15" max="15" width="7.5" customWidth="1"/>
    <col min="16" max="16" width="6.5" customWidth="1"/>
    <col min="17" max="17" width="5.75" customWidth="1"/>
    <col min="18" max="18" width="9.125" customWidth="1"/>
    <col min="19" max="19" width="6.625" customWidth="1"/>
    <col min="20" max="20" width="9.125" customWidth="1"/>
    <col min="21" max="21" width="6.75" customWidth="1"/>
    <col min="22" max="22" width="6.25" customWidth="1"/>
    <col min="23" max="23" width="9.125" customWidth="1"/>
  </cols>
  <sheetData>
    <row r="1" spans="1:27" ht="33.75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</row>
    <row r="2" spans="1:27" ht="22.5" customHeight="1" x14ac:dyDescent="0.15">
      <c r="A2" s="15" t="s">
        <v>1</v>
      </c>
      <c r="B2" s="15" t="s">
        <v>2</v>
      </c>
      <c r="C2" s="15" t="s">
        <v>3</v>
      </c>
      <c r="D2" s="15"/>
      <c r="E2" s="15" t="s">
        <v>4</v>
      </c>
      <c r="F2" s="15" t="s">
        <v>5</v>
      </c>
      <c r="G2" s="15" t="s">
        <v>6</v>
      </c>
      <c r="H2" s="36" t="s">
        <v>7</v>
      </c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8"/>
      <c r="W2" s="14" t="s">
        <v>8</v>
      </c>
    </row>
    <row r="3" spans="1:27" ht="22.5" customHeight="1" x14ac:dyDescent="0.15">
      <c r="A3" s="15"/>
      <c r="B3" s="15"/>
      <c r="C3" s="15"/>
      <c r="D3" s="15"/>
      <c r="E3" s="15"/>
      <c r="F3" s="15"/>
      <c r="G3" s="15"/>
      <c r="H3" s="15" t="s">
        <v>9</v>
      </c>
      <c r="I3" s="15"/>
      <c r="J3" s="15" t="s">
        <v>10</v>
      </c>
      <c r="K3" s="15"/>
      <c r="L3" s="15" t="s">
        <v>11</v>
      </c>
      <c r="M3" s="15"/>
      <c r="N3" s="15"/>
      <c r="O3" s="15" t="s">
        <v>12</v>
      </c>
      <c r="P3" s="15"/>
      <c r="Q3" s="15"/>
      <c r="R3" s="15" t="s">
        <v>13</v>
      </c>
      <c r="S3" s="15"/>
      <c r="T3" s="15"/>
      <c r="U3" s="15"/>
      <c r="V3" s="16" t="s">
        <v>14</v>
      </c>
      <c r="W3" s="14"/>
    </row>
    <row r="4" spans="1:27" ht="36.75" customHeight="1" x14ac:dyDescent="0.15">
      <c r="A4" s="15"/>
      <c r="B4" s="15"/>
      <c r="C4" s="15"/>
      <c r="D4" s="15"/>
      <c r="E4" s="15"/>
      <c r="F4" s="15"/>
      <c r="G4" s="15"/>
      <c r="H4" s="1" t="s">
        <v>15</v>
      </c>
      <c r="I4" s="2" t="s">
        <v>16</v>
      </c>
      <c r="J4" s="2" t="s">
        <v>17</v>
      </c>
      <c r="K4" s="2" t="s">
        <v>18</v>
      </c>
      <c r="L4" s="2" t="s">
        <v>19</v>
      </c>
      <c r="M4" s="2" t="s">
        <v>11</v>
      </c>
      <c r="N4" s="2" t="s">
        <v>20</v>
      </c>
      <c r="O4" s="2" t="s">
        <v>21</v>
      </c>
      <c r="P4" s="2" t="s">
        <v>22</v>
      </c>
      <c r="Q4" s="2" t="s">
        <v>12</v>
      </c>
      <c r="R4" s="2" t="s">
        <v>23</v>
      </c>
      <c r="S4" s="2" t="s">
        <v>22</v>
      </c>
      <c r="T4" s="2" t="s">
        <v>24</v>
      </c>
      <c r="U4" s="2" t="s">
        <v>25</v>
      </c>
      <c r="V4" s="17"/>
      <c r="W4" s="14"/>
    </row>
    <row r="5" spans="1:27" ht="15" customHeight="1" x14ac:dyDescent="0.15">
      <c r="A5" s="3">
        <v>1</v>
      </c>
      <c r="B5" s="22" t="s">
        <v>26</v>
      </c>
      <c r="C5" s="22" t="s">
        <v>27</v>
      </c>
      <c r="D5" s="4" t="s">
        <v>28</v>
      </c>
      <c r="E5" s="4">
        <v>20746</v>
      </c>
      <c r="F5" s="22">
        <v>1</v>
      </c>
      <c r="G5" s="22">
        <v>2</v>
      </c>
      <c r="H5" s="22">
        <v>1</v>
      </c>
      <c r="I5" s="5">
        <v>12</v>
      </c>
      <c r="J5" s="14">
        <v>1</v>
      </c>
      <c r="K5" s="14">
        <v>2</v>
      </c>
      <c r="L5" s="14">
        <v>1</v>
      </c>
      <c r="M5" s="14">
        <v>4</v>
      </c>
      <c r="N5" s="14">
        <v>1</v>
      </c>
      <c r="O5" s="14">
        <v>1</v>
      </c>
      <c r="P5" s="14">
        <v>1</v>
      </c>
      <c r="Q5" s="14">
        <v>7</v>
      </c>
      <c r="R5" s="14">
        <v>1</v>
      </c>
      <c r="S5" s="14">
        <v>2</v>
      </c>
      <c r="T5" s="14">
        <v>19</v>
      </c>
      <c r="U5" s="14">
        <v>2</v>
      </c>
      <c r="V5" s="14">
        <v>2</v>
      </c>
      <c r="W5" s="14">
        <f>SUM(F5:V21)</f>
        <v>125</v>
      </c>
    </row>
    <row r="6" spans="1:27" ht="15" customHeight="1" x14ac:dyDescent="0.15">
      <c r="A6" s="3">
        <v>2</v>
      </c>
      <c r="B6" s="22"/>
      <c r="C6" s="22"/>
      <c r="D6" s="4" t="s">
        <v>29</v>
      </c>
      <c r="E6" s="4">
        <v>8842</v>
      </c>
      <c r="F6" s="22"/>
      <c r="G6" s="22"/>
      <c r="H6" s="22"/>
      <c r="I6" s="5">
        <v>9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AA6" s="13"/>
    </row>
    <row r="7" spans="1:27" ht="15" customHeight="1" x14ac:dyDescent="0.15">
      <c r="A7" s="3">
        <v>3</v>
      </c>
      <c r="B7" s="22"/>
      <c r="C7" s="22"/>
      <c r="D7" s="4" t="s">
        <v>30</v>
      </c>
      <c r="E7" s="4">
        <v>16310</v>
      </c>
      <c r="F7" s="22"/>
      <c r="G7" s="22"/>
      <c r="H7" s="22"/>
      <c r="I7" s="5">
        <v>8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7" ht="15" customHeight="1" x14ac:dyDescent="0.15">
      <c r="A8" s="3">
        <v>4</v>
      </c>
      <c r="B8" s="22"/>
      <c r="C8" s="22" t="s">
        <v>31</v>
      </c>
      <c r="D8" s="6" t="s">
        <v>32</v>
      </c>
      <c r="E8" s="6">
        <v>3001</v>
      </c>
      <c r="F8" s="22"/>
      <c r="G8" s="23"/>
      <c r="H8" s="29">
        <v>1</v>
      </c>
      <c r="I8" s="7">
        <v>2</v>
      </c>
      <c r="J8" s="14"/>
      <c r="K8" s="14">
        <v>3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7" ht="15" customHeight="1" x14ac:dyDescent="0.15">
      <c r="A9" s="3">
        <v>5</v>
      </c>
      <c r="B9" s="22"/>
      <c r="C9" s="22"/>
      <c r="D9" s="6" t="s">
        <v>33</v>
      </c>
      <c r="E9" s="6">
        <v>4185</v>
      </c>
      <c r="F9" s="22"/>
      <c r="G9" s="24"/>
      <c r="H9" s="29"/>
      <c r="I9" s="7">
        <v>3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7" ht="15" customHeight="1" x14ac:dyDescent="0.15">
      <c r="A10" s="3">
        <v>6</v>
      </c>
      <c r="B10" s="22"/>
      <c r="C10" s="22"/>
      <c r="D10" s="6" t="s">
        <v>34</v>
      </c>
      <c r="E10" s="6">
        <v>5672</v>
      </c>
      <c r="F10" s="22"/>
      <c r="G10" s="24"/>
      <c r="H10" s="29"/>
      <c r="I10" s="7">
        <v>3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7" ht="15" customHeight="1" x14ac:dyDescent="0.15">
      <c r="A11" s="3">
        <v>7</v>
      </c>
      <c r="B11" s="22"/>
      <c r="C11" s="22"/>
      <c r="D11" s="6" t="s">
        <v>35</v>
      </c>
      <c r="E11" s="6">
        <v>9304</v>
      </c>
      <c r="F11" s="22"/>
      <c r="G11" s="24"/>
      <c r="H11" s="29"/>
      <c r="I11" s="7">
        <v>4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7" ht="15" customHeight="1" x14ac:dyDescent="0.15">
      <c r="A12" s="3">
        <v>8</v>
      </c>
      <c r="B12" s="22"/>
      <c r="C12" s="22"/>
      <c r="D12" s="30" t="s">
        <v>36</v>
      </c>
      <c r="E12" s="30">
        <v>9368</v>
      </c>
      <c r="F12" s="22"/>
      <c r="G12" s="24"/>
      <c r="H12" s="29"/>
      <c r="I12" s="7">
        <v>4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7" ht="15" customHeight="1" x14ac:dyDescent="0.15">
      <c r="A13" s="3">
        <v>9</v>
      </c>
      <c r="B13" s="22"/>
      <c r="C13" s="22"/>
      <c r="D13" s="30"/>
      <c r="E13" s="30"/>
      <c r="F13" s="22"/>
      <c r="G13" s="24"/>
      <c r="H13" s="29"/>
      <c r="I13" s="7">
        <v>4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7" ht="15" customHeight="1" x14ac:dyDescent="0.15">
      <c r="A14" s="3">
        <v>10</v>
      </c>
      <c r="B14" s="22"/>
      <c r="C14" s="22"/>
      <c r="D14" s="6" t="s">
        <v>37</v>
      </c>
      <c r="E14" s="6">
        <v>6074</v>
      </c>
      <c r="F14" s="22"/>
      <c r="G14" s="24"/>
      <c r="H14" s="29"/>
      <c r="I14" s="7">
        <v>4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7" ht="15" customHeight="1" x14ac:dyDescent="0.15">
      <c r="A15" s="3">
        <v>11</v>
      </c>
      <c r="B15" s="22"/>
      <c r="C15" s="22"/>
      <c r="D15" s="6" t="s">
        <v>38</v>
      </c>
      <c r="E15" s="6">
        <v>15523</v>
      </c>
      <c r="F15" s="22"/>
      <c r="G15" s="24"/>
      <c r="H15" s="29"/>
      <c r="I15" s="7">
        <v>9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7" ht="19.899999999999999" customHeight="1" x14ac:dyDescent="0.15">
      <c r="A16" s="3">
        <v>12</v>
      </c>
      <c r="B16" s="22"/>
      <c r="C16" s="22"/>
      <c r="D16" s="6" t="s">
        <v>39</v>
      </c>
      <c r="E16" s="6">
        <v>6160</v>
      </c>
      <c r="F16" s="22"/>
      <c r="G16" s="24"/>
      <c r="H16" s="29"/>
      <c r="I16" s="7">
        <v>5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 ht="18.95" customHeight="1" x14ac:dyDescent="0.15">
      <c r="A17" s="3">
        <v>13</v>
      </c>
      <c r="B17" s="22"/>
      <c r="C17" s="22"/>
      <c r="D17" s="6" t="s">
        <v>40</v>
      </c>
      <c r="E17" s="6">
        <v>3993</v>
      </c>
      <c r="F17" s="22"/>
      <c r="G17" s="24"/>
      <c r="H17" s="29"/>
      <c r="I17" s="7">
        <v>3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ht="18.95" customHeight="1" x14ac:dyDescent="0.15">
      <c r="A18" s="3">
        <v>14</v>
      </c>
      <c r="B18" s="22"/>
      <c r="C18" s="22"/>
      <c r="D18" s="4" t="s">
        <v>41</v>
      </c>
      <c r="E18" s="4">
        <v>3678</v>
      </c>
      <c r="F18" s="22"/>
      <c r="G18" s="24"/>
      <c r="H18" s="29"/>
      <c r="I18" s="21">
        <v>3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ht="18.95" customHeight="1" x14ac:dyDescent="0.15">
      <c r="A19" s="3">
        <v>15</v>
      </c>
      <c r="B19" s="22"/>
      <c r="C19" s="22"/>
      <c r="D19" s="4" t="s">
        <v>42</v>
      </c>
      <c r="E19" s="6">
        <v>923</v>
      </c>
      <c r="F19" s="22"/>
      <c r="G19" s="24"/>
      <c r="H19" s="29"/>
      <c r="I19" s="21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1:23" ht="18.95" customHeight="1" x14ac:dyDescent="0.15">
      <c r="A20" s="3">
        <v>16</v>
      </c>
      <c r="B20" s="22"/>
      <c r="C20" s="22"/>
      <c r="D20" s="4" t="s">
        <v>43</v>
      </c>
      <c r="E20" s="6">
        <v>2245</v>
      </c>
      <c r="F20" s="22"/>
      <c r="G20" s="24"/>
      <c r="H20" s="29"/>
      <c r="I20" s="21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1:23" ht="18.95" customHeight="1" x14ac:dyDescent="0.15">
      <c r="A21" s="3">
        <v>17</v>
      </c>
      <c r="B21" s="22"/>
      <c r="C21" s="22"/>
      <c r="D21" s="4" t="s">
        <v>44</v>
      </c>
      <c r="E21" s="6">
        <v>550</v>
      </c>
      <c r="F21" s="22"/>
      <c r="G21" s="25"/>
      <c r="H21" s="29"/>
      <c r="I21" s="21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 ht="18.95" customHeight="1" x14ac:dyDescent="0.15">
      <c r="A22" s="32" t="s">
        <v>45</v>
      </c>
      <c r="B22" s="32"/>
      <c r="C22" s="32"/>
      <c r="D22" s="32"/>
      <c r="E22" s="9">
        <f>SUM(E5:E21)</f>
        <v>116574</v>
      </c>
      <c r="F22" s="8">
        <f>SUM(F5)</f>
        <v>1</v>
      </c>
      <c r="G22" s="8">
        <f>SUM(G5:G21)</f>
        <v>2</v>
      </c>
      <c r="H22" s="8">
        <f>SUM(H5:H21)</f>
        <v>2</v>
      </c>
      <c r="I22" s="11">
        <f>SUM(I5:I21)</f>
        <v>73</v>
      </c>
      <c r="J22" s="11">
        <f t="shared" ref="J22:T22" si="0">SUM(J5:J21)</f>
        <v>1</v>
      </c>
      <c r="K22" s="11">
        <f t="shared" si="0"/>
        <v>5</v>
      </c>
      <c r="L22" s="11">
        <f t="shared" si="0"/>
        <v>1</v>
      </c>
      <c r="M22" s="11">
        <f t="shared" si="0"/>
        <v>4</v>
      </c>
      <c r="N22" s="11">
        <f t="shared" si="0"/>
        <v>1</v>
      </c>
      <c r="O22" s="11">
        <f t="shared" si="0"/>
        <v>1</v>
      </c>
      <c r="P22" s="11">
        <f t="shared" si="0"/>
        <v>1</v>
      </c>
      <c r="Q22" s="11">
        <f t="shared" si="0"/>
        <v>7</v>
      </c>
      <c r="R22" s="11">
        <f t="shared" si="0"/>
        <v>1</v>
      </c>
      <c r="S22" s="11">
        <f t="shared" si="0"/>
        <v>2</v>
      </c>
      <c r="T22" s="11">
        <f t="shared" si="0"/>
        <v>19</v>
      </c>
      <c r="U22" s="11">
        <f t="shared" ref="U22" si="1">SUM(U5:U21)</f>
        <v>2</v>
      </c>
      <c r="V22" s="11">
        <f t="shared" ref="V22" si="2">SUM(V5:V21)</f>
        <v>2</v>
      </c>
      <c r="W22" s="11">
        <f>SUM(F22:V22)</f>
        <v>125</v>
      </c>
    </row>
    <row r="23" spans="1:23" ht="21.6" customHeight="1" x14ac:dyDescent="0.15">
      <c r="A23" s="3">
        <v>18</v>
      </c>
      <c r="B23" s="22" t="s">
        <v>46</v>
      </c>
      <c r="C23" s="22" t="s">
        <v>27</v>
      </c>
      <c r="D23" s="4" t="s">
        <v>28</v>
      </c>
      <c r="E23" s="4">
        <v>45440.84</v>
      </c>
      <c r="F23" s="22">
        <v>1</v>
      </c>
      <c r="G23" s="22">
        <v>2</v>
      </c>
      <c r="H23" s="22">
        <v>1</v>
      </c>
      <c r="I23" s="5">
        <v>23</v>
      </c>
      <c r="J23" s="14">
        <v>1</v>
      </c>
      <c r="K23" s="14">
        <v>2</v>
      </c>
      <c r="L23" s="18"/>
      <c r="M23" s="14">
        <v>3</v>
      </c>
      <c r="N23" s="14">
        <v>1</v>
      </c>
      <c r="O23" s="14">
        <v>1</v>
      </c>
      <c r="P23" s="14">
        <v>2</v>
      </c>
      <c r="Q23" s="14">
        <v>27</v>
      </c>
      <c r="R23" s="14">
        <v>1</v>
      </c>
      <c r="S23" s="14">
        <v>3</v>
      </c>
      <c r="T23" s="14">
        <v>39</v>
      </c>
      <c r="U23" s="14">
        <v>4</v>
      </c>
      <c r="V23" s="14">
        <v>2</v>
      </c>
      <c r="W23" s="14">
        <f>SUM(F23:V39)</f>
        <v>219</v>
      </c>
    </row>
    <row r="24" spans="1:23" ht="18.600000000000001" customHeight="1" x14ac:dyDescent="0.15">
      <c r="A24" s="3">
        <v>19</v>
      </c>
      <c r="B24" s="22"/>
      <c r="C24" s="22"/>
      <c r="D24" s="4" t="s">
        <v>47</v>
      </c>
      <c r="E24" s="4">
        <v>50084.37</v>
      </c>
      <c r="F24" s="22"/>
      <c r="G24" s="22"/>
      <c r="H24" s="22"/>
      <c r="I24" s="5">
        <v>16</v>
      </c>
      <c r="J24" s="14"/>
      <c r="K24" s="14"/>
      <c r="L24" s="19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3" ht="21" customHeight="1" x14ac:dyDescent="0.15">
      <c r="A25" s="3">
        <v>20</v>
      </c>
      <c r="B25" s="22"/>
      <c r="C25" s="22"/>
      <c r="D25" s="4" t="s">
        <v>48</v>
      </c>
      <c r="E25" s="6">
        <v>14818.4</v>
      </c>
      <c r="F25" s="22"/>
      <c r="G25" s="22"/>
      <c r="H25" s="22"/>
      <c r="I25" s="5">
        <v>8</v>
      </c>
      <c r="J25" s="14"/>
      <c r="K25" s="14"/>
      <c r="L25" s="19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ht="18.75" customHeight="1" x14ac:dyDescent="0.15">
      <c r="A26" s="34">
        <v>21</v>
      </c>
      <c r="B26" s="22"/>
      <c r="C26" s="22" t="s">
        <v>31</v>
      </c>
      <c r="D26" s="22" t="s">
        <v>49</v>
      </c>
      <c r="E26" s="31">
        <v>30633</v>
      </c>
      <c r="F26" s="22"/>
      <c r="G26" s="26"/>
      <c r="H26" s="22">
        <v>1</v>
      </c>
      <c r="I26" s="5">
        <v>7</v>
      </c>
      <c r="J26" s="14"/>
      <c r="K26" s="14">
        <v>3</v>
      </c>
      <c r="L26" s="19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ht="18.75" x14ac:dyDescent="0.15">
      <c r="A27" s="34"/>
      <c r="B27" s="22"/>
      <c r="C27" s="22"/>
      <c r="D27" s="22"/>
      <c r="E27" s="31"/>
      <c r="F27" s="22"/>
      <c r="G27" s="27"/>
      <c r="H27" s="22"/>
      <c r="I27" s="5">
        <v>7</v>
      </c>
      <c r="J27" s="14"/>
      <c r="K27" s="14"/>
      <c r="L27" s="19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 ht="37.5" x14ac:dyDescent="0.15">
      <c r="A28" s="3">
        <v>22</v>
      </c>
      <c r="B28" s="22"/>
      <c r="C28" s="22"/>
      <c r="D28" s="4" t="s">
        <v>50</v>
      </c>
      <c r="E28" s="4">
        <v>38726</v>
      </c>
      <c r="F28" s="22"/>
      <c r="G28" s="27"/>
      <c r="H28" s="22"/>
      <c r="I28" s="5">
        <v>11</v>
      </c>
      <c r="J28" s="14"/>
      <c r="K28" s="14"/>
      <c r="L28" s="19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23" ht="18.75" x14ac:dyDescent="0.15">
      <c r="A29" s="3">
        <v>23</v>
      </c>
      <c r="B29" s="22"/>
      <c r="C29" s="22"/>
      <c r="D29" s="4" t="s">
        <v>51</v>
      </c>
      <c r="E29" s="6">
        <v>11211</v>
      </c>
      <c r="F29" s="22"/>
      <c r="G29" s="27"/>
      <c r="H29" s="22"/>
      <c r="I29" s="5">
        <v>2</v>
      </c>
      <c r="J29" s="14"/>
      <c r="K29" s="14"/>
      <c r="L29" s="19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1:23" ht="18.75" customHeight="1" x14ac:dyDescent="0.15">
      <c r="A30" s="3">
        <v>24</v>
      </c>
      <c r="B30" s="22"/>
      <c r="C30" s="22"/>
      <c r="D30" s="4" t="s">
        <v>52</v>
      </c>
      <c r="E30" s="6">
        <v>37896.620000000003</v>
      </c>
      <c r="F30" s="22"/>
      <c r="G30" s="27"/>
      <c r="H30" s="22"/>
      <c r="I30" s="5">
        <v>10</v>
      </c>
      <c r="J30" s="14"/>
      <c r="K30" s="14"/>
      <c r="L30" s="19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1:23" ht="18.75" x14ac:dyDescent="0.15">
      <c r="A31" s="3">
        <v>25</v>
      </c>
      <c r="B31" s="22"/>
      <c r="C31" s="22"/>
      <c r="D31" s="4" t="s">
        <v>53</v>
      </c>
      <c r="E31" s="4">
        <v>6285</v>
      </c>
      <c r="F31" s="22"/>
      <c r="G31" s="27"/>
      <c r="H31" s="22"/>
      <c r="I31" s="5">
        <v>5</v>
      </c>
      <c r="J31" s="14"/>
      <c r="K31" s="14"/>
      <c r="L31" s="19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23" ht="18.75" x14ac:dyDescent="0.15">
      <c r="A32" s="3">
        <v>26</v>
      </c>
      <c r="B32" s="22"/>
      <c r="C32" s="22"/>
      <c r="D32" s="4" t="s">
        <v>54</v>
      </c>
      <c r="E32" s="6">
        <v>4920</v>
      </c>
      <c r="F32" s="22"/>
      <c r="G32" s="27"/>
      <c r="H32" s="22"/>
      <c r="I32" s="5">
        <v>2</v>
      </c>
      <c r="J32" s="14"/>
      <c r="K32" s="14"/>
      <c r="L32" s="19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1:23" ht="18.75" x14ac:dyDescent="0.15">
      <c r="A33" s="3">
        <v>27</v>
      </c>
      <c r="B33" s="22"/>
      <c r="C33" s="22"/>
      <c r="D33" s="4" t="s">
        <v>55</v>
      </c>
      <c r="E33" s="6">
        <v>2400</v>
      </c>
      <c r="F33" s="22"/>
      <c r="G33" s="27"/>
      <c r="H33" s="22"/>
      <c r="I33" s="5">
        <v>2</v>
      </c>
      <c r="J33" s="14"/>
      <c r="K33" s="14"/>
      <c r="L33" s="19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 ht="18.75" x14ac:dyDescent="0.15">
      <c r="A34" s="3">
        <v>28</v>
      </c>
      <c r="B34" s="22"/>
      <c r="C34" s="22"/>
      <c r="D34" s="4" t="s">
        <v>56</v>
      </c>
      <c r="E34" s="6">
        <v>1581</v>
      </c>
      <c r="F34" s="22"/>
      <c r="G34" s="27"/>
      <c r="H34" s="22"/>
      <c r="I34" s="5">
        <v>2</v>
      </c>
      <c r="J34" s="14"/>
      <c r="K34" s="14"/>
      <c r="L34" s="19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 ht="18.75" x14ac:dyDescent="0.15">
      <c r="A35" s="3">
        <v>29</v>
      </c>
      <c r="B35" s="22"/>
      <c r="C35" s="22"/>
      <c r="D35" s="6" t="s">
        <v>38</v>
      </c>
      <c r="E35" s="6">
        <v>27998.92</v>
      </c>
      <c r="F35" s="22"/>
      <c r="G35" s="27"/>
      <c r="H35" s="22"/>
      <c r="I35" s="7">
        <v>14</v>
      </c>
      <c r="J35" s="14"/>
      <c r="K35" s="14"/>
      <c r="L35" s="19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1:23" ht="18.75" x14ac:dyDescent="0.15">
      <c r="A36" s="3">
        <v>30</v>
      </c>
      <c r="B36" s="22"/>
      <c r="C36" s="22"/>
      <c r="D36" s="4" t="s">
        <v>57</v>
      </c>
      <c r="E36" s="4">
        <v>505</v>
      </c>
      <c r="F36" s="22"/>
      <c r="G36" s="27"/>
      <c r="H36" s="22"/>
      <c r="I36" s="21">
        <v>1</v>
      </c>
      <c r="J36" s="14"/>
      <c r="K36" s="14"/>
      <c r="L36" s="19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1:23" ht="37.5" x14ac:dyDescent="0.15">
      <c r="A37" s="3">
        <v>31</v>
      </c>
      <c r="B37" s="22"/>
      <c r="C37" s="22"/>
      <c r="D37" s="4" t="s">
        <v>58</v>
      </c>
      <c r="E37" s="4">
        <v>1450.58</v>
      </c>
      <c r="F37" s="22"/>
      <c r="G37" s="27"/>
      <c r="H37" s="22"/>
      <c r="I37" s="21"/>
      <c r="J37" s="14"/>
      <c r="K37" s="14"/>
      <c r="L37" s="19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1:23" ht="18.75" x14ac:dyDescent="0.15">
      <c r="A38" s="3">
        <v>32</v>
      </c>
      <c r="B38" s="22"/>
      <c r="C38" s="22"/>
      <c r="D38" s="4" t="s">
        <v>59</v>
      </c>
      <c r="E38" s="4">
        <v>40002.730000000003</v>
      </c>
      <c r="F38" s="22"/>
      <c r="G38" s="27"/>
      <c r="H38" s="22"/>
      <c r="I38" s="7">
        <v>10</v>
      </c>
      <c r="J38" s="14"/>
      <c r="K38" s="14"/>
      <c r="L38" s="19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ht="18.75" x14ac:dyDescent="0.15">
      <c r="A39" s="3">
        <v>33</v>
      </c>
      <c r="B39" s="22"/>
      <c r="C39" s="22"/>
      <c r="D39" s="4" t="s">
        <v>60</v>
      </c>
      <c r="E39" s="4">
        <v>14490.37</v>
      </c>
      <c r="F39" s="22"/>
      <c r="G39" s="28"/>
      <c r="H39" s="22"/>
      <c r="I39" s="7">
        <v>5</v>
      </c>
      <c r="J39" s="14"/>
      <c r="K39" s="14"/>
      <c r="L39" s="20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ht="24" customHeight="1" x14ac:dyDescent="0.15">
      <c r="A40" s="32" t="s">
        <v>45</v>
      </c>
      <c r="B40" s="32"/>
      <c r="C40" s="32"/>
      <c r="D40" s="32"/>
      <c r="E40" s="8">
        <f>SUM(E23:E39)</f>
        <v>328443.83</v>
      </c>
      <c r="F40" s="8">
        <f>SUM(F23)</f>
        <v>1</v>
      </c>
      <c r="G40" s="8">
        <f>SUM(G23:G39)</f>
        <v>2</v>
      </c>
      <c r="H40" s="8">
        <f>SUM(H23:H39)</f>
        <v>2</v>
      </c>
      <c r="I40" s="8">
        <f>SUM(I23:I39)</f>
        <v>125</v>
      </c>
      <c r="J40" s="8">
        <f t="shared" ref="J40:M40" si="3">SUM(J23:J39)</f>
        <v>1</v>
      </c>
      <c r="K40" s="8">
        <f t="shared" si="3"/>
        <v>5</v>
      </c>
      <c r="L40" s="8">
        <f t="shared" si="3"/>
        <v>0</v>
      </c>
      <c r="M40" s="8">
        <f t="shared" si="3"/>
        <v>3</v>
      </c>
      <c r="N40" s="8">
        <f t="shared" ref="N40" si="4">SUM(N23:N39)</f>
        <v>1</v>
      </c>
      <c r="O40" s="8">
        <f t="shared" ref="O40" si="5">SUM(O23:O39)</f>
        <v>1</v>
      </c>
      <c r="P40" s="8">
        <f t="shared" ref="P40:Q40" si="6">SUM(P23:P39)</f>
        <v>2</v>
      </c>
      <c r="Q40" s="8">
        <f t="shared" si="6"/>
        <v>27</v>
      </c>
      <c r="R40" s="8">
        <f t="shared" ref="R40" si="7">SUM(R23:R39)</f>
        <v>1</v>
      </c>
      <c r="S40" s="8">
        <f t="shared" ref="S40" si="8">SUM(S23:S39)</f>
        <v>3</v>
      </c>
      <c r="T40" s="8">
        <f t="shared" ref="T40:U40" si="9">SUM(T23:T39)</f>
        <v>39</v>
      </c>
      <c r="U40" s="8">
        <f t="shared" si="9"/>
        <v>4</v>
      </c>
      <c r="V40" s="8">
        <f t="shared" ref="V40" si="10">SUM(V23:V39)</f>
        <v>2</v>
      </c>
      <c r="W40" s="11">
        <f>SUM(F40:V40)</f>
        <v>219</v>
      </c>
    </row>
    <row r="41" spans="1:23" ht="24.75" customHeight="1" x14ac:dyDescent="0.15">
      <c r="A41" s="33" t="s">
        <v>8</v>
      </c>
      <c r="B41" s="33"/>
      <c r="C41" s="33"/>
      <c r="D41" s="33"/>
      <c r="E41" s="10">
        <f>SUM(E40,E22)</f>
        <v>445017.83</v>
      </c>
      <c r="F41" s="10">
        <f>SUM(F40,F22)</f>
        <v>2</v>
      </c>
      <c r="G41" s="10">
        <f t="shared" ref="G41:J41" si="11">SUM(G40,G22)</f>
        <v>4</v>
      </c>
      <c r="H41" s="10">
        <f t="shared" si="11"/>
        <v>4</v>
      </c>
      <c r="I41" s="10">
        <f t="shared" si="11"/>
        <v>198</v>
      </c>
      <c r="J41" s="10">
        <f t="shared" si="11"/>
        <v>2</v>
      </c>
      <c r="K41" s="10">
        <f t="shared" ref="K41" si="12">SUM(K40,K22)</f>
        <v>10</v>
      </c>
      <c r="L41" s="10">
        <f t="shared" ref="L41" si="13">SUM(L40,L22)</f>
        <v>1</v>
      </c>
      <c r="M41" s="10">
        <f t="shared" ref="M41:N41" si="14">SUM(M40,M22)</f>
        <v>7</v>
      </c>
      <c r="N41" s="10">
        <f t="shared" si="14"/>
        <v>2</v>
      </c>
      <c r="O41" s="10">
        <f t="shared" ref="O41" si="15">SUM(O40,O22)</f>
        <v>2</v>
      </c>
      <c r="P41" s="10">
        <f t="shared" ref="P41" si="16">SUM(P40,P22)</f>
        <v>3</v>
      </c>
      <c r="Q41" s="10">
        <f t="shared" ref="Q41:R41" si="17">SUM(Q40,Q22)</f>
        <v>34</v>
      </c>
      <c r="R41" s="10">
        <f t="shared" si="17"/>
        <v>2</v>
      </c>
      <c r="S41" s="10">
        <f t="shared" ref="S41" si="18">SUM(S40,S22)</f>
        <v>5</v>
      </c>
      <c r="T41" s="10">
        <f t="shared" ref="T41" si="19">SUM(T40,T22)</f>
        <v>58</v>
      </c>
      <c r="U41" s="10">
        <f t="shared" ref="U41" si="20">SUM(U40,U22)</f>
        <v>6</v>
      </c>
      <c r="V41" s="10">
        <f t="shared" ref="V41" si="21">SUM(V40,V22)</f>
        <v>4</v>
      </c>
      <c r="W41" s="12">
        <f>SUM(W22,W40)</f>
        <v>344</v>
      </c>
    </row>
    <row r="44" spans="1:23" ht="39" customHeight="1" x14ac:dyDescent="0.15"/>
    <row r="45" spans="1:23" ht="18.75" customHeight="1" x14ac:dyDescent="0.15"/>
    <row r="47" spans="1:23" ht="23.25" customHeight="1" x14ac:dyDescent="0.15"/>
    <row r="48" spans="1:23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5" ht="18.75" customHeight="1" x14ac:dyDescent="0.15"/>
  </sheetData>
  <mergeCells count="71">
    <mergeCell ref="A1:W1"/>
    <mergeCell ref="H2:V2"/>
    <mergeCell ref="H3:I3"/>
    <mergeCell ref="J3:K3"/>
    <mergeCell ref="L3:N3"/>
    <mergeCell ref="O3:Q3"/>
    <mergeCell ref="R3:U3"/>
    <mergeCell ref="E2:E4"/>
    <mergeCell ref="G2:G4"/>
    <mergeCell ref="W2:W4"/>
    <mergeCell ref="A22:D22"/>
    <mergeCell ref="A40:D40"/>
    <mergeCell ref="A41:D41"/>
    <mergeCell ref="A2:A4"/>
    <mergeCell ref="A26:A27"/>
    <mergeCell ref="B2:B4"/>
    <mergeCell ref="B5:B21"/>
    <mergeCell ref="B23:B39"/>
    <mergeCell ref="C5:C7"/>
    <mergeCell ref="C8:C21"/>
    <mergeCell ref="C23:C25"/>
    <mergeCell ref="C26:C39"/>
    <mergeCell ref="D12:D13"/>
    <mergeCell ref="D26:D27"/>
    <mergeCell ref="E12:E13"/>
    <mergeCell ref="E26:E27"/>
    <mergeCell ref="F2:F4"/>
    <mergeCell ref="F5:F21"/>
    <mergeCell ref="F23:F39"/>
    <mergeCell ref="G5:G7"/>
    <mergeCell ref="G8:G21"/>
    <mergeCell ref="G23:G25"/>
    <mergeCell ref="G26:G39"/>
    <mergeCell ref="H5:H7"/>
    <mergeCell ref="H8:H21"/>
    <mergeCell ref="H23:H25"/>
    <mergeCell ref="H26:H39"/>
    <mergeCell ref="I18:I21"/>
    <mergeCell ref="I36:I37"/>
    <mergeCell ref="J5:J21"/>
    <mergeCell ref="J23:J39"/>
    <mergeCell ref="K5:K7"/>
    <mergeCell ref="K8:K21"/>
    <mergeCell ref="K23:K25"/>
    <mergeCell ref="K26:K39"/>
    <mergeCell ref="P5:P21"/>
    <mergeCell ref="P23:P39"/>
    <mergeCell ref="Q5:Q21"/>
    <mergeCell ref="Q23:Q39"/>
    <mergeCell ref="L5:L21"/>
    <mergeCell ref="L23:L39"/>
    <mergeCell ref="M5:M21"/>
    <mergeCell ref="M23:M39"/>
    <mergeCell ref="N5:N21"/>
    <mergeCell ref="N23:N39"/>
    <mergeCell ref="W5:W21"/>
    <mergeCell ref="W23:W39"/>
    <mergeCell ref="C2:D4"/>
    <mergeCell ref="U5:U21"/>
    <mergeCell ref="U23:U39"/>
    <mergeCell ref="V3:V4"/>
    <mergeCell ref="V5:V21"/>
    <mergeCell ref="V23:V39"/>
    <mergeCell ref="R5:R21"/>
    <mergeCell ref="R23:R39"/>
    <mergeCell ref="S5:S21"/>
    <mergeCell ref="S23:S39"/>
    <mergeCell ref="T5:T21"/>
    <mergeCell ref="T23:T39"/>
    <mergeCell ref="O5:O21"/>
    <mergeCell ref="O23:O39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5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物业托管岗位设置情况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郭瑞</dc:creator>
  <cp:lastModifiedBy>室 教</cp:lastModifiedBy>
  <cp:lastPrinted>2025-06-03T08:14:00Z</cp:lastPrinted>
  <dcterms:created xsi:type="dcterms:W3CDTF">2021-09-09T02:09:00Z</dcterms:created>
  <dcterms:modified xsi:type="dcterms:W3CDTF">2025-06-06T01:19:55Z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53A9E836F7A040CAAE1F22A4E3AFF072</vt:lpwstr>
  </property>
</Properties>
</file>