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1000" firstSheet="1" activeTab="1"/>
  </bookViews>
  <sheets>
    <sheet name="总表" sheetId="12" r:id="rId1"/>
    <sheet name="小班区域A" sheetId="3" r:id="rId2"/>
    <sheet name="小班区域B" sheetId="4" r:id="rId3"/>
    <sheet name="小班材料" sheetId="5" r:id="rId4"/>
    <sheet name="中班区域A" sheetId="6" r:id="rId5"/>
    <sheet name="中班区域B" sheetId="7" r:id="rId6"/>
    <sheet name="中班材料包" sheetId="8" r:id="rId7"/>
    <sheet name="大班①区域A" sheetId="9" r:id="rId8"/>
    <sheet name="大班①区域B" sheetId="10" r:id="rId9"/>
    <sheet name="大班①材料包" sheetId="11" r:id="rId10"/>
    <sheet name="大班②区域A" sheetId="13" r:id="rId11"/>
    <sheet name="大班②区域B" sheetId="14" r:id="rId12"/>
    <sheet name="大班②材料包" sheetId="15" r:id="rId13"/>
    <sheet name="户外材料" sheetId="16" r:id="rId14"/>
    <sheet name="益智类材料包" sheetId="17" r:id="rId15"/>
    <sheet name="收纳盒" sheetId="18" r:id="rId16"/>
  </sheets>
  <definedNames>
    <definedName name="_xlnm._FilterDatabase" localSheetId="1" hidden="1">小班区域A!$A$2:$G$47</definedName>
    <definedName name="_.A2__1__0__484C4D4C4C4C484C4C4C4C4C4D4C4C484C4B4C4C4C484CBF4D4C4C484CA64F4C4C484C6A4C4C4C484C4C4C4C4C484C6A4C4C4C484C6A4C4C4C484C6E4C4C4C484C6A4C4C4C4C4C4D4C4C">小班区域A!#REF!</definedName>
    <definedName name="_.H1__1__0__9">小班区域A!#REF!</definedName>
    <definedName name="_.M1__1__0__.01">小班区域A!#REF!</definedName>
    <definedName name="_.O1__1__0__.01">小班区域A!#REF!</definedName>
    <definedName name="_.P1__1__0__055">小班区域A!#REF!</definedName>
    <definedName name="COMM..5D.98.EC.04.27.15.20V9.7E.3F.F3W.BE.87R10C3__1__0__.23.23.B1.A8.BC.DB.B5.A5.C9.CC.C6.B7.B1.ED.23.23GoodsCode.23.23.01">小班区域A!#REF!</definedName>
    <definedName name="COMM..5D.98.EC.04.27.15.20V9.7E.3F.F3W.BE.87R10C4__1__0__.23.23.B1.A8.BC.DB.B5.A5.C9.CC.C6.B7.B1.ED.23.23GoodsCName.23.23.01">小班区域A!#REF!</definedName>
    <definedName name="COMM..5D.98.EC.04.27.15.20V9.7E.3F.F3W.BE.87R10C5__1__0__.23.23.B1.A8.BC.DB.B5.A5.C9.CC.C6.B7.B1.ED.23.23.C6.E4.CB.FC.2E.C1.E3.CA.DB.BC.DB.5F.C4.DA.CF.FA.23.23.01">小班区域A!#REF!</definedName>
    <definedName name="COMM..5D.98.EC.04.27.15.20V9.7E.3F.F3W.BE.87R10C6__1__0__.23.23.B1.A8.BC.DB.B5.A5.C9.CC.C6.B7.B1.ED.23.23.C6.E4.CB.FC.2E.C1.E3.CA.DB.BC.DB.5F.C4.DA.CF.FA.23.23.20.40.2A.200.2E5.01">小班区域A!#REF!</definedName>
    <definedName name="COMM..5D.98.EC.04.27.15.20V9.7E.3F.F3W.BE.87R10C7__1__0__.23.23.B1.A8.BC.DB.B5.A5.C9.CC.C6.B7.B1.ED.23.23.C6.E4.CB.FC.2E.D6.D0.B0.FC.D7.B0.CA.FD.C1.BF.23.23.01">小班区域A!#REF!</definedName>
    <definedName name="COMM..5D.98.EC.04.27.15.20V9.7E.3F.F3W.BE.87R10C8__1__0__.23.23.B1.A8.BC.DB.B5.A5.C9.CC.C6.B7.B1.ED.23.23OuterPiece.23.23.01">小班区域A!#REF!</definedName>
    <definedName name="COMM..5D.98.EC.04.27.15.20V9.7E.3F.F3W.BE.87R10C9__1__0__.23.23.B1.A8.BC.DB.B5.A5.C9.CC.C6.B7.B1.ED.23.23GoodsBulk.23.23.01">小班区域A!#REF!</definedName>
    <definedName name="COMM..5D.98.EC.04.27.15.20V9.7E.3F.F3W.BE.87R4C9__1__0__.23.23.B1.A8.BC.DB.B5.A5.D6.F7.D0.C5.CF.A2.23.23QuotedNo.23.23.01">小班区域A!#REF!</definedName>
    <definedName name="COMM..5D.98.EC.04.27.15.20V9.7E.3F.F3W.BE.87R5C2__1__0__.BF.CD.BB.A7.C3.FB.A3.BA.23.23.B1.A8.BC.DB.B5.A5.D6.F7.D0.C5.CF.A2.23.23CustName.23.23.01">小班区域A!#REF!</definedName>
    <definedName name="COMM..5D.98.EC.04.27.15.20V9.7E.3F.F3W.BE.87R5C4__1__0__.B1.A8.BC.DB.B7.A2.CB.CD.C8.CB.3A.20.23.23.B1.A8.BC.DB.B5.A5.D6.F7.D0.C5.CF.A2.23.23CustOpName.23.23.01">小班区域A!#REF!</definedName>
    <definedName name="COMM..5D.98.EC.04.27.15.20V9.7E.3F.F3W.BE.87R5C6__1__0__.B5.E7.BB.B0.A3.BA.23.23.D2.B5.CE.F1.D4.B1.D0.C5.CF.A2.23.23Tel.23.23.01">小班区域A!#REF!</definedName>
    <definedName name="COMM..5D.98.EC.04.27.15.20V9.7E.3F.F3W.BE.87R5C9__1__0__Email.3A.20.23.23.D2.B5.CE.F1.D4.B1.D0.C5.CF.A2.23.23EmailAddr.23.23.01">小班区域A!#REF!</definedName>
    <definedName name="COMM..5D.98.EC.04.27.15.20V9.7E.3F.F3W.BE.87R6C2__1__0__.CA.D5.BC.FE.C8.CB.A3.BA.23.23.BF.CD.BB.A7.C1.AA.CF.B5.C8.CB.23.23LinkName.23.23.01">小班区域A!#REF!</definedName>
    <definedName name="COMM..5D.98.EC.04.27.15.20V9.7E.3F.F3W.BE.87R6C4__1__0__.27.C8.D5.C6.DA.3A.27.20.2B.40DateToStr.28.23.23.B1.A8.BC.DB.B5.A5.D6.F7.D0.C5.CF.A2.23.23QuotedDate.23.23.29.01">小班区域A!#REF!</definedName>
    <definedName name="COMM..5D.98.EC.04.27.15.20V9.7E.3F.F3W.BE.87R6C6__1__0__.CA.D6.BB.FA.A3.BA.23.23.D2.B5.CE.F1.D4.B1.D0.C5.CF.A2.23.23Mobile.23.23.01">小班区域A!#REF!</definedName>
    <definedName name="COMM..5D.98.EC.04.27.15.20V9.7E.3F.F3W.BE.87R6C9__1__0__QQ.3A.23.23.D2.B5.CE.F1.D4.B1.D0.C5.CF.A2.23.23QQ.23.23.01">小班区域A!#REF!</definedName>
    <definedName name="EXDB.1__1__2__.5F.5F.5Fn.5F1.5F.5Frt.5Fec.5F.5Frd.5F.2EB1.2EA8.2EBC.2EDB.2EB5.2EA5.2ED6.2EF7.2ED0.2EC5.2ECF.2EA2.2E2E.5F.5Fcpl.5F1.5F.5Ffl.5F0.5F.5Fne.5F0.5F.5Fpn.5F0.5F.5Fpa.5F0.5F.5Fc.5F0.5F.5Fnp.5F0.5F.5Fnr.5F0">小班区域A!#REF!</definedName>
    <definedName name="EXDB.1__2__0__.5F.5Fdr.5F0.5F.5Fre.5F0.5F.5Fcf.5F0.5F.5Fgs.5F0.5F.5Flp.5F0.5F.5Fpf.5F0.5F.5F">小班区域A!#REF!</definedName>
    <definedName name="EXDB.2__1__2__.5F.5F.5Fn.5F2.5F.5Frt.5Fec.5F.5Frv.5F1.5F.5Ffl.5F0.5F.5Fne.5F0.5F.5Fpn.5F0.5F.5Fpa.5F0.5F.5Fc.5F0.5F.5Fnp.5F0.5F.5Fnr.5F0.5F.5Fdr.5F0.5F.5Fre.5F0.5F.5Fcf.5F0.5F.5Fgs.5F0.5F.5Flp.5F0.5F.5Fpf.5F0.5F.5">小班区域A!#REF!</definedName>
    <definedName name="EXDB.2__2__0__F">小班区域A!#REF!</definedName>
    <definedName name="EXDB.3__1__2__.5F.5F.5Fn.5F3.5F.5Frt.5Fec.5F.5Frd.5F.2EB1.2EA8.2EBC.2EDB.2EB5.2EA5.2EC9.2ECC.2EC6.2EB7.2EB1.2EED.2E2E.5F.5Fcpl.5F1.5F.5Ffl.5F0.5F.5Fne.5F0.5F.5Fpn.5F0.5F.5Fpa.5F0.5F.5Fc.5F0.5F.5Fnp.5F0.5F.5Fnr.5F0">小班区域A!#REF!</definedName>
    <definedName name="EXDB.3__2__0__.5F.5Fdr.5F0.5F.5Fre.5F0.5F.5Fcf.5F0.5F.5Fgs.5F0.5F.5Flp.5F0.5F.5Fpf.5F0.5F.5F">小班区域A!#REF!</definedName>
    <definedName name="GUID.50A02BAE410140EEA4C862DC4EEC9221_.23.23.B2.FA.C6.B7.CD.BC.C6.AC.23.23.CD.BC.C6.AC.23.23JPEG.23.230064000029">"A1"</definedName>
    <definedName name="GUID.DE43B2AC34394588A87196E618FD48AC_.23.23.B1.A8.BC.DB.B2.FA.C6.B7.CD.BC.C6.AC.C1.D0.B1.ED.23.23.D6.F7.CD.BC.23.23JPEG.23.230064000029">"A1"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<sst xmlns="http://schemas.openxmlformats.org/spreadsheetml/2006/main" count="1532" uniqueCount="721">
  <si>
    <t>总表</t>
  </si>
  <si>
    <t>序号</t>
  </si>
  <si>
    <t>班级</t>
  </si>
  <si>
    <t>数量</t>
  </si>
  <si>
    <t>单位</t>
  </si>
  <si>
    <t>单价(元）</t>
  </si>
  <si>
    <t>总价（元）</t>
  </si>
  <si>
    <t>小班区域A</t>
  </si>
  <si>
    <t>项</t>
  </si>
  <si>
    <t>小班区域B</t>
  </si>
  <si>
    <t>小班材料包</t>
  </si>
  <si>
    <t>中班区域A</t>
  </si>
  <si>
    <t>中班区域B</t>
  </si>
  <si>
    <t>中班材料包</t>
  </si>
  <si>
    <t>大班①区域A</t>
  </si>
  <si>
    <t>大班①区域B</t>
  </si>
  <si>
    <t>大班①材料包</t>
  </si>
  <si>
    <t>大大班②区域A</t>
  </si>
  <si>
    <t>大大班②区域B</t>
  </si>
  <si>
    <t>大大班②材料包</t>
  </si>
  <si>
    <t>户外材料</t>
  </si>
  <si>
    <t>益智类材料包</t>
  </si>
  <si>
    <t>收纳盒</t>
  </si>
  <si>
    <t>总计</t>
  </si>
  <si>
    <t>小班区域清单</t>
  </si>
  <si>
    <t>品名</t>
  </si>
  <si>
    <t>控制单价（元）</t>
  </si>
  <si>
    <t>参数</t>
  </si>
  <si>
    <t>合价（元）</t>
  </si>
  <si>
    <t>技能学习 -开关锁具</t>
  </si>
  <si>
    <t>材质：椴木夹板。
规格：44*44*3cm</t>
  </si>
  <si>
    <t>套</t>
  </si>
  <si>
    <t>磁性拼图积木水果</t>
  </si>
  <si>
    <t>材质：榉木；
单片粒子40*40*10mm  共32pcs  背面软磁贴片厚1mm；
小方块32pcs  收纳布袋1pcs；</t>
  </si>
  <si>
    <t>磁性拼图积木动物</t>
  </si>
  <si>
    <t>磁性拼图积木交通工具</t>
  </si>
  <si>
    <t>磁性积木视觉拼图</t>
  </si>
  <si>
    <t>材质：榉木；
单片粒子40*40*10mm  共40pcs  背面软磁贴片厚1mm ；
配有收纳布袋1个，20张双面玩法卡片；</t>
  </si>
  <si>
    <t>磁性积木七巧板</t>
  </si>
  <si>
    <t>材质：榉木；背面软磁贴片厚1mm；
共35pcs  布袋1pcs，配有20张玩法介绍卡片；,
平行四边形：底边5*2.5cm
红色/蓝色直角等腰三角形：底10*5（高）cm，腰7cm；小正方形：3.5*3.5cm；小直角三角形紫色/绿色：5*3.5*3.5cm；中号绿色直角等腰三角形：7*5*5cm</t>
  </si>
  <si>
    <t>磁性画写板</t>
  </si>
  <si>
    <t>材质：椴木夹板；
单片粒子145*110*6mm  共12pcs；
配有收纳布袋1pcs，图画学习卡15张30页内容；</t>
  </si>
  <si>
    <t>城市积木</t>
  </si>
  <si>
    <t>材质：积木：荷木，积木片/摩天轮：椴木夹板、小车车身：MDF；
规格：正方体立柱：30*30*60mm，共10个；拱形：60*30*30mm，共7个；小三角体：58*29*30mm，共3个；大三角体：84*42*30mm，共2个；正方体：30*30*30，共20个；半圆体：60*30*30mm，共3个；圆柱体：34*34*30mm，共3个；小长方体立柱：30*15*60mm，共8个；大长方体立柱：30*15*90mm，共4个；施工栅栏：45*12*33mm，1个；安全警示锥：34*12*34mm，1个；停车标志：25*12*60mm，1个；红绿灯：25*12*60mm，1个；人行横道标志：25*12*60mm，1个；草地标志：50*12*33mm，1个；树：35*12*41mm，1个；猴子独轮车:46.2*12*60mm,1个；小女孩：28.6*12*48mm，1个；警察：27.7*12*60mm，1个；医生：30*12*60mm，1个；消防员：33*12*60mm，1个；空姐：27.5*12*60mm，1个；气球：33*12*50mm，1个：警车：60*20*29mm，1个；救护车：60*20*35mm，1个；消防车：60*20*35mm，1个；校车：65*20*32mm，1个；飞机：65*20*27mm，1个；摩天轮：转盘φ60*12mm，底座40*30*46mm，各1个；底板:55*46cm，共切为20片拼图；
工艺：油漆+热转移，清水部分都有上漆。</t>
  </si>
  <si>
    <t>彩色积木</t>
  </si>
  <si>
    <t xml:space="preserve">材质：荷木；采用环保水性油漆；
积木块规格：小长方体：6*3*1.5cm、大长方体：9*3*1.5cm、正方立柱：6*3*3cm、正方体：3*3*3cm、三角形：4.2*2*3cm、大圆柱体：φ3*6cm、小圆柱体：φ3*3.2cm、拱形：6*3*3cm、半圆形3.9*2*3cm。
</t>
  </si>
  <si>
    <t>多米诺</t>
  </si>
  <si>
    <t>材质：积木：荷木，绿色圆盘和小熊为MDF，弹珠为玻璃；
桶规格：22*22*21cm（不含拎手高度）；多米诺积木块：3*1*9cm；木锤机关：8*9.3*3cm，木锤直径1.5*5cm；铃铛关卡：8*9.8*3cm；小鸡积木板：4*5.5*0.7cm；
部件：116块积木、玩法卡片1套（5张）；</t>
  </si>
  <si>
    <t>火车轨道</t>
  </si>
  <si>
    <t>材质：轨道/ 榉木（使用浅色榉木）、房子、路牌 、车子、树人物/回木；
主要部件尺寸：拱形桥/20*4*7cm、双层立交桥/21.3*7.5*7.2cm、铁路口：16.2*4*9.9cm；
部件：90片</t>
  </si>
  <si>
    <t>材质：轨道/榉木（使用浅色榉木）、房子/路牌/ 车木件--回木、其余木头部分用实木；
配件交通指示牌：底座直径2.5*7.5*1cm，底座厚度1cm；
部件：内含49个产品部件；</t>
  </si>
  <si>
    <t>火车配件-农场</t>
  </si>
  <si>
    <t>材质：实木；
包装规格：310*72*36mm；树：42*55*15mm；农舍2个积木块组成：屋顶68*5*32*20mm，墙体60*40*20mm；奶牛：56*44*15mm；拖拉机：43*38*20mm；农夫：35*60*15mm；马：53*54*15mm。
共7个配件： 树*1；农舍*2；奶牛*1；拖拉机*1；农夫*1；马*1。</t>
  </si>
  <si>
    <t>火车配件-警察局</t>
  </si>
  <si>
    <t>材质：实木；
包装规格：310*72*36mm；警局2块积木组成：五星积木块35*28*20mm，墙体积木：60*35*20mm；警犬：45*50*15mm；小偷：30*60*15mm；警察：28*60*15mm；囚车：60*35*19mm；警车：55*35*19mm；
共7个配件：警局*2，囚车*1，警犬*1，小偷*1，警察*1，警车*1</t>
  </si>
  <si>
    <t>火车配件-消防</t>
  </si>
  <si>
    <t>材质：实木；
包装规格：310*72*36mm；消防站2个积木块组成：屋顶68*5*32*20mm，墙体60*40*20mm；灭火器：33*58*15mm；消防员：35*60*15mm；直升机：75*42*20mm；消防车：60*35*19mm；消防栓：35*50*15mm。
共7个配件：消防局*2，灭火器*1，消防员*1，直升机*1，消防车*1，消火栓*1</t>
  </si>
  <si>
    <t>火车配件-交通信号灯</t>
  </si>
  <si>
    <t>材质：实木；
规格：交通标志底座直径2.5cm，高7.5cm
包装规格：31*7.6*3.6cm</t>
  </si>
  <si>
    <t>火车配件-高铁</t>
  </si>
  <si>
    <t>材质：实木，火车轮子为塑料；
每节车身规格：6*2*3cm；
部件：车头*1；车尾*1；车厢*2；</t>
  </si>
  <si>
    <t>火车配件-火车</t>
  </si>
  <si>
    <t>材质：实木，火车轮子为塑料；
每节车厢尺寸：6*2.5*4cm；
部件：车头*1；车厢*3；</t>
  </si>
  <si>
    <t>火车配件-运输车</t>
  </si>
  <si>
    <t>材质：实木，火车轮子为塑料；
包装规格：31*7.6*3.6cm
部件：车头*1；运煤车*1；运木材车*1；运气车*1,清水木材*2</t>
  </si>
  <si>
    <t>火车配件-农场火车</t>
  </si>
  <si>
    <t>材质：实木，火车轮子为塑料；
包装规格：31*7.6*3.6cm
部件：车头*1；运奶罐车箱*1；运饲料车*1；运牛车*1,奶牛*1</t>
  </si>
  <si>
    <t>火车配件-野生动物</t>
  </si>
  <si>
    <t>材质：实木，火车轮子为塑料；
包装规格：31*7.6*3.6cm
部件：车头*1；动物运输车厢*3；狮子、斑马、大象动物粒子各1个。</t>
  </si>
  <si>
    <t>磁力走珠迷宫-计数与颜色分类</t>
  </si>
  <si>
    <t>材质：椴木夹板
规格：300*225*16mm
油漆+热转印  原木色部分有上漆</t>
  </si>
  <si>
    <t>磁力走珠迷宫-颜色分类与形状描绘</t>
  </si>
  <si>
    <t>钓鱼迷宫</t>
  </si>
  <si>
    <t>材质：椴木夹板；
产品尺寸：30*30*1.4cm；夹板厚度：1.2cm, 磁性棒：￠1.3*11cm，绳长：每截绳子长度不可大于19cm；
部件：磁性珠20颗 (红色5颗 + 黄色5颗+蓝色5颗+绿色5颗 )；</t>
  </si>
  <si>
    <t>清水套盒</t>
  </si>
  <si>
    <t>材质：椴木夹板（厚度5mm）；
从大到小共6个套盒，套盒边长依次为：10.8cm, 9.6cm, 8.4cm, 7.2cm, 6.0cm, 4.8cm；
头部分湿度要求低于14度，底板的四周不能有夹板黑心和孔，产品表面要打磨光滑，盒子表明丝印颜色要正确、干净；油漆面为半哑光漆面，采用绿色环保水性油漆。</t>
  </si>
  <si>
    <t>套盒</t>
  </si>
  <si>
    <t xml:space="preserve">材质：椴木夹板（厚度6mm）；
从大到小共6个套盒，套盒边长依次为：11cm, 9.6cm, 8.5cm, 7.3cm, 6.1cm, 4.9cm；
</t>
  </si>
  <si>
    <t>材质：椴木夹板
规格：90*90*90mm，从大到小共5个套盒，套盒边长依次为：90mm, 78mm, 66mm,54mm, 40mm，圆形粒子1个，爱心粒子1个，三角形粒子1个，五角星粒子1个。</t>
  </si>
  <si>
    <t>对数板</t>
  </si>
  <si>
    <t>材质：盒子/积木块：橡胶木、圆片/圆棒: 杂木；
产品尺寸：41.5*13.5*8cm  ,积木块:3.8*3.8*0.9 cm 圆片:3.8*3.8*0.6 cm ,开孔:1.5cm，底盘边距分别是1cm和4cm，夹板厚度0.4cm,底盘总尺寸为41.5*13.5*1.5cm；
部件：55个圆片/ 红色11个,黄:14个,兰:14个,绿:16个，方形积木：20片；</t>
  </si>
  <si>
    <t>形状积木板</t>
  </si>
  <si>
    <t>材质：盒子椴木边框+3mm厚/椴木夹板底+5mm厚椴木夹板隔档；
 丝印片：椴木夹板；积木片：5mm厚桦木；盖子：1.8mm厚有机玻璃；
规格：33.4*22.3*4.5cm，5片丝印片：19.5*15.5*0.5cm。
内含6个基础形状每个20片：
白色菱形：5*1.4*0.5cm，绿色三角形：2.6*2.6*0.5cm，黄色4边形：4.6*2.6*0.5cm，蓝色正方形：2.6*2.6*0.5cm，紫色梯形：下底5.2/上底2.6*2.3*0.5cm，红色六形：5.2*4.5*0.5cm</t>
  </si>
  <si>
    <t>磁性积木盒</t>
  </si>
  <si>
    <t>材质：盒子：榉木；配有玩法教程卡片，磁性积木片42片，
盒子尺寸：28.8*28.8*4cm；盒子边框厚度：1cm， 积木粒（包括磁铁）厚度：0.9cm；正方形：6.8*6.8cm 蓝1，3.4*3.4cm 黄1橙1，1.7*1.7cm 绿2；长方形：6.8*3.4cm 橙1，4.6*1.7cm 橙1红1，3.4*1.7cm 黄1橙1蓝2，6.8*1.7cm 绿1黄1；圆形：6.4*6.4cm红1，4.25*4.25cm黄1，3.4*3.4cm 蓝1橙1；等腰三角形：6.8cm绿1，4.6cm黄1蓝1，3.4*3.4cm红2
半圆：半径3.4cm蓝1，1.7cm蓝1红2，2.0*4.6cm 橙1黄1
扇形：半径3.4cm绿2；拱形：3.4*6.8cm
1/4圆环：半径 3.4cm黄2橙2绿2红2蓝2；</t>
  </si>
  <si>
    <t>串珠对应盒</t>
  </si>
  <si>
    <t>材质：盒子：椴木或橡胶木；丝印片：5mm厚全椴夹板；圆棒: 荷木；
木盒子尺寸：33.5*33*4.2cm，丝印板规格: 29.5*4.8*0.3cm；圆棒:D=8mm,长29.5cm；绳子: 2根，长125cm；
部件：木珠: 共72颗, 6种形状: 正方体, 圆柱体, 两头倒角体, 椭圆体,椭圆割线体, 扁圆体;6种颜色: 红, 黄, 蓝, 绿, 橙, 紫; 木珠搭配与条板上的彩色木珠一一对应；单面丝印板:10条；圆棒：10根；绳子：红、绿色各1根，长度为：125cm;</t>
  </si>
  <si>
    <t>平衡游戏彩虹积木</t>
  </si>
  <si>
    <t>材质：榉木；规格：320*265*43mm；
产品木头部分湿度小于14度，产品采用喷漆+丝印（彩虹条露木纹）工艺，表面打磨光滑，不可有毛刺，油漆面为半哑光漆面，采用绿色环保水性油漆。</t>
  </si>
  <si>
    <t>磁性恐龙套（贴纸+冲压）</t>
  </si>
  <si>
    <t>材质：粒子:无覆膜贴纸+椴木夹板+黑色磁性贴层,共5mm.
包装：205*190*45mm
部件：20片</t>
  </si>
  <si>
    <t>磁性动物</t>
  </si>
  <si>
    <t>磁性交通工具</t>
  </si>
  <si>
    <t>清水榉木站立黑白板</t>
  </si>
  <si>
    <t>材质：榉木、MDF、白板为铁皮材质；
规格：59*48*125cm、4根站角尺寸：4*2*155cm、板面尺寸：51*51cm、储物盘尺寸：51*48cm；</t>
  </si>
  <si>
    <t>粒子系列拼图带架套</t>
  </si>
  <si>
    <t>材质：拼图椴木夹板、拼图架桦木夹板；
产品尺寸：柜子尺寸：31.5*27.5*23.5cm （厚度1cm）
拼图尺寸：30*22.5*1cm,前板0.5cm+后板0.5cm,每片粒子0.5cm(上面热转印,下面贴纸)；
部件：每套产品包括1个柜子+12款24片拼图；</t>
  </si>
  <si>
    <t>粉色串珠盒</t>
  </si>
  <si>
    <t>木盒:  松木或杂木, 夹板隔档; 
片珠:  5mm厚夹板;
有机玻璃盖:  1.8mm厚</t>
  </si>
  <si>
    <t>绿色串珠盒</t>
  </si>
  <si>
    <t>蝴蝶串珠盒</t>
  </si>
  <si>
    <t>对应和分类</t>
  </si>
  <si>
    <t>材质：椴木夹板 ；木盒：295*120*83mm；
48片分类粒子规格：3.8*3.5*0.5cm；4片图形对应板：25.8*3.8cm；
采用环保水性油漆，图案为丝印加热转印工艺，产品木头部分湿度要求低于14度；</t>
  </si>
  <si>
    <t>形状认知拼图</t>
  </si>
  <si>
    <t>材质：粒子：椴木夹板
盒子为磁性翻盖盒尺寸：20.6*19*4.6cm。每片粒子4.8*4.8*0.5cm；筛子：实木；粒子共35pcs 筛子2pcs；产品木头部分湿度要求低于14度，表面打磨光滑，不可有毛刺，油漆上无杂色、粘尘、污渍，油漆面为半哑光漆面，采用绿色环保水性油漆。</t>
  </si>
  <si>
    <t>五感认知拼图</t>
  </si>
  <si>
    <t>叠叠高</t>
  </si>
  <si>
    <t>材质：实木, 每套产品内的所有积木的木料统一；
包装彩盒：26.5*12*12cm；积木块：7.5*2.5*1.5cm；
部件：红(185C)、黄(C)、蓝(2728C) 积木块各16块，1颗骰子(三色），对面颜色相同；</t>
  </si>
  <si>
    <t>小计</t>
  </si>
  <si>
    <t>小班区域材料</t>
  </si>
  <si>
    <t>尺寸、配件、材质</t>
  </si>
  <si>
    <t>12孔剪刀座</t>
  </si>
  <si>
    <t>产品尺寸：160×85×100h mm
配件：剪刀底座×1
材质：榉木、亚克力</t>
  </si>
  <si>
    <t>颜料杯</t>
  </si>
  <si>
    <t>产品尺寸：Ø 80×90 mm
配件：1个防倾撒颜料杯
材质：/</t>
  </si>
  <si>
    <t>颜料滴管</t>
  </si>
  <si>
    <t>产品尺寸：Ø10×150 mm
配件：透明塑料滴管×20
材质：PE</t>
  </si>
  <si>
    <t>指尖画笔刷</t>
  </si>
  <si>
    <t>产品尺寸：Ø26×13h mm；Ø28×14.2h mm;Ø30×16.3h mm；Ø32×18.7h mm
配件：24支/套（4个尺寸/色，其中黄色和蓝色各放8个）包含红色，黄色，绿色，蓝色
材质：塑料杆+尼龙</t>
  </si>
  <si>
    <t>12孔画笔刷座</t>
  </si>
  <si>
    <t>产品尺寸：160×85×100h mm</t>
  </si>
  <si>
    <t>猪鬃圆头画笔刷</t>
  </si>
  <si>
    <t>产品尺寸：Ø14×185h mm（ 单支）
配件：12支/套(每色3支）,包含红色，黄色，绿色，蓝色。
材质：塑料杆+漂白猪鬃毛</t>
  </si>
  <si>
    <t>25mm猪鬃板刷</t>
  </si>
  <si>
    <t>产品尺寸：183×25 mm
配件：板刷×1
材质：木杆+漂白猪鬃毛</t>
  </si>
  <si>
    <t>儿童绘画颜料套装</t>
  </si>
  <si>
    <t>产品尺寸：Ø85×160h mm（瓶子）；容量：500 ml
配件：1套10种颜色×10瓶。
材质：水、碳酸钙、丙二醇、可洗色浆。</t>
  </si>
  <si>
    <t>色彩魔法盘刮刀和颜料瓶</t>
  </si>
  <si>
    <t>产品尺寸：Ø45×150h mm（塑料瓶）
18×10×115h mm（刮刀）
配件：刮刀×5；
小号塑料瓶×20
材质：塑料、TEP</t>
  </si>
  <si>
    <t>商品陈列架</t>
  </si>
  <si>
    <t>产品尺寸：890×330×900h mm
配件：商品陈列架×1
材质：桦木夹板、亚克力、荷木、金属</t>
  </si>
  <si>
    <t>碗碟刷</t>
  </si>
  <si>
    <t>包装尺寸：200×55×55 mm
配件：碗碟刷×1
材质：榉木、合成纤维</t>
  </si>
  <si>
    <t>木碗</t>
  </si>
  <si>
    <t>包装尺寸：140×140×45 mm
配件：木碗×1
材质：榉木</t>
  </si>
  <si>
    <t>擀面杖</t>
  </si>
  <si>
    <t>包装尺寸：235×55×55 mm
配件：擀面杖×1
材质：榉木</t>
  </si>
  <si>
    <t>抹刀</t>
  </si>
  <si>
    <t>包装尺寸：175×35×10 mm
配件：抹刀×1
材质：榉木</t>
  </si>
  <si>
    <t>烹饪勺</t>
  </si>
  <si>
    <t>包装尺寸：160×35×10 mm
配件：烹饪勺×1
材质：榉木</t>
  </si>
  <si>
    <t>带孔烹饪勺</t>
  </si>
  <si>
    <t>包装尺寸：160×40×10 mm
配件：带孔烹饪勺×1
材质：榉木</t>
  </si>
  <si>
    <t>糕点刷</t>
  </si>
  <si>
    <t>包装尺寸：150×45×10 mm
配件：糕点刷×1
材质：榉木、合成纤维</t>
  </si>
  <si>
    <t>搅拌器</t>
  </si>
  <si>
    <t>包装尺寸：160×45×45 mm
配件：搅拌器×1
材质：榉木、竹</t>
  </si>
  <si>
    <t>和面器</t>
  </si>
  <si>
    <t>包装尺寸：170×40×5 mm
配件：和面器×1
材质：榉木</t>
  </si>
  <si>
    <t>舀勺 (大）</t>
  </si>
  <si>
    <t>包装尺寸：140×40×30 mm
配件：舀勺×1
材质：榉木</t>
  </si>
  <si>
    <t>舀勺 (小）</t>
  </si>
  <si>
    <t>包装尺寸：75×25×20 mm
配件：舀勺×1
材质：榉木</t>
  </si>
  <si>
    <t>舀勺 (中）</t>
  </si>
  <si>
    <t>包装尺寸：105×30×25 mm
配件：舀勺×1
材质：榉木</t>
  </si>
  <si>
    <t>户外观察显微镜</t>
  </si>
  <si>
    <t>产品尺寸：64×48×103h mm
配件：配件×1
材质：PE塑料、PS、ABS</t>
  </si>
  <si>
    <t>昆虫观察罐</t>
  </si>
  <si>
    <t>产品尺寸：Ø72×85h mm
配件：配件×1
材质：ABS 、植物基PE、 PMMA</t>
  </si>
  <si>
    <t>蝴蝶捕捉网</t>
  </si>
  <si>
    <t>产品尺寸：215×30×735h mm
配件：配件×1
材质：竹子、ABS、植物基PE、棉</t>
  </si>
  <si>
    <t>放大镜、口哨探索套</t>
  </si>
  <si>
    <t>产品尺寸：100×82×9h mm（放大镜）
配件：放大镜×1；
口哨×1；
材质：生物塑料、ABS、PMMA、硅胶、纺织品</t>
  </si>
  <si>
    <t>指南针&amp;挂钩套装</t>
  </si>
  <si>
    <t>产品尺寸：100×82×9h mm（ 指南针）
配件：配件×2
材质：硅胶、植物基PE、ABS、竹子</t>
  </si>
  <si>
    <t>万花筒</t>
  </si>
  <si>
    <t>产品尺寸：56×56×50h mm
配件：1个万花筒
材质：荷木、PMMA</t>
  </si>
  <si>
    <t>造纸术</t>
  </si>
  <si>
    <t>包装尺寸：210×130×55h mm
配件：带有可移动滤网的滤纸框×1；
网×2；
黄色挤压工具；
颜色药片（食品级无毒颜料）×5；
线绳
材质：塑料、棉绳、纱网、有机颜料片</t>
  </si>
  <si>
    <t>海洋动物穿线</t>
  </si>
  <si>
    <t>包装尺寸：230×210×60 mm
配件：木制模型×24 ；
木制图片卡×24；
绳带×4 ；
颜色骰子×2 ；
指导手册×1
材质：椴木夹板、桦木、棉线</t>
  </si>
  <si>
    <t>穿绳游戏</t>
  </si>
  <si>
    <t>包装尺寸：230×210×60 mm
配件：木制任务卡×4；
穿绳×12；
指导手册×1
材质：椴木夹板、棉绳</t>
  </si>
  <si>
    <t>动物数独</t>
  </si>
  <si>
    <t>包装尺寸：310×230×60 mm
配件：双面印刷木制底卡×3；
大木制图片卡×24 ；
小木制图片卡×60；
指导手册×1
材质：椴木夹板</t>
  </si>
  <si>
    <t>配对组合游戏</t>
  </si>
  <si>
    <t>包装尺寸：310×230×60 mm
配件：木制任务卡×4；
透明卡片×32 ；
指导手册×1
材质：椴木夹板、PS</t>
  </si>
  <si>
    <t>乐游中国地理地图</t>
  </si>
  <si>
    <t>产品尺寸：410×310×11h mm
配件：拼图×30
材质：夹板、密度板</t>
  </si>
  <si>
    <t>小熊排队游戏</t>
  </si>
  <si>
    <t>产品尺寸：336×226×68h mm（木盒）
材质：材质：夹板、密度板</t>
  </si>
  <si>
    <t xml:space="preserve">数字分组卡片游戏 </t>
  </si>
  <si>
    <t>产品尺寸：340×340 mm（框架）
配件：木制框架×1；
PS卡片×25
材质：桦木夹板、PS板
部件：1-5</t>
  </si>
  <si>
    <t>产品尺寸：340×340 mm（框架）
配件：木制框架×1；
PS卡片×25
材质：桦木夹板、PS板
部件：6-10</t>
  </si>
  <si>
    <t>数字瓢虫拼图</t>
  </si>
  <si>
    <t>产品尺寸：400×400 mm（框架）
配件：木制框架×1；
图像卡×50
材质：桦木夹板、PS板、榉木外框</t>
  </si>
  <si>
    <t>弧形计数拼块游戏</t>
  </si>
  <si>
    <t>产品尺寸：370×370 mm（框架）
配件：拼图底板×1；
30块同心拼块
材质：桦木夹板</t>
  </si>
  <si>
    <t>婴幼儿洒水壶：绿色</t>
  </si>
  <si>
    <t>包装尺寸：150×80×80h mm
配件：手提式水壶×1
材质：金属</t>
  </si>
  <si>
    <t>点点涂鸦笔套装</t>
  </si>
  <si>
    <t>产品尺寸：Ø32×120h mm
配件：彩色点点笔×8
材质：PP瓶盖，PE瓶身，墨水—水、甘油、色素等</t>
  </si>
  <si>
    <t>控制单价(元）</t>
  </si>
  <si>
    <t>和价（元）</t>
  </si>
  <si>
    <t>材料包</t>
  </si>
  <si>
    <r>
      <t>1 黑色免打孔置物架 12*14cm 15个
2 梳子收纳袋 67*36cm 3个
3 镜子 25*29cm 3个
4 桌面收纳盒 40*33.5*5 6个
5 剪刀收纳架 25*25 3个
6 国画颜料 36色 2包
7 白云毛笔 中号 10支
8 宣纸（生宣） A3 3包
9 熟宣 A3 3包
10 龙头笔架 37*37c</t>
    </r>
    <r>
      <rPr>
        <sz val="11"/>
        <rFont val="Times New Roman"/>
        <charset val="134"/>
      </rPr>
      <t> </t>
    </r>
    <r>
      <rPr>
        <sz val="11"/>
        <rFont val="宋体"/>
        <charset val="134"/>
      </rPr>
      <t>m 2个
11 青花四件套  1套
12 屏风摆件  1个
13 书法毛毡 60*120c</t>
    </r>
    <r>
      <rPr>
        <sz val="11"/>
        <rFont val="Times New Roman"/>
        <charset val="134"/>
      </rPr>
      <t> </t>
    </r>
    <r>
      <rPr>
        <sz val="11"/>
        <rFont val="宋体"/>
        <charset val="134"/>
      </rPr>
      <t>m 1张
14 宣纸团扇  30把
15 网纱手工 50*450c</t>
    </r>
    <r>
      <rPr>
        <sz val="11"/>
        <rFont val="Times New Roman"/>
        <charset val="134"/>
      </rPr>
      <t> </t>
    </r>
    <r>
      <rPr>
        <sz val="11"/>
        <rFont val="宋体"/>
        <charset val="134"/>
      </rPr>
      <t>m 3卷
16 网纱手工 50*450c</t>
    </r>
    <r>
      <rPr>
        <sz val="11"/>
        <rFont val="Times New Roman"/>
        <charset val="134"/>
      </rPr>
      <t> </t>
    </r>
    <r>
      <rPr>
        <sz val="11"/>
        <rFont val="宋体"/>
        <charset val="134"/>
      </rPr>
      <t>m 3卷
17 网纱手工 50*450c</t>
    </r>
    <r>
      <rPr>
        <sz val="11"/>
        <rFont val="Times New Roman"/>
        <charset val="134"/>
      </rPr>
      <t> </t>
    </r>
    <r>
      <rPr>
        <sz val="11"/>
        <rFont val="宋体"/>
        <charset val="134"/>
      </rPr>
      <t xml:space="preserve">m 3卷
18 红船精神 15*19CM 30个
19 找不同  15个
20 变脸魔方积木  15个
21 鸽子画 15*19CM 30个
22 祖国万岁 15*19CM 15个
23 双人对战叠叠杯  6组
24 磁性七巧板  15个
25 磁性几何拼图  15个
26 儿童进阶磁力拼图  15个
27 红旗竖版 15*19CM 15个
28 手工涂鸦扇子  60个
29 儿童手指画册  9个
30 儿童化妆品盒  6个
31 diy小木片  9包
32 纸管投影光影  6个
33 中国风手工  30个
34 二十四节气手工  15个
35 儿童电动积木  9个
36 儿童骨架关节积木  6个
37 24支装可擦彩色记号笔  6包
38 半圆、圆形有空小珍珠  9包
39 珍珠链条  9包
40 装饰小花朵  15包
41 花边蕾丝  3包
42 化妆镜 15.7c*13*26.3cm 3个
43 木质托盘(中） 36*25*4.4 15个
44 鱼尾纱丝带  3套
45 彩色漂亮小皮套  3套
46 漂亮小发夹  3套
47 发夹 皮套收纳筐  9个
48 放筷子盒子  3个
49 透明亚克力架子  9个
50 阶梯展示架  9个
51 彩笔收纳筐  3个
52 玻璃五彩小石子  3包
53 水晶透明彩色瓷砖  3包
54 毛巾所用数字编号 1~30数字 3包
55 黄绿渐变欧根纱  10米
56 三宫格盒子  12个
57 八宫格盒子  12个
58 三角形支架 大号 5个
59 立体花纹背景布白色  3个
60 复古相片夹  25个
61 透明扇子  25个
62 钥匙扣  30个
63 洒金纸 各种颜色 各俩卷
64 扎染花纸  扎染花纸
65 空灵纸 各种颜色 各1卷
66 雪纺纸 各种颜色 个1卷
67 肌理纸  各1卷
68 彩色绵纸  各1卷
69 羊皮纸 各种颜色 各1卷
70 肌理纸 各种颜色 各1卷
71 彩色小圆片 各种颜色 各30个
72 珍珠波浪纱  30包
73 丝绸质感珍珠鱼尾纱  2米
74 丝绸质感蝴蝶结丝带  各1卷
75 亮片米珠  各种颜色1包
76 波西米亚风白色桌布  5块
77 便签贴索引标签纸  3包
78 莫兰迪绿色系特种纹理纸张  各1卷
79 网格扎带  40根
80 水杯架 40*35*78 3个
81 植物角工具  3
82 仿真苔藓  15
83 新款手工编织绳编织器套装  6套
84 野餐垫2米*3米  6个
85 大码儿童围裙  2个
86 放大镜  30
87 60*90  白色KT板  10张
88 拓印diy吹塑板加厚5毫米版画  2套
89 热塑片+热风枪套装  1套
90 20*29热塑片  50张
91 马卡龙钥匙扣圈环咕盘包包链条 100条
92 透明亚克力钥匙扣  100条
93 钥匙扣  100条
94 地毯 1.6*2.3M 3
95 亚克力积木  3
96 水气球  6
97 抽木棍平衡游戏棒  9
98 闪光笔星河闪闪荧光笔48色  6盒
99 野餐垫2米*3米  6个
100 酸奶机  3个
101 水果刀  3把
102 电蒸锅加厚三层蒸笼多功能电炒蒸煮一体锅  3套
103 全自动手持多功能无线面条机  3套
104 硅胶揉面垫  3套
105 儿童围裙  6个
106 儿童手套  6盒
107 雪克杯雪克壶套装  3套
108 四件套  3套
109 竹编制品网罩筛子晾晒家用  3个
110 罩里  3个
111 冷萃电动榨汁机无线大容量果汁杯榨汁机 3个
112 4500ml玻璃盆  6个
113 量杯  3个
114 150支装  3盒
115 1000个装  3盒
116 不锈钢食品夹三件套  3套
117 大波浪切菜神器  6个
118 一次性水果叉一盒367个  3盒
119 烘焙刮板3件套  6套
120 喷油壶  3个
121 控温薄饼机  3个
122 电动打蛋器  3个
123 保鲜袋240个装  3盒
124 空气炸锅  3个
125 多功能切菜器套装  3套
126 空气炸锅专用锡纸  100个装
127 电饼铛  3个
128 小梅花模具8件套  3套
129 卡通馒头造型模具5件装  3套
130 大容量玻璃量杯  6个
131 沥水盆三件套  3套
132 裱花袋100个装  3盒
133 加厚不锈钢土豆泥压泥器  3个
134 吸油纸  3包
135 316不锈钢带盖果盘方盘2550ml  3个
136 塑封机  3个
137 眼罩  40
138 户外充气棒 中号 70
139 幼儿园揪尾巴材料  80
</t>
    </r>
  </si>
  <si>
    <t>墙上玩具数字</t>
  </si>
  <si>
    <t>材质：底板：密度板；粒子：实木。
规格：60*40*3.5cm</t>
  </si>
  <si>
    <t>磁性形状积木</t>
  </si>
  <si>
    <t>材质：榉木；
规格：六边形：5.2*4.5*1cm，梯形：5.2*2.25*1cm，三角形：2.6*2.25*1cm；
正方形：2.6*2.6*1cm，菱形：5.2*1.4*1cm，四边形：3.85*2.25*1cm。
共计102pcs，配有收纳布袋1个，20张双面玩法卡片。</t>
  </si>
  <si>
    <t>磁性积木数字</t>
  </si>
  <si>
    <t>材质：榉木；
单片粒子40*40*10mm  共40pcs   背面软磁贴片厚1mm；
配有收纳布袋1个</t>
  </si>
  <si>
    <t>厨房配件组-灰色</t>
  </si>
  <si>
    <t>材质：清水部件：榉木（浅色但不漂白），混水部件：实木，锅：压模。
规格：双柄锅：125*93*82mm，单柄锅：163*93*30mm，手套：185*135mm。</t>
  </si>
  <si>
    <t>榉木积木6盘套</t>
  </si>
  <si>
    <t>材质：盒底为夹板、其他为榉木（榉木部分使用浅色榉木）；
单套木盒：390*290*40mm；部分积木规格如下：圆柱体：φ3.3*3.3cm/12块、φ33*6.6cm/5块、φ3.3*9.9cm/2块、φ3.3*13.2cm/2块、φ3.3*16.5cm/2块、φ3.3*19.8cm/2块、φ3.3*23.1cm/2块、φ3.3*26.4cm/2块；正方体：3.3*3.3*3.3cm/12cm、6.6*3.3*3.3cm/5块、9.9*3.3*3.3cm/2块、13.2*3.3*3.3*cm/4块、16.5*3.3*3.3cm/2块、19.8*3.3*3.3cm/2块、23.1*3.3*3.3cm/2块、26.4*3.3*3.3cm/3块；长方形：6.6*6.6*3.3cm/4块、132*6.6*3.3cm/4块、19.8*6.6*3.3cm/4块、26.4*6.6*3.3cm/2块；
部件：159块积木、6个积木盒；</t>
  </si>
  <si>
    <t>材质：荷木；采用环保水性油漆；
积木块规格：小长方体：6*3*1.5cm、大长方体：9*3*1.5cm、正方立柱：6*3*3cm、正方体：3*3*3cm、三角形：4.2*2*3cm、大圆柱体：φ3*6cm、小圆柱体：φ3*3.2cm、拱形：6*3*3cm、半圆形3.9*2*3cm。
部件：100块</t>
  </si>
  <si>
    <t>材质：新西兰松木；积木块尺寸：10*1.8*0.7cm；红、深蓝、浅蓝、白、深绿、浅绿、橙、黄、玫红、粉红，10种颜色各10根，清水的150根</t>
  </si>
  <si>
    <t>材质：橡胶木、亚克力
包装尺寸：21*23.2*5.8cm
正方形/长方形/正三角形/直角三角形/半圆/圆形各4pcs
正方形：50*50*25mm、长方形：100*50*25mm
正三角形：100*25mm、直角三角形：100*50*25mm
半圆：100*50*25mm、圆形：D50mm*25mm</t>
  </si>
  <si>
    <t>螺丝积木盒</t>
  </si>
  <si>
    <t>盒子：榉木、椴木夹板底；配件：车木件为槐木，其余为桦木；盖子：1.8mm厚有机玻璃；木盒包装：31*31*5.5cm
部件：孔板：5孔、6孔的各2条，2孔、3孔、4孔的各4条；螺丝立方体：红、黄、蓝、绿各2个；螺丝片：红、黄、蓝、绿各2片；轮子：4个；螺丝：红、黄、蓝、绿各4枚；螺丝刀：1把。轮子：φ50mm；螺丝刀：长137mm；正方体螺丝：38*38*38mm；
正方形圆片：35*35*10mm；
2/3/4/5/6孔连接片：长分别为78/127/176/225/274mm；</t>
  </si>
  <si>
    <t>磁性写字板小写字母套</t>
  </si>
  <si>
    <t>材质：写字板：单面密度板贴纸（154*105*12mm ）、有机玻璃盖（厚2mm 长15*宽10mm）、红色塑料钉（直径16mm）、 红色塑料棒（长76mm） 、红绳（可见自然长度：230mm,25N作用下必须小于290mm）、 红色钢珠1颗；木盘：边框榉木、底面夹板（长350*宽250mm*高45mm，单片榉木厚10mm）.
内含：木盘：1个 写字板：26片（26个小写字母）；</t>
  </si>
  <si>
    <t>磁性写字板</t>
  </si>
  <si>
    <t>材质：写字板：单面密度板贴纸（154*105*12mm ）、 有机玻璃盖（厚2mm 长15*宽10mm）、红色塑料钉（直径16mm）、 红色塑料棒（长76mm）、红绳（可见自然长度：230mm,25N作用下必须小于290mm）、 红色钢珠1颗；木盘：边框榉木、底面夹板（长180*宽200mm*高45mm，单片榉木厚10mm）.
内含：木盘：1个 写字板：10片（十个不同数字）；</t>
  </si>
  <si>
    <t>材质：写字板：单面密度板贴纸（154*105*12mm ）、 有机玻璃盖（厚2mm 长15*宽10mm）、红色塑料钉（直径16mm）、 红色塑料棒（长76mm） 、红绳（可见自然长度：230mm,25N作用下必须小于290mm）、 红色钢珠1颗；木盘：边框榉木、底面夹板（长180*宽200mm*高45mm，单片榉木厚10mm）.
内含：木盘：1个 写字板：10片（十个不同形状）；</t>
  </si>
  <si>
    <t>时钟学习</t>
  </si>
  <si>
    <t>材质：椴木夹板；
规格：26*13.5*28.5cm；数字粒子：4.8*4.2*0.5cm；
底座：13*9*1.8cm；
部件：数字粒子27片、卡片12张24个图案；</t>
  </si>
  <si>
    <t>材质：盒子椴木边框+3mm厚/椴木夹板底+5mm厚椴木夹板隔档；
 丝印片：椴木夹板；积木片：5mm厚桦木；盖子：1.8mm厚有机玻璃；
规格： 33.4*22.3*4.5cm，5片丝印片：19.5*15.5*0.5cm。
内含6个基础形状每个20片：
白色菱形：5*1.4*0.5cm，绿色三角形：2.6*2.6*0.5cm，黄色4边形：4.6*2.6*0.5cm，蓝色正方形：2.6*2.6*0.5cm，紫色梯形：下底5.2/上底2.6*2.3*0.5cm，红色六形：5.2*4.5*0.5cm</t>
  </si>
  <si>
    <t>平衡游戏</t>
  </si>
  <si>
    <t>材质：天平架： 浅色榉木； 蓝色托盘：密度板； 红色砝码：禾木； 红色指针：榉木；规格：28*7.8*21cm；砝码φ2cm/高1.5/2.5/3.5cm；
产品木头部分湿度要求低于14度，天平架上，放置砝码的地方，槽内要打磨光滑，功能要求，此天平要求左右两边移动灵活，每个托盘上防止砝码的时候，天平杆都会相应倾斜。榉木的天平架整体上清漆，产品采用环保水性油漆。</t>
  </si>
  <si>
    <t>四色走位双面棋</t>
  </si>
  <si>
    <t>中间板：椴木夹板
粒子：荷木（浅色但不漂白)
底座：榉木（浅色但不漂白)
270*60*188</t>
  </si>
  <si>
    <t xml:space="preserve">材质：榉木、MDF、白板为铁皮材质；
规格：59*48*125cm、4根站角尺寸：4*2*155cm、板面尺寸：51*51cm、储物盘尺寸：51*48cm；
</t>
  </si>
  <si>
    <t>教学大计算架</t>
  </si>
  <si>
    <t>材质：榉木 (须用浅色榉木）；
规格：600*300*815mm</t>
  </si>
  <si>
    <t>联想拼图-逻辑顺序（可爱自然）</t>
  </si>
  <si>
    <t>材质：椴木夹板
规格：每组3片：4.8*14.4*0.5cm（共8个主题），分别为：青蛙吃虫、毛毛虫进化、母鸡孵蛋、绵羊剪毛、小猫玩线团、捕鼠夹、宠物接盘、长颈鹿吃树叶。
工艺：油漆+热转印</t>
  </si>
  <si>
    <t>织布机</t>
  </si>
  <si>
    <t>材质：橡胶木；
产品尺寸：40*30*5cm，梭子：30*2.1cm、梳子：17.6*4.4cm</t>
  </si>
  <si>
    <t>材质：榉木；
产品尺寸：16.3*38.1*14.2cm   白色纱线14米，红绿白宝宝线各6米；
部件：织布机1个 三把梭子 红绿白宝宝线各1根</t>
  </si>
  <si>
    <t>动物记忆游戏</t>
  </si>
  <si>
    <t>材质：椴木夹板；
每片记忆片：￠4.5*0.5cm；
部件：共32片记忆片（16种动物，每种2片）</t>
  </si>
  <si>
    <t>木盒接龙骨牌游戏</t>
  </si>
  <si>
    <t>材质：榉木、椴木夹板。
木盒规格：160*90*50mm。接龙夹板片7*3.5*0.5cm.
工艺：油漆+热转移+激光</t>
  </si>
  <si>
    <t>反应力游戏</t>
  </si>
  <si>
    <t>材质：椴木夹板
规格：单个粒子规格/5*5*0.5cm，骰子规格2.5*2.5*2.5cm；
工艺用/油漆+热转印，4个角倒R10圆角，夹板不得有开裂、破损、黑芯等现象；夹板表面要光滑，没有毛刺、崩边；</t>
  </si>
  <si>
    <t>材质：椴木夹板 ； 木盒：295*120*83mm；
48片分类粒子规格：3.8*3.5*0.5cm；4片图形对应板：25.8*3.8cm；
采用环保水性油漆，图案为丝印加热转印工艺，产品木头部分湿度要求低于14度；</t>
  </si>
  <si>
    <t>垃圾分类</t>
  </si>
  <si>
    <t>材质：椴木夹板；尺寸：295*120*83mm；
夹板片（50片）单片规格：3.8*3.8*0.5cm；
产品木头部分湿度要求低于14度，表面打磨光滑，不可有毛刺,结构牢固，油漆上无杂色、粘尘、污渍，油漆面为半哑光漆面，采用绿色环保水性油漆。</t>
  </si>
  <si>
    <t>24格大号记忆游戏</t>
  </si>
  <si>
    <t>材质：椴木夹板
规格：370*370*17mm，盖子59*59*8mm；
工艺：油漆+激光；
内含5张双面卡片，难度1-3星；</t>
  </si>
  <si>
    <t>四连棋</t>
  </si>
  <si>
    <t>材质：椴木夹板、橡胶木
规格：293*190*185</t>
  </si>
  <si>
    <t>双面棋板</t>
  </si>
  <si>
    <t>材质：木盒边框和中间的隔档：松木；木盒底部：夹板；棋盘：密度板；粒子：实木；骰子：实木；
木盒：40*27*3cm;棋板：24*24*1cm;木盒内小正方形：7*7*2cm;木盒内大正方形：25*25*2.2cm
骰子：1.5*1.5*1.5cm;粒子：(￠0.7+￠0.3)*（1+0.5)cm；
部件：木盒一个；双面棋盘一块，粉色、蓝色、黄色、浅蓝色、绿色、橘色、红色粒子各50颗，白色、黑色粒子各30颗，骰子四颗。彩卡12张</t>
  </si>
  <si>
    <t>形状陀螺</t>
  </si>
  <si>
    <t xml:space="preserve">12个/展示盒
5.4*5.4*5
实木
每种款式的陀螺各2个
</t>
  </si>
  <si>
    <t>跳棋</t>
  </si>
  <si>
    <t>材质：边框：新西兰松；底板：椴木夹板；骰子和动物棋子：实木。
规格：26*26*2.3cm，棋子身体φ2cm
工艺用/油漆+热转印。</t>
  </si>
  <si>
    <t>拆墙游戏</t>
  </si>
  <si>
    <t>材质：榉木、椴木夹板、密度板；
规格：22*7*16.5cm；木砖：3.5*2*1.3cm；</t>
  </si>
  <si>
    <t>含盖手指画颜料盒</t>
  </si>
  <si>
    <t>产品尺寸：93×93×53h mm（单个）
配件：1个/套
材质：PP塑料</t>
  </si>
  <si>
    <t>无色固体胶</t>
  </si>
  <si>
    <t>产品尺寸：Ø30×120h mm， 40 g（单支）
配件：1套 ×12支
材质：PVA</t>
  </si>
  <si>
    <t>沙漏</t>
  </si>
  <si>
    <t>产品尺寸：Ø83×160h mm
配件：5个沙漏</t>
  </si>
  <si>
    <t>树脂球套装</t>
  </si>
  <si>
    <t>产品尺寸：340×125×55h mm（ 木盒）
配件：木盒×1;
黑色珍珠棉×1；
6种颜色的树脂球×12(Ø45)
材质：树脂</t>
  </si>
  <si>
    <t>八倍望远镜</t>
  </si>
  <si>
    <t>产品尺寸：Ø40×108h mm
配件：望远镜×1；
包×1
材质：TPR、ABS、竹子、玻璃</t>
  </si>
  <si>
    <t>迷藏潜望镜</t>
  </si>
  <si>
    <t>产品尺寸：57×57×300h mm
配件：配件×1
材质：生物塑料、ABS、PMMA、纺织品、竹子</t>
  </si>
  <si>
    <t>沙漠小桶</t>
  </si>
  <si>
    <t>产品尺寸：长约206 mm（勺）
配件：配件×5
材质：LDPE、ABS</t>
  </si>
  <si>
    <t>苹果分割器</t>
  </si>
  <si>
    <t>包装尺寸：155×110×20 mm
配件：苹果分割器×1
材质：金属</t>
  </si>
  <si>
    <t>绿色长袖粘扣围裙</t>
  </si>
  <si>
    <t>产品尺寸：1250×650 mm
配件：围裙×1
材质：聚酯纤维</t>
  </si>
  <si>
    <t>教师剪</t>
  </si>
  <si>
    <t>产品尺寸：210×75 mm
配件：剪刀×1
材质：金属件2CR13+PP&amp;TPR</t>
  </si>
  <si>
    <t>木制压花器</t>
  </si>
  <si>
    <t>产品尺寸：355×265×75h mm</t>
  </si>
  <si>
    <t>木质叉型编织器</t>
  </si>
  <si>
    <t>产品尺寸：165×35×12h mm
配件：6个编织器</t>
  </si>
  <si>
    <t>木质花型编织器</t>
  </si>
  <si>
    <t>产品尺寸：80×80×12h mm
配件：6个编织器</t>
  </si>
  <si>
    <t>3层旋转收纳盘</t>
  </si>
  <si>
    <t>产品尺寸：240×240×185h mm</t>
  </si>
  <si>
    <t>圆形旋转收纳盒</t>
  </si>
  <si>
    <t>产品尺寸：270×270×100h mm</t>
  </si>
  <si>
    <t>木质桌面画架</t>
  </si>
  <si>
    <t>产品尺寸：450×360×430h mm</t>
  </si>
  <si>
    <t>路锥</t>
  </si>
  <si>
    <t>产品尺寸：210×210×290h mm
配件：路锥×6（一组6个颜色）
材质：PP塑料+TPE合成橡胶</t>
  </si>
  <si>
    <t>儿童高尔夫</t>
  </si>
  <si>
    <t>包装尺寸：600×100×100h mm
配件：2根高尔夫球杆、2 个木球、1个球洞木块、3个不同孔径弓形木块、1个桥形木块、2 个障碍物木块
材质：松木、纺织物</t>
  </si>
  <si>
    <t>色板</t>
  </si>
  <si>
    <t>包装尺寸：220×100×50 mm
配件：木盒×1；
色板×22
材质：榉木、桦木胶合板、塑料</t>
  </si>
  <si>
    <t xml:space="preserve">1 粗铝塑管 16mm 30米 
2 纱幔 长5.6米宽1.7米 4包 四种颜色各1包
3 仿真苔藓草 (1包500克) 8包 
4 训练软梯 40x40 40个 
5 小木夹子  100个 
6 树叶麻绳  30米 
7 大号地垫 大号 1个 
8 按铃  10个 
9 喷壶 30mm 30个 
10 透明雨伞 90cm 100把 
11 团扇 21x21.5x16 65套 
12 珍珠 8mm 9袋 
13 立体蝴蝶  4色3套 
14 非遗漆扇颜料套装  100套 带颜料、工具
15 各色粗毛线 一卷50克 15卷 
16 手串手链珠子 8mm 600颗 
17 组合1200粒1KG马赛克颗粒 1x1 1200粒 
18 点读笔  9根 
19 儿童便携式显微镜科学实验套装  15个 
20 书箱透明学生书本收纳盒 大号 10个 
21 巴洛克珍珠 包 3包 
22 烫金配饰 包 3包 
23 翻页笔  3个 
24 新款手工编织绳编织器套装  6套 
25 24支装可擦彩色记号笔 24色 6盒 
26 新款丙烯马克笔美术绘画60色" 60色 10盒 
27 闪光笔星河闪闪荧光笔48色 48色 6盒 
28 收纳盒 圆形5层 3个 
29 梯形九宫格  6个 
30 野餐垫2米*3米 2mx3m 6个 
31 酸奶机  3个 
32 水果刀  2把 
33 电蒸锅加厚三层蒸笼多功能电炒蒸煮一体锅 3套 
34 全自动手持多功能无线面条机  3个 
35 展示架 30x30 15个 
36 大码儿童围裙 120码 6套 
37 儿童手套 100个一包 3包 
38 雪克杯雪克壶套装  5套 
39 鱼尾纱丝带 26m 9条 
40 华夫格布（多种颜色） 130x130 15块 
41 罩里 小号 3个 
42 冷萃电动榨汁机无线大容量果汁杯榨汁机  3个 
43 玻璃盆 4500ml 3个 
44 量杯 250ml 3个 
45 铃铛 100个一包 3个 
46 保鲜膜 1000个一包 3包 
47 不锈钢食品夹三件套 5件套装 3套 
48 保鲜袋240个装 240个装 3个 
49 特种纸素材包 96张每套 3套 
50 日历  2个 
51 烘焙刮板3件套 小、中、大 6套 
52 喷油壶 500mm 3个 
53 控温薄饼机  3个 
54 电动打蛋器 美的 3个 
55 空气炸锅  3个 
56 多功能切菜器套装  3套 
57 空气炸锅专用锡纸 原木色100个装 3包 
58 电饼铛 美的 3个 
59 小梅花模具8件套  3套 
60 卡通馒头造型模具5件装  3套 
61 大容量玻璃量杯 1000ml 3个 
62 沥水盆三件套 小、中、大各一个 3套 
63 雕刻印花擀面杖  3个 
64 雕刻印花擀面杖  3个 
65 裱花袋 100个一盒装 3盒 
66 加厚不锈钢土豆泥压泥器  3个 
67 12色食用色素 12色 3套 
68 耳机 桃桃粉 1个 
69 骰子故事 六面 一套 
70 天平 加大数字款 1套 
71 31件套娃娃礼服  3套 
72 幼儿园环创pvc塑料片
 A4纸0.3mm 100张 
73 雪糕模具 6层18件 3套 
74 竹制托盘 圆提款33x22 18个 
75 雪糕模具 8格装 3套 
76 24色丙烯颜料 24色 3套 
77 7寸纸盘 100个一包 3包 
78 儿童绘画滴管 100支一包 3包 
79 放大镜  30个 
80 60*90  白色KT板 60*90 30张 
81 拓印diy吹塑板加厚5毫米版画 加厚5毫米版画 3套 
82 20*29热塑片 20*29 50张 
83 马卡龙钥匙扣圈环咕盘包包链条 100条一包 3包 
84 钥匙扣 100条一包 300条 
85 diy手工椭圆一字发夹 5cm100个一包 3包 
86 4.6cm银色发夹 4.6cm 400个 
87 奶油胶diy小饰品配件 一斤300个左右 2斤 
88 毛线益智刺绣画 21x21cm 60个 
89 刮画纸 A4纸 "150张（3包）" 
90 彩色透明玻璃纸 A4纸 30张 
91 活页铁环 30mm 300个 
92 塑封膜  6包 
93 相纸  9个 
94 毛球 多尺寸混色 6包 
95 仿真花 小中大3-10cm混色 1000朵 
96 手工穿线  100个 
97 吸管积木  400个吸管400接头 
98 建构积木  300个 
99 球球毛线 绿色白色 6个 
100 磁力片 每套108片 三套（108片） 
101 串珠收纳盒 12+12格 3套 宫格12+12
102 平头画笔 16.6cm 3桶 每桶50个
 勾线画笔 16.6cm 3桶 每桶50个
112 串珠设计盘  15个 
113 阶梯展示架 三层的30厘米的 6个 三层的30厘米的
114 桌布 90x90 尺寸，4个颜色为一套 三套 90x90 尺寸，4个为一套
115 摆件  3个 
116 积木 建筑套装 3套 
 花朵积木 一套12盒 3套 
117 故事盒子 10cm 30个 
118 中号挂钩栏 中号 3个 
119 眼睛 小中大混合装 3盒 
120 展示篮 三层 3个 
121 间点盒 大号 3个 
</t>
  </si>
  <si>
    <t>合格（元）</t>
  </si>
  <si>
    <t>计重秤</t>
  </si>
  <si>
    <t>秤盘：压模上漆
支撑架和按钮：榉木（浅色但不漂白）
底板：椴木夹板
框架：MDF
135*110*145mm</t>
  </si>
  <si>
    <t>清洁工具套</t>
  </si>
  <si>
    <t>材质：榉木、密度板；
规格：D235*845mm；
底座φ：230mm；</t>
  </si>
  <si>
    <t>材质：荷木；采用环保水性油漆。
积木块规格：小长方体：6*3*1.5cm、大长方体：9*3*1.5cm、正方立柱：6*3*3cm、正方体：3*3*3cm、三角形：4.2*2*3cm、大圆柱体：φ3*6cm、小圆柱体：φ3*3.2cm、拱形：6*3*3cm、半圆形3.9*2*3cm。
部件：100件</t>
  </si>
  <si>
    <t>大号镜子积木</t>
  </si>
  <si>
    <t>材质：橡胶木、亚克力
包装尺寸：28.5*28.5*6.6cm
正方形/长方形/正三角形/半圆各4pcs
正方形：70*70*30mm、长方形：140*70*30mm
正三角形：140*30mm、半圆：140*70*30mm</t>
  </si>
  <si>
    <t>大号彩色积木</t>
  </si>
  <si>
    <t>螺丝积木组合游戏</t>
  </si>
  <si>
    <t>材质：荷木、夹板；部件：共68片；扳手*1；螺丝刀*1；黑色圆片*4；蓝色三孔弧形片*3；黄色两孔弧形片*3；黄色短螺丝*2；绿色短螺丝*2，蓝色短螺丝*2；红色短螺丝*2；黄色中螺丝*2；蓝色中螺丝*2；绿色中螺丝*2；红色中长螺丝*2；蓝色中长螺丝*2；绿色长螺丝*2；红色螺母*2；蓝色螺母*2；黄色螺母*4；绿色螺母*2；红色正方体螺母*1；黄色正方体螺母*1；绿色正方体螺母*1；蓝色正方体螺母*1；原木色螺圈*4；红色三孔五边形板*2；红色四孔三角形板*2；绿色扇片*1；原木两孔板*3,；原木三孔板*4；原木四孔板*2；原木五孔板*2;原木六孔板*2；
扳手尺寸：120*44*7mm；螺丝刀：115*18mm；黑色圆片：直径50mm；蓝色3孔弧形片：95*39mm；黄色2孔弧形片：60*30*7mm；短螺丝：33*25mm；中螺丝：55*25mm；长螺丝：63.5*25mm；螺母：25*21.5*13mm；2/3/4/5/6孔长方形连接60/90/120/150/180/*25mm；</t>
  </si>
  <si>
    <t>材质：荷木、夹板；
扳手*1；螺丝刀*1；黑色圆片*4；蓝色三孔弧形片*2；黄色两孔弧形片*2；黄色短螺丝*2；绿色短螺丝*2，蓝色短螺丝*2；红色短螺丝*2；黄色中螺丝*2；蓝色中螺丝*2；红色中长螺丝*1；绿色长螺丝*1；红色螺母*2；蓝色螺母*2；黄色螺母*2；绿色螺母*2；红色正方体螺母*1；黄色正方体螺母*1；绿色正方体螺母*1；原木色螺圈*2；红色三孔五边形板*2；绿色扇片*1；原木两孔板*2,；原木三孔板*2；原木四孔板*2；原木五孔板*2</t>
  </si>
  <si>
    <t>材质：写字板：单面密度板贴纸（154*105*12mm ）、 有机玻璃盖（厚2mm 长15*宽10mm）、红色塑料钉（直径16mm）、 红色塑料棒（长76mm） 、红绳（可见自然长度：230mm,25N作用下必须小于290mm）、 红色钢珠1颗；木盘：边框榉木、底面夹板（长180*宽200mm*高45mm，单片榉木厚10mm）
内含：木盘：1个 写字板：10片（十个不同数字）；</t>
  </si>
  <si>
    <t>材质：写字板：单面密度板贴纸（154*105*12mm ）、 有机玻璃盖（厚2mm 长15*宽10mm）、红色塑料钉（直径16mm）、 红色塑料棒（长76mm） 、红绳（可见自然长度：230mm,25N作用下必须小于290mm）、 红色钢珠1颗；木盘：边框榉木、底面夹板（长180*宽200mm*高45mm，单片榉木厚10mm）
内含：木盘：1个 写字板：10片（十个不同形状）；</t>
  </si>
  <si>
    <t>材质：盒子椴木边框+3mm厚/椴木夹板底+5mm厚椴木夹板隔档；
 丝印片：椴木夹板；积木片：5mm厚桦木；盖  子：1.8mm厚有机玻璃；
规格： 33.4*22.3*4.5cm，5片丝印片：19.5*15.5*0.5cm。
内含6个基础形状每个20片：
白色菱形：5*1.4*0.5cm，绿色三角形：2.6*2.6*0.5cm，黄色4边形：4.6*2.6*0.5cm，蓝色正方形：2.6*2.6*0.5cm，紫色梯形：下底5.2/上底2.6*2.3*0.5cm，红色六形：5.2*4.5*0.5cm</t>
  </si>
  <si>
    <t>中间板：椴木夹板
粒子：荷木（浅色但不漂白)
底座：榉木（浅色但不漂白)
270*60*188mm</t>
  </si>
  <si>
    <t>大圆木珠盒</t>
  </si>
  <si>
    <t>材质：实木；
木盒规格：D13.5*7.5cm；
内含部件：片珠-共8片：蜜蜂、圆脸、橙、蓝色花形、橙、蓝色五角星形、绿色圆片、粉红色心形片珠各1片；
木珠-红色系列木珠130克，分两隔装；蓝色系列木珠共130克，分两隔装；
绳-红、黄、蓝、绿各2根，共8根；红、黄色绳子绑成一圈，蓝、绿色绑成一圈；</t>
  </si>
  <si>
    <t>木盒:松木或杂木,夹板隔档; 
片珠:5mm厚夹板;
有机玻璃盖:1.8mm厚</t>
  </si>
  <si>
    <t>软木钉(农场）</t>
  </si>
  <si>
    <t>材质：粒子：夹板，软木，实木；
产品尺寸：18*22.5*4.5cm；夹板厚度3mm；软木：18*22.5*1.2cm；木锤：锤柄/φ1*14cm，锤头：2.4*2.4*6.3cm；圆头钉：钉长1cm；
部件：粒子共42pcs，锤子*1，钉子*40pcs，软木板*1，卡片1套(5张)</t>
  </si>
  <si>
    <t>软木钉-机器人（丝印）</t>
  </si>
  <si>
    <t>材质：粒子：夹板，软木，实木；
产品尺寸：18*22.5*4.5cm；夹板厚度3mm；软木：18*22.5*1.2cm；木锤：锤柄/φ1*14cm，锤头：2.4*2.4*6.3cm；圆头钉：钉长1cm；
部件：粒子共45pcs，锤子*1，钉子*40pcs，软木板*1，卡片*5；</t>
  </si>
  <si>
    <t>软木钉-工程车（丝印）</t>
  </si>
  <si>
    <t>农场动物多米诺</t>
  </si>
  <si>
    <t>材质：椴木夹板；
共28片，每片多米诺：7*3.5*0.5cm</t>
  </si>
  <si>
    <t>材质：椴木夹板
规格：单个粒子规格/5*5*0.5cm，骰子规格2.5*2.5*2.5cm；
工艺用/油漆+热转印，4个角倒R10圆角，夹板不得有开裂、破损、黑芯等现象；夹板表面要光滑，没有毛刺、崩边。</t>
  </si>
  <si>
    <t>材质：椴木夹板 ； 木盒：295*120*83mm；
48片分类粒子规格：3.8*3.5*0.5cm；4片图形对应板：25.8*3.8cm；
采用环保水性油漆，图案为丝印加热转印工艺，产品木头部分湿度要求低于14度。</t>
  </si>
  <si>
    <t>材质：椴木实木；
产品尺寸：26*（13+13）*2cm；棋子：头部（￠1.6cm），身子（￠1.8cm）；骰子：1.5*1.5*1.5cm；
部件：棋板盒*1；红色瓢虫棋子/绿色青蛙棋子/蓝色蝴蝶棋子/黄色蜜蜂棋子各4pcs；清水木质骰子*4；</t>
  </si>
  <si>
    <t>YOYO展示盒</t>
  </si>
  <si>
    <t>12个/展示盒
单个YOYO：D58mm*H37mm， 
丝印图案￠37mm，白色棉线￠为2mm，长1230mm，勾手指孔长60mm
6款，每款各2个，12个为一套;</t>
  </si>
  <si>
    <t>形状陀螺展示盒</t>
  </si>
  <si>
    <t>趣味配对-七大洲</t>
  </si>
  <si>
    <t>包装尺寸：180×180×60h mm（木盒）
配件：5组拼图；
每组6个；
1张游戏纸卡；
1个木盒；
2本说明书
材质：胶合板、纸</t>
  </si>
  <si>
    <t>六阶-环游世界拼图游戏棋</t>
  </si>
  <si>
    <t>包装尺寸：420×360×50h mm
配件：纸板×100；
木制玩偶×4；
骰子×1；
双面海报×1；
材质：榉木、荷木、硬纸板</t>
  </si>
  <si>
    <t>场景故事盒</t>
  </si>
  <si>
    <t>产品尺寸：336×226×68h mm（木盒）
配件：木制收纳盒×1；
 PS板×2pc;
图×形块01×7pcs;
图形块02×24pcs; 
底座×2个/套；  
说明书×1</t>
  </si>
  <si>
    <t>故事多米诺游戏</t>
  </si>
  <si>
    <t>产品尺寸：336×226×68h mm（木盒）
配件：木制收纳盒×1；
单面印刷夹板×50（70×45×8mm）;
说明书×1</t>
  </si>
  <si>
    <t>秘密之塔</t>
  </si>
  <si>
    <t>包装尺寸：180×205×55h mm
配件：纸板柜子×2（198× 50 × 50）；
圆柱×12（Ø50 ×30）;
小立方块×12（30 × 30 × 20）
材质：实木、纸板</t>
  </si>
  <si>
    <t>听指令游戏</t>
  </si>
  <si>
    <t>产品尺寸：336×226×68h mm（木盒）</t>
  </si>
  <si>
    <t>一起拧螺丝</t>
  </si>
  <si>
    <t>产品尺寸：420×330×86h mm（木盒）
配件：木制游戏盒×1；塑料游戏底板×1；木架子×1；游戏卡×16；4种颜色螺丝×32；4种颜色螺母×32；说明书×1
材质：桦木胶合板，PP、PS</t>
  </si>
  <si>
    <t>创造动物园</t>
  </si>
  <si>
    <t>产品尺寸：336×226×68h mm（木盒）
配件：木制收纳盒×1;
底座×1;
双面打印主题板1×1块/套;
双面打印主题板2× 2块/套；
双面提示板×18块/套；
动物5种（骆驼、长颈鹿、大象、蛇、小人）×10；
说明书×1</t>
  </si>
  <si>
    <t>测量比较游戏</t>
  </si>
  <si>
    <t>包装尺寸：240×220×70 mm
配件：双面印刷任务卡×4；
25个等差彩色积木条（5色5种长度）；
指导手册×1</t>
  </si>
  <si>
    <t>资源回收</t>
  </si>
  <si>
    <t>包装尺寸：245×220×68 mm
配件：资源回收箱×4；
资源回收卡片×32；
骰子×1；
指导手册×1</t>
  </si>
  <si>
    <t>时钟游戏</t>
  </si>
  <si>
    <t>包装尺寸：230×210×60 mm
配件：木制钟×1；
时钟卡片×48；
指导手册×1
材质：椴木夹板</t>
  </si>
  <si>
    <t>测量与比较</t>
  </si>
  <si>
    <t>包装尺寸：210×120×60 mm
配件：木制工作板×2（200 × 110mm）；
6 种颜色的木块×36 ；
木色骰子×1（25 × 25 mm）；
指导手册×1
材质：椴木夹板、桦木</t>
  </si>
  <si>
    <t>系鞋带游戏</t>
  </si>
  <si>
    <t>包装尺寸：210×120×60 mm
配件：木板鞋×2（左右各一只205 ×75mm)；
木制示例卡片×4 (带 8 个系带；尺寸：100 × 70)；
红色棉质鞋带×4（900mm）；
指导手册×1
材质：椴木夹板、棉线</t>
  </si>
  <si>
    <t>超能科学物理实验台玩具</t>
  </si>
  <si>
    <t>包装尺寸：730×110×375h mm
配件：螺丝、螺母、轮子、滑轮、灯、板条、立方体、PE切片、字符串
材质：夹板、榉木、PA、ABS、硅胶、PP、金属</t>
  </si>
  <si>
    <t>科学物理实验箱玩具</t>
  </si>
  <si>
    <t>包装尺寸：300×87×266h mm
配件：配件包含：螺丝、螺母、轮子、滑轮、字符串、pe切片、板条、立方体
材质：夹板、榉木、PA、PP、ABS、硅胶</t>
  </si>
  <si>
    <t>科学物理实验组合套玩具</t>
  </si>
  <si>
    <t>包装尺寸：265×50×240h mm
配件：配件包含：滑轮、台钳、钩子、绳子、pe 片、螺丝、螺母、板条
材质：夹板、山毛榉木、PA、ABS、PE</t>
  </si>
  <si>
    <t>科学物理实验基础套玩具</t>
  </si>
  <si>
    <t>包装尺寸：260×60×240h mm
配件：长螺杆×7；
短螺杆×6；
螺帽×7；
盖帽×1；
三孔连接件×1；
桥形座×1；
小滑轮×2；
螺丝刀×1；
扳手×1
材质：榉木、夹板、PA、ABS</t>
  </si>
  <si>
    <t>科学物理实验进阶套玩具</t>
  </si>
  <si>
    <t>包装尺寸：395×70×240h mm
配件：长螺杆×7；
短螺杆×4；
螺帽×8；
盖帽×2；
长杆×1；
挂勾× 1;
转把手×1;
桥形座×2;
硅胶圈×1;
两孔连接件×1;
齿轮×2;
长页叶×2;
扁页叶×1;
PE把手×1;
三色灯×1;
大滑轮×1;
小滑轮×2;
螺丝刀× 1;
扳手×1;
洞洞板×16
材质：榉木、夹板、PA、ABS</t>
  </si>
  <si>
    <t>科学物理实验磁力套玩具</t>
  </si>
  <si>
    <t>包装尺寸：260×50×240h mm
配件：磁铁×4;
长螺杆×2;
短螺杆×6;
螺帽×6;
盖帽×1;
长杆×1;
长绳×1;
桥形座×2;
两孔连接件×1;
小滑轮×1;
螺丝刀×1;
纸质卡片×1;
PE鱼×1;
洞洞板×4
材质：榉木、夹板、PA、ABS</t>
  </si>
  <si>
    <t>科学物理实验光学套玩具</t>
  </si>
  <si>
    <t>包装尺寸：300×100×240h mm
配件：单孔螺杆×1;
桥形座×3;
两孔连接件×1;
齿轮×1;
棱镜座×1;
棱镜×1;
虎钳×1;
转把手×1;
硅胶圈×1;
长螺杆×3;
短螺杆×7;
螺帽×9;
螺丝刀×1;
放大镜×1;
射镜×1;
红色镜片×1;
蓝色镜片×1;
双面镜×2;
偏光镜×2;
磨砂片×1;
遮光片×1;
纸片×2;
洞洞板×9
材质：榉木、夹板、PETG、ABS、PA、PET</t>
  </si>
  <si>
    <t>光影教学盒</t>
  </si>
  <si>
    <t>产品尺寸：530×270×120h mm（木盒）
配件：导光棒×3（80mm\ 2根曲度、亚克力材质）；
投影剪卡底座×2（40×40×19mm\219×40×11mm、桦木夹板）；
透镜×3（三角形38mm\ 半圆Φ40mm\ 拱桥形59×29×Φ40mm、亚克力）；
轴×1（Φ15×17×40mm、金属）；
投影剪卡×12（金属）；
主题板支架×2（160×19×19mm、实木）；
主题板×3（216×216mm、亚克力）；
导光棒卡槽×4（37×20×35mm×2、 38×20×57mm、 55×35×20mm、桦木夹板）；
三色滤光镜×3（Φ45mm夹板+亚克力）；
遮光板×1（Φ76mm、亚克力）；
遮光板支架×1（35×42×47mm、实木）;
旋转底座×1（Φ77mm \Φ82m、桦木夹板）；
焦散光环×1（,Φ37mm \71×59×11mm、 桦木夹板）；
放映盘×1（ Φ125mm\桦木夹板）；
放映盘支架×1（82×38×83/44mm、桦木夹板）；
光源×3（Φ26×107mm、 金属）；
光源支架×3（114×37×83mm、桦木夹板）；
材质：桦木夹板、亚克力、铝片</t>
  </si>
  <si>
    <t>缤纷几何透明卡</t>
  </si>
  <si>
    <t>包装尺寸：135×135×40h mm
配件：红黄蓝每个颜色×16片( 共48片)
材质：PET 0.5mm</t>
  </si>
  <si>
    <t>抹布（大号）</t>
  </si>
  <si>
    <t>包装尺寸：400×400×1 mm
配件：抹布×1
材质：纺织</t>
  </si>
  <si>
    <t>抹布（小号）</t>
  </si>
  <si>
    <t>包装尺寸：200×170×1 mm
配件：抹布×1
材质：纺织</t>
  </si>
  <si>
    <t>三角形有色固体胶</t>
  </si>
  <si>
    <t>产品尺寸：33×30×106h mm（单支）
等边三角形形状，单支25g
配件：1套×12支
材质：PVA</t>
  </si>
  <si>
    <t>手工白胶</t>
  </si>
  <si>
    <t>产品尺寸：48×24×115h mm（单支）；单支60ml
配件：1套×24支
材质：PVA</t>
  </si>
  <si>
    <t>液体胶</t>
  </si>
  <si>
    <t>产品尺寸：Ø27×130h mm（单支）；50ml
配件：1套×24支
材质：PVA</t>
  </si>
  <si>
    <t>双面磁性白板</t>
  </si>
  <si>
    <t>产品尺寸：282×215×10h mm
配件：双面磁性白板×1
材质：铁板、瓦楞纸板、包边PS</t>
  </si>
  <si>
    <t>儿童保龄球</t>
  </si>
  <si>
    <t>包装尺寸：242×55×263h mm
配件：10个保龄球、2个软木球
材质：胶合板、软木</t>
  </si>
  <si>
    <t>笔架</t>
  </si>
  <si>
    <t>包装尺寸：80×50×10 mm
配件：笔架×1
材质：榉木</t>
  </si>
  <si>
    <t>植物标记板</t>
  </si>
  <si>
    <t>包装尺寸：210×160×50h mm
配件：标记版×1
材质：桦木板</t>
  </si>
  <si>
    <t>荧光黄反光衣</t>
  </si>
  <si>
    <t>产品尺寸：400×500 mm
配件：反光衣×1
材质：聚酯纤维+反光布</t>
  </si>
  <si>
    <t>怪兽公寓</t>
  </si>
  <si>
    <t>包装尺寸：950×120×120h mm
配件：100张磁卡；
2张带木条的悬挂海报；
1份说明书
材质：铁性PP，软磁</t>
  </si>
  <si>
    <t>火车轨道益智幼教套装</t>
  </si>
  <si>
    <t>产品尺寸：1400×1200×200h mm（展开尺寸）
配件：配件×79
材质：榉木、ABS、PP、PE</t>
  </si>
  <si>
    <t>大班材料包</t>
  </si>
  <si>
    <t xml:space="preserve">1 花架 3层70宽 3个 
2 粗铝塑管 18mm 20米 
3 儿童缝纫机  3个 
4 纱幔 5m 4色 四种颜色各1包
5 仿真苔藓草 1包500克 "8包(1包500克)" 深绿浅绿各一包
6 训练软梯 40CM*40CM 40个 
7 小木夹子  300个 
8 树叶麻绳  30米 
9 笔架六件套 27*36.5*10.5 3套 
10 大号地垫 70*110 6个 
11 按铃  10个 
12 10分钟沙漏  3个 
13 喷壶 30ml 30个 
14 透明雨伞 90CM 100把 
15 团扇 21*21.5*16CM 65套 
16 石塑黏土DIY材料包全套儿童  3套 
17 立体蝴蝶  4色3套 
18 非遗漆扇颜料套装 21*21.5*16CM 100套 带颜料、工具
19 各色粗毛线10卷 
20 中国工艺编织伞小号56cm 56CM 30个 
21 组合1200粒1KG马赛克颗粒 1*1 1200粒 
22 点读笔  9根 
23 透明亚克力收纳盒 15*28*19 120个 
24 多功能激光翻页笔可伸缩触屏  6个 
25 惠普翻页笔  3个 
26 新款手工编织绳编织器套装  6套 
27 24支装可擦彩色记号笔 24色 6盒 
28 新款丙烯马克笔美术绘画60色 60色 18盒 
29 荧光笔48色 48色 6盒 
30 野餐垫2米*3米 2米*3米 21个 
31 酸奶机 180mm*230mm 3个 
32 水果刀  6把
33 电蒸锅加厚三层蒸笼多功能电炒蒸煮一体锅  3套 
34 全自动手持多功能无线面条机 3套 
35 硅胶揉面垫 70*50CM 3套 
36 大码儿童围裙 120码 6个 
37 儿童手套 5-6cm 6盒 
38 雪克杯雪克壶套装 5.5*29 9套 
39 四件套 37cm 3套 
40 竹编制品网罩筛子晾晒家用 38*2.5CM 3个 
41 罩里 18CM 3个 
42 冷萃电动榨汁机无线大容量果汁杯榨汁机  3个 
43 4500ml玻璃盆 4500ml 9个 
44 量杯 6*9*8.5cm  9个 
45 小石磨 20CM   30CM 3个 
46 150支装  6盒 
47 1000个装  3盒 
48 不锈钢食品夹三件套 24cm 15套 
49 保鲜袋240个装  3盒 
50 大波浪切菜神器  6个 
51 一次性水果叉一盒367个  3盒 
52 烘焙刮板3件套 小中大 6套 
53 喷油壶 500ml  3个 
54 控温薄饼机  3个 
55 电动打蛋器  3个 
56 空气炸锅  3个 
57 多功能切菜器套装  3套 
58 空气炸锅专用锡纸 12cm  300ml 100个装 
59 电饼铛  3个 
60 小梅花模具8件套 1.3cm  1.8cm  2.3cm 3套 
61 卡通馒头造型模具5件装 2,4cm 3套 
62 大容量玻璃量杯 500ml 6个 
63 沥水盆三件套 28*25cm 3套 
64 雕刻印花擀面杖 35*4.5cm 3个 
65 雕刻印花擀面杖 35*4.5cm 3个 
66 裱花袋100个装 33*31*20CM 1盒 
67 加厚不锈钢土豆泥压泥器 14.5*5.4 6个 
68 扎染布20*20 20*20cm 300条 
69 幼儿园环创pvc塑料片A4纸0.3mm 0.3mm 100张 
70 新款手工缝纫机  6台 
71 7寸纸盘 7寸 100个 
72 儿童绘画滴管  35支 
73 放大镜 6倍 30个 
74 60*90  白色KT板 60*90CM 30张 
75 拓印diy吹塑板加厚5毫米版画 5MM 6套 
76 热塑片+热风枪套装  1套 
77 20*29热塑片 20*29CM 50张 
78 马卡龙钥匙扣圈环咕盘包包链条 10CM*2.4mm 300条 
79 透明亚克力钥匙扣  300条 
80 钥匙扣  100条 
81 diy手工椭圆一字发夹 5cm 150个 
82 4.6cm银色发夹 5cm 100个 
83 奶油胶diy小饰品配件  2斤 
84 吸油纸 圆形21CM 1盒 
85 眼珠贴纸 小中大 3盒 
86 编织织布机 中号 22CM  小号16CM 6个 
87 叠石积木2.5*3.8CM   2.2*4CM 3.8*5CM      12套 
88 数数棒 套盒100根 6套 
89 磁铁粉笔收纳盒 10*12.5*4.5CM 9套 
90 316不锈钢带盖果盘方盘2550ml 2550ml 9个 
91 仿真花 小中大混装 1000朵 
92 镜子 19.5*19.5*28.4CM 6个 
93 十格阵教具 19.8*15.9*6.2CM  3套 
94    豪华款磁力积木 202片  6套 
95     四色翻牌游戏 22.5*22.5CM  3套 
96 养蚕太空舱  3个 
97 60*90  白色KT板 60*90CM 10张 
98拓印diy吹塑板加厚5毫米版画 5MM 2套 
99 热塑片+热风枪套装  1套 
100 20*29热塑片 0.3 MM 50张 
101 花边剪刀 6种花边 18个 
102 作品收纳盒 44.5*31CM 100个 
103 壁挂三格收纳 35.6*5.8*8.2CM 12个 
104 中画架套装 39CM 3个 
105 切圆器  3个 
106 铁环 30MM 300个 
107 大小混珠  2000个 
108 巴洛克珍珠花混装 小中大混装 600个 
109 马卡龙毛球大小混装 大小混装 1000个装
110 网格展示架 40*40 3个 
111 流沙填充物 36格 2个 
112 diy小木片  3盒 
113 混合果子松果  200个装 
114 马卡龙毛根  20捆 20种颜色
115 五层珠子收纳盒 10.5*10.5*21 6个 
116 蕾丝镂空素材纸 6卷 1套 
117 鱼尾纱丝带 6色 2套 
118 实木手镯架 3层 6个 
119 展示架 30*26   5层 6个 
120 蕾丝花边 2CM 6卷 
121 马卡龙铃铛 100个装 1套 
122 贝壳20个装  200个 
123 实木架  6套 
124 佳人古装 5个装 3套 
125 衣架 10个装 3套 
126 31件套娃娃礼服 29.5*8*19.5CM 3套 
127 T型格 90*150 6块 
128 华夫格 90*90 6块 
129 黄白华夫格 90*150 6块 
130 串珠设计盘 5种图案 20块 
131 日历 25*8.5*11.5CM 3个 
132 DIY手绘玻璃油画小夜灯 15*20CM 5个 
133 DIY手绘玻璃油画小夜灯 15*20CM 5个 
134 DIY手绘玻璃油画小夜灯 15*20CM 5个 
135 DIY手绘玻璃油画小夜灯 15*20CM 10 
136 收纳筐 21*30 3个 
137 竹编点心 17*9CM 6个 
138 梯形九宫格 24*27 6个 
139 亚克力阶梯展示架 长度40厘米 6个 
140 小黑板 30*60 3个 
141 磁力片 650颗装 6套 
142 学习题卡几何磁力积木  5套 
143 自由积木条  2000粒 
144 小小建筑师 178块 3套 
145 平衡太空人  1套 
146 爱心草帽盘子 8.5英寸 6个 
147 蘑菇不锈钢水果叉套装 套装 6套 
148 琥珀色饮桶+木架 3.6L 3套 
149 模具 混搭3件套 3套 
150 模具 5层12件 3套 
151 雪糕模具 8格装 6套 
152 中画架 39CM 3套 
153 砖块 不同造型 5套 
154 桌布 90*90 6个 
155 文件收纳 25.5*44*33CM 9个 
156 置物架 20*10*45CM 6个 
157 置物架 3层 3 
158 文件储物柜 27*33.5*63.5 3个 
159 积木  3套 
160 串珠收纳盒 宫格12+6套 
161 故事盒子 10*10*10CM 90个 
162 迷你喵喵机  3个 
163 展示架 80*140 2个 
164 梳妆置物架 大号40*27*50 3 
165 塑封机  3个 
166 多功能切菜器套装  3套 
167 便签贴索引标签纸 4.5*1.2CM 3包 
168 故事机  3个 
169 发光弓箭 40剑 30套 
170 遥控编程 1345颗 3套 
171 彩色纸杯  1000个 
172 爆米花桶 9*13.8*11.5CM 1000个 
173 乌龟专用缸 30.2*18.2*19.6CM 3个 
174 仿古色生宣 34*138CM 15张 
175 毛毡留言板 33*5 15个 
176 纳米胶带 3*0.1CM 15米 
177 泡棉双面胶 20MM宽 12卷 
178 彩色皮筋  300个 
179 手账花边切割线 10米长 30个 30种不同图案
180 手账修正带 6MM*4m 15个 9种图案
181 卡通多巴胺贴纸  100张 50张不重复
182 5D浮雕美甲贴  60张 20张不重复
183 绘画模版组合 15*15CM 60个 20张不重复
184 多彩涂鸦绘画手账笔  90个 
</t>
  </si>
  <si>
    <t>大班区②域材料</t>
  </si>
  <si>
    <t>墙上玩具数字对应</t>
  </si>
  <si>
    <t>材质：椴木夹板；规格：30*30*3.2cm；机关转盘φ8.4cm，移动数字块φ3.5cm；产品木头部分湿度要求低于14度；夹板边缘必须手感光滑，圆盘必须能灵活转动；油漆面为喷漆+打印工艺，选用绿色环保水性油漆。</t>
  </si>
  <si>
    <t>墙上玩具叠加的颜色</t>
  </si>
  <si>
    <t>材质：椴木夹板；规格：30*30*2.4cm；
产品木头部分湿度要求低于14度；彩色亚克力板表面通透，叠加效果清晰；夹板边缘必须手感光滑，圆盘必须能灵活转动，铆钉必须安装牢固；油漆面为喷漆+打印工艺，选用绿色环保水性油漆。</t>
  </si>
  <si>
    <t>墙上玩具滚动的钢珠</t>
  </si>
  <si>
    <t>材质：椴木夹板；规格：30*30*2.6cm；
产品木头部分湿度要求低于14度；表面透明亚克力板表面通透，边缘光滑；夹板边缘必须手感光滑，圆盘必须能灵活转动，铆钉必须安装牢固；油漆面为喷漆+打印工艺，选用绿色环保水性油漆。</t>
  </si>
  <si>
    <t>墙上玩具-马</t>
  </si>
  <si>
    <t>材质：马面板：密度板； 齿轮：密度板；珠子：实木； 清水圆柱、杠杆、固定杠杆的： 浅色榉木；
规格：36*55*5.5cm</t>
  </si>
  <si>
    <t>材质：榉木；背面软磁贴片厚1mm；
共35pcs  布袋1pcs，配有20张玩法介绍卡片；
平行四边形：底边5*2.5cm
红色/蓝色直角等腰三角形：底10*5（高）cm，腰7cm；小正方形：3.5*3.5cm；小直角三角形紫色/绿色：5*3.5*3.5cm；中号绿色直角等腰三角形：7*5*5cm</t>
  </si>
  <si>
    <t>烤面包机套装</t>
  </si>
  <si>
    <t>材质：椴木夹板、荷木、密度板
规格：175*100*109 mm；面包片：65*65*9mm；盘子：φ98*8mm
工艺：油漆+丝印</t>
  </si>
  <si>
    <t>咖啡机套装</t>
  </si>
  <si>
    <t>材质：椴木夹板、荷木、密度板
规格：125*125*195 mm；
工艺：油漆+丝印</t>
  </si>
  <si>
    <t>搅拌机套装</t>
  </si>
  <si>
    <t>材质：椴木夹板、荷木、密度板
规格：机身：150*90*178 mm；
工艺：油漆+丝印</t>
  </si>
  <si>
    <t>切切乐-水果</t>
  </si>
  <si>
    <t>材质：椴木夹板、荷木
规格：195*67*47mm（包装），砧板：110*170*6mm；
工艺：油漆+丝印</t>
  </si>
  <si>
    <t>切切乐-蔬菜</t>
  </si>
  <si>
    <t>收银机</t>
  </si>
  <si>
    <t>椴木夹板，MDF，实木；
规格：224*200*175mm。
部件：主机一个，价格显示器一个，卷纸一筒（超市用），信用卡一张（85*6*54mm），一元、两元、五元的硬币各5枚（φ27mm）；10元、20元纸币各5张（90*45mm）。</t>
  </si>
  <si>
    <t>冰激凌售卖车</t>
  </si>
  <si>
    <t>产品尺寸：73*35.5*112cm；收银盒尺寸：19.6*14.2*5.4cm；车轮直径：21cm；冰淇淋球：直径4.5cm；冰棍：总长10cm，冰棍厚度1.2cm；冰淇淋蛋托：直径4.5*9cm；棒棒糖：长8cm，厚度1.2cm；
产品材质：车腿：榉木（浅色），混水部件：密度板，其他清水部件：椴木夹板，钱盒：橡胶木,硬币：密度板。冰淇淋底托：荷木，棒冰和棒棒糖木棒：榉木或者荷木，其他粒子实木</t>
  </si>
  <si>
    <t>剪发套装</t>
  </si>
  <si>
    <t>材质：荷木 、MDF、实木
规格：工具腰带230*110mm，电动剪刀35*80*18mm，电夹板120*25*24mm，电吹风122.8*77*31mm，梳子130*30*9mm，剪刀117*79*14mm。
工艺：油漆+丝印  清水部件有上清漆
参数：产品木头部分湿度低于14°，各部件必须安装牢固，滥用前后都不允许产生小部件。</t>
  </si>
  <si>
    <t>化妆套装</t>
  </si>
  <si>
    <t>材质：椴木夹板 、荷木 、MDF、实木
规格：220*85*160mm
工艺：油漆+丝印  清水部件有上清漆
参数：产品木头部分湿度低于14°，各部件必须安装牢固，滥用前后都不允许产生小部件。</t>
  </si>
  <si>
    <t>材质：荷木；采用环保水性油漆。
积木块规格：正方立柱：5*2.5*2.5cm/14块、正方体：2.5*2.5*2.5cm/30块、小长方体：5*2.5*1.2cm/28块、大长方体：7.5*2.5*1.2cm/10块、圆柱体：φ2.5*5cm/4块、等腰三角形4.7*2.4*2.5cm/6块、半圆形：4.3*2*2.5cm/4块、拱形：5*2.5*2.5cm/4块.</t>
  </si>
  <si>
    <t>材质：荷木；采用环保水性油漆。
积木块规格：小长方体：6*3*1.5cm、大长方体：9*3*1.5cm、正方立柱：6*3*3cm、正方体：3*3*3cm、三角形：4.2*2*3cm、大圆柱体：φ3*6cm、小圆柱体：φ3*3.2cm、拱形：6*3*3cm、半圆形3.9*2*3cm。</t>
  </si>
  <si>
    <t>材质：轨道/ 榉木（使用浅色榉木）、 房子、路牌 、车子、树人物/回木；
主要部件尺寸：拱形桥/20*4*7cm、双层立交桥/21.3*7.5*7.2cm、铁路口：16.2*4*9.9cm；
部件：90件</t>
  </si>
  <si>
    <t>翻转积木桌</t>
  </si>
  <si>
    <t>尺寸：≥88.8×86.4×53cm
▲1、框体采用≥18mm厚枫木纹双贴面胶合板，饰面胶合板甲醛释放量符合GB/T 39600-2021标准要求。
▲2、原生态木蜡油封边，成膜牢固，环保无毒，搅拌后均匀无硬块，细度、干燥时间、贮存稳定性、涂膜外观、光泽、硬度、附着力、耐干热性、耐水性、耐碱性、耐醇性、耐污染性（醋、茶）、挥发性有机化合物(VOC)含量、苯含量、甲苯二甲苯乙苯含量总和、卤代烃含量、可溶性重金属（铅、镉、铬、汞）含量符合GB/T 27811-2011标准要求。       
▲3、五金件选用环保五金，安全无毒，稳固不松动，镉、铅、汞、六价铬含量符合GB/T 26572-2011标准要求。     
4、桌面可翻转设计，可根据使用需求进行选择。一面为≥18m厚枫木纹双贴面刨花板，另一面为ABS塑料带凸点乐高面板，颜色为米色，便于幼儿搭建乐高积木，激发幼儿的探究性，促进幼儿问题解决能力。大颗粒积木台面由4块积木板拼成，单片尺寸为≥38.5×38.5cm。桌脚加宽设计，提升产品整体稳定性，宽度为≥173mm。
5、产品采用双贴面工艺，保持颜色一致、无色差及表面光滑平整的同时，具有更好地耐磨、耐污、耐划伤性能，易清洁，美观实用。边角安全防撞设计，充分参考相关标准的要求，对所有的外露面、外露角进行弧状倒角设计，避免锐角的产生，最大程度的避免儿童磕碰伤害。产品整体结构稳固，不易倾倒。安全缝隙和孔洞符合国家标准的要求。
▲提供投标人或所投产品的制造厂商符合GB/T 43002-2023国家标准规范要求的翻转积木桌检测报告，检测项目包括但不限于：主要功能尺寸要求-桌类主要尺寸、外形尺寸偏差要求、形状和位置公差要求[翘曲度、平整度、邻边垂直度、分缝、底脚平稳性]、外观要求[人造板外观(干花、湿花，污斑，表面划痕，表面压痕，色差，鼓泡、龟裂、分层)，塑料件外观，木工要求]、理化性能要求[木制件表面涂层/覆面材料(耐液性（碳酸钠不低于2级，乙酸不低于2级），耐湿热（桌、台面）不低于2级，耐干热（桌、台面）不低于2级，耐冷热温差符合要求，抗冲击不低于2级，耐磨-覆面/图案符合要求），软硬质覆面-耐污染不低于4级]、结构要求[外角，可触及的危险锐利边缘，可触及的危险锐利尖端，危险突出物，翻板或箱盖，其他要求]、甲醛释放量-木家具等其他家具未检出、苯未检出、甲苯未检出、二甲苯未检出、总挥发性有机物TVOC-木家具等其他家具未检出、塑料[邻苯二甲酸二丁酯(DBP)、邻苯二甲酸二异辛酯(DEHP)、邻苯二甲酸丁苄酯(BBP)总含量未检出，邻苯二甲酸二异壬酯(DINP)、邻苯二甲酸二异癸酯(DIDP)、邻苯二甲酸二辛酯(DNOP)总含量未检出]、力学性能要求-桌台类[稳定性试验-垂直加载稳定性试验，强度和耐久性试验（连接件试验，主桌面垂直静载荷试验，水平静载荷试验，桌面垂直冲击试验，桌腿跌落试验，桌面水平耐久性试验]、警示标识要求、标志、使用说明等检测指标，判定合格满足以上要求。</t>
  </si>
  <si>
    <t>绕珠架</t>
  </si>
  <si>
    <t>材质：榉木（须使用浅色榉木）；
产品尺寸：33*25*31.5cm；底座两侧榉木档：3*4.2*25cm；中间圆木档：直径1.5cm；蓝色珠子：2.5*2.5*1.2cm；椭圆形黄色珠子：2.4*2.4*2.7cm；
部件：红铁丝：  绿圆，红圆，黄楞，蓝扁，绿牛，红猪，黄方，蓝扁圆，红圆，绿柱；
蓝铁丝; 蓝圆，黄鸡，绿园，红圆，蓝倒羊，黄圆，绿圆，红圆；
黄铁丝，黄椭圆，蓝扁圆，绿圆，橙扁，绿倒牛，黄鸡，橙扁，黄椭圆，蓝扁圆，绿圆；</t>
  </si>
  <si>
    <t>材质：椴木夹板；
产品尺寸：30*30*1.4cm； 夹板厚度：1.2cm, 磁性棒：￠1.3*11cm，绳长：每截绳子长度不可大于19cm；
部件：磁性珠20颗 (红色5颗+黄色5颗+蓝色5颗+绿色5颗 )；</t>
  </si>
  <si>
    <t>触摸板</t>
  </si>
  <si>
    <t>材质：底板: 榉木（榉木部分须使用浅色榉木）;车木: 荷木;红色尼龙搭扣刺面、黑色沙皮、灰色麻袋布、瓦楞喷橙色漆、米黄色草席、白色海棉、乳白色帆布、黄绿色尼龙搭扣毛面、灰色地毯、黑色EVA；
规格：275*110*40mm，触摸桶φ4*2.5cm；
产品木头部分湿度要求低于14度，各种触摸材料要粘牢且平整，表面打磨光滑，不可有毛刺，油漆面为半哑光漆面，采用绿色环保水性油漆。</t>
  </si>
  <si>
    <t>刺猬拧螺丝</t>
  </si>
  <si>
    <t xml:space="preserve">材质：榉木
规格：包装212*48*163mm，刺猬身体：150*25*110mm；
工艺：油漆+丝印
</t>
  </si>
  <si>
    <t>材质：盒子：椴木或橡胶木；丝印片：5mm厚全椴夹板；圆棒: 荷木；
木盒子尺寸：33.5*33*4.2cm，丝印板规格: 29.5* 4.8*0.3 cm；圆棒:D=8mm,长29.5cm；绳子: 2根，长125cm；
部件：木珠: 共72颗, 6种形状:  正方体, 圆柱体, 两头倒角体, 椭圆体, 椭圆割线体, 扁圆体;6种颜色: 红, 黄, 蓝, 绿, 橙, 紫;   木珠搭配与条板上的彩色木珠一一对应；单面丝印板:10条；圆棒：10根；绳子：红、绿色各1根，长度为：125cm;</t>
  </si>
  <si>
    <t>拼积木板</t>
  </si>
  <si>
    <t>材质：榉木（须使用浅色榉木）；
产品尺寸：245*245*30mm；
积木厚度为2cm；</t>
  </si>
  <si>
    <t>齿轮转盘</t>
  </si>
  <si>
    <t>30*30*2.4 CM, 
大齿轮：￠9.7*0.95cm; 小齿轮：￠6.3*0.95cm ;红色小球：直径2cm;
清水圆棒：￠0.8cm*1.2cm  
底板-夹板，齿轮和红色小球-荷木;</t>
  </si>
  <si>
    <t>磁性女装换衣盒</t>
  </si>
  <si>
    <t xml:space="preserve">材质：女孩身体: 椴木夹板  粒子: MDF(粒子装磁片）；
女孩身体厚度: 0.55cm  所有粒子厚度: 0.37mm, 站脚尺寸:8*5*1.8CM；
</t>
  </si>
  <si>
    <t>磁性男装换衣盒</t>
  </si>
  <si>
    <t>材质：男孩身体: 椴木夹板 粒子:密度板(粒子上有磁片)；
男孩身体: 22.1*8.5*0.55cm  粒子厚度: 4 mm, 
站脚尺寸:8*5*1.8cm， 开槽：0.7cm宽*1.3cm深；
部件：共36片粒子+男孩身体一个+站脚一个；</t>
  </si>
  <si>
    <t>站立黑白板</t>
  </si>
  <si>
    <t>材质：椴木夹板，MDF。
规格：460*420*975mm（可调节三档）
内含：圆形磁性贴4个（φ35*5mm），大象磁性贴1个(50*42*5mm),狐狸磁性贴1个（40*41*5mm），刺猬磁性贴1个（42*35*5mm），北极熊磁性贴1个（42*40*5mm），板擦1个（65*45*12mm）</t>
  </si>
  <si>
    <t>脸部五官拼图-男孩</t>
  </si>
  <si>
    <t>材质：椴木夹板，木钉：实木（自然色，不漂白）；
规格：300*225*24mm（9mm底板=5mm前板+4mm后板)</t>
  </si>
  <si>
    <t>脸部五官拼图-女孩</t>
  </si>
  <si>
    <t>身体认知拼图-男孩</t>
  </si>
  <si>
    <t>材质：椴木夹板，木钉：实木（自然色，不漂白）；
规格：300*225*24mm（9mm底板=5mm前板+4mm后板)
部件：12件</t>
  </si>
  <si>
    <t>身体认知拼图-女孩</t>
  </si>
  <si>
    <t>联想拼图-影子配对</t>
  </si>
  <si>
    <t>材质：椴木夹板，包装盒为磁性翻盖盒。
装盒尺寸/20*188*4.1cm。磁性翻盖包装
工艺：油漆+热转印</t>
  </si>
  <si>
    <t>桶装串珠</t>
  </si>
  <si>
    <t>材质：不易变形的硬木；
串珠桶：D12.5*16cm；部分木串珠规格：正方体珠：2*2*2cm，圆柱体：φ2.2*2.3cm
部件：木珠5种形状:正方体, 圆柱体, 两头倒角体, 球体, 扁圆体;5种颜色: 红, 黄, 蓝, 绿, 橙；
绳:共5根，每条长62cm；
部件：90颗</t>
  </si>
  <si>
    <t>色彩对应游戏</t>
  </si>
  <si>
    <t>材质：椴木夹板、荷木；
规格：游戏板17.5*15*0.7cm/每片，色彩片φ3.5*0.7cm，骰子2.5*2.5*2.5cm。
工艺：油漆+丝印  清水部件有上清漆；木材湿度小于14°边缘打磨光滑，不割手。</t>
  </si>
  <si>
    <t>墙上玩具-青蛙</t>
  </si>
  <si>
    <t>材质：青蛙面板：密度板；计算架实木档： 橡胶木； 算珠：实木。
规格：36*55*4.5cm</t>
  </si>
  <si>
    <t>钓鱼游戏</t>
  </si>
  <si>
    <t>材质：椴木夹板；
规格：45*45*11cm；面板：45*45*1cm；小鱼：5*3.8*0.5cm；
鱼竿：φ1*26cm
部件：四色鱼各10个（从1-10），鱼竿4根；</t>
  </si>
  <si>
    <t>数字分组卡片</t>
  </si>
  <si>
    <t>产品尺寸：340×340 mm（框架）
配件：木制框架×1；
PS卡片×25
材质：桦木夹板、PS板
部件：数字1-5</t>
  </si>
  <si>
    <t>产品尺寸：340×340 mm（框架）
配件：木制框架×1；
PS卡片×25
材质：桦木夹板、PS板
部件：数字6-10</t>
  </si>
  <si>
    <t>磁铁笔迷宫游戏 - 山峰</t>
  </si>
  <si>
    <t>产品尺寸：370×370×20h mm
配件：主题操作底板×1；
任务卡×6张；
带线磁性笔×2
材质：桦木夹板、ps板、有机玻璃、荷木、钢珠、塑料配件、绳子、磁铁</t>
  </si>
  <si>
    <t>磁铁笔迷宫游戏 - 波浪</t>
  </si>
  <si>
    <t>救援消防车套装</t>
  </si>
  <si>
    <t>包装尺寸：385×240×170h mm
配件：1辆车；
100块积木；
5张贴纸
材质：聚丙烯、丙烯腈-丁二烯-苯乙烯共聚合物、聚乙烯、铁、纸</t>
  </si>
  <si>
    <t>滚珠轨道游戏-恐龙世界大冒险</t>
  </si>
  <si>
    <t>包装尺寸：430×360×80h mm
配件：11根轨道；
19根木制底座；
13块塑料含孔连接件；
8个塑料连接器；
2套卡夹响铃；
1个弹珠托盘；
1个滑梯轨道；
1个螺旋轨道；
40个玻璃弹珠；
6只木制恐龙；
2个木制恐龙蛋；
24张多米诺骨牌；
1个金属钟
材质：榉木,PP,ABS,毛毡布,铁,玻璃</t>
  </si>
  <si>
    <t>轨道滚珠游戏-企鹅冰雪世界</t>
  </si>
  <si>
    <t>包装尺寸：430×360×52h mm
配件：9根轨道；
16根木制底座；
11块塑料含孔连接件；
8个塑料连接器；
2套卡夹响铃；
1个弹珠托盘；
1个滑梯轨道；
1个螺旋轨道；
40个玻璃弹珠；
4座木制冰山；
4只企鹅；
12张木制浮冰；
1张浮冰塑料卡
材质：榉木,PP,ABS,,不锈钢，玻璃</t>
  </si>
  <si>
    <t>二合一航天飞车</t>
  </si>
  <si>
    <t>包装尺寸：200×70×100h mm
配件：1节电动列车；
1根充电线
材质：PP、ABS、TPR、铁、合金、油墨</t>
  </si>
  <si>
    <t>超级多米诺</t>
  </si>
  <si>
    <t>包装尺寸：300×90×240h mm
配件：积木×100；
功能片×7
材质：夹板、荷木、TPE、ABS、铁</t>
  </si>
  <si>
    <t>我的第一工具盒</t>
  </si>
  <si>
    <t>产品尺寸：240×128×150h mm
配件：木制工具箱×1；
锤子×1；
螺丝刀×1；
扳手×1；
螺钉×3；
螺帽×3；
齿轮×2；
塑料齿轮×2；
木板连接头×3
材质：荷木、夹板、PA、PP、ABS、铁</t>
  </si>
  <si>
    <t>小工程师工作台</t>
  </si>
  <si>
    <t>包装尺寸：360×305×135h mm
配件：1把直角尺；
1把锯子；
1把锤子；
1把螺丝刀；
1把扳手；
1把电钻；
1个钻头；
26套螺丝螺母；
18个木制游戏配件
材质：PP、ABS</t>
  </si>
  <si>
    <t>清水积木块</t>
  </si>
  <si>
    <t>产品尺寸：Ø30×60h mm（圆柱体）长90 mm（长方体）
配件：积木块×100，棉布袋×1
材质：榉木</t>
  </si>
  <si>
    <t>环保软积木</t>
  </si>
  <si>
    <t>产品尺寸：长方体(大)：长度85 mm；长方体(小)：长度40 mm；圆柱体（大）：Ø40×80h mm
配件：40块积木，1本小册子，1 棉袋
材质：栓皮栎</t>
  </si>
  <si>
    <t>烹饪食材套装</t>
  </si>
  <si>
    <t>包装尺寸：253×278×93hmm
配件：土豆×1;
洋葱×2;
西红柿×2;
胡萝卜×2;
白萝卜×1;
奶酪×1;
土豆削皮器×1;
刨刀×1;
厨房刀×2;
菜板×1;
鸡蛋×6;
蘑菇×2;
辣椒×1;
茄子×1;
花菜×1;
材质：PP塑料、HDPE、ABS、
EVA、felt毛毡布、国产椴木夹板、磁铁</t>
  </si>
  <si>
    <t>多功能仿真BBQ套装</t>
  </si>
  <si>
    <t>产品尺寸：356×204×88h mm
配件：烧烤套装×1；面板×1；番茄瓶×1；芥末瓶×1；烧烤串（含6 毛毡和6 木头食品）×1；牛排×1；香肠×1；玉米×1；刷子×1；电子铲×1；盘子×1
材质：夹板，中密度纤维板，荷木，PP，ABS，毛毡布</t>
  </si>
  <si>
    <t>现代风早餐吐司机</t>
  </si>
  <si>
    <t>包装尺寸：300×120×240h mm
配件：烤面包机×1；面包片×2；蓝莓果酱×1；黄油×1；小刀×1；鳄梨×3；奶酪×1；火腿×1；盘子×1
材质：中密度纤维板，荷木，PP，ABS，毛毡布</t>
  </si>
  <si>
    <t>厨房玩具—肉食营养联盟</t>
  </si>
  <si>
    <t>包装尺寸：250×240×60h mm
配件：牛排×1；
鸡腿×1；
刀×1；
柠檬×1；
鱼×1；
培根×2；
纸盘×2；
材质：荷木、ABS、HDPE、纺织品、磁铁、纸</t>
  </si>
  <si>
    <t>厨房玩具—田园时蔬切切乐</t>
  </si>
  <si>
    <t>包装尺寸：300×240×60h mm
配件：番茄×1；
青椒×1；
花椰菜×1；
茄子×1；
洋葱×1；
蘑菇×2；
胡萝卜×1；
刀×1
材质：荷木、EVA、ABS、HDPE、磁铁</t>
  </si>
  <si>
    <t>厨房玩具—绿色沙拉</t>
  </si>
  <si>
    <t>包装尺寸：305×245×82h mm
配件：木制：
调味瓶×2；
番茄×3；
洋葱×3；
黄瓜×3；
鳄梨×3；
鸡蛋×3；
黄辣椒×3；
毛毡：
生菜叶子×3；
胡萝卜条×6；
紫色卷心菜条×6；
塑料：
碗×1；
刀×1；
勺子×1；
叉子×1
材质：实木、夹板、密度板、毛毡、ABS、HDPE</t>
  </si>
  <si>
    <t>厨房玩具—缤纷纸杯蛋糕套</t>
  </si>
  <si>
    <t>包装尺寸：200×240×60h mm
配件：塑料杯×4；
木制蛋糕×4；
硅胶配件×2；
木制配件×8；
材质：荷木、密度板、ABS、硅胶</t>
  </si>
  <si>
    <t>厨房玩具—速食套餐</t>
  </si>
  <si>
    <t>包装尺寸：300×240×60h mm
配件：木制汉堡面包×2；
菠萝×1；
西红柿×1；
牛排×1；
洋葱×1；
鸡蛋×1；
奶酪×1；
菜叶×2；
杯子×1；
吸管×1；
番茄酱×1；
香肠×1；
布制面包×1；
木制水果片×2；
炸薯条×6；
盒子×3；
菜单×1
材质：荷木、密度板、PP、纺织品、纸</t>
  </si>
  <si>
    <t>变色饼干烘焙烤箱</t>
  </si>
  <si>
    <t>产品尺寸：290×175×180h mm
配件：配件×8
材质：PP、ABS</t>
  </si>
  <si>
    <t>厨房玩具—草莓甜点</t>
  </si>
  <si>
    <t>包装尺寸：300×240×70h mm
配件：配件×7
材质：PP塑料、ABS塑料、TPR</t>
  </si>
  <si>
    <t>厨房玩具—蔬果奶昔搅拌机</t>
  </si>
  <si>
    <t>包装尺寸：200×240×130h mm
配件：搅拌机×1；
杯子×2；
吸管×2；
水果毛毡布×4；
木制果汁片×3
材质：荷木、夹板、密度板、ABS、PA、PP、毛毡布</t>
  </si>
  <si>
    <t>产品尺寸：1000×550 mm
配件：围裙×1
材质：聚酯纤维</t>
  </si>
  <si>
    <t>动物拼图-马</t>
  </si>
  <si>
    <t>包装尺寸：250×250×30 mm
配件：马的拼图×1
材质：桦木胶合板</t>
  </si>
  <si>
    <t>动物拼图-青蛙</t>
  </si>
  <si>
    <t>包装尺寸：250×250×30 mm
配件：青蛙的拼图×1
材质：桦木胶合板</t>
  </si>
  <si>
    <t>动物拼图-鱼</t>
  </si>
  <si>
    <t>包装尺寸：250×250×30 mm
配件：鱼的拼图×1
材质：桦木胶合板</t>
  </si>
  <si>
    <t>动物拼图-乌龟</t>
  </si>
  <si>
    <t>包装尺寸：250×250×30 mm
配件：乌龟的拼图×1
材质：桦木胶合板</t>
  </si>
  <si>
    <t>动物拼图-鸟</t>
  </si>
  <si>
    <t>包装尺寸：250×250×30 mm
配件：鸟的拼图×1
材质：桦木胶合板</t>
  </si>
  <si>
    <t>动物拼图橱</t>
  </si>
  <si>
    <t>包装尺寸：280×240×220 mm
配件：榉木夹板橱柜×1
材质：桦木胶合板、榉木</t>
  </si>
  <si>
    <t>教具套装</t>
  </si>
  <si>
    <t>产品尺寸：400×300×130h mm（单层木盒）
配件：1450种不同形状不同大小不同颜色的拼块；
6层可叠收纳木盒；
3个支架每个支架上有6张故事卡；
1本教师指南；
2个储物篮；
1个棉布袋；
6张模板卡（背景、动物、形状和行列、灵感）；
1个曼陀罗创意底垫
材质：胶合板、榉木、纸</t>
  </si>
  <si>
    <t>毛毛虫手偶</t>
  </si>
  <si>
    <t>产品尺寸：约210hmm
配件：毛绒×1
材质：超柔短绒、100%涤</t>
  </si>
  <si>
    <t>蝴蝶手偶</t>
  </si>
  <si>
    <t>产品尺寸：约210hmm
配件：毛绒×1
材质：超柔短绒、 100%涤</t>
  </si>
  <si>
    <t>老鼠手偶</t>
  </si>
  <si>
    <t>奶牛手偶</t>
  </si>
  <si>
    <t>鸭子手偶</t>
  </si>
  <si>
    <t>狗手偶</t>
  </si>
  <si>
    <t>绵羊手偶</t>
  </si>
  <si>
    <t>马手偶</t>
  </si>
  <si>
    <t>猫手偶</t>
  </si>
  <si>
    <t>兔子手偶</t>
  </si>
  <si>
    <t>公鸡手偶</t>
  </si>
  <si>
    <t>海龟手偶</t>
  </si>
  <si>
    <t>猪手偶</t>
  </si>
  <si>
    <t>狐狸手偶</t>
  </si>
  <si>
    <t>猴子手偶</t>
  </si>
  <si>
    <t>青蛙手偶</t>
  </si>
  <si>
    <t>暴龙手偶</t>
  </si>
  <si>
    <t>老虎手偶</t>
  </si>
  <si>
    <t>长颈鹿手偶</t>
  </si>
  <si>
    <t>大象手偶</t>
  </si>
  <si>
    <t>鳄鱼手偶</t>
  </si>
  <si>
    <t>大班②材料包</t>
  </si>
  <si>
    <t xml:space="preserve">1 智能体脂秤 26×26cm 3个
2 榨汁杯 1300 3个
3 儿童显微镜 "显微镜（看细菌）望远镜拍照录像为一体" 15个
4 厨房迷你厨具 防烫 3套
5 俄罗斯方块（带磁吸） 102块 3套
6 量杯 50毫升 15个
7 展示架 80×140 2个
8 实木展示架 80×50 3个
9 置物架 3层 3个
10 架子 70×40 3个
11 扭蛋机 26厘米大号 3个
12 抽木棍 21×17×9.5 3套
13 梳妆置物架 大号 3个
14 手链架子 四层 3个
15 洗碗小手套 6—7cm 6对
16 儿童一次性手套 一包（200） 5包
17 创意圆形棒棒拼图 120+20卡片 3套
18 小蜜蜂磁性珠 四人套餐 3套
19 益智叠叠乐 一组12只+54题卡 3套
20 卡纸 白色、黑色、棕色（A4）（圆形） 4包
21 毛根儿 捆 30捆
22 纸杯 彩色 100个
23 纸盘 小号、中号、大号 30包
24 手工眼睛 "小号、中号、大号（包）" 10包
25 彩泥大包 （白、黑、棕、肉、红、黄、蓝、绿、粉）9色 9包
26 亚克力小方块 斤 3斤
27 雪糕棍 包 30包
28 纱幔 "白、蓝、绿、紫15X1.6" 2条
29 化妆镜 太阳花朵镜 6个
30 桌布 "绿色树叶、蓝色花朵、紫色碎花90×90" 3块
31 蚊帐 1.2mm 3个
32 木编收纳筐 13cm×9cm 18个
33 木编收纳筐 13cm×8.5cm 18个
34 丙烯 常用24色 3套
35 海洋球 8cm 100包
36 塑料收纳桶 小号、中号、大号 60个
37 洞洞板 60×40 3个
38 毛球 彩色(包）3cm 18包
39 故事盒子 22×31×4 9个
40 冰条线 彩色 15个
41 足球 5号球 3颗
42 地毯 直径2米 1块
43 地毯 直径2米 1块
44 地毯 直径2米 1块
45 沙池工具套装 6件套 套
46 梦幻蓝帐篷 整套2米高 1个
47 三角旗帐篷 整套2米高 1个
48 云顶纱幔 70CM*10米 1条
49 云朵吊饰 80*50CM 10个
50 深绿色丝状苔藓 3000克 1块
51 光影房子 30个装 2个
52 望远镜 25mm大目镜 6个
53 透明文件夹 A4 75个
54 迷你喵喵机 P3L白色 3个
55 小蜜蜂扩音器 无线领甲式 3个
56 沙发三角木屋 80*49*148 1个
</t>
  </si>
  <si>
    <t>产品描述</t>
  </si>
  <si>
    <t>合计（元）</t>
  </si>
  <si>
    <t>户外洞洞叠叠积木组</t>
  </si>
  <si>
    <r>
      <t xml:space="preserve">户外洞洞叠叠积木组
包含：
1.户外洞洞叠叠积木组-活动手册（电子版）：1册。
2.户外洞洞积木组-砖块积木（深灰色）：尺寸：21.33×10.66×5.33cm；材质：ABS，数量：60个。
3.户外洞洞积木组-砖块积木（土黄色）：尺寸：21.33×10.66×5.33cm；材质：ABS，数量：60个。
4.户外洞洞积木组-方形积木-土黄色（半单元）：尺寸：16×16×8cm；材质：HDPE，数量：10个。
5.户外洞洞积木组-方形积木-土黄色（一单元）：尺寸：16×16×16cm；材质：HDPE，数量：18个。
6.户外洞洞积木组-方形积木-土黄色（双单元）：尺寸：32×16×16cm；材质：HDPE，数量：16个。
7.户外洞洞积木组-方形积木-土黄色（四单元）：尺寸：32×32×16cm；材质：HDPE，数量：10个。
8.户外洞洞积木组-三角积木-土黄色（直角）：尺寸：32×16×16cm；材质：HDPE，数量：8个。
9.户外洞洞积木组-三角积木-土黄色（等腰）：尺寸：32×16×32cm；材质：HDPE，数量：8个。
10.户外洞洞积木组-拱形积木-土黄色（扇形）：尺寸：24×16×24cm；材质：HDPE，数量：12个。
11.户外洞洞积木组-拱形积木-土黄色（拱门）：尺寸：32×16×16cm；材质：HDPE，数量：12个。
12.户外洞洞积木组-长板积木-土黄色（四单元）：尺寸：64×16×3.5cm；材质：HDPE，数量：10个。
13.户外洞洞积木组-长板积木-土黄色（八单元）：尺寸：64×32×3.5cm；材质：HDPE，数量：10个。
14.户外洞洞积木组-长方形积木-土黄色（双单元）：尺寸：32×16×16cm；材质：HDPE，数量：8个。
15.户外洞洞积木组-长方形积木-土黄色（四单元）：尺寸：64×16×16cm；材质：HDPE，数量：8个。
16.户外洞洞积木组-圆柱-土黄色（双单元）：尺寸：16×16×32cm；材质：HDPE，数量：6个。
17.户外洞洞积木组-圆椎-土黄色（一单元）：尺寸：16×16×16cm；材质：HDPE，数量：4个。
18.户外洞洞积木组-八角多孔积木（深灰色）：尺寸：32×32×12cm；材质：ABS，数量：8个。
19.户外洞洞积木组-圆形多孔积木（深灰色）：尺寸：32×32×12cm；材质：HDPE，数量：24个。
20.户外洞洞积木组-圆管积木（长）：尺寸：φ59.8×630×3mm；材质：UPVC,数量：20个。
21.户外洞洞积木组-圆管积木（中）：尺寸：φ59.8×310×3mm；材质：UPVC,数量：20个。
22.户外洞洞积木组-圆管积木（短）：尺寸：φ59.8×150×3mm；材质：UPVC，数量：16个。
23.插管积木(六单元)：尺寸:39.8×960×3mm;材质:PVC。数量：12件。
24.插管积木(五单元)：尺寸:39.8×800×3mm，材质:PVC。数量：12件。
25.插管积木(四单元)尺寸:39.8×640×3mm，材质:PVC。数量：8件。
26.洞洞拼拼积木-孔洞直角连接件：尺寸：14.5×14.5×5.6cm；材质：PP。数量：18件。
27.洞洞拼拼积木-孔洞平面连接件：尺寸：21.6×3.9×5.6cm；材质：PP。数量：36件。
28.户外洞洞积木组-管道和管道对接件(炭灰)：尺寸：10.3×6×6cm；材质：PVC，数量：30个。
29.户外洞洞积木组-管道和积木对接件(深灰)：尺寸：11.3×6×6cm；材质：PVC，数量：50个。
30.户外洞洞积木组-连接件：尺寸：6.9×5.9×5.9cm；材质：PA；数量：180个。
31.户外洞洞积木组-螺丝：尺寸：4.6×5.8×5.8cm；材质：PP，数量：120个。
32.维多利亚教具盒(大）-透明：尺寸：38×31×15cm；材质：PP，数量：8个。
</t>
    </r>
    <r>
      <rPr>
        <sz val="11"/>
        <color rgb="FFFF0000"/>
        <rFont val="宋体"/>
        <charset val="134"/>
      </rPr>
      <t>▲</t>
    </r>
    <r>
      <rPr>
        <sz val="11"/>
        <color rgb="FFFF0000"/>
        <rFont val="宋体"/>
        <charset val="134"/>
        <scheme val="minor"/>
      </rPr>
      <t>提供投标人或所投产品的制造厂商符合GB/T 1843-2008国家标准规范要求的塑料检测报告，检测项目包括悬臂梁冲击强度，判定合格满足以上要求。
▲提供投标人或所投产品的制造厂商符合GB/T 2408-2021国家标准规范要求的塑料检测报告，垂直燃烧等级不低于V-0，判定合格满足以上要求。</t>
    </r>
  </si>
  <si>
    <t>户外洞洞积木组</t>
  </si>
  <si>
    <t>户外洞洞积木组-进阶标识牌组
包含：
1.户外洞洞积木组-交通指示灯标识牌：尺寸：32×16cm；材质：PC，数量：1个。
2.户外洞洞积木组-左转弯标识牌：尺寸：24×24cm；材质：PC，数量：1个。
3.户外洞洞积木组-右转弯标识牌：尺寸：24×24cm；材质：PC，数量：1个。
4.户外洞洞积木组-直行标识牌：尺寸：24×24cm；材质：PC，数量：1个。
5.户外洞洞积木组-停车场标识牌：尺寸：24×24cm；材质：PC，数量：1个。
6.户外洞洞积木组-动物园标识牌：尺寸：24×24cm；材质：PC，数量：1个。
7.户外洞洞积木组-社区标识牌：尺寸：24×24cm；材质：PC，数量：1个。
8.户外洞洞积木组-医院标识牌：尺寸：24×24cm；材质：PC，数量：1个。
9.户外洞洞积木组-游乐场标识牌：尺寸：24×24cm；材质：PC，数量：1个。
10.户外洞洞积木组-火车站标识牌：尺寸：24×24cm；材质：PC，数量：1个。
11.户外洞洞积木组-飞机场标识牌：尺寸：24×24cm；材质：PC，数量：1个。
12.户外洞洞积木组-工地标识牌：尺寸：24×24cm；材质：PC，数量：1个。
13.户外洞洞积木组-商场标识牌：尺寸：24×24cm；材质：PC，数量：1个。</t>
  </si>
  <si>
    <t>户外洞洞滑道组</t>
  </si>
  <si>
    <t>户外洞洞滑道组-标准版包含：
1、户外洞洞滑道组-直道（深灰色）：96*16*(8/9.5)cm，材质：安全塑料(HDPE)。7个
2、户外洞洞滑道组-弯道（深灰色）：73.5*16*(8/9.5)cm，材质：安全塑料(HDPE)。8个
3、户外洞洞滑道组-波浪道（深灰色）：96*16*(24/25.5)cm，材质：安全塑料(HDPE)。4个
4、户外洞洞滑道组-斜坡道（深灰色）：96*16*(16/17.5)cm，材质：安全塑料(HDPE)。7个
5、户外洞洞滑道组-汇流道（深灰色）：16*16*8cm，材质：安全塑料(HDPE)。8个
6、户外洞洞滑道组-三通道（果绿色）：49*42.5*(8/9.5)cm，材质：安全塑料(HDPE)。1个
7、户外洞洞滑道组-漏斗（深灰色）：47.5*32*8cm，材质：安全塑料(HDPE)。1个
8、户外洞洞滑道组-隧道（深米色）：16*16*8cm，材质：安全塑料(HDPE)。8个
9、户外洞洞滑道组-支撑件（深米色）：24*10(2.2/3.5)cm，材质：安全塑料(HDPE)。16个
10、户外洞洞滑道组-转接件（土黄色）：24.5*19*17cm，材质：安全塑料(PP)。35个
11、户外洞洞积木组-连接件（土黄色）：6.9×5.9×5.9cm，材质：安全塑料(PA)。30个
12、维多利亚教具盒（小）-透明：38×31×7.8cm，材质：安全塑料(PP)。8个
13、户外洞洞滑道组-空心小球（橘色）：Ø5.5cm，材质：安全塑料(PP)。10个
14、户外洞洞滑道组-实心小球（绿色）：Ø5.5cm，材质：安全塑料(PP)。10个
15、户外洞洞滑道组-旋转交通枢纽（橘黄色）：44*44*8cm，材质：安全塑料(HDPE)。1个
16、户外洞洞滑道组-弹射装置（深灰色）：13.6*11.4*4.5cm材质：安全塑料(HDPE)。1个
17、户外洞洞滑道组-分流器：Ø19.5*20.5cm，材质：安全塑料(HDPE)+不锈钢轴。1个
18、户外洞洞滑道组-加速小锤：20.5*20*4.7cm，材质：安全塑料(HDPE)+不锈钢轴。1个
19、户外洞洞滑道组-减速风车：17*17*20.5cm，材质：安全塑料(HDPE)。1个
20、户外洞洞滑道组-轨道车：12.8*8.5*4.6cm，材质：安全塑料(HDPE)。4个
21、户外洞洞滑道组-水流阻隔片（普蓝色）：13.6*6*0.8cm，材质：安全塑料(PP)。8个
22、户外洞洞滑道组-水流减速阻隔片（普蓝色）：13.6*6*0.8cm，材质：安全塑料(PP)。2个
23、户外洞洞滑道组-挡水PE板(外浅灰内黑色):15.6*7.7*1.5cm材质：安全塑料(PE)。26个
24、户外洞洞滑道组-水轮（普蓝色）：Ø8.5*20.5cm，材质：安全塑料(PP)+不锈钢轴。2个
25、户外洞洞滑道组-蓄水翻斗：21*20*7.8cm，材质：PC透明管。2个
26、户外洞洞滑道组-船：10*5*3.5cm，材质：安全塑料(PP)。4个
27、户外洞洞滑道组-峡谷：46*46*10CM，材质：安全塑料(HDPE)。1个
28、水桶：尺寸：约16*12cm，材质：安全塑料(PP)。1组
29、电子活动方案：1份</t>
  </si>
  <si>
    <t>户外收纳筐</t>
  </si>
  <si>
    <t>尺寸：54.1×33.6×37.5cm 材质：安全塑料</t>
  </si>
  <si>
    <t>户外收纳拖车</t>
  </si>
  <si>
    <t>尺寸：99.4*96.4*20.3cm(含轮，不含钢丝绳)
1、周边框架及顶板采用22mm户外防腐松木，两根长支撑条采用30mm厚户外防腐松木，两根短支撑条采用15mm厚户外防腐松木，甲醛释放量≤0.025mg/m³，符合GB/T 39600-2021标准要求。
2、钢丝绳直径为16mm，总长度为1.3m。
3、拖车底部配备4个不锈钢2寸万向轮（2个带刹）。
▲提供投标人或所投产品的制造厂商符合GB/T 39600-2021国家标准规范要求的实木防腐木板检测报告，甲醛释放量≤0.025mg/m³，符合ENF级，判定合格满足以上要求。</t>
  </si>
  <si>
    <t>户外运动跑酷系列</t>
  </si>
  <si>
    <t>户外运动跑酷系列
包含：
1、三角蹬（咖啡色）：尺寸：57*60*57cm，材质：EPE+EVA+户外PVC防雨皮。数量：5件。
2、三角蹬（苹果绿）：尺寸：57*60*57cm，材质：EPE+EVA+户外PVC防雨皮。数量：5件。
3、三角蹬防滑地垫：尺寸：800*500mm，数量：6件。
4、半圆柱-H15（咖啡色）：尺寸：30*30*15cm，材质：EPE+EVA+户外PVC防雨皮。数量：3件。
5、半圆柱-H15（苹果绿）：尺寸：30*30*15cm，材质：EPE+EVA+户外PVC防雨皮。数量：3件。
6、平衡木-H30（咖啡色）：尺寸：60*30*30cm，材质：EPE+EVA+户外PVC防雨皮。数量：4件。
7、平衡木-H45（苹果绿）：尺寸：80*30*45cm，材质：EPE+EVA+户外PVC防雨皮。数量：2件。
8、防护地垫（苹果绿）：尺寸：200*80*5cm，材质：EVA+户外PVC防雨皮。数量：5件。
9、跳箱-H10（深米色）：尺寸：80*60*10cm，材质：EPE+EVA+户外PVC防雨皮。数量：2件。
10、跳箱-H20（咖啡色）：尺寸：80*60*20cm，材质：EPE+EVA+户外PVC防雨皮。数量：2件。
11、跳箱-H30（苹果绿）：尺寸：80*60*30cm，材质：EPE+EVA+户外PVC防雨皮。数量：2件。
12、跳箱-H40（咖啡色）（2组）：整体尺寸：80*60*40cm（单件尺寸：80*60*35cm），材质：EPE+EVA+户外PVC防雨皮。数量：2件/组。
13、跳马-第1级（苹果绿）：尺寸：80*60*20cm，材质：EPE+EVA+户外PVC防雨皮。数量：1件。
14、跳马=第2级（咖啡色）：尺寸：80*50*20cm，材质：EPE+EVA+户外PVC防雨皮。数量：1件。
15、跳马-第3级（深米色）：尺寸：80*40*20cm，材质：EPE+EVA+户外PVC防雨皮。数量：1件。
16、跳马-第4级（苹果绿）：尺寸：80*30*20cm，材质：EPE+EVA+户外PVC防雨皮。数量：1件。
17、升降单杠支架：升降单杠支架尺寸：150.6*94.4*154.3cm，单杠支架尺寸：φ2.5*100cm，数量：2套，合计4件。
18、户外运动探索区-中轮胎乌龟壳盖板（果绿）：尺寸：φ44*12cm，数量：2件。
19、乌龟背套装（果绿+墨绿）：材质：塑料，尺寸：乌龟背约39.5*38.3*19cm，牵引绳长约146.5cm，配置：红色*2，黄色*2，蓝色*2，牵引绳*6，数量：6件。
20、体能圈（橙黄）：材质：塑料。尺寸：外径600mm，数量：6件。
21、体能圈（海军蓝）：材质：塑料。尺寸：外径600mm，数量：6件。
22、体能圈（果绿）：材质：塑料。尺寸：外径600mm，数量：6件。
23、体能棒（深米色）：材质：塑料。外径28mm长1000mm，数量：18件。
24、体能圈固定夹（2件/组）：材质：塑料。尺寸：66*38*36mm，数量：10组，合计20件。
25、体能棒固定夹（2件/组）：材质：塑料：尺寸：72*34*15mm，数量：6组，合计12件。
26、三角锥底座（墨绿色）：材质：塑料。尺寸：222*222*304mm，数量：9件。
27、三角锥底座（果绿色）：材质：塑料。尺寸：222*222*304mm，数量：9件。
28、户外运动跑酷系列-活动方案（大、中、小班）：1份，电子版。
▲提供投标人或所投产品的制造厂商符合QB/T 4045-2010国家标准规范要求的人造革检测报告，检测项目包括但不限于：PH4.0~9.0；甲醛未检出；可裂解出致癌芳香胺的偶氮染料未检出；色牢度（沾色）耐水≥3~4级，色牢度（沾色）耐干摩擦≥4级；无异味等检测指标，判定合格满足以上要求。</t>
  </si>
  <si>
    <t>收纳存储-户外储物棚</t>
  </si>
  <si>
    <t>尺寸：390×100×200cm
材质：主体框架采用22方管和25方管镀锌金属管组合而成，抗拉强度、规定塑性延伸强度等性能优良，层板采用优质PE板材料，表面采用烤漆工艺，遮雨布采用户外PVC防雨皮制成，防雨性能优良。底板搭配户外防腐松木。储物棚顶部斜度设计，不易积水，防雨皮采用户外专用环保耐磨皮，耐磨，耐热，强度高，不掉色。整体双层平台设计，下部空间用来储存大小箱体，轮胎、金属梯，等较大部件，上部空间用来储存单梯、网梯、树叶步道等较小部件。储物棚顶部斜度设计，不易积水，防雨皮采用户外专用环保耐磨皮，耐磨，耐热，强度高，不掉色。
▲提供投标人或所投产品的制造厂商符合GB/T 228.1-2021国家标准规范要求的镀锌管检测报告，抗拉强度Rm（Mpa）≥350、规定塑性延伸强度Rp0.2（Mpa）≥280、断后伸长率A（%）≥20，判定合格满足以上要求。
▲提供投标人或所投产品的制造厂商符合GB/T 10125-2021国家标准规范要求的镀锌管检测报告，盐雾试验样品表面无明显变化，腐蚀等级符合要求，判定合格满足以上要求。
▲提供投标人或所投产品的制造厂商符合GB/T 26572-2011国家标准规范要求的不锈钢五金螺丝检测报告，镉、铅、汞、六价铬未检出，判定合格满足以上要求。</t>
  </si>
  <si>
    <t>攀爬梯30H</t>
  </si>
  <si>
    <t>尺寸：44×44×30cm
U形外框架采用壁厚1.2mm，⌀32mm的铁件，其余部分采用壁厚1.2mm，⌀25mm的铁件</t>
  </si>
  <si>
    <t>攀爬梯60H</t>
  </si>
  <si>
    <t>尺寸：54×54×60cm
U形外框架采用壁厚1.2mm，⌀32mm的铁件，其余部分采用壁厚1.2mm，⌀25mm的铁件</t>
  </si>
  <si>
    <t>攀爬梯90H</t>
  </si>
  <si>
    <t>尺寸：64×64×90cm
U形外框架采用壁厚1.2mm，⌀32mm的铁件，其余部分采用壁厚1.2mm，⌀25mm的铁件</t>
  </si>
  <si>
    <t>攀爬梯120H</t>
  </si>
  <si>
    <t>尺寸：74×74×120cm
U形外框架采用壁厚1.2mm，⌀32mm的铁件，其余部分采用壁厚1.2mm，⌀25mm的铁件</t>
  </si>
  <si>
    <t xml:space="preserve">户外运动跑酷系列
</t>
  </si>
  <si>
    <t>户外运动跑酷系列-进阶包：包含：
1、大圆环（苹果绿）：尺寸：100*40*50cm，材质：EPE+EVA+户外PVC防雨皮；2件。
2、半圆柱-H30（咖啡色）：尺寸：60*40*30cm、材质：EPE+EVA+户外PVC防雨皮；2件。
3、弧形斜坡（苹果绿）：尺寸：80*60*80cm、材质：EPE+EVA+户外PVC防雨皮；2件。
4、体能训练架（苹果绿）：尺寸：119.4*84*85cm、材质：铁架+EVA+PE板+户外PVC防雨皮；2件。</t>
  </si>
  <si>
    <t xml:space="preserve">户外运动探索区 
</t>
  </si>
  <si>
    <t>户外运动探索区-精简版，包含：
1.户外运动探索区-活动方案：1件，电子方案
2.户外运动探索区-大方箱箱体：1件，尺寸：860*860*844，材质：防腐木+金属件
3.户外运动探索区-大方箱平台顶板：1件，尺寸：856*856*30，材质：安全塑料
4.户外运动探索区-门帘面板：1件，尺寸：760*740，材质：户外防雨皮
5.户外运动探索区-投掷面板：1件，尺寸：760*740，材质：户外防雨皮
6.粘粘球：1件，配置数量：粘粘球*24；尺寸：粘粘球直径约6cm，材质：拉毛布+喷胶棉
7.户外运动探索区-绳网面板：1件，尺寸：756*805*22，材质：金属件+绳索
8.户外运动探索区-爬梯面板：2件，尺寸：756*805*22，材质：金属件
9.户外运动探索区-小方箱箱体：1件，尺寸：590*590*590，材质：防腐木+金属件+户外防雨皮+安全塑料
10.户外运动探索区-长木板：1件，尺寸：1800*345*92，材质：防腐木
11.户外运动探索区-攀岩板：1件，尺寸：1300*345*70，材质：厚度尺寸不含抓手和卡件，防腐木+黑色PE板+安全塑料
12.户外运动探索区-双爬梯（大）：1件，尺寸：780*550*1215，材质：防腐木+金属件+黑色PE板
13.户外运动探索区-双爬梯（中）：1件，尺寸：60*52*57.5cm，材质：金属架
14.户外运动探索区-双爬梯（小）：1件，尺寸：53*36*32cm，材质：金属架
15.户外运动探索区-单爬梯（长）：1件，尺寸：1800*345*70，材质：防腐木+圆木棒
16.户外运动探索区-绳爬梯：1件，尺寸：1300*345*70，材质：防腐木+绳索
17.户外运动探索区-拱形爬梯：1件，尺寸：829*599*345，材质：PE板+圆木棒
18.户外运动探索区-中轮胎(墨绿色）：2件，尺寸：φ640*T200，材质：安全塑料
19.户外收纳拖车：1件，尺寸：99*96*14.5cm，材质：防腐木+钢丝绳</t>
  </si>
  <si>
    <t xml:space="preserve">户外储物棚
</t>
  </si>
  <si>
    <t>尺寸：390×100×200cm
材质：主体框架采用直径28和直径32镀锌金属管组合而成，镀锌管盐雾试验样品表面无明显变化，腐蚀等级符合GB/T 10125-2021要求；抗拉强度、规定塑性延伸强度、断后伸长率符合GB/T 228.1-2021要求。层板采用优质PE板材料，表面采用烤漆工艺，遮雨布采用户外PVC防雨皮制成，防雨性能优良。底板搭配户外防腐松木。储物棚顶部斜度设计，不易积水，防雨皮采用户外专用环保耐磨皮，耐磨，耐热，强度高，不掉色。整体双层平台设计，下部空间用来储存大小箱体，轮胎、金属梯，等较大部件，上部空间用来储存单梯、网梯、树叶步道等较小部件。储物棚顶部斜度设计，不易积水，防雨皮采用户外专用环保耐磨皮，耐磨，耐热，强度高，不掉色。</t>
  </si>
  <si>
    <t xml:space="preserve">游戏折叠垫
</t>
  </si>
  <si>
    <t>材质：耐磨皮革、海绵，产品尺寸:折叠游戏垫：119*49*32cm，铺开后的厚度8cm,（折后尺寸 50×120cm）,内含：折叠游戏垫 ×1，高密度海绵垫，弹性好韧性强，具有很好的缓冲性守护幼儿的安全。</t>
  </si>
  <si>
    <t>益智类材料</t>
  </si>
  <si>
    <t>趣味配对-数字和计数</t>
  </si>
  <si>
    <t>产品尺寸：204×100×60h mm
配件：拼块×30；
木盒×1；
说明书×1；
背卡×1
材质：胶合板、热转印膜</t>
  </si>
  <si>
    <t>数与量的守恒游戏</t>
  </si>
  <si>
    <t>产品尺寸：420×330×86h mm（木盒）
配件：木制收纳盒×1；
双面打印大PS板（300×300×1.5mm)×4；
单面打印小PS板（50×50×1.5mm)×200；
说明书×1
材质：木制收纳盒X1；                            双面打印大PS板X4；（300x300x1.5mm）                                   单面打印小PS板X200；（50x50x1.5mm）</t>
  </si>
  <si>
    <t>1-10数字对对碰游戏</t>
  </si>
  <si>
    <t>产品尺寸：240×125×68h mm（木盒）
配件：木制收纳盒×1；
配对木卡片×20
材质：夹板</t>
  </si>
  <si>
    <t>加减法游戏</t>
  </si>
  <si>
    <t>产品尺寸：336×226×68h mm（木盒）
配件：木制带格收纳盒×1；
六色木制大圆片（Φ30×4mm）×108；
六色木制小圆片（Φ25×4mm）×108；
单面印刷PS卡片（30×30×1.5mm）×46包含：20个点数小卡片（1-10）、20个数字小卡片（1-10）、6 个数学符号卡片（+, - ,=）；
说明书×1
材质：</t>
  </si>
  <si>
    <t>趣味数学之小小邮递员</t>
  </si>
  <si>
    <t>产品尺寸：336×226×68h mm（木盒）
配件：木制收纳盒×1；
双面打印游戏板×2; 
托盘×2;
白色PP片×10；
双面打印大PS板×8；
双面打印小PS板×100；      
说明书×1
材质：</t>
  </si>
  <si>
    <t>算数跑道游戏</t>
  </si>
  <si>
    <t>产品尺寸：336×226×68h mm（木盒）
配件：木制收纳盒×1；
背景卡片×2；
提示卡片×12；
数字卡片×32；
实木立方块×40（20个黄色、20个红色）；
带格底座×2；
说明书×1
材质：夹板、榉木、PS板</t>
  </si>
  <si>
    <t>数学卡尺</t>
  </si>
  <si>
    <t>产品尺寸：37.5×90 mm
配件：1个木制卡尺</t>
  </si>
  <si>
    <t>整数分解积木盘</t>
  </si>
  <si>
    <t>产品尺寸：260×260 mm（外框）
配件：积木× 41;
外框× 1
材质：榉木、国产夹板外框</t>
  </si>
  <si>
    <t>测量与比较游戏</t>
  </si>
  <si>
    <t>产品尺寸：336×226×68h mm（木盒）
配件：中号短格盒子×1；
PS板双面打印(198×198×1.5mm)×8；
积木块×25（5种颜色、5个尺寸）
说明书×1</t>
  </si>
  <si>
    <t>量具四件套</t>
  </si>
  <si>
    <t>包装尺寸：300×155×80h mm
配件：1个卷尺；
1把直尺；
1把带磁吸三角尺；
1把游标卡尺
材质：胶合板、山毛榉木、硅胶、涤纶、金属、磁铁</t>
  </si>
  <si>
    <t>面积游戏</t>
  </si>
  <si>
    <t>产品尺寸：240×125×68h mm（木盒）
配件：小号无格盒子×1；
双面印刷PS板（480×120×1.5mm)×24；
夹板双面印刷（45×45×4mm）×16；
说明书×1</t>
  </si>
  <si>
    <t>计数魔法球套装</t>
  </si>
  <si>
    <t>包装尺寸：380×270×195h mm
配件：木板×10;
木夹×4;
方形底板×1；
三角形底板×1;
彩色榉木球×250（Ø30，共10种颜色）
材质：榉木、榉木夹板</t>
  </si>
  <si>
    <t>圆形与方形组成游戏</t>
  </si>
  <si>
    <t>产品尺寸：420×330×86h mm（木盒）
配件：木制收纳盒×1；
白色塑料工作板（325×165×8mm）×4；
双面印刷PS任务卡（320×160×1.5mm）×8；
塑料形状块组件（6种形状，6个颜色）×312；
说明书×1
材质：夹板，PS板，塑料</t>
  </si>
  <si>
    <t>小型活动字母：红色国际印刷体（PP材质）</t>
  </si>
  <si>
    <t>包装尺寸：300×200×10 mm
配件：活动字母×1套
材质：塑料</t>
  </si>
  <si>
    <t>单线板和田字格板</t>
  </si>
  <si>
    <t>包装尺寸：500×320×10 mm
配件：绿板×2
材质：MDF</t>
  </si>
  <si>
    <t>双线板和田字格板</t>
  </si>
  <si>
    <t>包装尺寸：510×330×20 mm
配件：绿板×2
材质：MDF</t>
  </si>
  <si>
    <t>中文常用汉字一套(pp卡片)</t>
  </si>
  <si>
    <t>包装尺寸：225×50×235h mm
配件：596张单字、499张双字、5张
三字、6张四字
材质：塑料</t>
  </si>
  <si>
    <t>笔画砂字板</t>
  </si>
  <si>
    <t>产品尺寸：245×150×115h mm（木盒）
配件：砂纸板×12
材质：桦木夹板、榉木、MDF</t>
  </si>
  <si>
    <t>部首砂字板</t>
  </si>
  <si>
    <t>产品尺寸：245×150×115h mm（木盒）
配件：砂纸板×40
材质：桦木夹板、榉木、MDF</t>
  </si>
  <si>
    <t>偏旁砂字板</t>
  </si>
  <si>
    <t>产品尺寸：245×150×115h mm（木盒）
配件：砂纸板×20
材质：桦木夹板、榉木、MDF</t>
  </si>
  <si>
    <t>数字砂字板“7”</t>
  </si>
  <si>
    <t>包装尺寸：130×100×40 mm
配件：绿色木板上印有砂纸制成的数字×10张
材质：MDF</t>
  </si>
  <si>
    <t>数棒数字卡</t>
  </si>
  <si>
    <t>包装尺寸：100×70×40 mm
配件：木片×10
材质：桦木胶合板</t>
  </si>
  <si>
    <t>数字与筹码-手写体</t>
  </si>
  <si>
    <t>包装尺寸：170×110×60 mm
配件：木盒×1；
数字符号和圆片
材质：桦木胶合板、榉木</t>
  </si>
  <si>
    <t>塞根板数珠盒（一）</t>
  </si>
  <si>
    <t>包装尺寸：130×110×40 mm
配件：包含1~9彩色串珠和9根10的金色串珠
材质：塑料、榉木、桦木胶合板、金属</t>
  </si>
  <si>
    <t>塞根板数珠盒（二）</t>
  </si>
  <si>
    <t>包装尺寸：130×110×40 mm
配件：包含9根10的串珠和9个单粒珠。
材质：塑料、榉木、桦木胶合板</t>
  </si>
  <si>
    <t>纺锤棒放置盒</t>
  </si>
  <si>
    <t>包装尺寸：190×100×70 mm
配件：木盒×1
材质：榉木、桦木胶合板</t>
  </si>
  <si>
    <t>塞根板（二）</t>
  </si>
  <si>
    <t>包装尺寸：450×160×60 mm
配件：有盖的木盒×1,装有2块塞根板和9张写有数字1~9的木制卡片。其中一块塞根板上有印有5个数字（10~50），另一块有4个数字（60~90）
材质：榉木、桦木胶合板</t>
  </si>
  <si>
    <t>一百数字板</t>
  </si>
  <si>
    <t>包装尺寸：340×340×70 mm
配件：印有100个正方形格子的木板×1；
装有数字1~100卡片的木盒×1
材质：MDF、榉木、桦木胶合板</t>
  </si>
  <si>
    <t>一百数字板控制表</t>
  </si>
  <si>
    <t>包装尺寸：240×240×10 mm
配件：控制表×1
材质：MDF</t>
  </si>
  <si>
    <t>十进制符号介绍</t>
  </si>
  <si>
    <t>包装尺寸：240×90×20 mm
配件：配件包含塑料数字卡和木盒
材质：塑料、榉木、桦木胶合板</t>
  </si>
  <si>
    <t>加法板</t>
  </si>
  <si>
    <t>包装尺寸：420×300×50 mm
配件：图表×1；
红蓝长条×1盒
材质：MDF、桦木胶合板、榉木</t>
  </si>
  <si>
    <t>减法板</t>
  </si>
  <si>
    <t>包装尺寸：420×300×40 mm
配件：2组木条；
板×1
材质：MDF、榉木、桦木胶合板</t>
  </si>
  <si>
    <t>加法表</t>
  </si>
  <si>
    <t>包装尺寸：430×310×60 mm
配件：控制表×2；
工作表×4张；
用于答题的木制数字卡片×1
材质：MDF、榉木、桦木胶合板</t>
  </si>
  <si>
    <t>减法表</t>
  </si>
  <si>
    <t>包装尺寸：590×250×60 mm
配件：控制卡×2；
工作表×2；
木制的答案卡×1
材质：MDF、榉木、桦木胶合板</t>
  </si>
  <si>
    <t>点的游戏</t>
  </si>
  <si>
    <t>包装尺寸：450×330×10 mm
配件：笔×2；
板×1
材质：MDF、塑料</t>
  </si>
  <si>
    <t>大算珠架</t>
  </si>
  <si>
    <t>包装尺寸：350×240×90 mm
配件：算珠架×1
材质：榉木、塑料、金属</t>
  </si>
  <si>
    <t>加法蛇</t>
  </si>
  <si>
    <t>包装尺寸：300×140×50 mm
配件：5组彩色串珠×1盒；
一组黑白串珠×1；
23根10个金色串珠×1盒
材质：塑料、榉木、桦木胶合板、金属</t>
  </si>
  <si>
    <t>减法蛇</t>
  </si>
  <si>
    <t>包装尺寸：390×140×50 mm
配件：5组的负数珠×1盒；
5组的彩色串珠×1盒；
23根10的金色串珠×1盒；
一组黑白珠串珠×1盒
材质：尼龙、榉木、桦木胶合板、金属</t>
  </si>
  <si>
    <t>插座圆柱体1</t>
  </si>
  <si>
    <t>产品尺寸：451×71×61h mm
配件：10个从低到高从细到粗的含抓手圆柱体
材质：榉木</t>
  </si>
  <si>
    <t>彩色圆柱体</t>
  </si>
  <si>
    <t>产品尺寸：155×155×74h mm（单盒）
配件：4个彩色盒盖木盒，每个木盒内包含10个同木盖颜色相同而形状不一的圆柱体
材质：榉木、夹板</t>
  </si>
  <si>
    <t>长棒</t>
  </si>
  <si>
    <t>产品尺寸：25×25×1000h mm（最长条）
配件：10根粗细相同长短不同的长棒，长度从100mm到1000mm递增
材质：榉木</t>
  </si>
  <si>
    <t>几何嵌板（不含橱）</t>
  </si>
  <si>
    <t>产品尺寸：424×283×16h mm
配件：1个嵌板示范框、39个含抓手图形嵌板和图形框、3块空白板
材质：密度板、榉木</t>
  </si>
  <si>
    <t>立体几何组</t>
  </si>
  <si>
    <t>产品尺寸：Ø50 mm（圆形）；椭圆体100×50 mm
配件：10个几何体，3个木制支撑底座
材质：夹板、榉木</t>
  </si>
  <si>
    <t>构成三角形</t>
  </si>
  <si>
    <t>产品尺寸：中号正六边盒子：边长260 mm
配件：1个中六边盒和11块三角形，1个小六边盒和18块三角形、1个三角形盒和10块三角形、1个长方盒和8块蓝色三角形、1个长方盒和14块三角形
材质：密度板、榉木、夹板</t>
  </si>
  <si>
    <t>色板3</t>
  </si>
  <si>
    <t>产品尺寸：270×222×51h mm
配件：1个含盖木盒，7种色系，63张色板
材质：夹板、榉木</t>
  </si>
  <si>
    <t>通用嵌板橱</t>
  </si>
  <si>
    <t>产品尺寸：474×315×233h mm
配件：1个柜子内含7层抽屉
材质：夹板、榉木</t>
  </si>
  <si>
    <t>光滑粗糙板组</t>
  </si>
  <si>
    <t>产品尺寸：300×150×80h mm
配件：1块光滑粗糙双区对照板、1块5区由粗到细对照板、1块10区粗细重复对照板
材质：榉木、沙子</t>
  </si>
  <si>
    <t>触觉板-粗糙</t>
  </si>
  <si>
    <t>产品尺寸：161×174×102h mm
配件：1个含盖木盒；10张触觉板，两张一组触觉相同
材质：夹板、榉木、沙子</t>
  </si>
  <si>
    <t>布料盒</t>
  </si>
  <si>
    <t>产品尺寸：379×244×38h mm
配件：1个含盖木盒，12组不同材质布料，两两配对
材质：灯芯绒、麻布、短毛绒、毛毡布、牛仔布、里布、缎布、棉布、平绒布、针织布、涤纶、涤纶棉、夹板、榉木</t>
  </si>
  <si>
    <t>嗅觉瓶</t>
  </si>
  <si>
    <t>产品尺寸：229×109×86h mm
配件：1个含盖木盒、12个玻璃瓶
材质：夹板、榉木、PP、玻璃</t>
  </si>
  <si>
    <t>味觉瓶</t>
  </si>
  <si>
    <t>产品尺寸：165×92×110h mm
配件：1个含盖木盒、8个带吸管玻璃瓶
材质：夹板、榉木、PP、玻璃、硅胶</t>
  </si>
  <si>
    <t>声音筒</t>
  </si>
  <si>
    <t>产品尺寸：130×103×95h mm
配件：1个含红盖木盒、1个含蓝盖木盒、6个红盖音筒，6个蓝盖音筒，两组音筒两两匹配
材质：夹板、榉木、沙子</t>
  </si>
  <si>
    <t>重量板</t>
  </si>
  <si>
    <t>产品尺寸：223×119×64h mm
配件：1个含盖3区隔木盒；10块轻材质木板；10快较重材质木板；10块重材质木板
材质：夹板、榉木、椴木、红木</t>
  </si>
  <si>
    <t>温觉板</t>
  </si>
  <si>
    <t>产品尺寸：169×123×51h mm
配件：1个含盖木盒；12块不同材质的温觉板，两两一组
材质：玻璃、软木板、陶瓷、毛毡布、夹板、榉木</t>
  </si>
  <si>
    <t>产品尺寸：218×115×36h mm
配件：1个两区隔含盖木盒，9串10粒金色串珠、1到9粒彩色串珠各1串
材质：榉木、夹板、PS珠子、铜丝</t>
  </si>
  <si>
    <t>产品尺寸：609×146×54h mm
材质：榉木、夹板</t>
  </si>
  <si>
    <t>产品尺寸：218×115×36h mm
材质：榉木、夹板、PS珠子</t>
  </si>
  <si>
    <t>产品尺寸：100×60×5h mm（大）；60×50×5h mm（小）
配件：1-10木制印刷数字板各1张
材质：夹板</t>
  </si>
  <si>
    <t>数棒</t>
  </si>
  <si>
    <t>产品尺寸：25×25×1000h mm（最长条）
配件：10根红蓝相间粗细相同长短不同的长棒，长度从100mm到1000mm递增
材质：榉木</t>
  </si>
  <si>
    <t>纺锤棒箱（含纺锤棒）</t>
  </si>
  <si>
    <t>产品尺寸：522×182×65h mm
配件：1个10格纺锤棒箱，45根纺锤棒
材质：榉木、夹板、绸带</t>
  </si>
  <si>
    <t>纺锤棒盒(不含纺锤棒）</t>
  </si>
  <si>
    <t>产品尺寸：201×133×69h mm
配件：1个含盖纺锤棒收纳盒
材质：夹板、榉木</t>
  </si>
  <si>
    <t>产品尺寸：259×103×43h mm
配件：1格两区隔含盖木盒、55个红色圆木片、1组1-10木制数字卡
材质：夹板、榉木</t>
  </si>
  <si>
    <t>邮票游戏</t>
  </si>
  <si>
    <t>产品尺寸：314×203×43h mm
配件：1个含盖木盒、160片印有数字的方形彩色木片、15片红绿蓝圆木片、40个红绿蓝木制小人
材质：榉木、夹板、密度板</t>
  </si>
  <si>
    <t>产品尺寸：435×280 mm（板）
配件：1块加法板，1盒红蓝色练习木条
材质：密度板、榉木</t>
  </si>
  <si>
    <t>产品尺寸：435×280 mm（板）
配件：1块减法板，1盒原色练习木条，1盒红蓝色练习木条
材质：密度板、榉木</t>
  </si>
  <si>
    <t>产品尺寸：235×75×340h mm
配件：1个大算珠架
材质：榉木、PS珠子</t>
  </si>
  <si>
    <t>产品尺寸：387×199×20h mm
配件：1个木托盘、1个两区隔含盖小木盒（20串10金色串珠、1到9黑白串珠各1串在小木盒内）、1个9区隔含盖大木盒（1到9彩色串珠各10串分别在大木盒）
材质：夹板、榉木、PS珠子、铜丝</t>
  </si>
  <si>
    <t>产品尺寸：515×199×20h mm
配件：1个木托盘、1个无区隔小木盒（含1到9灰色串珠各1串）、1个两区隔含盖小木盒（含20串10金色串珠、1到9黑白串珠各1串）、1个9区隔含盖大木盒（含1到9彩色串珠各10串分别）
材质：夹板、榉木、PS珠子、铜丝</t>
  </si>
  <si>
    <t>产品尺寸：225×100×33h mm
配件：1个开口木盒；1、10、100、1000塑料卡片各1
材质：夹板、PP塑料</t>
  </si>
  <si>
    <t>数字砂字板</t>
  </si>
  <si>
    <t>产品尺寸：115×90×3h mm
配件：1-10砂字数字板各1张
材质：密度板、白色沙子</t>
  </si>
  <si>
    <t>数字砂字卡盒</t>
  </si>
  <si>
    <t>产品尺寸：120×70×87h mm
配件：1个开口木盒
材质：榉木、夹板</t>
  </si>
  <si>
    <t>游戏套装1</t>
  </si>
  <si>
    <t>包装尺寸：410×310×140h mm
配件：1个编织篮筐；
6个编织软球（红橙黄绿蓝紫各1）；
1个套盒2；
1本A4说明书；
1个包装盒
材质：榉木、MDF、毛线、聚酯纤维、金属、纸板</t>
  </si>
  <si>
    <t>游戏套装2</t>
  </si>
  <si>
    <t>包装尺寸：410×310×140h mm
配件：1个套盒3；
1个套盒4；
1个套盒5；
1个套盒5B；
1个套盒6；
1本A4说明书；
1个包装盒
材质：榉木、纸板</t>
  </si>
  <si>
    <t>名称</t>
  </si>
  <si>
    <t>规格、型号</t>
  </si>
  <si>
    <t>透明收纳盒</t>
  </si>
  <si>
    <t>32*21.5*14.5cm</t>
  </si>
  <si>
    <t>材质：PET</t>
  </si>
  <si>
    <t>个</t>
  </si>
  <si>
    <t>26.5*18*12cm</t>
  </si>
  <si>
    <t>21*14*10.5cm</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</si>
</sst>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4" formatCode="_ &quot;￥&quot;* #,##0.00_ ;_ &quot;￥&quot;* \-#,##0.00_ ;_ &quot;￥&quot;* &quot;-&quot;??_ ;_ @_ "/>
    <numFmt numFmtId="176" formatCode="_(* #,##0.00_);_(* \(#,##0.00\);_(* &quot;-&quot;??_);_(@_)"/>
    <numFmt numFmtId="177" formatCode="0.00_ "/>
    <numFmt numFmtId="178" formatCode="0.00_);[Red]\(0.00\)"/>
    <numFmt numFmtId="179" formatCode="[$-409]d/mmm/yy;@"/>
    <numFmt numFmtId="180" formatCode="0_ "/>
    <numFmt numFmtId="181" formatCode="\¥#,##0_);[Red]\(\¥#,##0\)"/>
    <numFmt numFmtId="182" formatCode="0.000_);[Red]\(0.000\)"/>
  </numFmts>
  <fonts count="37">
    <font>
      <sz val="9"/>
      <name val="宋体"/>
      <charset val="134"/>
    </font>
    <font>
      <sz val="11"/>
      <name val="宋体"/>
      <charset val="134"/>
    </font>
    <font>
      <b/>
      <sz val="14"/>
      <name val="宋体"/>
      <charset val="134"/>
    </font>
    <font>
      <b/>
      <sz val="11"/>
      <color theme="1"/>
      <name val="宋体"/>
      <charset val="134"/>
      <scheme val="minor"/>
    </font>
    <font>
      <sz val="11"/>
      <color theme="1"/>
      <name val="宋体"/>
      <charset val="134"/>
      <scheme val="minor"/>
    </font>
    <font>
      <b/>
      <sz val="11"/>
      <name val="宋体"/>
      <charset val="134"/>
    </font>
    <font>
      <b/>
      <sz val="14"/>
      <color theme="1"/>
      <name val="宋体"/>
      <charset val="134"/>
      <scheme val="minor"/>
    </font>
    <font>
      <b/>
      <sz val="11"/>
      <color indexed="8"/>
      <name val="宋体"/>
      <charset val="134"/>
    </font>
    <font>
      <b/>
      <sz val="11"/>
      <name val="宋体"/>
      <charset val="134"/>
      <scheme val="minor"/>
    </font>
    <font>
      <sz val="11"/>
      <color indexed="8"/>
      <name val="宋体"/>
      <charset val="134"/>
    </font>
    <font>
      <sz val="11"/>
      <name val="宋体"/>
      <charset val="134"/>
      <scheme val="minor"/>
    </font>
    <font>
      <b/>
      <sz val="14"/>
      <name val="宋体"/>
      <charset val="134"/>
      <scheme val="minor"/>
    </font>
    <font>
      <sz val="11"/>
      <color theme="1"/>
      <name val="宋体"/>
      <charset val="134"/>
    </font>
    <font>
      <sz val="10"/>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8"/>
      <name val="Arial"/>
      <charset val="134"/>
    </font>
    <font>
      <sz val="11"/>
      <color rgb="FFFF0000"/>
      <name val="宋体"/>
      <charset val="134"/>
    </font>
    <font>
      <sz val="11"/>
      <color rgb="FFFF0000"/>
      <name val="宋体"/>
      <charset val="134"/>
      <scheme val="minor"/>
    </font>
    <font>
      <sz val="11"/>
      <name val="Times New Roman"/>
      <charset val="134"/>
    </font>
  </fonts>
  <fills count="35">
    <fill>
      <patternFill patternType="none"/>
    </fill>
    <fill>
      <patternFill patternType="gray125"/>
    </fill>
    <fill>
      <patternFill patternType="solid">
        <fgColor theme="0"/>
        <bgColor indexed="64"/>
      </patternFill>
    </fill>
    <fill>
      <patternFill patternType="lightUp">
        <fgColor theme="7" tint="0.79998168889431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8"/>
      </bottom>
      <diagonal/>
    </border>
    <border>
      <left/>
      <right/>
      <top style="thin">
        <color auto="1"/>
      </top>
      <bottom style="thin">
        <color indexed="8"/>
      </bottom>
      <diagonal/>
    </border>
    <border>
      <left/>
      <right style="thin">
        <color auto="1"/>
      </right>
      <top style="thin">
        <color auto="1"/>
      </top>
      <bottom style="thin">
        <color indexed="8"/>
      </bottom>
      <diagonal/>
    </border>
    <border>
      <left style="thin">
        <color auto="1"/>
      </left>
      <right style="thin">
        <color indexed="8"/>
      </right>
      <top style="thin">
        <color auto="1"/>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indexed="8"/>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top style="thin">
        <color indexed="8"/>
      </top>
      <bottom style="thin">
        <color indexed="8"/>
      </bottom>
      <diagonal/>
    </border>
    <border>
      <left/>
      <right/>
      <top style="thin">
        <color indexed="8"/>
      </top>
      <bottom style="thin">
        <color indexed="8"/>
      </bottom>
      <diagonal/>
    </border>
    <border>
      <left/>
      <right style="thin">
        <color auto="1"/>
      </right>
      <top style="thin">
        <color indexed="8"/>
      </top>
      <bottom style="thin">
        <color indexed="8"/>
      </bottom>
      <diagonal/>
    </border>
    <border>
      <left style="thin">
        <color auto="1"/>
      </left>
      <right style="thin">
        <color indexed="8"/>
      </right>
      <top style="thin">
        <color indexed="8"/>
      </top>
      <bottom style="thin">
        <color indexed="8"/>
      </bottom>
      <diagonal/>
    </border>
    <border>
      <left/>
      <right style="thin">
        <color auto="1"/>
      </right>
      <top/>
      <bottom/>
      <diagonal/>
    </border>
    <border>
      <left style="thin">
        <color auto="1"/>
      </left>
      <right style="thin">
        <color indexed="8"/>
      </right>
      <top style="thin">
        <color auto="1"/>
      </top>
      <bottom/>
      <diagonal/>
    </border>
    <border>
      <left style="thin">
        <color auto="1"/>
      </left>
      <right style="thin">
        <color auto="1"/>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13" fillId="0" borderId="0" applyFont="0" applyFill="0" applyBorder="0" applyAlignment="0" applyProtection="0"/>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4" fillId="4" borderId="21"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2" applyNumberFormat="0" applyFill="0" applyAlignment="0" applyProtection="0">
      <alignment vertical="center"/>
    </xf>
    <xf numFmtId="0" fontId="20" fillId="0" borderId="22" applyNumberFormat="0" applyFill="0" applyAlignment="0" applyProtection="0">
      <alignment vertical="center"/>
    </xf>
    <xf numFmtId="0" fontId="21" fillId="0" borderId="23" applyNumberFormat="0" applyFill="0" applyAlignment="0" applyProtection="0">
      <alignment vertical="center"/>
    </xf>
    <xf numFmtId="0" fontId="21" fillId="0" borderId="0" applyNumberFormat="0" applyFill="0" applyBorder="0" applyAlignment="0" applyProtection="0">
      <alignment vertical="center"/>
    </xf>
    <xf numFmtId="0" fontId="22" fillId="5" borderId="24" applyNumberFormat="0" applyAlignment="0" applyProtection="0">
      <alignment vertical="center"/>
    </xf>
    <xf numFmtId="0" fontId="23" fillId="6" borderId="25" applyNumberFormat="0" applyAlignment="0" applyProtection="0">
      <alignment vertical="center"/>
    </xf>
    <xf numFmtId="0" fontId="24" fillId="6" borderId="24" applyNumberFormat="0" applyAlignment="0" applyProtection="0">
      <alignment vertical="center"/>
    </xf>
    <xf numFmtId="0" fontId="25" fillId="7" borderId="26" applyNumberFormat="0" applyAlignment="0" applyProtection="0">
      <alignment vertical="center"/>
    </xf>
    <xf numFmtId="0" fontId="26" fillId="0" borderId="27" applyNumberFormat="0" applyFill="0" applyAlignment="0" applyProtection="0">
      <alignment vertical="center"/>
    </xf>
    <xf numFmtId="0" fontId="27" fillId="0" borderId="28"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xf numFmtId="0" fontId="33" fillId="0" borderId="0"/>
  </cellStyleXfs>
  <cellXfs count="187">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77" fontId="5" fillId="0" borderId="5" xfId="0" applyNumberFormat="1" applyFont="1" applyBorder="1" applyAlignment="1">
      <alignment horizontal="center" vertical="center" wrapText="1"/>
    </xf>
    <xf numFmtId="0" fontId="1" fillId="0" borderId="0" xfId="0" applyFont="1" applyAlignment="1">
      <alignment horizontal="center" vertical="center"/>
    </xf>
    <xf numFmtId="178" fontId="1" fillId="0" borderId="0" xfId="0" applyNumberFormat="1" applyFont="1" applyAlignment="1">
      <alignment horizontal="center" vertical="center"/>
    </xf>
    <xf numFmtId="0" fontId="1" fillId="0" borderId="0" xfId="0" applyFont="1" applyAlignment="1">
      <alignment horizontal="left" vertical="center"/>
    </xf>
    <xf numFmtId="0" fontId="6" fillId="0" borderId="6" xfId="49" applyFont="1" applyFill="1" applyBorder="1" applyAlignment="1">
      <alignment horizontal="center" vertical="center" wrapText="1"/>
    </xf>
    <xf numFmtId="0" fontId="6" fillId="0" borderId="7" xfId="49" applyFont="1" applyFill="1" applyBorder="1" applyAlignment="1">
      <alignment horizontal="center" vertical="center" wrapText="1"/>
    </xf>
    <xf numFmtId="178" fontId="6" fillId="0" borderId="7" xfId="49" applyNumberFormat="1" applyFont="1" applyFill="1" applyBorder="1" applyAlignment="1">
      <alignment horizontal="center" vertical="center" wrapText="1"/>
    </xf>
    <xf numFmtId="0" fontId="6" fillId="0" borderId="7" xfId="49" applyFont="1" applyFill="1" applyBorder="1" applyAlignment="1">
      <alignment horizontal="left" vertical="center" wrapText="1"/>
    </xf>
    <xf numFmtId="178" fontId="6" fillId="0" borderId="8" xfId="49"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179"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8" fontId="5" fillId="0" borderId="1" xfId="49" applyNumberFormat="1" applyFont="1" applyFill="1" applyBorder="1" applyAlignment="1">
      <alignment horizontal="center" vertical="center" wrapText="1"/>
    </xf>
    <xf numFmtId="0" fontId="9" fillId="0" borderId="1" xfId="49" applyFont="1" applyFill="1" applyBorder="1" applyAlignment="1">
      <alignment horizontal="center" vertical="center" wrapText="1"/>
    </xf>
    <xf numFmtId="0" fontId="10" fillId="0" borderId="1" xfId="49" applyFont="1" applyFill="1" applyBorder="1" applyAlignment="1">
      <alignment horizontal="center" vertical="center" wrapText="1"/>
    </xf>
    <xf numFmtId="178" fontId="10" fillId="0" borderId="1" xfId="49" applyNumberFormat="1" applyFont="1" applyFill="1" applyBorder="1" applyAlignment="1" applyProtection="1">
      <alignment horizontal="center" vertical="center" wrapText="1"/>
      <protection hidden="1"/>
    </xf>
    <xf numFmtId="0" fontId="10" fillId="0" borderId="1" xfId="49" applyNumberFormat="1" applyFont="1" applyFill="1" applyBorder="1" applyAlignment="1" applyProtection="1">
      <alignment horizontal="left" vertical="center" wrapText="1"/>
      <protection hidden="1"/>
    </xf>
    <xf numFmtId="0" fontId="1" fillId="0" borderId="1" xfId="49" applyFont="1" applyFill="1" applyBorder="1" applyAlignment="1">
      <alignment horizontal="center" vertical="center" wrapText="1"/>
    </xf>
    <xf numFmtId="178" fontId="1" fillId="0" borderId="1" xfId="49" applyNumberFormat="1"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8" xfId="49" applyFont="1" applyFill="1" applyBorder="1" applyAlignment="1">
      <alignment horizontal="center" vertical="center" wrapText="1"/>
    </xf>
    <xf numFmtId="178" fontId="8" fillId="0" borderId="1" xfId="0" applyNumberFormat="1" applyFont="1" applyFill="1" applyBorder="1" applyAlignment="1">
      <alignment vertical="center" wrapText="1"/>
    </xf>
    <xf numFmtId="0" fontId="10" fillId="0" borderId="0" xfId="0" applyFont="1" applyAlignment="1">
      <alignment horizontal="center" vertical="center" wrapText="1"/>
    </xf>
    <xf numFmtId="0" fontId="10" fillId="0" borderId="0" xfId="0" applyFont="1" applyAlignment="1">
      <alignment horizontal="left" vertical="center" wrapText="1"/>
    </xf>
    <xf numFmtId="180" fontId="10" fillId="0" borderId="0" xfId="0" applyNumberFormat="1" applyFont="1" applyAlignment="1">
      <alignment horizontal="center" vertical="center" wrapText="1"/>
    </xf>
    <xf numFmtId="0" fontId="11" fillId="0" borderId="9" xfId="0" applyFont="1" applyFill="1" applyBorder="1" applyAlignment="1">
      <alignment horizontal="center" vertical="center" wrapText="1"/>
    </xf>
    <xf numFmtId="178" fontId="11" fillId="0" borderId="9" xfId="0" applyNumberFormat="1" applyFont="1" applyFill="1" applyBorder="1" applyAlignment="1">
      <alignment horizontal="center" vertical="center" wrapText="1"/>
    </xf>
    <xf numFmtId="0" fontId="11" fillId="0" borderId="9" xfId="0" applyFont="1" applyFill="1" applyBorder="1" applyAlignment="1">
      <alignment horizontal="left" vertical="center" wrapText="1"/>
    </xf>
    <xf numFmtId="180" fontId="11" fillId="0" borderId="9" xfId="0" applyNumberFormat="1" applyFont="1" applyFill="1" applyBorder="1" applyAlignment="1">
      <alignment horizontal="center" vertical="center" wrapText="1"/>
    </xf>
    <xf numFmtId="178" fontId="11" fillId="0" borderId="10" xfId="0" applyNumberFormat="1" applyFont="1" applyFill="1" applyBorder="1" applyAlignment="1">
      <alignment horizontal="center" vertical="center" wrapText="1"/>
    </xf>
    <xf numFmtId="181" fontId="8" fillId="0" borderId="1" xfId="0" applyNumberFormat="1" applyFont="1" applyFill="1" applyBorder="1" applyAlignment="1">
      <alignment horizontal="center" vertical="center" wrapText="1"/>
    </xf>
    <xf numFmtId="180" fontId="8"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shrinkToFit="1"/>
    </xf>
    <xf numFmtId="178" fontId="10" fillId="0" borderId="1" xfId="0" applyNumberFormat="1" applyFont="1" applyFill="1" applyBorder="1" applyAlignment="1">
      <alignment horizontal="center" vertical="center" wrapText="1" shrinkToFit="1"/>
    </xf>
    <xf numFmtId="0" fontId="10" fillId="0" borderId="1" xfId="0" applyFont="1" applyFill="1" applyBorder="1" applyAlignment="1">
      <alignment horizontal="left" vertical="center" wrapText="1"/>
    </xf>
    <xf numFmtId="180" fontId="10" fillId="0" borderId="1" xfId="0" applyNumberFormat="1" applyFont="1" applyFill="1" applyBorder="1" applyAlignment="1">
      <alignment horizontal="center" vertical="center" wrapText="1" shrinkToFit="1"/>
    </xf>
    <xf numFmtId="0" fontId="10" fillId="0" borderId="11" xfId="0" applyFont="1" applyFill="1" applyBorder="1" applyAlignment="1">
      <alignment horizontal="center" vertical="center" wrapText="1" shrinkToFit="1"/>
    </xf>
    <xf numFmtId="178" fontId="10" fillId="0" borderId="11" xfId="0" applyNumberFormat="1" applyFont="1" applyFill="1" applyBorder="1" applyAlignment="1">
      <alignment horizontal="center" vertical="center" wrapText="1" shrinkToFit="1"/>
    </xf>
    <xf numFmtId="0" fontId="10" fillId="0" borderId="11" xfId="0" applyFont="1" applyFill="1" applyBorder="1" applyAlignment="1">
      <alignment horizontal="left" vertical="center" wrapText="1"/>
    </xf>
    <xf numFmtId="180" fontId="10" fillId="0" borderId="11" xfId="0" applyNumberFormat="1"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180" fontId="8" fillId="0" borderId="1" xfId="0" applyNumberFormat="1" applyFont="1" applyFill="1" applyBorder="1" applyAlignment="1">
      <alignment horizontal="center" vertical="center" wrapText="1" shrinkToFit="1"/>
    </xf>
    <xf numFmtId="178" fontId="8" fillId="0" borderId="1" xfId="0" applyNumberFormat="1" applyFont="1" applyFill="1" applyBorder="1" applyAlignment="1">
      <alignment horizontal="center" vertical="center" wrapText="1" shrinkToFi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2" xfId="0" applyFont="1" applyBorder="1" applyAlignment="1">
      <alignment horizontal="center" vertical="center" wrapText="1"/>
    </xf>
    <xf numFmtId="0" fontId="5" fillId="0" borderId="1" xfId="0" applyFont="1" applyFill="1" applyBorder="1" applyAlignment="1">
      <alignment horizontal="center" vertical="center" wrapText="1"/>
    </xf>
    <xf numFmtId="182" fontId="5" fillId="0" borderId="1"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3" xfId="0" applyFont="1" applyBorder="1" applyAlignment="1">
      <alignment horizontal="left" vertical="center" wrapText="1"/>
    </xf>
    <xf numFmtId="0" fontId="1" fillId="0" borderId="5"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vertical="center" wrapText="1"/>
    </xf>
    <xf numFmtId="178" fontId="1" fillId="0" borderId="0" xfId="0" applyNumberFormat="1" applyFont="1" applyAlignment="1">
      <alignment horizontal="center" vertical="center" wrapText="1"/>
    </xf>
    <xf numFmtId="0" fontId="2" fillId="0" borderId="0" xfId="49" applyFont="1" applyFill="1" applyBorder="1" applyAlignment="1">
      <alignment horizontal="center" vertical="center" wrapText="1"/>
    </xf>
    <xf numFmtId="178" fontId="2" fillId="0" borderId="0" xfId="49" applyNumberFormat="1" applyFont="1" applyFill="1" applyBorder="1" applyAlignment="1">
      <alignment horizontal="center" vertical="center" wrapText="1"/>
    </xf>
    <xf numFmtId="0" fontId="2" fillId="0" borderId="0" xfId="49" applyFont="1" applyFill="1" applyBorder="1" applyAlignment="1">
      <alignment horizontal="left" vertical="center" wrapText="1"/>
    </xf>
    <xf numFmtId="0" fontId="2" fillId="0" borderId="18"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10" fillId="0" borderId="1" xfId="49" applyNumberFormat="1" applyFont="1" applyFill="1" applyBorder="1" applyAlignment="1" applyProtection="1">
      <alignment horizontal="center" vertical="center" wrapText="1"/>
      <protection hidden="1"/>
    </xf>
    <xf numFmtId="0" fontId="5" fillId="0" borderId="6" xfId="49" applyFont="1" applyFill="1" applyBorder="1" applyAlignment="1">
      <alignment horizontal="center" vertical="center" wrapText="1"/>
    </xf>
    <xf numFmtId="0" fontId="5" fillId="0" borderId="7" xfId="49" applyFont="1" applyFill="1" applyBorder="1" applyAlignment="1">
      <alignment horizontal="center" vertical="center" wrapText="1"/>
    </xf>
    <xf numFmtId="0" fontId="5" fillId="0" borderId="8" xfId="49" applyFont="1" applyFill="1" applyBorder="1" applyAlignment="1">
      <alignment horizontal="center" vertical="center" wrapText="1"/>
    </xf>
    <xf numFmtId="0" fontId="5" fillId="0" borderId="1" xfId="49" applyNumberFormat="1" applyFont="1" applyFill="1" applyBorder="1" applyAlignment="1">
      <alignment vertical="center" wrapText="1"/>
    </xf>
    <xf numFmtId="0" fontId="2"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78" fontId="2" fillId="0" borderId="12"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178" fontId="5" fillId="0" borderId="12"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2" xfId="0" applyFont="1" applyBorder="1" applyAlignment="1">
      <alignment horizontal="center" vertical="center" wrapText="1"/>
    </xf>
    <xf numFmtId="178" fontId="1" fillId="0" borderId="12"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1" fillId="0" borderId="12" xfId="0" applyFont="1" applyFill="1" applyBorder="1" applyAlignment="1">
      <alignment horizontal="center" vertical="center" wrapText="1"/>
    </xf>
    <xf numFmtId="178" fontId="1" fillId="0" borderId="12"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178"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1" xfId="0" applyFont="1" applyFill="1" applyBorder="1" applyAlignment="1">
      <alignment horizontal="center" vertical="center" wrapText="1"/>
    </xf>
    <xf numFmtId="178" fontId="1" fillId="0" borderId="11" xfId="0" applyNumberFormat="1"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9" xfId="0" applyFont="1" applyBorder="1" applyAlignment="1">
      <alignment horizontal="center" vertical="center" wrapText="1"/>
    </xf>
    <xf numFmtId="178" fontId="1" fillId="0" borderId="19"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178" fontId="5" fillId="0" borderId="12" xfId="0" applyNumberFormat="1" applyFont="1" applyBorder="1" applyAlignment="1">
      <alignment vertical="center" wrapText="1"/>
    </xf>
    <xf numFmtId="178" fontId="2" fillId="0" borderId="1" xfId="0" applyNumberFormat="1" applyFont="1" applyBorder="1" applyAlignment="1">
      <alignment horizontal="center" vertical="center" wrapText="1"/>
    </xf>
    <xf numFmtId="178" fontId="2" fillId="0" borderId="12" xfId="0" applyNumberFormat="1" applyFont="1" applyBorder="1" applyAlignment="1">
      <alignment horizontal="center" vertical="center" wrapText="1"/>
    </xf>
    <xf numFmtId="0" fontId="5" fillId="0" borderId="1" xfId="0" applyFont="1" applyBorder="1" applyAlignment="1">
      <alignment horizontal="center" vertical="center" wrapText="1"/>
    </xf>
    <xf numFmtId="178" fontId="5" fillId="0" borderId="1" xfId="0" applyNumberFormat="1" applyFont="1" applyBorder="1" applyAlignment="1">
      <alignment horizontal="center" vertical="center" wrapText="1"/>
    </xf>
    <xf numFmtId="0" fontId="2" fillId="0" borderId="1" xfId="49" applyFont="1" applyFill="1" applyBorder="1" applyAlignment="1">
      <alignment horizontal="center" vertical="center" wrapText="1"/>
    </xf>
    <xf numFmtId="178" fontId="2" fillId="0" borderId="1" xfId="49" applyNumberFormat="1" applyFont="1" applyFill="1" applyBorder="1" applyAlignment="1">
      <alignment horizontal="center" vertical="center" wrapText="1"/>
    </xf>
    <xf numFmtId="0" fontId="2" fillId="0" borderId="1" xfId="49"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8" fillId="0" borderId="6" xfId="49" applyFont="1" applyFill="1" applyBorder="1" applyAlignment="1">
      <alignment horizontal="center" vertical="center" wrapText="1"/>
    </xf>
    <xf numFmtId="0" fontId="8" fillId="0" borderId="7" xfId="49" applyFont="1" applyFill="1" applyBorder="1" applyAlignment="1">
      <alignment horizontal="center" vertical="center" wrapText="1"/>
    </xf>
    <xf numFmtId="0" fontId="8" fillId="0" borderId="8" xfId="49" applyFont="1" applyFill="1" applyBorder="1" applyAlignment="1">
      <alignment horizontal="center" vertical="center" wrapText="1"/>
    </xf>
    <xf numFmtId="178" fontId="8" fillId="0" borderId="1" xfId="49" applyNumberFormat="1" applyFont="1" applyFill="1" applyBorder="1" applyAlignment="1">
      <alignment vertical="center" wrapText="1"/>
    </xf>
    <xf numFmtId="0" fontId="2" fillId="0" borderId="1" xfId="0" applyFont="1" applyFill="1" applyBorder="1" applyAlignment="1">
      <alignment horizontal="center" vertical="center"/>
    </xf>
    <xf numFmtId="178"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xf>
    <xf numFmtId="178" fontId="2" fillId="0" borderId="12" xfId="0" applyNumberFormat="1"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178" fontId="5" fillId="0" borderId="12" xfId="0" applyNumberFormat="1"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178" fontId="1" fillId="0" borderId="12"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178" fontId="5" fillId="0" borderId="5" xfId="0" applyNumberFormat="1" applyFont="1" applyFill="1" applyBorder="1" applyAlignment="1">
      <alignment vertical="center"/>
    </xf>
    <xf numFmtId="0" fontId="5" fillId="0" borderId="0" xfId="0" applyFont="1" applyAlignment="1">
      <alignment horizontal="center" vertical="center" wrapText="1"/>
    </xf>
    <xf numFmtId="182" fontId="5" fillId="0" borderId="1" xfId="0" applyNumberFormat="1" applyFont="1" applyFill="1" applyBorder="1" applyAlignment="1">
      <alignment horizontal="left" vertical="center" wrapText="1"/>
    </xf>
    <xf numFmtId="0" fontId="5" fillId="0" borderId="5" xfId="0" applyFont="1" applyBorder="1" applyAlignment="1">
      <alignment vertical="center" wrapText="1"/>
    </xf>
    <xf numFmtId="178" fontId="10" fillId="3" borderId="1" xfId="49" applyNumberFormat="1" applyFont="1" applyFill="1" applyBorder="1" applyAlignment="1" applyProtection="1">
      <alignment horizontal="center" vertical="center" wrapText="1"/>
      <protection hidden="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178" fontId="5" fillId="0" borderId="5" xfId="0" applyNumberFormat="1" applyFont="1" applyBorder="1" applyAlignment="1">
      <alignment vertical="center"/>
    </xf>
    <xf numFmtId="178" fontId="5" fillId="0" borderId="12" xfId="0" applyNumberFormat="1" applyFont="1" applyBorder="1" applyAlignment="1">
      <alignment horizontal="center" vertical="center"/>
    </xf>
    <xf numFmtId="178" fontId="1" fillId="0" borderId="12" xfId="0" applyNumberFormat="1" applyFont="1" applyBorder="1" applyAlignment="1">
      <alignment horizontal="center" vertical="center"/>
    </xf>
    <xf numFmtId="0" fontId="12" fillId="0" borderId="1" xfId="0" applyFont="1" applyFill="1" applyBorder="1" applyAlignment="1">
      <alignment horizontal="center" vertical="center" wrapText="1"/>
    </xf>
    <xf numFmtId="178" fontId="12"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5" fillId="0" borderId="12" xfId="0" applyFont="1" applyFill="1" applyBorder="1" applyAlignment="1">
      <alignment horizontal="center" vertical="center"/>
    </xf>
    <xf numFmtId="0" fontId="1" fillId="0" borderId="13" xfId="0" applyFont="1" applyBorder="1" applyAlignment="1">
      <alignment horizontal="center" vertical="center"/>
    </xf>
    <xf numFmtId="0" fontId="1" fillId="0" borderId="5"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vertical="center"/>
    </xf>
    <xf numFmtId="0" fontId="0" fillId="0" borderId="0" xfId="0" applyFont="1" applyFill="1" applyAlignment="1">
      <alignment horizontal="center" vertical="center"/>
    </xf>
    <xf numFmtId="0" fontId="0" fillId="0" borderId="0" xfId="0" applyFont="1" applyAlignment="1">
      <alignment horizontal="center" vertical="center"/>
    </xf>
    <xf numFmtId="178" fontId="0" fillId="0" borderId="0" xfId="0" applyNumberFormat="1" applyFont="1" applyAlignment="1">
      <alignment horizontal="center" vertical="center"/>
    </xf>
    <xf numFmtId="0" fontId="0" fillId="0" borderId="0" xfId="0" applyFont="1" applyAlignment="1">
      <alignment horizontal="left" vertical="center"/>
    </xf>
    <xf numFmtId="0" fontId="11" fillId="0" borderId="1" xfId="0" applyFont="1" applyFill="1" applyBorder="1" applyAlignment="1">
      <alignment horizontal="center" vertical="center"/>
    </xf>
    <xf numFmtId="178" fontId="11" fillId="0" borderId="1" xfId="0" applyNumberFormat="1" applyFont="1" applyFill="1" applyBorder="1" applyAlignment="1">
      <alignment horizontal="center" vertical="center"/>
    </xf>
    <xf numFmtId="0" fontId="11" fillId="0" borderId="1" xfId="0" applyFont="1" applyFill="1" applyBorder="1" applyAlignment="1">
      <alignment horizontal="left" vertical="center"/>
    </xf>
    <xf numFmtId="178" fontId="11" fillId="0" borderId="12" xfId="0" applyNumberFormat="1" applyFont="1" applyFill="1" applyBorder="1" applyAlignment="1">
      <alignment horizontal="center" vertical="center"/>
    </xf>
    <xf numFmtId="179" fontId="8" fillId="0" borderId="1" xfId="0" applyNumberFormat="1" applyFont="1" applyFill="1" applyBorder="1" applyAlignment="1">
      <alignment horizontal="left" vertical="center" wrapText="1"/>
    </xf>
    <xf numFmtId="178" fontId="8" fillId="0" borderId="12"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178" fontId="10" fillId="0" borderId="12"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vertical="center"/>
    </xf>
    <xf numFmtId="0" fontId="1" fillId="0" borderId="0" xfId="0" applyFont="1" applyFill="1" applyAlignment="1">
      <alignment horizontal="center" vertical="center" wrapText="1"/>
    </xf>
    <xf numFmtId="178" fontId="1" fillId="0" borderId="0" xfId="0" applyNumberFormat="1" applyFont="1" applyFill="1" applyAlignment="1">
      <alignment horizontal="center" vertical="center" wrapText="1"/>
    </xf>
    <xf numFmtId="0" fontId="1" fillId="0" borderId="0" xfId="0" applyFont="1" applyFill="1" applyBorder="1" applyAlignment="1">
      <alignment horizontal="left" vertical="center" wrapText="1"/>
    </xf>
    <xf numFmtId="178" fontId="1" fillId="0" borderId="1" xfId="1" applyNumberFormat="1" applyFont="1" applyFill="1" applyBorder="1" applyAlignment="1">
      <alignment horizontal="center" vertical="center" wrapText="1"/>
    </xf>
    <xf numFmtId="177" fontId="1" fillId="0" borderId="12"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177" fontId="5" fillId="0" borderId="1" xfId="0" applyNumberFormat="1" applyFont="1" applyFill="1" applyBorder="1" applyAlignment="1">
      <alignment vertical="center" wrapText="1"/>
    </xf>
    <xf numFmtId="0" fontId="1" fillId="0" borderId="0" xfId="0" applyFont="1" applyFill="1" applyAlignment="1">
      <alignment horizontal="left" vertical="center" wrapText="1"/>
    </xf>
    <xf numFmtId="0" fontId="2" fillId="0" borderId="1" xfId="0" applyFont="1" applyBorder="1" applyAlignment="1">
      <alignment horizontal="center" vertical="center"/>
    </xf>
    <xf numFmtId="177" fontId="1" fillId="0" borderId="1" xfId="0" applyNumberFormat="1" applyFont="1" applyBorder="1" applyAlignment="1">
      <alignment horizontal="left" vertical="center"/>
    </xf>
    <xf numFmtId="177" fontId="1" fillId="0" borderId="12" xfId="0" applyNumberFormat="1" applyFont="1" applyBorder="1" applyAlignment="1">
      <alignment horizontal="left" vertical="center"/>
    </xf>
    <xf numFmtId="177" fontId="1" fillId="0" borderId="1" xfId="0" applyNumberFormat="1" applyFont="1" applyFill="1" applyBorder="1" applyAlignment="1">
      <alignment horizontal="left" vertical="center"/>
    </xf>
    <xf numFmtId="177" fontId="1" fillId="0" borderId="13" xfId="0" applyNumberFormat="1" applyFont="1" applyBorder="1" applyAlignment="1">
      <alignment horizontal="left" vertical="center"/>
    </xf>
    <xf numFmtId="0" fontId="1" fillId="0" borderId="20" xfId="0" applyFont="1" applyBorder="1" applyAlignment="1">
      <alignment horizontal="center" vertical="center"/>
    </xf>
    <xf numFmtId="177" fontId="1" fillId="0" borderId="20" xfId="0" applyNumberFormat="1" applyFont="1" applyBorder="1" applyAlignment="1">
      <alignment horizontal="left" vertical="center"/>
    </xf>
    <xf numFmtId="0" fontId="5" fillId="0" borderId="20" xfId="0" applyFont="1" applyBorder="1" applyAlignment="1">
      <alignment horizontal="center" vertical="center"/>
    </xf>
    <xf numFmtId="177" fontId="1" fillId="0" borderId="17" xfId="0" applyNumberFormat="1" applyFont="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s>
  <dxfs count="18">
    <dxf>
      <fill>
        <patternFill patternType="solid">
          <bgColor rgb="FFFF00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sharedStrings" Target="sharedString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45</xdr:row>
      <xdr:rowOff>0</xdr:rowOff>
    </xdr:from>
    <xdr:to>
      <xdr:col>4</xdr:col>
      <xdr:colOff>12700</xdr:colOff>
      <xdr:row>45</xdr:row>
      <xdr:rowOff>12700</xdr:rowOff>
    </xdr:to>
    <xdr:pic>
      <xdr:nvPicPr>
        <xdr:cNvPr id="315627"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353175" y="342614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42</xdr:row>
      <xdr:rowOff>0</xdr:rowOff>
    </xdr:from>
    <xdr:to>
      <xdr:col>4</xdr:col>
      <xdr:colOff>12700</xdr:colOff>
      <xdr:row>42</xdr:row>
      <xdr:rowOff>12700</xdr:rowOff>
    </xdr:to>
    <xdr:pic>
      <xdr:nvPicPr>
        <xdr:cNvPr id="315628"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353175" y="31861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26</xdr:row>
      <xdr:rowOff>0</xdr:rowOff>
    </xdr:from>
    <xdr:to>
      <xdr:col>4</xdr:col>
      <xdr:colOff>12700</xdr:colOff>
      <xdr:row>26</xdr:row>
      <xdr:rowOff>12700</xdr:rowOff>
    </xdr:to>
    <xdr:pic>
      <xdr:nvPicPr>
        <xdr:cNvPr id="315629"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353175" y="191738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42</xdr:row>
      <xdr:rowOff>0</xdr:rowOff>
    </xdr:from>
    <xdr:to>
      <xdr:col>4</xdr:col>
      <xdr:colOff>12700</xdr:colOff>
      <xdr:row>42</xdr:row>
      <xdr:rowOff>12700</xdr:rowOff>
    </xdr:to>
    <xdr:pic>
      <xdr:nvPicPr>
        <xdr:cNvPr id="315630"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353175" y="31861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42</xdr:row>
      <xdr:rowOff>0</xdr:rowOff>
    </xdr:from>
    <xdr:to>
      <xdr:col>4</xdr:col>
      <xdr:colOff>12700</xdr:colOff>
      <xdr:row>42</xdr:row>
      <xdr:rowOff>12700</xdr:rowOff>
    </xdr:to>
    <xdr:pic>
      <xdr:nvPicPr>
        <xdr:cNvPr id="315631"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6353175" y="31861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8</xdr:row>
      <xdr:rowOff>0</xdr:rowOff>
    </xdr:from>
    <xdr:to>
      <xdr:col>4</xdr:col>
      <xdr:colOff>12700</xdr:colOff>
      <xdr:row>8</xdr:row>
      <xdr:rowOff>12700</xdr:rowOff>
    </xdr:to>
    <xdr:pic>
      <xdr:nvPicPr>
        <xdr:cNvPr id="318753"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6410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8</xdr:row>
      <xdr:rowOff>0</xdr:rowOff>
    </xdr:from>
    <xdr:to>
      <xdr:col>4</xdr:col>
      <xdr:colOff>12700</xdr:colOff>
      <xdr:row>8</xdr:row>
      <xdr:rowOff>12700</xdr:rowOff>
    </xdr:to>
    <xdr:pic>
      <xdr:nvPicPr>
        <xdr:cNvPr id="318754"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6410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8</xdr:row>
      <xdr:rowOff>0</xdr:rowOff>
    </xdr:from>
    <xdr:to>
      <xdr:col>4</xdr:col>
      <xdr:colOff>12700</xdr:colOff>
      <xdr:row>8</xdr:row>
      <xdr:rowOff>12700</xdr:rowOff>
    </xdr:to>
    <xdr:pic>
      <xdr:nvPicPr>
        <xdr:cNvPr id="318755"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6410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8</xdr:row>
      <xdr:rowOff>0</xdr:rowOff>
    </xdr:from>
    <xdr:to>
      <xdr:col>4</xdr:col>
      <xdr:colOff>12700</xdr:colOff>
      <xdr:row>8</xdr:row>
      <xdr:rowOff>12700</xdr:rowOff>
    </xdr:to>
    <xdr:pic>
      <xdr:nvPicPr>
        <xdr:cNvPr id="318756"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6410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12700</xdr:colOff>
      <xdr:row>33</xdr:row>
      <xdr:rowOff>12700</xdr:rowOff>
    </xdr:to>
    <xdr:pic>
      <xdr:nvPicPr>
        <xdr:cNvPr id="318757"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43481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26</xdr:row>
      <xdr:rowOff>0</xdr:rowOff>
    </xdr:from>
    <xdr:to>
      <xdr:col>4</xdr:col>
      <xdr:colOff>12700</xdr:colOff>
      <xdr:row>26</xdr:row>
      <xdr:rowOff>12700</xdr:rowOff>
    </xdr:to>
    <xdr:pic>
      <xdr:nvPicPr>
        <xdr:cNvPr id="318758"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355568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23</xdr:row>
      <xdr:rowOff>0</xdr:rowOff>
    </xdr:from>
    <xdr:to>
      <xdr:col>4</xdr:col>
      <xdr:colOff>12700</xdr:colOff>
      <xdr:row>23</xdr:row>
      <xdr:rowOff>12700</xdr:rowOff>
    </xdr:to>
    <xdr:pic>
      <xdr:nvPicPr>
        <xdr:cNvPr id="318759"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32813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23</xdr:row>
      <xdr:rowOff>0</xdr:rowOff>
    </xdr:from>
    <xdr:to>
      <xdr:col>4</xdr:col>
      <xdr:colOff>12700</xdr:colOff>
      <xdr:row>23</xdr:row>
      <xdr:rowOff>12700</xdr:rowOff>
    </xdr:to>
    <xdr:pic>
      <xdr:nvPicPr>
        <xdr:cNvPr id="318760"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32813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23</xdr:row>
      <xdr:rowOff>0</xdr:rowOff>
    </xdr:from>
    <xdr:to>
      <xdr:col>4</xdr:col>
      <xdr:colOff>12700</xdr:colOff>
      <xdr:row>23</xdr:row>
      <xdr:rowOff>12700</xdr:rowOff>
    </xdr:to>
    <xdr:pic>
      <xdr:nvPicPr>
        <xdr:cNvPr id="318761"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32813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23</xdr:row>
      <xdr:rowOff>0</xdr:rowOff>
    </xdr:from>
    <xdr:to>
      <xdr:col>4</xdr:col>
      <xdr:colOff>12700</xdr:colOff>
      <xdr:row>23</xdr:row>
      <xdr:rowOff>12700</xdr:rowOff>
    </xdr:to>
    <xdr:pic>
      <xdr:nvPicPr>
        <xdr:cNvPr id="318762"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32813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17</xdr:row>
      <xdr:rowOff>0</xdr:rowOff>
    </xdr:from>
    <xdr:to>
      <xdr:col>4</xdr:col>
      <xdr:colOff>12700</xdr:colOff>
      <xdr:row>17</xdr:row>
      <xdr:rowOff>12700</xdr:rowOff>
    </xdr:to>
    <xdr:pic>
      <xdr:nvPicPr>
        <xdr:cNvPr id="318763"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250983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26</xdr:row>
      <xdr:rowOff>0</xdr:rowOff>
    </xdr:from>
    <xdr:to>
      <xdr:col>4</xdr:col>
      <xdr:colOff>12700</xdr:colOff>
      <xdr:row>26</xdr:row>
      <xdr:rowOff>12700</xdr:rowOff>
    </xdr:to>
    <xdr:pic>
      <xdr:nvPicPr>
        <xdr:cNvPr id="318764"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355568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26</xdr:row>
      <xdr:rowOff>0</xdr:rowOff>
    </xdr:from>
    <xdr:to>
      <xdr:col>4</xdr:col>
      <xdr:colOff>12700</xdr:colOff>
      <xdr:row>26</xdr:row>
      <xdr:rowOff>12700</xdr:rowOff>
    </xdr:to>
    <xdr:pic>
      <xdr:nvPicPr>
        <xdr:cNvPr id="318765"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4800600" y="355568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41</xdr:row>
      <xdr:rowOff>0</xdr:rowOff>
    </xdr:from>
    <xdr:to>
      <xdr:col>4</xdr:col>
      <xdr:colOff>12700</xdr:colOff>
      <xdr:row>41</xdr:row>
      <xdr:rowOff>12700</xdr:rowOff>
    </xdr:to>
    <xdr:pic>
      <xdr:nvPicPr>
        <xdr:cNvPr id="319609"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41386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12700</xdr:colOff>
      <xdr:row>33</xdr:row>
      <xdr:rowOff>12700</xdr:rowOff>
    </xdr:to>
    <xdr:pic>
      <xdr:nvPicPr>
        <xdr:cNvPr id="319610"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350424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24</xdr:row>
      <xdr:rowOff>0</xdr:rowOff>
    </xdr:from>
    <xdr:to>
      <xdr:col>4</xdr:col>
      <xdr:colOff>12700</xdr:colOff>
      <xdr:row>24</xdr:row>
      <xdr:rowOff>12700</xdr:rowOff>
    </xdr:to>
    <xdr:pic>
      <xdr:nvPicPr>
        <xdr:cNvPr id="319611"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27670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24</xdr:row>
      <xdr:rowOff>0</xdr:rowOff>
    </xdr:from>
    <xdr:to>
      <xdr:col>4</xdr:col>
      <xdr:colOff>12700</xdr:colOff>
      <xdr:row>24</xdr:row>
      <xdr:rowOff>12700</xdr:rowOff>
    </xdr:to>
    <xdr:pic>
      <xdr:nvPicPr>
        <xdr:cNvPr id="319612"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27670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24</xdr:row>
      <xdr:rowOff>0</xdr:rowOff>
    </xdr:from>
    <xdr:to>
      <xdr:col>4</xdr:col>
      <xdr:colOff>12700</xdr:colOff>
      <xdr:row>24</xdr:row>
      <xdr:rowOff>12700</xdr:rowOff>
    </xdr:to>
    <xdr:pic>
      <xdr:nvPicPr>
        <xdr:cNvPr id="319613"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27670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24</xdr:row>
      <xdr:rowOff>0</xdr:rowOff>
    </xdr:from>
    <xdr:to>
      <xdr:col>4</xdr:col>
      <xdr:colOff>12700</xdr:colOff>
      <xdr:row>24</xdr:row>
      <xdr:rowOff>12700</xdr:rowOff>
    </xdr:to>
    <xdr:pic>
      <xdr:nvPicPr>
        <xdr:cNvPr id="319614"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276701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19</xdr:row>
      <xdr:rowOff>0</xdr:rowOff>
    </xdr:from>
    <xdr:to>
      <xdr:col>4</xdr:col>
      <xdr:colOff>12700</xdr:colOff>
      <xdr:row>19</xdr:row>
      <xdr:rowOff>12700</xdr:rowOff>
    </xdr:to>
    <xdr:pic>
      <xdr:nvPicPr>
        <xdr:cNvPr id="319615"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221837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5</xdr:row>
      <xdr:rowOff>0</xdr:rowOff>
    </xdr:from>
    <xdr:to>
      <xdr:col>4</xdr:col>
      <xdr:colOff>12700</xdr:colOff>
      <xdr:row>5</xdr:row>
      <xdr:rowOff>12700</xdr:rowOff>
    </xdr:to>
    <xdr:pic>
      <xdr:nvPicPr>
        <xdr:cNvPr id="319616"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38385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12700</xdr:colOff>
      <xdr:row>33</xdr:row>
      <xdr:rowOff>12700</xdr:rowOff>
    </xdr:to>
    <xdr:pic>
      <xdr:nvPicPr>
        <xdr:cNvPr id="319617"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350424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12700</xdr:colOff>
      <xdr:row>33</xdr:row>
      <xdr:rowOff>12700</xdr:rowOff>
    </xdr:to>
    <xdr:pic>
      <xdr:nvPicPr>
        <xdr:cNvPr id="319618"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350424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5</xdr:row>
      <xdr:rowOff>0</xdr:rowOff>
    </xdr:from>
    <xdr:to>
      <xdr:col>4</xdr:col>
      <xdr:colOff>12700</xdr:colOff>
      <xdr:row>5</xdr:row>
      <xdr:rowOff>12700</xdr:rowOff>
    </xdr:to>
    <xdr:pic>
      <xdr:nvPicPr>
        <xdr:cNvPr id="319619"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38385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5</xdr:row>
      <xdr:rowOff>0</xdr:rowOff>
    </xdr:from>
    <xdr:to>
      <xdr:col>4</xdr:col>
      <xdr:colOff>12700</xdr:colOff>
      <xdr:row>5</xdr:row>
      <xdr:rowOff>12700</xdr:rowOff>
    </xdr:to>
    <xdr:pic>
      <xdr:nvPicPr>
        <xdr:cNvPr id="319620"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66385" y="38385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22</xdr:row>
      <xdr:rowOff>0</xdr:rowOff>
    </xdr:from>
    <xdr:to>
      <xdr:col>4</xdr:col>
      <xdr:colOff>12700</xdr:colOff>
      <xdr:row>22</xdr:row>
      <xdr:rowOff>12700</xdr:rowOff>
    </xdr:to>
    <xdr:pic>
      <xdr:nvPicPr>
        <xdr:cNvPr id="320625"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16684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22</xdr:row>
      <xdr:rowOff>0</xdr:rowOff>
    </xdr:from>
    <xdr:to>
      <xdr:col>4</xdr:col>
      <xdr:colOff>12700</xdr:colOff>
      <xdr:row>22</xdr:row>
      <xdr:rowOff>12700</xdr:rowOff>
    </xdr:to>
    <xdr:pic>
      <xdr:nvPicPr>
        <xdr:cNvPr id="320626"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16684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22</xdr:row>
      <xdr:rowOff>0</xdr:rowOff>
    </xdr:from>
    <xdr:to>
      <xdr:col>4</xdr:col>
      <xdr:colOff>12700</xdr:colOff>
      <xdr:row>22</xdr:row>
      <xdr:rowOff>12700</xdr:rowOff>
    </xdr:to>
    <xdr:pic>
      <xdr:nvPicPr>
        <xdr:cNvPr id="320627"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16684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22</xdr:row>
      <xdr:rowOff>0</xdr:rowOff>
    </xdr:from>
    <xdr:to>
      <xdr:col>4</xdr:col>
      <xdr:colOff>12700</xdr:colOff>
      <xdr:row>22</xdr:row>
      <xdr:rowOff>12700</xdr:rowOff>
    </xdr:to>
    <xdr:pic>
      <xdr:nvPicPr>
        <xdr:cNvPr id="320628"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166846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50</xdr:row>
      <xdr:rowOff>0</xdr:rowOff>
    </xdr:from>
    <xdr:to>
      <xdr:col>4</xdr:col>
      <xdr:colOff>12700</xdr:colOff>
      <xdr:row>50</xdr:row>
      <xdr:rowOff>12700</xdr:rowOff>
    </xdr:to>
    <xdr:pic>
      <xdr:nvPicPr>
        <xdr:cNvPr id="320629"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7939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48</xdr:row>
      <xdr:rowOff>0</xdr:rowOff>
    </xdr:from>
    <xdr:to>
      <xdr:col>4</xdr:col>
      <xdr:colOff>12700</xdr:colOff>
      <xdr:row>48</xdr:row>
      <xdr:rowOff>12700</xdr:rowOff>
    </xdr:to>
    <xdr:pic>
      <xdr:nvPicPr>
        <xdr:cNvPr id="320630"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58819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41</xdr:row>
      <xdr:rowOff>0</xdr:rowOff>
    </xdr:from>
    <xdr:to>
      <xdr:col>4</xdr:col>
      <xdr:colOff>12700</xdr:colOff>
      <xdr:row>41</xdr:row>
      <xdr:rowOff>12700</xdr:rowOff>
    </xdr:to>
    <xdr:pic>
      <xdr:nvPicPr>
        <xdr:cNvPr id="320631"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1081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41</xdr:row>
      <xdr:rowOff>0</xdr:rowOff>
    </xdr:from>
    <xdr:to>
      <xdr:col>4</xdr:col>
      <xdr:colOff>12700</xdr:colOff>
      <xdr:row>41</xdr:row>
      <xdr:rowOff>12700</xdr:rowOff>
    </xdr:to>
    <xdr:pic>
      <xdr:nvPicPr>
        <xdr:cNvPr id="320632"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1081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41</xdr:row>
      <xdr:rowOff>0</xdr:rowOff>
    </xdr:from>
    <xdr:to>
      <xdr:col>4</xdr:col>
      <xdr:colOff>12700</xdr:colOff>
      <xdr:row>41</xdr:row>
      <xdr:rowOff>12700</xdr:rowOff>
    </xdr:to>
    <xdr:pic>
      <xdr:nvPicPr>
        <xdr:cNvPr id="320633"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1081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41</xdr:row>
      <xdr:rowOff>0</xdr:rowOff>
    </xdr:from>
    <xdr:to>
      <xdr:col>4</xdr:col>
      <xdr:colOff>12700</xdr:colOff>
      <xdr:row>41</xdr:row>
      <xdr:rowOff>12700</xdr:rowOff>
    </xdr:to>
    <xdr:pic>
      <xdr:nvPicPr>
        <xdr:cNvPr id="320634"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10813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12700</xdr:colOff>
      <xdr:row>33</xdr:row>
      <xdr:rowOff>12700</xdr:rowOff>
    </xdr:to>
    <xdr:pic>
      <xdr:nvPicPr>
        <xdr:cNvPr id="320635"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3302317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13</xdr:row>
      <xdr:rowOff>0</xdr:rowOff>
    </xdr:from>
    <xdr:to>
      <xdr:col>4</xdr:col>
      <xdr:colOff>12700</xdr:colOff>
      <xdr:row>13</xdr:row>
      <xdr:rowOff>12700</xdr:rowOff>
    </xdr:to>
    <xdr:pic>
      <xdr:nvPicPr>
        <xdr:cNvPr id="320636"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94837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48</xdr:row>
      <xdr:rowOff>0</xdr:rowOff>
    </xdr:from>
    <xdr:to>
      <xdr:col>4</xdr:col>
      <xdr:colOff>12700</xdr:colOff>
      <xdr:row>48</xdr:row>
      <xdr:rowOff>12700</xdr:rowOff>
    </xdr:to>
    <xdr:pic>
      <xdr:nvPicPr>
        <xdr:cNvPr id="320637"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58819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48</xdr:row>
      <xdr:rowOff>0</xdr:rowOff>
    </xdr:from>
    <xdr:to>
      <xdr:col>4</xdr:col>
      <xdr:colOff>12700</xdr:colOff>
      <xdr:row>48</xdr:row>
      <xdr:rowOff>12700</xdr:rowOff>
    </xdr:to>
    <xdr:pic>
      <xdr:nvPicPr>
        <xdr:cNvPr id="320638"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458819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13</xdr:row>
      <xdr:rowOff>0</xdr:rowOff>
    </xdr:from>
    <xdr:to>
      <xdr:col>4</xdr:col>
      <xdr:colOff>12700</xdr:colOff>
      <xdr:row>13</xdr:row>
      <xdr:rowOff>12700</xdr:rowOff>
    </xdr:to>
    <xdr:pic>
      <xdr:nvPicPr>
        <xdr:cNvPr id="320639"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94837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13</xdr:row>
      <xdr:rowOff>0</xdr:rowOff>
    </xdr:from>
    <xdr:to>
      <xdr:col>4</xdr:col>
      <xdr:colOff>12700</xdr:colOff>
      <xdr:row>13</xdr:row>
      <xdr:rowOff>12700</xdr:rowOff>
    </xdr:to>
    <xdr:pic>
      <xdr:nvPicPr>
        <xdr:cNvPr id="320640" name="〵ぁ䈲䕁ㄴ㄰〴䕅㑁㡃㈶䍄䔴䍅㈹ㄲ" descr="NewPicture"/>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5332095" y="9483725"/>
          <a:ext cx="12700" cy="1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zoomScale="145" zoomScaleNormal="145" workbookViewId="0">
      <selection activeCell="H12" sqref="H12"/>
    </sheetView>
  </sheetViews>
  <sheetFormatPr defaultColWidth="9.4" defaultRowHeight="13.5" outlineLevelCol="5"/>
  <cols>
    <col min="1" max="1" width="9.4" style="10"/>
    <col min="2" max="2" width="22.6" style="10" customWidth="1"/>
    <col min="3" max="4" width="9.4" style="10"/>
    <col min="5" max="6" width="18" style="10" customWidth="1"/>
    <col min="7" max="16384" width="9.4" style="10"/>
  </cols>
  <sheetData>
    <row r="1" ht="18.75" spans="1:6">
      <c r="A1" s="178" t="s">
        <v>0</v>
      </c>
      <c r="B1" s="178"/>
      <c r="C1" s="178"/>
      <c r="D1" s="178"/>
      <c r="E1" s="178"/>
      <c r="F1" s="178"/>
    </row>
    <row r="2" spans="1:6">
      <c r="A2" s="121" t="s">
        <v>1</v>
      </c>
      <c r="B2" s="121" t="s">
        <v>2</v>
      </c>
      <c r="C2" s="121" t="s">
        <v>3</v>
      </c>
      <c r="D2" s="121" t="s">
        <v>4</v>
      </c>
      <c r="E2" s="121" t="s">
        <v>5</v>
      </c>
      <c r="F2" s="121" t="s">
        <v>6</v>
      </c>
    </row>
    <row r="3" spans="1:6">
      <c r="A3" s="124">
        <v>1</v>
      </c>
      <c r="B3" s="124" t="s">
        <v>7</v>
      </c>
      <c r="C3" s="124">
        <v>1</v>
      </c>
      <c r="D3" s="124" t="s">
        <v>8</v>
      </c>
      <c r="E3" s="179">
        <f>小班区域A!G47</f>
        <v>24416.1</v>
      </c>
      <c r="F3" s="180">
        <f>E3</f>
        <v>24416.1</v>
      </c>
    </row>
    <row r="4" spans="1:6">
      <c r="A4" s="124">
        <v>2</v>
      </c>
      <c r="B4" s="124" t="s">
        <v>9</v>
      </c>
      <c r="C4" s="124">
        <v>1</v>
      </c>
      <c r="D4" s="124" t="s">
        <v>8</v>
      </c>
      <c r="E4" s="179">
        <f>小班区域B!G44</f>
        <v>24339.15</v>
      </c>
      <c r="F4" s="180">
        <f t="shared" ref="F4:F17" si="0">E4</f>
        <v>24339.15</v>
      </c>
    </row>
    <row r="5" spans="1:6">
      <c r="A5" s="124">
        <v>3</v>
      </c>
      <c r="B5" s="124" t="s">
        <v>10</v>
      </c>
      <c r="C5" s="124">
        <v>1</v>
      </c>
      <c r="D5" s="124" t="s">
        <v>8</v>
      </c>
      <c r="E5" s="179">
        <f>小班材料!G4</f>
        <v>23520.48</v>
      </c>
      <c r="F5" s="180">
        <f t="shared" si="0"/>
        <v>23520.48</v>
      </c>
    </row>
    <row r="6" spans="1:6">
      <c r="A6" s="124">
        <v>4</v>
      </c>
      <c r="B6" s="124" t="s">
        <v>11</v>
      </c>
      <c r="C6" s="124">
        <v>1</v>
      </c>
      <c r="D6" s="124" t="s">
        <v>8</v>
      </c>
      <c r="E6" s="179">
        <f>中班区域A!G39</f>
        <v>32070.6</v>
      </c>
      <c r="F6" s="180">
        <f t="shared" si="0"/>
        <v>32070.6</v>
      </c>
    </row>
    <row r="7" spans="1:6">
      <c r="A7" s="124">
        <v>5</v>
      </c>
      <c r="B7" s="124" t="s">
        <v>12</v>
      </c>
      <c r="C7" s="124">
        <v>1</v>
      </c>
      <c r="D7" s="124" t="s">
        <v>8</v>
      </c>
      <c r="E7" s="179">
        <f>中班区域B!G43</f>
        <v>39253.5</v>
      </c>
      <c r="F7" s="180">
        <f t="shared" si="0"/>
        <v>39253.5</v>
      </c>
    </row>
    <row r="8" spans="1:6">
      <c r="A8" s="124">
        <v>6</v>
      </c>
      <c r="B8" s="124" t="s">
        <v>13</v>
      </c>
      <c r="C8" s="124">
        <v>1</v>
      </c>
      <c r="D8" s="124" t="s">
        <v>8</v>
      </c>
      <c r="E8" s="179">
        <f>中班材料包!G4</f>
        <v>19933.33</v>
      </c>
      <c r="F8" s="180">
        <f t="shared" si="0"/>
        <v>19933.33</v>
      </c>
    </row>
    <row r="9" spans="1:6">
      <c r="A9" s="124">
        <v>7</v>
      </c>
      <c r="B9" s="124" t="s">
        <v>14</v>
      </c>
      <c r="C9" s="124">
        <v>1</v>
      </c>
      <c r="D9" s="124" t="s">
        <v>8</v>
      </c>
      <c r="E9" s="179">
        <f>大班①区域A!G48</f>
        <v>28077.3</v>
      </c>
      <c r="F9" s="180">
        <f t="shared" si="0"/>
        <v>28077.3</v>
      </c>
    </row>
    <row r="10" spans="1:6">
      <c r="A10" s="124">
        <v>8</v>
      </c>
      <c r="B10" s="124" t="s">
        <v>15</v>
      </c>
      <c r="C10" s="124">
        <v>1</v>
      </c>
      <c r="D10" s="124" t="s">
        <v>8</v>
      </c>
      <c r="E10" s="179">
        <f>大班①区域B!G48</f>
        <v>35096.49</v>
      </c>
      <c r="F10" s="180">
        <f t="shared" si="0"/>
        <v>35096.49</v>
      </c>
    </row>
    <row r="11" spans="1:6">
      <c r="A11" s="124">
        <v>9</v>
      </c>
      <c r="B11" s="124" t="s">
        <v>16</v>
      </c>
      <c r="C11" s="124">
        <v>1</v>
      </c>
      <c r="D11" s="124" t="s">
        <v>8</v>
      </c>
      <c r="E11" s="179">
        <f>大班①材料包!G4</f>
        <v>40032</v>
      </c>
      <c r="F11" s="180">
        <f t="shared" si="0"/>
        <v>40032</v>
      </c>
    </row>
    <row r="12" spans="1:6">
      <c r="A12" s="124">
        <v>10</v>
      </c>
      <c r="B12" s="124" t="s">
        <v>17</v>
      </c>
      <c r="C12" s="124">
        <v>1</v>
      </c>
      <c r="D12" s="124" t="s">
        <v>8</v>
      </c>
      <c r="E12" s="179">
        <f>大班②区域A!G55</f>
        <v>24995.7</v>
      </c>
      <c r="F12" s="180">
        <f t="shared" si="0"/>
        <v>24995.7</v>
      </c>
    </row>
    <row r="13" spans="1:6">
      <c r="A13" s="124">
        <v>11</v>
      </c>
      <c r="B13" s="124" t="s">
        <v>18</v>
      </c>
      <c r="C13" s="124">
        <v>1</v>
      </c>
      <c r="D13" s="124" t="s">
        <v>8</v>
      </c>
      <c r="E13" s="179">
        <f>大班②区域B!G57</f>
        <v>35635.05</v>
      </c>
      <c r="F13" s="180">
        <f t="shared" si="0"/>
        <v>35635.05</v>
      </c>
    </row>
    <row r="14" spans="1:6">
      <c r="A14" s="124">
        <v>12</v>
      </c>
      <c r="B14" s="124" t="s">
        <v>19</v>
      </c>
      <c r="C14" s="124">
        <v>1</v>
      </c>
      <c r="D14" s="124" t="s">
        <v>8</v>
      </c>
      <c r="E14" s="179">
        <f>大班②材料包!G4</f>
        <v>13401.36</v>
      </c>
      <c r="F14" s="180">
        <f t="shared" si="0"/>
        <v>13401.36</v>
      </c>
    </row>
    <row r="15" spans="1:6">
      <c r="A15" s="124">
        <v>13</v>
      </c>
      <c r="B15" s="124" t="s">
        <v>20</v>
      </c>
      <c r="C15" s="124">
        <v>1</v>
      </c>
      <c r="D15" s="124" t="s">
        <v>8</v>
      </c>
      <c r="E15" s="181">
        <f>户外材料!F18</f>
        <v>201653</v>
      </c>
      <c r="F15" s="180">
        <f t="shared" si="0"/>
        <v>201653</v>
      </c>
    </row>
    <row r="16" spans="1:6">
      <c r="A16" s="147">
        <v>14</v>
      </c>
      <c r="B16" s="147" t="s">
        <v>21</v>
      </c>
      <c r="C16" s="147">
        <v>1</v>
      </c>
      <c r="D16" s="124" t="s">
        <v>8</v>
      </c>
      <c r="E16" s="182">
        <f>益智类材料包!G76</f>
        <v>46535.94</v>
      </c>
      <c r="F16" s="180">
        <f t="shared" si="0"/>
        <v>46535.94</v>
      </c>
    </row>
    <row r="17" spans="1:6">
      <c r="A17" s="183">
        <v>15</v>
      </c>
      <c r="B17" s="183" t="s">
        <v>22</v>
      </c>
      <c r="C17" s="183">
        <v>1</v>
      </c>
      <c r="D17" s="124" t="s">
        <v>8</v>
      </c>
      <c r="E17" s="184">
        <f>收纳盒!H6</f>
        <v>11040</v>
      </c>
      <c r="F17" s="180">
        <f t="shared" si="0"/>
        <v>11040</v>
      </c>
    </row>
    <row r="18" spans="1:6">
      <c r="A18" s="185" t="s">
        <v>23</v>
      </c>
      <c r="B18" s="185"/>
      <c r="C18" s="185"/>
      <c r="D18" s="185"/>
      <c r="E18" s="185"/>
      <c r="F18" s="186">
        <f>SUM(F3:F17)</f>
        <v>600000</v>
      </c>
    </row>
  </sheetData>
  <mergeCells count="2">
    <mergeCell ref="A1:F1"/>
    <mergeCell ref="A18:E18"/>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
  <sheetViews>
    <sheetView workbookViewId="0">
      <selection activeCell="D3" sqref="D3"/>
    </sheetView>
  </sheetViews>
  <sheetFormatPr defaultColWidth="9.4" defaultRowHeight="13.5" outlineLevelRow="3" outlineLevelCol="6"/>
  <cols>
    <col min="1" max="2" width="9.4" style="1"/>
    <col min="3" max="3" width="14.3333333333333" style="67"/>
    <col min="4" max="4" width="89" style="53" customWidth="1"/>
    <col min="5" max="6" width="11.6666666666667" style="1" customWidth="1"/>
    <col min="7" max="7" width="19.8" style="67" customWidth="1"/>
    <col min="8" max="16384" width="9.4" style="1"/>
  </cols>
  <sheetData>
    <row r="1" ht="18.75" spans="1:7">
      <c r="A1" s="54" t="s">
        <v>16</v>
      </c>
      <c r="B1" s="54"/>
      <c r="C1" s="105"/>
      <c r="D1" s="55"/>
      <c r="E1" s="54"/>
      <c r="F1" s="54"/>
      <c r="G1" s="106"/>
    </row>
    <row r="2" ht="27" spans="1:7">
      <c r="A2" s="57" t="s">
        <v>1</v>
      </c>
      <c r="B2" s="57" t="s">
        <v>25</v>
      </c>
      <c r="C2" s="82" t="s">
        <v>26</v>
      </c>
      <c r="D2" s="58" t="s">
        <v>27</v>
      </c>
      <c r="E2" s="57" t="s">
        <v>3</v>
      </c>
      <c r="F2" s="57" t="s">
        <v>4</v>
      </c>
      <c r="G2" s="83" t="s">
        <v>28</v>
      </c>
    </row>
    <row r="3" ht="409.5" spans="1:7">
      <c r="A3" s="93">
        <v>1</v>
      </c>
      <c r="B3" s="93" t="s">
        <v>391</v>
      </c>
      <c r="C3" s="94">
        <v>40032</v>
      </c>
      <c r="D3" s="95" t="s">
        <v>392</v>
      </c>
      <c r="E3" s="93">
        <v>1</v>
      </c>
      <c r="F3" s="93" t="s">
        <v>31</v>
      </c>
      <c r="G3" s="88">
        <f>E3*C3</f>
        <v>40032</v>
      </c>
    </row>
    <row r="4" spans="1:7">
      <c r="A4" s="107" t="s">
        <v>108</v>
      </c>
      <c r="B4" s="107"/>
      <c r="C4" s="107"/>
      <c r="D4" s="107"/>
      <c r="E4" s="107"/>
      <c r="F4" s="107"/>
      <c r="G4" s="108">
        <f>SUM(G3:G3)</f>
        <v>40032</v>
      </c>
    </row>
  </sheetData>
  <mergeCells count="2">
    <mergeCell ref="A1:G1"/>
    <mergeCell ref="A4:F4"/>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G55"/>
  <sheetViews>
    <sheetView zoomScale="190" zoomScaleNormal="190" topLeftCell="A15" workbookViewId="0">
      <selection activeCell="D56" sqref="D56"/>
    </sheetView>
  </sheetViews>
  <sheetFormatPr defaultColWidth="9.4" defaultRowHeight="13.5" outlineLevelCol="6"/>
  <cols>
    <col min="1" max="2" width="9.4" style="1"/>
    <col min="3" max="3" width="15.5" style="67" customWidth="1"/>
    <col min="4" max="4" width="59" style="53" customWidth="1"/>
    <col min="5" max="6" width="9.4" style="1"/>
    <col min="7" max="7" width="16.8333333333333" style="67" customWidth="1"/>
    <col min="8" max="16384" width="9.4" style="1"/>
  </cols>
  <sheetData>
    <row r="1" ht="18.75" spans="1:7">
      <c r="A1" s="78" t="s">
        <v>393</v>
      </c>
      <c r="B1" s="78"/>
      <c r="C1" s="79"/>
      <c r="D1" s="80"/>
      <c r="E1" s="78"/>
      <c r="F1" s="78"/>
      <c r="G1" s="81"/>
    </row>
    <row r="2" ht="26" customHeight="1" spans="1:7">
      <c r="A2" s="57" t="s">
        <v>1</v>
      </c>
      <c r="B2" s="57" t="s">
        <v>25</v>
      </c>
      <c r="C2" s="82" t="s">
        <v>26</v>
      </c>
      <c r="D2" s="58" t="s">
        <v>27</v>
      </c>
      <c r="E2" s="59" t="s">
        <v>3</v>
      </c>
      <c r="F2" s="59" t="s">
        <v>4</v>
      </c>
      <c r="G2" s="83" t="s">
        <v>291</v>
      </c>
    </row>
    <row r="3" ht="67.5" spans="1:7">
      <c r="A3" s="84">
        <v>1</v>
      </c>
      <c r="B3" s="84" t="s">
        <v>394</v>
      </c>
      <c r="C3" s="85">
        <v>198</v>
      </c>
      <c r="D3" s="86" t="s">
        <v>395</v>
      </c>
      <c r="E3" s="87">
        <v>1</v>
      </c>
      <c r="F3" s="87" t="s">
        <v>31</v>
      </c>
      <c r="G3" s="88">
        <f t="shared" ref="G3:G54" si="0">E3*C3</f>
        <v>198</v>
      </c>
    </row>
    <row r="4" ht="67.5" spans="1:7">
      <c r="A4" s="84">
        <v>2</v>
      </c>
      <c r="B4" s="84" t="s">
        <v>396</v>
      </c>
      <c r="C4" s="85">
        <v>239.4</v>
      </c>
      <c r="D4" s="86" t="s">
        <v>397</v>
      </c>
      <c r="E4" s="87">
        <v>3</v>
      </c>
      <c r="F4" s="87" t="s">
        <v>31</v>
      </c>
      <c r="G4" s="88">
        <f t="shared" si="0"/>
        <v>718.2</v>
      </c>
    </row>
    <row r="5" ht="67.5" spans="1:7">
      <c r="A5" s="84">
        <v>3</v>
      </c>
      <c r="B5" s="84" t="s">
        <v>398</v>
      </c>
      <c r="C5" s="85">
        <v>239.4</v>
      </c>
      <c r="D5" s="86" t="s">
        <v>399</v>
      </c>
      <c r="E5" s="87">
        <v>3</v>
      </c>
      <c r="F5" s="87" t="s">
        <v>31</v>
      </c>
      <c r="G5" s="88">
        <f t="shared" si="0"/>
        <v>718.2</v>
      </c>
    </row>
    <row r="6" ht="40.5" spans="1:7">
      <c r="A6" s="84">
        <v>4</v>
      </c>
      <c r="B6" s="84" t="s">
        <v>400</v>
      </c>
      <c r="C6" s="85">
        <v>337.5</v>
      </c>
      <c r="D6" s="86" t="s">
        <v>401</v>
      </c>
      <c r="E6" s="87">
        <v>3</v>
      </c>
      <c r="F6" s="87" t="s">
        <v>31</v>
      </c>
      <c r="G6" s="88">
        <f t="shared" si="0"/>
        <v>1012.5</v>
      </c>
    </row>
    <row r="7" ht="54" spans="1:7">
      <c r="A7" s="84">
        <v>5</v>
      </c>
      <c r="B7" s="84" t="s">
        <v>32</v>
      </c>
      <c r="C7" s="85">
        <v>130.5</v>
      </c>
      <c r="D7" s="86" t="s">
        <v>33</v>
      </c>
      <c r="E7" s="87">
        <v>3</v>
      </c>
      <c r="F7" s="87" t="s">
        <v>31</v>
      </c>
      <c r="G7" s="88">
        <f t="shared" si="0"/>
        <v>391.5</v>
      </c>
    </row>
    <row r="8" ht="54" spans="1:7">
      <c r="A8" s="84">
        <v>6</v>
      </c>
      <c r="B8" s="84" t="s">
        <v>34</v>
      </c>
      <c r="C8" s="85">
        <v>130.5</v>
      </c>
      <c r="D8" s="86" t="s">
        <v>33</v>
      </c>
      <c r="E8" s="87">
        <v>3</v>
      </c>
      <c r="F8" s="87" t="s">
        <v>31</v>
      </c>
      <c r="G8" s="88">
        <f t="shared" si="0"/>
        <v>391.5</v>
      </c>
    </row>
    <row r="9" ht="54" spans="1:7">
      <c r="A9" s="84">
        <v>7</v>
      </c>
      <c r="B9" s="84" t="s">
        <v>35</v>
      </c>
      <c r="C9" s="85">
        <v>130.5</v>
      </c>
      <c r="D9" s="86" t="s">
        <v>33</v>
      </c>
      <c r="E9" s="87">
        <v>3</v>
      </c>
      <c r="F9" s="87" t="s">
        <v>31</v>
      </c>
      <c r="G9" s="88">
        <f t="shared" si="0"/>
        <v>391.5</v>
      </c>
    </row>
    <row r="10" ht="94.5" spans="1:7">
      <c r="A10" s="84">
        <v>8</v>
      </c>
      <c r="B10" s="84" t="s">
        <v>198</v>
      </c>
      <c r="C10" s="85">
        <v>157.5</v>
      </c>
      <c r="D10" s="86" t="s">
        <v>199</v>
      </c>
      <c r="E10" s="87">
        <v>3</v>
      </c>
      <c r="F10" s="87" t="s">
        <v>31</v>
      </c>
      <c r="G10" s="88">
        <f t="shared" si="0"/>
        <v>472.5</v>
      </c>
    </row>
    <row r="11" ht="54" spans="1:7">
      <c r="A11" s="84">
        <v>9</v>
      </c>
      <c r="B11" s="84" t="s">
        <v>200</v>
      </c>
      <c r="C11" s="85">
        <v>157.5</v>
      </c>
      <c r="D11" s="86" t="s">
        <v>201</v>
      </c>
      <c r="E11" s="87">
        <v>3</v>
      </c>
      <c r="F11" s="87" t="s">
        <v>31</v>
      </c>
      <c r="G11" s="88">
        <f t="shared" si="0"/>
        <v>472.5</v>
      </c>
    </row>
    <row r="12" ht="54" spans="1:7">
      <c r="A12" s="84">
        <v>10</v>
      </c>
      <c r="B12" s="84" t="s">
        <v>36</v>
      </c>
      <c r="C12" s="85">
        <v>167.4</v>
      </c>
      <c r="D12" s="86" t="s">
        <v>37</v>
      </c>
      <c r="E12" s="87">
        <v>3</v>
      </c>
      <c r="F12" s="87" t="s">
        <v>31</v>
      </c>
      <c r="G12" s="88">
        <f t="shared" si="0"/>
        <v>502.2</v>
      </c>
    </row>
    <row r="13" ht="94.5" spans="1:7">
      <c r="A13" s="84">
        <v>11</v>
      </c>
      <c r="B13" s="84" t="s">
        <v>38</v>
      </c>
      <c r="C13" s="85">
        <v>167.4</v>
      </c>
      <c r="D13" s="86" t="s">
        <v>402</v>
      </c>
      <c r="E13" s="87">
        <v>3</v>
      </c>
      <c r="F13" s="87" t="s">
        <v>31</v>
      </c>
      <c r="G13" s="88">
        <f t="shared" si="0"/>
        <v>502.2</v>
      </c>
    </row>
    <row r="14" ht="54" spans="1:7">
      <c r="A14" s="84">
        <v>12</v>
      </c>
      <c r="B14" s="84" t="s">
        <v>403</v>
      </c>
      <c r="C14" s="85">
        <v>117</v>
      </c>
      <c r="D14" s="86" t="s">
        <v>404</v>
      </c>
      <c r="E14" s="87">
        <v>3</v>
      </c>
      <c r="F14" s="87" t="s">
        <v>31</v>
      </c>
      <c r="G14" s="88">
        <f t="shared" si="0"/>
        <v>351</v>
      </c>
    </row>
    <row r="15" ht="40.5" spans="1:7">
      <c r="A15" s="84">
        <v>13</v>
      </c>
      <c r="B15" s="84" t="s">
        <v>405</v>
      </c>
      <c r="C15" s="85">
        <v>117</v>
      </c>
      <c r="D15" s="86" t="s">
        <v>406</v>
      </c>
      <c r="E15" s="87">
        <v>3</v>
      </c>
      <c r="F15" s="87" t="s">
        <v>31</v>
      </c>
      <c r="G15" s="88">
        <f t="shared" si="0"/>
        <v>351</v>
      </c>
    </row>
    <row r="16" ht="40.5" spans="1:7">
      <c r="A16" s="84">
        <v>14</v>
      </c>
      <c r="B16" s="84" t="s">
        <v>407</v>
      </c>
      <c r="C16" s="85">
        <v>117</v>
      </c>
      <c r="D16" s="86" t="s">
        <v>408</v>
      </c>
      <c r="E16" s="87">
        <v>3</v>
      </c>
      <c r="F16" s="87" t="s">
        <v>31</v>
      </c>
      <c r="G16" s="88">
        <f t="shared" si="0"/>
        <v>351</v>
      </c>
    </row>
    <row r="17" ht="54" spans="1:7">
      <c r="A17" s="84">
        <v>15</v>
      </c>
      <c r="B17" s="84" t="s">
        <v>202</v>
      </c>
      <c r="C17" s="85">
        <v>117</v>
      </c>
      <c r="D17" s="86" t="s">
        <v>203</v>
      </c>
      <c r="E17" s="87">
        <v>3</v>
      </c>
      <c r="F17" s="87" t="s">
        <v>31</v>
      </c>
      <c r="G17" s="88">
        <f t="shared" si="0"/>
        <v>351</v>
      </c>
    </row>
    <row r="18" ht="54" spans="1:7">
      <c r="A18" s="84">
        <v>16</v>
      </c>
      <c r="B18" s="84" t="s">
        <v>409</v>
      </c>
      <c r="C18" s="85">
        <v>95.4</v>
      </c>
      <c r="D18" s="86" t="s">
        <v>410</v>
      </c>
      <c r="E18" s="87">
        <v>3</v>
      </c>
      <c r="F18" s="87" t="s">
        <v>31</v>
      </c>
      <c r="G18" s="88">
        <f t="shared" si="0"/>
        <v>286.2</v>
      </c>
    </row>
    <row r="19" ht="54" spans="1:7">
      <c r="A19" s="84">
        <v>17</v>
      </c>
      <c r="B19" s="84" t="s">
        <v>411</v>
      </c>
      <c r="C19" s="85">
        <v>95.4</v>
      </c>
      <c r="D19" s="86" t="s">
        <v>410</v>
      </c>
      <c r="E19" s="87">
        <v>3</v>
      </c>
      <c r="F19" s="87" t="s">
        <v>31</v>
      </c>
      <c r="G19" s="88">
        <f t="shared" si="0"/>
        <v>286.2</v>
      </c>
    </row>
    <row r="20" ht="67.5" spans="1:7">
      <c r="A20" s="84">
        <v>18</v>
      </c>
      <c r="B20" s="84" t="s">
        <v>292</v>
      </c>
      <c r="C20" s="85">
        <v>88.2</v>
      </c>
      <c r="D20" s="86" t="s">
        <v>293</v>
      </c>
      <c r="E20" s="87">
        <v>3</v>
      </c>
      <c r="F20" s="87" t="s">
        <v>31</v>
      </c>
      <c r="G20" s="88">
        <f t="shared" si="0"/>
        <v>264.6</v>
      </c>
    </row>
    <row r="21" ht="81" spans="1:7">
      <c r="A21" s="84">
        <v>19</v>
      </c>
      <c r="B21" s="84" t="s">
        <v>412</v>
      </c>
      <c r="C21" s="85">
        <v>288</v>
      </c>
      <c r="D21" s="86" t="s">
        <v>413</v>
      </c>
      <c r="E21" s="87">
        <v>3</v>
      </c>
      <c r="F21" s="87" t="s">
        <v>31</v>
      </c>
      <c r="G21" s="88">
        <f t="shared" si="0"/>
        <v>864</v>
      </c>
    </row>
    <row r="22" ht="121.5" spans="1:7">
      <c r="A22" s="84">
        <v>20</v>
      </c>
      <c r="B22" s="84" t="s">
        <v>414</v>
      </c>
      <c r="C22" s="85">
        <v>1440</v>
      </c>
      <c r="D22" s="86" t="s">
        <v>415</v>
      </c>
      <c r="E22" s="87">
        <v>1</v>
      </c>
      <c r="F22" s="87" t="s">
        <v>31</v>
      </c>
      <c r="G22" s="88">
        <f t="shared" si="0"/>
        <v>1440</v>
      </c>
    </row>
    <row r="23" ht="94.5" spans="1:7">
      <c r="A23" s="84">
        <v>21</v>
      </c>
      <c r="B23" s="84" t="s">
        <v>416</v>
      </c>
      <c r="C23" s="85">
        <v>121.5</v>
      </c>
      <c r="D23" s="89" t="s">
        <v>417</v>
      </c>
      <c r="E23" s="87">
        <v>3</v>
      </c>
      <c r="F23" s="87" t="s">
        <v>31</v>
      </c>
      <c r="G23" s="88">
        <f t="shared" si="0"/>
        <v>364.5</v>
      </c>
    </row>
    <row r="24" ht="67.5" spans="1:7">
      <c r="A24" s="84">
        <v>22</v>
      </c>
      <c r="B24" s="84" t="s">
        <v>418</v>
      </c>
      <c r="C24" s="85">
        <v>117</v>
      </c>
      <c r="D24" s="89" t="s">
        <v>419</v>
      </c>
      <c r="E24" s="87">
        <v>3</v>
      </c>
      <c r="F24" s="87" t="s">
        <v>31</v>
      </c>
      <c r="G24" s="88">
        <f t="shared" si="0"/>
        <v>351</v>
      </c>
    </row>
    <row r="25" ht="94.5" spans="1:7">
      <c r="A25" s="84">
        <v>23</v>
      </c>
      <c r="B25" s="84" t="s">
        <v>44</v>
      </c>
      <c r="C25" s="85">
        <v>166.5</v>
      </c>
      <c r="D25" s="90" t="s">
        <v>420</v>
      </c>
      <c r="E25" s="87">
        <v>3</v>
      </c>
      <c r="F25" s="87" t="s">
        <v>31</v>
      </c>
      <c r="G25" s="88">
        <f t="shared" si="0"/>
        <v>499.5</v>
      </c>
    </row>
    <row r="26" ht="81" spans="1:7">
      <c r="A26" s="84">
        <v>24</v>
      </c>
      <c r="B26" s="84" t="s">
        <v>44</v>
      </c>
      <c r="C26" s="85">
        <v>220.5</v>
      </c>
      <c r="D26" s="86" t="s">
        <v>421</v>
      </c>
      <c r="E26" s="87">
        <v>3</v>
      </c>
      <c r="F26" s="87" t="s">
        <v>31</v>
      </c>
      <c r="G26" s="88">
        <f t="shared" si="0"/>
        <v>661.5</v>
      </c>
    </row>
    <row r="27" ht="94.5" spans="1:7">
      <c r="A27" s="84">
        <v>25</v>
      </c>
      <c r="B27" s="84" t="s">
        <v>46</v>
      </c>
      <c r="C27" s="85">
        <v>225</v>
      </c>
      <c r="D27" s="90" t="s">
        <v>47</v>
      </c>
      <c r="E27" s="87">
        <v>3</v>
      </c>
      <c r="F27" s="87" t="s">
        <v>31</v>
      </c>
      <c r="G27" s="88">
        <f t="shared" si="0"/>
        <v>675</v>
      </c>
    </row>
    <row r="28" ht="67.5" spans="1:7">
      <c r="A28" s="84">
        <v>26</v>
      </c>
      <c r="B28" s="84" t="s">
        <v>48</v>
      </c>
      <c r="C28" s="85">
        <v>675</v>
      </c>
      <c r="D28" s="86" t="s">
        <v>422</v>
      </c>
      <c r="E28" s="87">
        <v>1</v>
      </c>
      <c r="F28" s="87" t="s">
        <v>31</v>
      </c>
      <c r="G28" s="88">
        <f t="shared" si="0"/>
        <v>675</v>
      </c>
    </row>
    <row r="29" ht="409" customHeight="1" spans="1:7">
      <c r="A29" s="84">
        <v>27</v>
      </c>
      <c r="B29" s="84" t="s">
        <v>423</v>
      </c>
      <c r="C29" s="85">
        <v>1404</v>
      </c>
      <c r="D29" s="90" t="s">
        <v>424</v>
      </c>
      <c r="E29" s="91">
        <v>1</v>
      </c>
      <c r="F29" s="87" t="s">
        <v>31</v>
      </c>
      <c r="G29" s="92">
        <f t="shared" si="0"/>
        <v>1404</v>
      </c>
    </row>
    <row r="30" ht="148.5" spans="1:7">
      <c r="A30" s="84">
        <v>28</v>
      </c>
      <c r="B30" s="84" t="s">
        <v>425</v>
      </c>
      <c r="C30" s="85">
        <v>232.2</v>
      </c>
      <c r="D30" s="90" t="s">
        <v>426</v>
      </c>
      <c r="E30" s="87">
        <v>3</v>
      </c>
      <c r="F30" s="87" t="s">
        <v>31</v>
      </c>
      <c r="G30" s="88">
        <f t="shared" si="0"/>
        <v>696.6</v>
      </c>
    </row>
    <row r="31" ht="67.5" spans="1:7">
      <c r="A31" s="84">
        <v>29</v>
      </c>
      <c r="B31" s="84" t="s">
        <v>69</v>
      </c>
      <c r="C31" s="85">
        <v>106.2</v>
      </c>
      <c r="D31" s="86" t="s">
        <v>70</v>
      </c>
      <c r="E31" s="87">
        <v>1</v>
      </c>
      <c r="F31" s="87" t="s">
        <v>31</v>
      </c>
      <c r="G31" s="88">
        <f t="shared" si="0"/>
        <v>106.2</v>
      </c>
    </row>
    <row r="32" ht="81" spans="1:7">
      <c r="A32" s="84">
        <v>30</v>
      </c>
      <c r="B32" s="84" t="s">
        <v>71</v>
      </c>
      <c r="C32" s="85">
        <v>106.2</v>
      </c>
      <c r="D32" s="86" t="s">
        <v>70</v>
      </c>
      <c r="E32" s="87">
        <v>1</v>
      </c>
      <c r="F32" s="87" t="s">
        <v>31</v>
      </c>
      <c r="G32" s="88">
        <f t="shared" si="0"/>
        <v>106.2</v>
      </c>
    </row>
    <row r="33" ht="81" spans="1:7">
      <c r="A33" s="84">
        <v>31</v>
      </c>
      <c r="B33" s="84" t="s">
        <v>72</v>
      </c>
      <c r="C33" s="85">
        <v>144</v>
      </c>
      <c r="D33" s="86" t="s">
        <v>427</v>
      </c>
      <c r="E33" s="87">
        <v>1</v>
      </c>
      <c r="F33" s="87" t="s">
        <v>31</v>
      </c>
      <c r="G33" s="88">
        <f t="shared" si="0"/>
        <v>144</v>
      </c>
    </row>
    <row r="34" ht="108" spans="1:7">
      <c r="A34" s="84">
        <v>32</v>
      </c>
      <c r="B34" s="84" t="s">
        <v>428</v>
      </c>
      <c r="C34" s="85">
        <v>94.5</v>
      </c>
      <c r="D34" s="86" t="s">
        <v>429</v>
      </c>
      <c r="E34" s="87">
        <v>3</v>
      </c>
      <c r="F34" s="87" t="s">
        <v>31</v>
      </c>
      <c r="G34" s="88">
        <f t="shared" si="0"/>
        <v>283.5</v>
      </c>
    </row>
    <row r="35" ht="67.5" spans="1:7">
      <c r="A35" s="84">
        <v>33</v>
      </c>
      <c r="B35" s="84" t="s">
        <v>430</v>
      </c>
      <c r="C35" s="85">
        <v>70.2</v>
      </c>
      <c r="D35" s="86" t="s">
        <v>431</v>
      </c>
      <c r="E35" s="87">
        <v>3</v>
      </c>
      <c r="F35" s="87" t="s">
        <v>31</v>
      </c>
      <c r="G35" s="88">
        <f t="shared" si="0"/>
        <v>210.6</v>
      </c>
    </row>
    <row r="36" ht="135" spans="1:7">
      <c r="A36" s="84">
        <v>34</v>
      </c>
      <c r="B36" s="84" t="s">
        <v>85</v>
      </c>
      <c r="C36" s="85">
        <v>256.5</v>
      </c>
      <c r="D36" s="86" t="s">
        <v>432</v>
      </c>
      <c r="E36" s="87">
        <v>3</v>
      </c>
      <c r="F36" s="87" t="s">
        <v>31</v>
      </c>
      <c r="G36" s="88">
        <f t="shared" si="0"/>
        <v>769.5</v>
      </c>
    </row>
    <row r="37" ht="40.5" spans="1:7">
      <c r="A37" s="84">
        <v>35</v>
      </c>
      <c r="B37" s="84" t="s">
        <v>433</v>
      </c>
      <c r="C37" s="85">
        <v>157.5</v>
      </c>
      <c r="D37" s="86" t="s">
        <v>434</v>
      </c>
      <c r="E37" s="87">
        <v>3</v>
      </c>
      <c r="F37" s="87" t="s">
        <v>31</v>
      </c>
      <c r="G37" s="88">
        <f t="shared" si="0"/>
        <v>472.5</v>
      </c>
    </row>
    <row r="38" ht="67.5" spans="1:7">
      <c r="A38" s="84">
        <v>36</v>
      </c>
      <c r="B38" s="84" t="s">
        <v>435</v>
      </c>
      <c r="C38" s="85">
        <v>160.2</v>
      </c>
      <c r="D38" s="86" t="s">
        <v>436</v>
      </c>
      <c r="E38" s="87">
        <v>3</v>
      </c>
      <c r="F38" s="87" t="s">
        <v>31</v>
      </c>
      <c r="G38" s="88">
        <f t="shared" si="0"/>
        <v>480.6</v>
      </c>
    </row>
    <row r="39" ht="67.5" spans="1:7">
      <c r="A39" s="84">
        <v>37</v>
      </c>
      <c r="B39" s="84" t="s">
        <v>437</v>
      </c>
      <c r="C39" s="85">
        <v>108</v>
      </c>
      <c r="D39" s="86" t="s">
        <v>438</v>
      </c>
      <c r="E39" s="87">
        <v>3</v>
      </c>
      <c r="F39" s="87" t="s">
        <v>31</v>
      </c>
      <c r="G39" s="88">
        <f t="shared" si="0"/>
        <v>324</v>
      </c>
    </row>
    <row r="40" ht="67.5" spans="1:7">
      <c r="A40" s="84">
        <v>38</v>
      </c>
      <c r="B40" s="84" t="s">
        <v>439</v>
      </c>
      <c r="C40" s="85">
        <v>108</v>
      </c>
      <c r="D40" s="86" t="s">
        <v>440</v>
      </c>
      <c r="E40" s="87">
        <v>3</v>
      </c>
      <c r="F40" s="87" t="s">
        <v>31</v>
      </c>
      <c r="G40" s="88">
        <f t="shared" si="0"/>
        <v>324</v>
      </c>
    </row>
    <row r="41" ht="81" spans="1:7">
      <c r="A41" s="84">
        <v>39</v>
      </c>
      <c r="B41" s="93" t="s">
        <v>441</v>
      </c>
      <c r="C41" s="94">
        <v>324</v>
      </c>
      <c r="D41" s="95" t="s">
        <v>442</v>
      </c>
      <c r="E41" s="87">
        <v>3</v>
      </c>
      <c r="F41" s="87" t="s">
        <v>31</v>
      </c>
      <c r="G41" s="88">
        <f t="shared" si="0"/>
        <v>972</v>
      </c>
    </row>
    <row r="42" ht="40.5" spans="1:7">
      <c r="A42" s="84">
        <v>40</v>
      </c>
      <c r="B42" s="84" t="s">
        <v>443</v>
      </c>
      <c r="C42" s="85">
        <v>49.5</v>
      </c>
      <c r="D42" s="86" t="s">
        <v>444</v>
      </c>
      <c r="E42" s="87">
        <v>3</v>
      </c>
      <c r="F42" s="87" t="s">
        <v>31</v>
      </c>
      <c r="G42" s="88">
        <f t="shared" si="0"/>
        <v>148.5</v>
      </c>
    </row>
    <row r="43" ht="40.5" spans="1:7">
      <c r="A43" s="84">
        <v>41</v>
      </c>
      <c r="B43" s="84" t="s">
        <v>445</v>
      </c>
      <c r="C43" s="85">
        <v>49.5</v>
      </c>
      <c r="D43" s="86" t="s">
        <v>444</v>
      </c>
      <c r="E43" s="87">
        <v>3</v>
      </c>
      <c r="F43" s="87" t="s">
        <v>31</v>
      </c>
      <c r="G43" s="88">
        <f t="shared" si="0"/>
        <v>148.5</v>
      </c>
    </row>
    <row r="44" ht="40.5" spans="1:7">
      <c r="A44" s="84">
        <v>42</v>
      </c>
      <c r="B44" s="84" t="s">
        <v>446</v>
      </c>
      <c r="C44" s="85">
        <v>90</v>
      </c>
      <c r="D44" s="86" t="s">
        <v>447</v>
      </c>
      <c r="E44" s="87">
        <v>3</v>
      </c>
      <c r="F44" s="87" t="s">
        <v>31</v>
      </c>
      <c r="G44" s="88">
        <f t="shared" si="0"/>
        <v>270</v>
      </c>
    </row>
    <row r="45" ht="40.5" spans="1:7">
      <c r="A45" s="84">
        <v>43</v>
      </c>
      <c r="B45" s="84" t="s">
        <v>448</v>
      </c>
      <c r="C45" s="85">
        <v>90</v>
      </c>
      <c r="D45" s="86" t="s">
        <v>447</v>
      </c>
      <c r="E45" s="87">
        <v>3</v>
      </c>
      <c r="F45" s="87" t="s">
        <v>31</v>
      </c>
      <c r="G45" s="88">
        <f t="shared" si="0"/>
        <v>270</v>
      </c>
    </row>
    <row r="46" ht="40.5" spans="1:7">
      <c r="A46" s="84">
        <v>44</v>
      </c>
      <c r="B46" s="84" t="s">
        <v>449</v>
      </c>
      <c r="C46" s="85">
        <v>72</v>
      </c>
      <c r="D46" s="86" t="s">
        <v>450</v>
      </c>
      <c r="E46" s="87">
        <v>3</v>
      </c>
      <c r="F46" s="87" t="s">
        <v>31</v>
      </c>
      <c r="G46" s="88">
        <f t="shared" si="0"/>
        <v>216</v>
      </c>
    </row>
    <row r="47" ht="81" spans="1:7">
      <c r="A47" s="84">
        <v>45</v>
      </c>
      <c r="B47" s="84" t="s">
        <v>226</v>
      </c>
      <c r="C47" s="85">
        <v>72</v>
      </c>
      <c r="D47" s="86" t="s">
        <v>227</v>
      </c>
      <c r="E47" s="87">
        <v>3</v>
      </c>
      <c r="F47" s="87" t="s">
        <v>31</v>
      </c>
      <c r="G47" s="88">
        <f t="shared" si="0"/>
        <v>216</v>
      </c>
    </row>
    <row r="48" ht="94.5" spans="1:7">
      <c r="A48" s="84">
        <v>46</v>
      </c>
      <c r="B48" s="84" t="s">
        <v>451</v>
      </c>
      <c r="C48" s="85">
        <v>117</v>
      </c>
      <c r="D48" s="90" t="s">
        <v>452</v>
      </c>
      <c r="E48" s="87">
        <v>3</v>
      </c>
      <c r="F48" s="87" t="s">
        <v>31</v>
      </c>
      <c r="G48" s="88">
        <f t="shared" si="0"/>
        <v>351</v>
      </c>
    </row>
    <row r="49" ht="81" spans="1:7">
      <c r="A49" s="84">
        <v>47</v>
      </c>
      <c r="B49" s="84" t="s">
        <v>103</v>
      </c>
      <c r="C49" s="85">
        <v>79.2</v>
      </c>
      <c r="D49" s="86" t="s">
        <v>104</v>
      </c>
      <c r="E49" s="87">
        <v>3</v>
      </c>
      <c r="F49" s="87" t="s">
        <v>31</v>
      </c>
      <c r="G49" s="88">
        <f t="shared" si="0"/>
        <v>237.6</v>
      </c>
    </row>
    <row r="50" ht="81" spans="1:7">
      <c r="A50" s="84">
        <v>48</v>
      </c>
      <c r="B50" s="84" t="s">
        <v>105</v>
      </c>
      <c r="C50" s="85">
        <v>79.2</v>
      </c>
      <c r="D50" s="86" t="s">
        <v>104</v>
      </c>
      <c r="E50" s="87">
        <v>3</v>
      </c>
      <c r="F50" s="87" t="s">
        <v>31</v>
      </c>
      <c r="G50" s="88">
        <f t="shared" si="0"/>
        <v>237.6</v>
      </c>
    </row>
    <row r="51" ht="67.5" spans="1:7">
      <c r="A51" s="84">
        <v>49</v>
      </c>
      <c r="B51" s="84" t="s">
        <v>453</v>
      </c>
      <c r="C51" s="85">
        <v>117</v>
      </c>
      <c r="D51" s="86" t="s">
        <v>454</v>
      </c>
      <c r="E51" s="87">
        <v>3</v>
      </c>
      <c r="F51" s="87" t="s">
        <v>31</v>
      </c>
      <c r="G51" s="88">
        <f t="shared" si="0"/>
        <v>351</v>
      </c>
    </row>
    <row r="52" ht="40.5" spans="1:7">
      <c r="A52" s="84">
        <v>50</v>
      </c>
      <c r="B52" s="84" t="s">
        <v>455</v>
      </c>
      <c r="C52" s="85">
        <v>310.5</v>
      </c>
      <c r="D52" s="86" t="s">
        <v>456</v>
      </c>
      <c r="E52" s="91">
        <v>3</v>
      </c>
      <c r="F52" s="87" t="s">
        <v>31</v>
      </c>
      <c r="G52" s="88">
        <f t="shared" si="0"/>
        <v>931.5</v>
      </c>
    </row>
    <row r="53" ht="27" spans="1:7">
      <c r="A53" s="84">
        <v>51</v>
      </c>
      <c r="B53" s="84" t="s">
        <v>196</v>
      </c>
      <c r="C53" s="85">
        <v>279</v>
      </c>
      <c r="D53" s="86" t="s">
        <v>197</v>
      </c>
      <c r="E53" s="91">
        <v>3</v>
      </c>
      <c r="F53" s="87" t="s">
        <v>31</v>
      </c>
      <c r="G53" s="88">
        <f t="shared" si="0"/>
        <v>837</v>
      </c>
    </row>
    <row r="54" ht="67.5" spans="1:7">
      <c r="A54" s="96">
        <v>52</v>
      </c>
      <c r="B54" s="96" t="s">
        <v>457</v>
      </c>
      <c r="C54" s="97">
        <v>315</v>
      </c>
      <c r="D54" s="98" t="s">
        <v>458</v>
      </c>
      <c r="E54" s="99">
        <v>3</v>
      </c>
      <c r="F54" s="87" t="s">
        <v>31</v>
      </c>
      <c r="G54" s="100">
        <f t="shared" si="0"/>
        <v>945</v>
      </c>
    </row>
    <row r="55" spans="1:7">
      <c r="A55" s="101" t="s">
        <v>108</v>
      </c>
      <c r="B55" s="102"/>
      <c r="C55" s="102"/>
      <c r="D55" s="102"/>
      <c r="E55" s="102"/>
      <c r="F55" s="103"/>
      <c r="G55" s="104">
        <f>SUM(G3:G54)</f>
        <v>24995.7</v>
      </c>
    </row>
  </sheetData>
  <mergeCells count="2">
    <mergeCell ref="A1:G1"/>
    <mergeCell ref="A55:F55"/>
  </mergeCells>
  <pageMargins left="0.75" right="0.75" top="1" bottom="1" header="0.5" footer="0.5"/>
  <pageSetup paperSize="9" orientation="portrait"/>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7"/>
  <sheetViews>
    <sheetView zoomScale="175" zoomScaleNormal="175" topLeftCell="A52" workbookViewId="0">
      <selection activeCell="D37" sqref="D37"/>
    </sheetView>
  </sheetViews>
  <sheetFormatPr defaultColWidth="9.4" defaultRowHeight="13.5" outlineLevelCol="6"/>
  <cols>
    <col min="1" max="1" width="9.4" style="1"/>
    <col min="2" max="2" width="15.5" style="1" customWidth="1"/>
    <col min="3" max="3" width="12.6666666666667" style="67" customWidth="1"/>
    <col min="4" max="4" width="39.6666666666667" style="53" customWidth="1"/>
    <col min="5" max="6" width="6.16666666666667" style="1" customWidth="1"/>
    <col min="7" max="7" width="16.2" style="1" customWidth="1"/>
    <col min="8" max="16384" width="9.4" style="1"/>
  </cols>
  <sheetData>
    <row r="1" ht="18.75" spans="1:7">
      <c r="A1" s="68" t="s">
        <v>18</v>
      </c>
      <c r="B1" s="68"/>
      <c r="C1" s="69"/>
      <c r="D1" s="70"/>
      <c r="E1" s="68"/>
      <c r="F1" s="68"/>
      <c r="G1" s="71"/>
    </row>
    <row r="2" ht="27" spans="1:7">
      <c r="A2" s="72" t="s">
        <v>1</v>
      </c>
      <c r="B2" s="19" t="s">
        <v>25</v>
      </c>
      <c r="C2" s="20" t="s">
        <v>26</v>
      </c>
      <c r="D2" s="19" t="s">
        <v>110</v>
      </c>
      <c r="E2" s="19" t="s">
        <v>3</v>
      </c>
      <c r="F2" s="19" t="s">
        <v>4</v>
      </c>
      <c r="G2" s="19" t="s">
        <v>28</v>
      </c>
    </row>
    <row r="3" ht="67.5" spans="1:7">
      <c r="A3" s="26">
        <v>1</v>
      </c>
      <c r="B3" s="23" t="s">
        <v>459</v>
      </c>
      <c r="C3" s="24">
        <v>157.41</v>
      </c>
      <c r="D3" s="25" t="s">
        <v>460</v>
      </c>
      <c r="E3" s="73">
        <v>3</v>
      </c>
      <c r="F3" s="73" t="s">
        <v>31</v>
      </c>
      <c r="G3" s="26">
        <f t="shared" ref="G3:G56" si="0">E3*C3</f>
        <v>472.23</v>
      </c>
    </row>
    <row r="4" ht="67.5" spans="1:7">
      <c r="A4" s="26">
        <v>2</v>
      </c>
      <c r="B4" s="23" t="s">
        <v>459</v>
      </c>
      <c r="C4" s="24">
        <v>157.41</v>
      </c>
      <c r="D4" s="25" t="s">
        <v>461</v>
      </c>
      <c r="E4" s="73">
        <v>3</v>
      </c>
      <c r="F4" s="73" t="s">
        <v>31</v>
      </c>
      <c r="G4" s="26">
        <f t="shared" si="0"/>
        <v>472.23</v>
      </c>
    </row>
    <row r="5" ht="94.5" spans="1:7">
      <c r="A5" s="26">
        <v>3</v>
      </c>
      <c r="B5" s="23" t="s">
        <v>462</v>
      </c>
      <c r="C5" s="24">
        <v>573.21</v>
      </c>
      <c r="D5" s="25" t="s">
        <v>463</v>
      </c>
      <c r="E5" s="73">
        <v>1</v>
      </c>
      <c r="F5" s="73" t="s">
        <v>31</v>
      </c>
      <c r="G5" s="26">
        <f t="shared" si="0"/>
        <v>573.21</v>
      </c>
    </row>
    <row r="6" ht="94.5" spans="1:7">
      <c r="A6" s="26">
        <v>4</v>
      </c>
      <c r="B6" s="23" t="s">
        <v>464</v>
      </c>
      <c r="C6" s="24">
        <v>573.21</v>
      </c>
      <c r="D6" s="25" t="s">
        <v>463</v>
      </c>
      <c r="E6" s="73">
        <v>1</v>
      </c>
      <c r="F6" s="73" t="s">
        <v>31</v>
      </c>
      <c r="G6" s="26">
        <f t="shared" si="0"/>
        <v>573.21</v>
      </c>
    </row>
    <row r="7" ht="40.5" spans="1:7">
      <c r="A7" s="26">
        <v>5</v>
      </c>
      <c r="B7" s="23" t="s">
        <v>157</v>
      </c>
      <c r="C7" s="24">
        <v>37.62</v>
      </c>
      <c r="D7" s="25" t="s">
        <v>158</v>
      </c>
      <c r="E7" s="73">
        <v>6</v>
      </c>
      <c r="F7" s="73" t="s">
        <v>31</v>
      </c>
      <c r="G7" s="26">
        <f t="shared" si="0"/>
        <v>225.72</v>
      </c>
    </row>
    <row r="8" ht="81" spans="1:7">
      <c r="A8" s="26">
        <v>6</v>
      </c>
      <c r="B8" s="23" t="s">
        <v>465</v>
      </c>
      <c r="C8" s="24">
        <v>324.72</v>
      </c>
      <c r="D8" s="25" t="s">
        <v>466</v>
      </c>
      <c r="E8" s="73">
        <v>3</v>
      </c>
      <c r="F8" s="73" t="s">
        <v>31</v>
      </c>
      <c r="G8" s="26">
        <f t="shared" si="0"/>
        <v>974.16</v>
      </c>
    </row>
    <row r="9" ht="216" spans="1:7">
      <c r="A9" s="26">
        <v>7</v>
      </c>
      <c r="B9" s="23" t="s">
        <v>467</v>
      </c>
      <c r="C9" s="24">
        <v>394.02</v>
      </c>
      <c r="D9" s="25" t="s">
        <v>468</v>
      </c>
      <c r="E9" s="73">
        <v>3</v>
      </c>
      <c r="F9" s="73" t="s">
        <v>31</v>
      </c>
      <c r="G9" s="26">
        <f t="shared" si="0"/>
        <v>1182.06</v>
      </c>
    </row>
    <row r="10" ht="216" spans="1:7">
      <c r="A10" s="26">
        <v>8</v>
      </c>
      <c r="B10" s="23" t="s">
        <v>469</v>
      </c>
      <c r="C10" s="24">
        <v>295.02</v>
      </c>
      <c r="D10" s="25" t="s">
        <v>470</v>
      </c>
      <c r="E10" s="73">
        <v>3</v>
      </c>
      <c r="F10" s="73" t="s">
        <v>31</v>
      </c>
      <c r="G10" s="26">
        <f t="shared" si="0"/>
        <v>885.06</v>
      </c>
    </row>
    <row r="11" ht="67.5" spans="1:7">
      <c r="A11" s="26">
        <v>9</v>
      </c>
      <c r="B11" s="23" t="s">
        <v>471</v>
      </c>
      <c r="C11" s="24">
        <v>196.02</v>
      </c>
      <c r="D11" s="25" t="s">
        <v>472</v>
      </c>
      <c r="E11" s="73">
        <v>3</v>
      </c>
      <c r="F11" s="73" t="s">
        <v>31</v>
      </c>
      <c r="G11" s="26">
        <f t="shared" si="0"/>
        <v>588.06</v>
      </c>
    </row>
    <row r="12" ht="54" spans="1:7">
      <c r="A12" s="26">
        <v>10</v>
      </c>
      <c r="B12" s="23" t="s">
        <v>473</v>
      </c>
      <c r="C12" s="24">
        <v>285.12</v>
      </c>
      <c r="D12" s="25" t="s">
        <v>474</v>
      </c>
      <c r="E12" s="73">
        <v>3</v>
      </c>
      <c r="F12" s="73" t="s">
        <v>31</v>
      </c>
      <c r="G12" s="26">
        <f t="shared" si="0"/>
        <v>855.36</v>
      </c>
    </row>
    <row r="13" ht="162" spans="1:7">
      <c r="A13" s="26">
        <v>11</v>
      </c>
      <c r="B13" s="23" t="s">
        <v>475</v>
      </c>
      <c r="C13" s="24">
        <v>156.42</v>
      </c>
      <c r="D13" s="25" t="s">
        <v>476</v>
      </c>
      <c r="E13" s="73">
        <v>3</v>
      </c>
      <c r="F13" s="73" t="s">
        <v>31</v>
      </c>
      <c r="G13" s="26">
        <f t="shared" si="0"/>
        <v>469.26</v>
      </c>
    </row>
    <row r="14" ht="148.5" spans="1:7">
      <c r="A14" s="26">
        <v>12</v>
      </c>
      <c r="B14" s="23" t="s">
        <v>477</v>
      </c>
      <c r="C14" s="24">
        <v>423.72</v>
      </c>
      <c r="D14" s="25" t="s">
        <v>478</v>
      </c>
      <c r="E14" s="73">
        <v>3</v>
      </c>
      <c r="F14" s="73" t="s">
        <v>31</v>
      </c>
      <c r="G14" s="26">
        <f t="shared" si="0"/>
        <v>1271.16</v>
      </c>
    </row>
    <row r="15" ht="54" spans="1:7">
      <c r="A15" s="26">
        <v>13</v>
      </c>
      <c r="B15" s="23" t="s">
        <v>479</v>
      </c>
      <c r="C15" s="24">
        <v>424.71</v>
      </c>
      <c r="D15" s="25" t="s">
        <v>480</v>
      </c>
      <c r="E15" s="73">
        <v>3</v>
      </c>
      <c r="F15" s="73" t="s">
        <v>31</v>
      </c>
      <c r="G15" s="26">
        <f t="shared" si="0"/>
        <v>1274.13</v>
      </c>
    </row>
    <row r="16" ht="81" spans="1:7">
      <c r="A16" s="26">
        <v>14</v>
      </c>
      <c r="B16" s="23" t="s">
        <v>481</v>
      </c>
      <c r="C16" s="24">
        <v>443.52</v>
      </c>
      <c r="D16" s="25" t="s">
        <v>482</v>
      </c>
      <c r="E16" s="73">
        <v>3</v>
      </c>
      <c r="F16" s="73" t="s">
        <v>31</v>
      </c>
      <c r="G16" s="26">
        <f t="shared" si="0"/>
        <v>1330.56</v>
      </c>
    </row>
    <row r="17" ht="256.5" spans="1:7">
      <c r="A17" s="26">
        <v>15</v>
      </c>
      <c r="B17" s="23" t="s">
        <v>483</v>
      </c>
      <c r="C17" s="24">
        <v>483.12</v>
      </c>
      <c r="D17" s="25" t="s">
        <v>484</v>
      </c>
      <c r="E17" s="73">
        <v>3</v>
      </c>
      <c r="F17" s="73" t="s">
        <v>31</v>
      </c>
      <c r="G17" s="26">
        <f t="shared" si="0"/>
        <v>1449.36</v>
      </c>
    </row>
    <row r="18" ht="108" spans="1:7">
      <c r="A18" s="26">
        <v>16</v>
      </c>
      <c r="B18" s="23" t="s">
        <v>485</v>
      </c>
      <c r="C18" s="24">
        <v>285.12</v>
      </c>
      <c r="D18" s="25" t="s">
        <v>486</v>
      </c>
      <c r="E18" s="73">
        <v>3</v>
      </c>
      <c r="F18" s="73" t="s">
        <v>31</v>
      </c>
      <c r="G18" s="26">
        <f t="shared" si="0"/>
        <v>855.36</v>
      </c>
    </row>
    <row r="19" ht="94.5" spans="1:7">
      <c r="A19" s="26">
        <v>17</v>
      </c>
      <c r="B19" s="23" t="s">
        <v>487</v>
      </c>
      <c r="C19" s="24">
        <v>205.92</v>
      </c>
      <c r="D19" s="25" t="s">
        <v>488</v>
      </c>
      <c r="E19" s="73">
        <v>3</v>
      </c>
      <c r="F19" s="73" t="s">
        <v>31</v>
      </c>
      <c r="G19" s="26">
        <f t="shared" si="0"/>
        <v>617.76</v>
      </c>
    </row>
    <row r="20" ht="135" spans="1:7">
      <c r="A20" s="26">
        <v>18</v>
      </c>
      <c r="B20" s="23" t="s">
        <v>489</v>
      </c>
      <c r="C20" s="24">
        <v>156.42</v>
      </c>
      <c r="D20" s="25" t="s">
        <v>490</v>
      </c>
      <c r="E20" s="73">
        <v>3</v>
      </c>
      <c r="F20" s="73" t="s">
        <v>31</v>
      </c>
      <c r="G20" s="26">
        <f t="shared" si="0"/>
        <v>469.26</v>
      </c>
    </row>
    <row r="21" ht="148.5" spans="1:7">
      <c r="A21" s="26">
        <v>19</v>
      </c>
      <c r="B21" s="23" t="s">
        <v>491</v>
      </c>
      <c r="C21" s="24">
        <v>156.42</v>
      </c>
      <c r="D21" s="25" t="s">
        <v>492</v>
      </c>
      <c r="E21" s="73">
        <v>3</v>
      </c>
      <c r="F21" s="73" t="s">
        <v>31</v>
      </c>
      <c r="G21" s="26">
        <f t="shared" si="0"/>
        <v>469.26</v>
      </c>
    </row>
    <row r="22" ht="270" spans="1:7">
      <c r="A22" s="26">
        <v>20</v>
      </c>
      <c r="B22" s="23" t="s">
        <v>493</v>
      </c>
      <c r="C22" s="24">
        <v>156.42</v>
      </c>
      <c r="D22" s="25" t="s">
        <v>494</v>
      </c>
      <c r="E22" s="73">
        <v>3</v>
      </c>
      <c r="F22" s="73" t="s">
        <v>31</v>
      </c>
      <c r="G22" s="26">
        <f t="shared" si="0"/>
        <v>469.26</v>
      </c>
    </row>
    <row r="23" ht="81" spans="1:7">
      <c r="A23" s="26">
        <v>21</v>
      </c>
      <c r="B23" s="23" t="s">
        <v>495</v>
      </c>
      <c r="C23" s="24">
        <v>116.82</v>
      </c>
      <c r="D23" s="25" t="s">
        <v>496</v>
      </c>
      <c r="E23" s="73">
        <v>3</v>
      </c>
      <c r="F23" s="73" t="s">
        <v>31</v>
      </c>
      <c r="G23" s="26">
        <f t="shared" si="0"/>
        <v>350.46</v>
      </c>
    </row>
    <row r="24" ht="270" spans="1:7">
      <c r="A24" s="26">
        <v>22</v>
      </c>
      <c r="B24" s="23" t="s">
        <v>497</v>
      </c>
      <c r="C24" s="24">
        <v>196.02</v>
      </c>
      <c r="D24" s="25" t="s">
        <v>498</v>
      </c>
      <c r="E24" s="73">
        <v>3</v>
      </c>
      <c r="F24" s="73" t="s">
        <v>31</v>
      </c>
      <c r="G24" s="26">
        <f t="shared" si="0"/>
        <v>588.06</v>
      </c>
    </row>
    <row r="25" ht="40.5" spans="1:7">
      <c r="A25" s="26">
        <v>23</v>
      </c>
      <c r="B25" s="23" t="s">
        <v>499</v>
      </c>
      <c r="C25" s="24">
        <v>295.02</v>
      </c>
      <c r="D25" s="25" t="s">
        <v>500</v>
      </c>
      <c r="E25" s="73">
        <v>3</v>
      </c>
      <c r="F25" s="73" t="s">
        <v>31</v>
      </c>
      <c r="G25" s="26">
        <f t="shared" si="0"/>
        <v>885.06</v>
      </c>
    </row>
    <row r="26" ht="40.5" spans="1:7">
      <c r="A26" s="26">
        <v>24</v>
      </c>
      <c r="B26" s="23" t="s">
        <v>501</v>
      </c>
      <c r="C26" s="24">
        <v>166.32</v>
      </c>
      <c r="D26" s="25" t="s">
        <v>502</v>
      </c>
      <c r="E26" s="73">
        <v>3</v>
      </c>
      <c r="F26" s="73" t="s">
        <v>31</v>
      </c>
      <c r="G26" s="26">
        <f t="shared" si="0"/>
        <v>498.96</v>
      </c>
    </row>
    <row r="27" ht="108" spans="1:7">
      <c r="A27" s="26">
        <v>25</v>
      </c>
      <c r="B27" s="23" t="s">
        <v>503</v>
      </c>
      <c r="C27" s="24">
        <v>156.42</v>
      </c>
      <c r="D27" s="25" t="s">
        <v>504</v>
      </c>
      <c r="E27" s="73">
        <v>3</v>
      </c>
      <c r="F27" s="73" t="s">
        <v>31</v>
      </c>
      <c r="G27" s="26">
        <f t="shared" si="0"/>
        <v>469.26</v>
      </c>
    </row>
    <row r="28" ht="40.5" spans="1:7">
      <c r="A28" s="26">
        <v>26</v>
      </c>
      <c r="B28" s="23" t="s">
        <v>268</v>
      </c>
      <c r="C28" s="24">
        <v>67.32</v>
      </c>
      <c r="D28" s="25" t="s">
        <v>505</v>
      </c>
      <c r="E28" s="73">
        <v>20</v>
      </c>
      <c r="F28" s="73" t="s">
        <v>31</v>
      </c>
      <c r="G28" s="26">
        <f t="shared" si="0"/>
        <v>1346.4</v>
      </c>
    </row>
    <row r="29" ht="40.5" spans="1:7">
      <c r="A29" s="26">
        <v>27</v>
      </c>
      <c r="B29" s="23" t="s">
        <v>506</v>
      </c>
      <c r="C29" s="24">
        <v>276.21</v>
      </c>
      <c r="D29" s="25" t="s">
        <v>507</v>
      </c>
      <c r="E29" s="73">
        <v>1</v>
      </c>
      <c r="F29" s="73" t="s">
        <v>31</v>
      </c>
      <c r="G29" s="26">
        <f t="shared" si="0"/>
        <v>276.21</v>
      </c>
    </row>
    <row r="30" ht="40.5" spans="1:7">
      <c r="A30" s="26">
        <v>28</v>
      </c>
      <c r="B30" s="23" t="s">
        <v>508</v>
      </c>
      <c r="C30" s="24">
        <v>276.21</v>
      </c>
      <c r="D30" s="25" t="s">
        <v>509</v>
      </c>
      <c r="E30" s="73">
        <v>3</v>
      </c>
      <c r="F30" s="73" t="s">
        <v>31</v>
      </c>
      <c r="G30" s="26">
        <f t="shared" si="0"/>
        <v>828.63</v>
      </c>
    </row>
    <row r="31" ht="40.5" spans="1:7">
      <c r="A31" s="26">
        <v>29</v>
      </c>
      <c r="B31" s="23" t="s">
        <v>510</v>
      </c>
      <c r="C31" s="24">
        <v>276.21</v>
      </c>
      <c r="D31" s="25" t="s">
        <v>511</v>
      </c>
      <c r="E31" s="73">
        <v>3</v>
      </c>
      <c r="F31" s="73" t="s">
        <v>31</v>
      </c>
      <c r="G31" s="26">
        <f t="shared" si="0"/>
        <v>828.63</v>
      </c>
    </row>
    <row r="32" ht="40.5" spans="1:7">
      <c r="A32" s="26">
        <v>30</v>
      </c>
      <c r="B32" s="23" t="s">
        <v>512</v>
      </c>
      <c r="C32" s="24">
        <v>276.21</v>
      </c>
      <c r="D32" s="25" t="s">
        <v>513</v>
      </c>
      <c r="E32" s="73">
        <v>3</v>
      </c>
      <c r="F32" s="73" t="s">
        <v>31</v>
      </c>
      <c r="G32" s="26">
        <f t="shared" si="0"/>
        <v>828.63</v>
      </c>
    </row>
    <row r="33" ht="40.5" spans="1:7">
      <c r="A33" s="26">
        <v>31</v>
      </c>
      <c r="B33" s="23" t="s">
        <v>514</v>
      </c>
      <c r="C33" s="24">
        <v>276.21</v>
      </c>
      <c r="D33" s="25" t="s">
        <v>515</v>
      </c>
      <c r="E33" s="73">
        <v>3</v>
      </c>
      <c r="F33" s="73" t="s">
        <v>31</v>
      </c>
      <c r="G33" s="26">
        <f t="shared" si="0"/>
        <v>828.63</v>
      </c>
    </row>
    <row r="34" ht="40.5" spans="1:7">
      <c r="A34" s="26">
        <v>32</v>
      </c>
      <c r="B34" s="23" t="s">
        <v>516</v>
      </c>
      <c r="C34" s="24">
        <v>721.71</v>
      </c>
      <c r="D34" s="25" t="s">
        <v>517</v>
      </c>
      <c r="E34" s="73">
        <v>3</v>
      </c>
      <c r="F34" s="73" t="s">
        <v>31</v>
      </c>
      <c r="G34" s="26">
        <f t="shared" si="0"/>
        <v>2165.13</v>
      </c>
    </row>
    <row r="35" ht="175.5" spans="1:7">
      <c r="A35" s="26">
        <v>33</v>
      </c>
      <c r="B35" s="23" t="s">
        <v>518</v>
      </c>
      <c r="C35" s="24">
        <v>2950.2</v>
      </c>
      <c r="D35" s="25" t="s">
        <v>519</v>
      </c>
      <c r="E35" s="73">
        <v>3</v>
      </c>
      <c r="F35" s="73" t="s">
        <v>31</v>
      </c>
      <c r="G35" s="26">
        <f t="shared" si="0"/>
        <v>8850.6</v>
      </c>
    </row>
    <row r="36" ht="40.5" spans="1:7">
      <c r="A36" s="26">
        <v>34</v>
      </c>
      <c r="B36" s="23" t="s">
        <v>520</v>
      </c>
      <c r="C36" s="24">
        <v>67.32</v>
      </c>
      <c r="D36" s="25" t="s">
        <v>521</v>
      </c>
      <c r="E36" s="73">
        <v>1</v>
      </c>
      <c r="F36" s="73" t="s">
        <v>31</v>
      </c>
      <c r="G36" s="26">
        <f t="shared" si="0"/>
        <v>67.32</v>
      </c>
    </row>
    <row r="37" ht="40.5" spans="1:7">
      <c r="A37" s="26">
        <v>35</v>
      </c>
      <c r="B37" s="23" t="s">
        <v>522</v>
      </c>
      <c r="C37" s="24">
        <v>67.32</v>
      </c>
      <c r="D37" s="25" t="s">
        <v>523</v>
      </c>
      <c r="E37" s="73">
        <v>1</v>
      </c>
      <c r="F37" s="73" t="s">
        <v>31</v>
      </c>
      <c r="G37" s="26">
        <f t="shared" si="0"/>
        <v>67.32</v>
      </c>
    </row>
    <row r="38" ht="40.5" spans="1:7">
      <c r="A38" s="26">
        <v>36</v>
      </c>
      <c r="B38" s="23" t="s">
        <v>524</v>
      </c>
      <c r="C38" s="24">
        <v>67.32</v>
      </c>
      <c r="D38" s="25" t="s">
        <v>523</v>
      </c>
      <c r="E38" s="73">
        <v>1</v>
      </c>
      <c r="F38" s="73" t="s">
        <v>31</v>
      </c>
      <c r="G38" s="26">
        <f t="shared" si="0"/>
        <v>67.32</v>
      </c>
    </row>
    <row r="39" ht="40.5" spans="1:7">
      <c r="A39" s="26">
        <v>37</v>
      </c>
      <c r="B39" s="23" t="s">
        <v>525</v>
      </c>
      <c r="C39" s="24">
        <v>67.32</v>
      </c>
      <c r="D39" s="25" t="s">
        <v>523</v>
      </c>
      <c r="E39" s="73">
        <v>1</v>
      </c>
      <c r="F39" s="73" t="s">
        <v>31</v>
      </c>
      <c r="G39" s="26">
        <f t="shared" si="0"/>
        <v>67.32</v>
      </c>
    </row>
    <row r="40" ht="40.5" spans="1:7">
      <c r="A40" s="26">
        <v>38</v>
      </c>
      <c r="B40" s="23" t="s">
        <v>526</v>
      </c>
      <c r="C40" s="24">
        <v>67.32</v>
      </c>
      <c r="D40" s="25" t="s">
        <v>523</v>
      </c>
      <c r="E40" s="73">
        <v>1</v>
      </c>
      <c r="F40" s="73" t="s">
        <v>31</v>
      </c>
      <c r="G40" s="26">
        <f t="shared" si="0"/>
        <v>67.32</v>
      </c>
    </row>
    <row r="41" ht="40.5" spans="1:7">
      <c r="A41" s="26">
        <v>39</v>
      </c>
      <c r="B41" s="23" t="s">
        <v>527</v>
      </c>
      <c r="C41" s="24">
        <v>67.32</v>
      </c>
      <c r="D41" s="25" t="s">
        <v>521</v>
      </c>
      <c r="E41" s="73">
        <v>1</v>
      </c>
      <c r="F41" s="73" t="s">
        <v>31</v>
      </c>
      <c r="G41" s="26">
        <f t="shared" si="0"/>
        <v>67.32</v>
      </c>
    </row>
    <row r="42" ht="40.5" spans="1:7">
      <c r="A42" s="26">
        <v>40</v>
      </c>
      <c r="B42" s="23" t="s">
        <v>528</v>
      </c>
      <c r="C42" s="24">
        <v>67.32</v>
      </c>
      <c r="D42" s="25" t="s">
        <v>521</v>
      </c>
      <c r="E42" s="73">
        <v>1</v>
      </c>
      <c r="F42" s="73" t="s">
        <v>31</v>
      </c>
      <c r="G42" s="26">
        <f t="shared" si="0"/>
        <v>67.32</v>
      </c>
    </row>
    <row r="43" ht="40.5" spans="1:7">
      <c r="A43" s="26">
        <v>41</v>
      </c>
      <c r="B43" s="23" t="s">
        <v>529</v>
      </c>
      <c r="C43" s="24">
        <v>67.32</v>
      </c>
      <c r="D43" s="25" t="s">
        <v>521</v>
      </c>
      <c r="E43" s="73">
        <v>1</v>
      </c>
      <c r="F43" s="73" t="s">
        <v>31</v>
      </c>
      <c r="G43" s="26">
        <f t="shared" si="0"/>
        <v>67.32</v>
      </c>
    </row>
    <row r="44" ht="40.5" spans="1:7">
      <c r="A44" s="26">
        <v>42</v>
      </c>
      <c r="B44" s="23" t="s">
        <v>530</v>
      </c>
      <c r="C44" s="24">
        <v>67.32</v>
      </c>
      <c r="D44" s="25" t="s">
        <v>521</v>
      </c>
      <c r="E44" s="73">
        <v>1</v>
      </c>
      <c r="F44" s="73" t="s">
        <v>31</v>
      </c>
      <c r="G44" s="26">
        <f t="shared" si="0"/>
        <v>67.32</v>
      </c>
    </row>
    <row r="45" ht="40.5" spans="1:7">
      <c r="A45" s="26">
        <v>43</v>
      </c>
      <c r="B45" s="23" t="s">
        <v>531</v>
      </c>
      <c r="C45" s="24">
        <v>67.32</v>
      </c>
      <c r="D45" s="25" t="s">
        <v>523</v>
      </c>
      <c r="E45" s="73">
        <v>1</v>
      </c>
      <c r="F45" s="73" t="s">
        <v>31</v>
      </c>
      <c r="G45" s="26">
        <f t="shared" si="0"/>
        <v>67.32</v>
      </c>
    </row>
    <row r="46" ht="40.5" spans="1:7">
      <c r="A46" s="26">
        <v>44</v>
      </c>
      <c r="B46" s="23" t="s">
        <v>532</v>
      </c>
      <c r="C46" s="24">
        <v>67.32</v>
      </c>
      <c r="D46" s="25" t="s">
        <v>521</v>
      </c>
      <c r="E46" s="73">
        <v>1</v>
      </c>
      <c r="F46" s="73" t="s">
        <v>31</v>
      </c>
      <c r="G46" s="26">
        <f t="shared" si="0"/>
        <v>67.32</v>
      </c>
    </row>
    <row r="47" ht="40.5" spans="1:7">
      <c r="A47" s="26">
        <v>45</v>
      </c>
      <c r="B47" s="23" t="s">
        <v>533</v>
      </c>
      <c r="C47" s="24">
        <v>67.32</v>
      </c>
      <c r="D47" s="25" t="s">
        <v>523</v>
      </c>
      <c r="E47" s="73">
        <v>1</v>
      </c>
      <c r="F47" s="73" t="s">
        <v>31</v>
      </c>
      <c r="G47" s="26">
        <f t="shared" si="0"/>
        <v>67.32</v>
      </c>
    </row>
    <row r="48" ht="40.5" spans="1:7">
      <c r="A48" s="26">
        <v>46</v>
      </c>
      <c r="B48" s="23" t="s">
        <v>534</v>
      </c>
      <c r="C48" s="24">
        <v>67.32</v>
      </c>
      <c r="D48" s="25" t="s">
        <v>521</v>
      </c>
      <c r="E48" s="73">
        <v>1</v>
      </c>
      <c r="F48" s="73" t="s">
        <v>31</v>
      </c>
      <c r="G48" s="26">
        <f t="shared" si="0"/>
        <v>67.32</v>
      </c>
    </row>
    <row r="49" ht="40.5" spans="1:7">
      <c r="A49" s="26">
        <v>47</v>
      </c>
      <c r="B49" s="23" t="s">
        <v>535</v>
      </c>
      <c r="C49" s="24">
        <v>67.32</v>
      </c>
      <c r="D49" s="25" t="s">
        <v>521</v>
      </c>
      <c r="E49" s="73">
        <v>1</v>
      </c>
      <c r="F49" s="73" t="s">
        <v>31</v>
      </c>
      <c r="G49" s="26">
        <f t="shared" si="0"/>
        <v>67.32</v>
      </c>
    </row>
    <row r="50" ht="40.5" spans="1:7">
      <c r="A50" s="26">
        <v>48</v>
      </c>
      <c r="B50" s="23" t="s">
        <v>536</v>
      </c>
      <c r="C50" s="24">
        <v>67.32</v>
      </c>
      <c r="D50" s="25" t="s">
        <v>521</v>
      </c>
      <c r="E50" s="73">
        <v>1</v>
      </c>
      <c r="F50" s="73" t="s">
        <v>31</v>
      </c>
      <c r="G50" s="26">
        <f t="shared" si="0"/>
        <v>67.32</v>
      </c>
    </row>
    <row r="51" ht="40.5" spans="1:7">
      <c r="A51" s="26">
        <v>49</v>
      </c>
      <c r="B51" s="23" t="s">
        <v>537</v>
      </c>
      <c r="C51" s="24">
        <v>67.32</v>
      </c>
      <c r="D51" s="25" t="s">
        <v>521</v>
      </c>
      <c r="E51" s="73">
        <v>1</v>
      </c>
      <c r="F51" s="73" t="s">
        <v>31</v>
      </c>
      <c r="G51" s="26">
        <f t="shared" si="0"/>
        <v>67.32</v>
      </c>
    </row>
    <row r="52" ht="40.5" spans="1:7">
      <c r="A52" s="26">
        <v>50</v>
      </c>
      <c r="B52" s="23" t="s">
        <v>538</v>
      </c>
      <c r="C52" s="24">
        <v>67.32</v>
      </c>
      <c r="D52" s="25" t="s">
        <v>521</v>
      </c>
      <c r="E52" s="73">
        <v>1</v>
      </c>
      <c r="F52" s="73" t="s">
        <v>31</v>
      </c>
      <c r="G52" s="26">
        <f t="shared" si="0"/>
        <v>67.32</v>
      </c>
    </row>
    <row r="53" ht="40.5" spans="1:7">
      <c r="A53" s="26">
        <v>51</v>
      </c>
      <c r="B53" s="23" t="s">
        <v>539</v>
      </c>
      <c r="C53" s="24">
        <v>67.32</v>
      </c>
      <c r="D53" s="25" t="s">
        <v>521</v>
      </c>
      <c r="E53" s="73">
        <v>1</v>
      </c>
      <c r="F53" s="73" t="s">
        <v>31</v>
      </c>
      <c r="G53" s="26">
        <f t="shared" si="0"/>
        <v>67.32</v>
      </c>
    </row>
    <row r="54" ht="40.5" spans="1:7">
      <c r="A54" s="26">
        <v>52</v>
      </c>
      <c r="B54" s="23" t="s">
        <v>540</v>
      </c>
      <c r="C54" s="24">
        <v>67.32</v>
      </c>
      <c r="D54" s="25" t="s">
        <v>521</v>
      </c>
      <c r="E54" s="73">
        <v>1</v>
      </c>
      <c r="F54" s="73" t="s">
        <v>31</v>
      </c>
      <c r="G54" s="26">
        <f t="shared" si="0"/>
        <v>67.32</v>
      </c>
    </row>
    <row r="55" ht="40.5" spans="1:7">
      <c r="A55" s="26">
        <v>53</v>
      </c>
      <c r="B55" s="23" t="s">
        <v>541</v>
      </c>
      <c r="C55" s="24">
        <v>67.32</v>
      </c>
      <c r="D55" s="25" t="s">
        <v>521</v>
      </c>
      <c r="E55" s="73">
        <v>1</v>
      </c>
      <c r="F55" s="73" t="s">
        <v>31</v>
      </c>
      <c r="G55" s="26">
        <f t="shared" si="0"/>
        <v>67.32</v>
      </c>
    </row>
    <row r="56" ht="40.5" spans="1:7">
      <c r="A56" s="26">
        <v>54</v>
      </c>
      <c r="B56" s="23" t="s">
        <v>542</v>
      </c>
      <c r="C56" s="24">
        <v>67.32</v>
      </c>
      <c r="D56" s="25" t="s">
        <v>521</v>
      </c>
      <c r="E56" s="73">
        <v>1</v>
      </c>
      <c r="F56" s="73" t="s">
        <v>31</v>
      </c>
      <c r="G56" s="26">
        <f t="shared" si="0"/>
        <v>67.32</v>
      </c>
    </row>
    <row r="57" spans="1:7">
      <c r="A57" s="74" t="s">
        <v>108</v>
      </c>
      <c r="B57" s="75"/>
      <c r="C57" s="75"/>
      <c r="D57" s="75"/>
      <c r="E57" s="75"/>
      <c r="F57" s="76"/>
      <c r="G57" s="77">
        <f>SUM(G3:G56)</f>
        <v>35635.05</v>
      </c>
    </row>
  </sheetData>
  <mergeCells count="2">
    <mergeCell ref="A1:G1"/>
    <mergeCell ref="A57:F57"/>
  </mergeCells>
  <conditionalFormatting sqref="G2">
    <cfRule type="cellIs" dxfId="0" priority="1" stopIfTrue="1" operator="equal">
      <formula>"D"</formula>
    </cfRule>
  </conditionalFormatting>
  <conditionalFormatting sqref="E2:F2 E36:F56">
    <cfRule type="cellIs" dxfId="0" priority="2" stopIfTrue="1" operator="equal">
      <formula>"D"</formula>
    </cfRule>
  </conditionalFormatting>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
  <sheetViews>
    <sheetView workbookViewId="0">
      <selection activeCell="D3" sqref="D3"/>
    </sheetView>
  </sheetViews>
  <sheetFormatPr defaultColWidth="9.4" defaultRowHeight="13.5" outlineLevelRow="3" outlineLevelCol="6"/>
  <cols>
    <col min="1" max="1" width="9.4" style="1"/>
    <col min="2" max="2" width="15.4" style="1" customWidth="1"/>
    <col min="3" max="3" width="18.8" style="1" customWidth="1"/>
    <col min="4" max="4" width="62.3333333333333" style="53" customWidth="1"/>
    <col min="5" max="6" width="9.4" style="1"/>
    <col min="7" max="7" width="14.5" style="1" customWidth="1"/>
    <col min="8" max="16384" width="9.4" style="1"/>
  </cols>
  <sheetData>
    <row r="1" ht="18.75" spans="1:7">
      <c r="A1" s="54" t="s">
        <v>543</v>
      </c>
      <c r="B1" s="54"/>
      <c r="C1" s="54"/>
      <c r="D1" s="55"/>
      <c r="E1" s="54"/>
      <c r="F1" s="54"/>
      <c r="G1" s="56"/>
    </row>
    <row r="2" ht="27" spans="1:7">
      <c r="A2" s="57" t="s">
        <v>1</v>
      </c>
      <c r="B2" s="57" t="s">
        <v>25</v>
      </c>
      <c r="C2" s="57" t="s">
        <v>26</v>
      </c>
      <c r="D2" s="58" t="s">
        <v>27</v>
      </c>
      <c r="E2" s="57" t="s">
        <v>3</v>
      </c>
      <c r="F2" s="57" t="s">
        <v>4</v>
      </c>
      <c r="G2" s="59" t="s">
        <v>28</v>
      </c>
    </row>
    <row r="3" ht="409.5" spans="1:7">
      <c r="A3" s="60">
        <v>1</v>
      </c>
      <c r="B3" s="60" t="s">
        <v>543</v>
      </c>
      <c r="C3" s="60">
        <v>13401.36</v>
      </c>
      <c r="D3" s="61" t="s">
        <v>544</v>
      </c>
      <c r="E3" s="60">
        <v>1</v>
      </c>
      <c r="F3" s="60" t="s">
        <v>31</v>
      </c>
      <c r="G3" s="62">
        <f>E3*C3</f>
        <v>13401.36</v>
      </c>
    </row>
    <row r="4" spans="1:7">
      <c r="A4" s="63" t="s">
        <v>108</v>
      </c>
      <c r="B4" s="64"/>
      <c r="C4" s="64"/>
      <c r="D4" s="64"/>
      <c r="E4" s="64"/>
      <c r="F4" s="65"/>
      <c r="G4" s="66">
        <f>SUM(G3:G3)</f>
        <v>13401.36</v>
      </c>
    </row>
  </sheetData>
  <mergeCells count="2">
    <mergeCell ref="A1:G1"/>
    <mergeCell ref="A4:F4"/>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F18"/>
  <sheetViews>
    <sheetView topLeftCell="A15" workbookViewId="0">
      <selection activeCell="C23" sqref="C23"/>
    </sheetView>
  </sheetViews>
  <sheetFormatPr defaultColWidth="9.4" defaultRowHeight="13.5" outlineLevelCol="5"/>
  <cols>
    <col min="1" max="1" width="18.8333333333333" style="32" customWidth="1"/>
    <col min="2" max="2" width="16" style="32" customWidth="1"/>
    <col min="3" max="3" width="85.6" style="33" customWidth="1"/>
    <col min="4" max="4" width="9.4" style="34"/>
    <col min="5" max="5" width="9.4" style="32"/>
    <col min="6" max="6" width="16" style="32" customWidth="1"/>
    <col min="7" max="16384" width="9.4" style="32"/>
  </cols>
  <sheetData>
    <row r="1" ht="18.75" spans="1:6">
      <c r="A1" s="35" t="s">
        <v>20</v>
      </c>
      <c r="B1" s="36"/>
      <c r="C1" s="37"/>
      <c r="D1" s="38"/>
      <c r="E1" s="35"/>
      <c r="F1" s="39"/>
    </row>
    <row r="2" ht="27" spans="1:6">
      <c r="A2" s="40" t="s">
        <v>25</v>
      </c>
      <c r="B2" s="20" t="s">
        <v>26</v>
      </c>
      <c r="C2" s="40" t="s">
        <v>545</v>
      </c>
      <c r="D2" s="41" t="s">
        <v>3</v>
      </c>
      <c r="E2" s="40" t="s">
        <v>4</v>
      </c>
      <c r="F2" s="20" t="s">
        <v>546</v>
      </c>
    </row>
    <row r="3" ht="409.5" spans="1:6">
      <c r="A3" s="42" t="s">
        <v>547</v>
      </c>
      <c r="B3" s="43">
        <v>45496</v>
      </c>
      <c r="C3" s="44" t="s">
        <v>548</v>
      </c>
      <c r="D3" s="45">
        <v>1</v>
      </c>
      <c r="E3" s="43" t="s">
        <v>31</v>
      </c>
      <c r="F3" s="43">
        <f>D3*B3</f>
        <v>45496</v>
      </c>
    </row>
    <row r="4" ht="238" customHeight="1" spans="1:6">
      <c r="A4" s="42" t="s">
        <v>549</v>
      </c>
      <c r="B4" s="43">
        <v>784</v>
      </c>
      <c r="C4" s="44" t="s">
        <v>550</v>
      </c>
      <c r="D4" s="45">
        <v>2</v>
      </c>
      <c r="E4" s="43" t="s">
        <v>31</v>
      </c>
      <c r="F4" s="43">
        <f t="shared" ref="F4:F17" si="0">D4*B4</f>
        <v>1568</v>
      </c>
    </row>
    <row r="5" ht="409.5" spans="1:6">
      <c r="A5" s="42" t="s">
        <v>551</v>
      </c>
      <c r="B5" s="43">
        <v>11120</v>
      </c>
      <c r="C5" s="44" t="s">
        <v>552</v>
      </c>
      <c r="D5" s="45">
        <v>1</v>
      </c>
      <c r="E5" s="43" t="s">
        <v>31</v>
      </c>
      <c r="F5" s="43">
        <f t="shared" si="0"/>
        <v>11120</v>
      </c>
    </row>
    <row r="6" spans="1:6">
      <c r="A6" s="42" t="s">
        <v>553</v>
      </c>
      <c r="B6" s="43">
        <v>200</v>
      </c>
      <c r="C6" s="44" t="s">
        <v>554</v>
      </c>
      <c r="D6" s="45">
        <v>5</v>
      </c>
      <c r="E6" s="43" t="s">
        <v>31</v>
      </c>
      <c r="F6" s="43">
        <f t="shared" si="0"/>
        <v>1000</v>
      </c>
    </row>
    <row r="7" ht="121.5" spans="1:6">
      <c r="A7" s="42" t="s">
        <v>555</v>
      </c>
      <c r="B7" s="43">
        <v>1736</v>
      </c>
      <c r="C7" s="44" t="s">
        <v>556</v>
      </c>
      <c r="D7" s="45">
        <v>5</v>
      </c>
      <c r="E7" s="43" t="s">
        <v>31</v>
      </c>
      <c r="F7" s="43">
        <f t="shared" si="0"/>
        <v>8680</v>
      </c>
    </row>
    <row r="8" ht="409.5" spans="1:6">
      <c r="A8" s="42" t="s">
        <v>557</v>
      </c>
      <c r="B8" s="43">
        <v>44800</v>
      </c>
      <c r="C8" s="44" t="s">
        <v>558</v>
      </c>
      <c r="D8" s="45">
        <v>1</v>
      </c>
      <c r="E8" s="43" t="s">
        <v>31</v>
      </c>
      <c r="F8" s="43">
        <f t="shared" si="0"/>
        <v>44800</v>
      </c>
    </row>
    <row r="9" ht="243" spans="1:6">
      <c r="A9" s="42" t="s">
        <v>559</v>
      </c>
      <c r="B9" s="43">
        <v>8528</v>
      </c>
      <c r="C9" s="44" t="s">
        <v>560</v>
      </c>
      <c r="D9" s="45">
        <v>2</v>
      </c>
      <c r="E9" s="43" t="s">
        <v>31</v>
      </c>
      <c r="F9" s="43">
        <f t="shared" si="0"/>
        <v>17056</v>
      </c>
    </row>
    <row r="10" ht="40.5" spans="1:6">
      <c r="A10" s="42" t="s">
        <v>561</v>
      </c>
      <c r="B10" s="43">
        <v>400</v>
      </c>
      <c r="C10" s="44" t="s">
        <v>562</v>
      </c>
      <c r="D10" s="45">
        <v>5</v>
      </c>
      <c r="E10" s="43" t="s">
        <v>31</v>
      </c>
      <c r="F10" s="43">
        <f t="shared" si="0"/>
        <v>2000</v>
      </c>
    </row>
    <row r="11" ht="40.5" spans="1:6">
      <c r="A11" s="42" t="s">
        <v>563</v>
      </c>
      <c r="B11" s="43">
        <v>576</v>
      </c>
      <c r="C11" s="44" t="s">
        <v>564</v>
      </c>
      <c r="D11" s="45">
        <v>5</v>
      </c>
      <c r="E11" s="43" t="s">
        <v>31</v>
      </c>
      <c r="F11" s="43">
        <f t="shared" si="0"/>
        <v>2880</v>
      </c>
    </row>
    <row r="12" ht="40.5" spans="1:6">
      <c r="A12" s="42" t="s">
        <v>565</v>
      </c>
      <c r="B12" s="43">
        <v>880</v>
      </c>
      <c r="C12" s="44" t="s">
        <v>566</v>
      </c>
      <c r="D12" s="45">
        <v>5</v>
      </c>
      <c r="E12" s="43" t="s">
        <v>31</v>
      </c>
      <c r="F12" s="43">
        <f t="shared" si="0"/>
        <v>4400</v>
      </c>
    </row>
    <row r="13" ht="40.5" spans="1:6">
      <c r="A13" s="46" t="s">
        <v>567</v>
      </c>
      <c r="B13" s="47">
        <v>1264</v>
      </c>
      <c r="C13" s="48" t="s">
        <v>568</v>
      </c>
      <c r="D13" s="49">
        <v>5</v>
      </c>
      <c r="E13" s="43" t="s">
        <v>31</v>
      </c>
      <c r="F13" s="43">
        <f t="shared" si="0"/>
        <v>6320</v>
      </c>
    </row>
    <row r="14" ht="121.5" spans="1:6">
      <c r="A14" s="42" t="s">
        <v>569</v>
      </c>
      <c r="B14" s="43">
        <v>15920</v>
      </c>
      <c r="C14" s="44" t="s">
        <v>570</v>
      </c>
      <c r="D14" s="45">
        <v>1</v>
      </c>
      <c r="E14" s="43" t="s">
        <v>31</v>
      </c>
      <c r="F14" s="43">
        <f t="shared" si="0"/>
        <v>15920</v>
      </c>
    </row>
    <row r="15" ht="383" customHeight="1" spans="1:6">
      <c r="A15" s="42" t="s">
        <v>571</v>
      </c>
      <c r="B15" s="43">
        <v>17480</v>
      </c>
      <c r="C15" s="44" t="s">
        <v>572</v>
      </c>
      <c r="D15" s="45">
        <v>1</v>
      </c>
      <c r="E15" s="43" t="s">
        <v>31</v>
      </c>
      <c r="F15" s="43">
        <f t="shared" si="0"/>
        <v>17480</v>
      </c>
    </row>
    <row r="16" ht="135" spans="1:6">
      <c r="A16" s="42" t="s">
        <v>573</v>
      </c>
      <c r="B16" s="43">
        <v>7925</v>
      </c>
      <c r="C16" s="44" t="s">
        <v>574</v>
      </c>
      <c r="D16" s="45">
        <v>1</v>
      </c>
      <c r="E16" s="43" t="s">
        <v>31</v>
      </c>
      <c r="F16" s="43">
        <f t="shared" si="0"/>
        <v>7925</v>
      </c>
    </row>
    <row r="17" ht="67.5" spans="1:6">
      <c r="A17" s="42" t="s">
        <v>575</v>
      </c>
      <c r="B17" s="43">
        <v>2144</v>
      </c>
      <c r="C17" s="44" t="s">
        <v>576</v>
      </c>
      <c r="D17" s="45">
        <v>7</v>
      </c>
      <c r="E17" s="43" t="s">
        <v>31</v>
      </c>
      <c r="F17" s="43">
        <f t="shared" si="0"/>
        <v>15008</v>
      </c>
    </row>
    <row r="18" spans="1:6">
      <c r="A18" s="50" t="s">
        <v>108</v>
      </c>
      <c r="B18" s="50"/>
      <c r="C18" s="50"/>
      <c r="D18" s="51"/>
      <c r="E18" s="50"/>
      <c r="F18" s="52">
        <f>SUM(F3:F17)</f>
        <v>201653</v>
      </c>
    </row>
  </sheetData>
  <mergeCells count="2">
    <mergeCell ref="A1:F1"/>
    <mergeCell ref="A18:E18"/>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6"/>
  <sheetViews>
    <sheetView zoomScale="175" zoomScaleNormal="175" workbookViewId="0">
      <selection activeCell="D78" sqref="D78"/>
    </sheetView>
  </sheetViews>
  <sheetFormatPr defaultColWidth="9.4" defaultRowHeight="13.5" outlineLevelCol="6"/>
  <cols>
    <col min="1" max="1" width="9.4" style="10"/>
    <col min="2" max="2" width="15" style="10" customWidth="1"/>
    <col min="3" max="3" width="12.8333333333333" style="11"/>
    <col min="4" max="4" width="45.5" style="12" customWidth="1"/>
    <col min="5" max="5" width="9" style="10" customWidth="1"/>
    <col min="6" max="6" width="6.5" style="10" customWidth="1"/>
    <col min="7" max="7" width="16" style="11"/>
    <col min="8" max="16384" width="9.4" style="10"/>
  </cols>
  <sheetData>
    <row r="1" ht="18.75" spans="1:7">
      <c r="A1" s="13" t="s">
        <v>577</v>
      </c>
      <c r="B1" s="14"/>
      <c r="C1" s="15"/>
      <c r="D1" s="16"/>
      <c r="E1" s="14"/>
      <c r="F1" s="14"/>
      <c r="G1" s="17"/>
    </row>
    <row r="2" ht="27" spans="1:7">
      <c r="A2" s="18" t="s">
        <v>1</v>
      </c>
      <c r="B2" s="19" t="s">
        <v>25</v>
      </c>
      <c r="C2" s="20" t="s">
        <v>26</v>
      </c>
      <c r="D2" s="19" t="s">
        <v>110</v>
      </c>
      <c r="E2" s="19" t="s">
        <v>3</v>
      </c>
      <c r="F2" s="19" t="s">
        <v>4</v>
      </c>
      <c r="G2" s="21" t="s">
        <v>28</v>
      </c>
    </row>
    <row r="3" ht="81" spans="1:7">
      <c r="A3" s="22">
        <v>1</v>
      </c>
      <c r="B3" s="23" t="s">
        <v>578</v>
      </c>
      <c r="C3" s="24">
        <v>136.62</v>
      </c>
      <c r="D3" s="25" t="s">
        <v>579</v>
      </c>
      <c r="E3" s="26">
        <v>1</v>
      </c>
      <c r="F3" s="26" t="s">
        <v>31</v>
      </c>
      <c r="G3" s="27">
        <f t="shared" ref="G3:G66" si="0">E3*C3</f>
        <v>136.62</v>
      </c>
    </row>
    <row r="4" ht="162" spans="1:7">
      <c r="A4" s="22">
        <v>2</v>
      </c>
      <c r="B4" s="23" t="s">
        <v>580</v>
      </c>
      <c r="C4" s="24">
        <v>791.01</v>
      </c>
      <c r="D4" s="25" t="s">
        <v>581</v>
      </c>
      <c r="E4" s="26">
        <v>1</v>
      </c>
      <c r="F4" s="26" t="s">
        <v>31</v>
      </c>
      <c r="G4" s="27">
        <f t="shared" si="0"/>
        <v>791.01</v>
      </c>
    </row>
    <row r="5" ht="54" spans="1:7">
      <c r="A5" s="22">
        <v>3</v>
      </c>
      <c r="B5" s="23" t="s">
        <v>582</v>
      </c>
      <c r="C5" s="24">
        <v>197.01</v>
      </c>
      <c r="D5" s="25" t="s">
        <v>583</v>
      </c>
      <c r="E5" s="26">
        <v>1</v>
      </c>
      <c r="F5" s="26" t="s">
        <v>31</v>
      </c>
      <c r="G5" s="27">
        <f t="shared" si="0"/>
        <v>197.01</v>
      </c>
    </row>
    <row r="6" ht="135" spans="1:7">
      <c r="A6" s="22">
        <v>4</v>
      </c>
      <c r="B6" s="23" t="s">
        <v>584</v>
      </c>
      <c r="C6" s="24">
        <v>543.51</v>
      </c>
      <c r="D6" s="25" t="s">
        <v>585</v>
      </c>
      <c r="E6" s="26">
        <v>1</v>
      </c>
      <c r="F6" s="26" t="s">
        <v>31</v>
      </c>
      <c r="G6" s="27">
        <f t="shared" si="0"/>
        <v>543.51</v>
      </c>
    </row>
    <row r="7" ht="121.5" spans="1:7">
      <c r="A7" s="22">
        <v>5</v>
      </c>
      <c r="B7" s="23" t="s">
        <v>586</v>
      </c>
      <c r="C7" s="24">
        <v>850.41</v>
      </c>
      <c r="D7" s="25" t="s">
        <v>587</v>
      </c>
      <c r="E7" s="26">
        <v>1</v>
      </c>
      <c r="F7" s="26" t="s">
        <v>31</v>
      </c>
      <c r="G7" s="27">
        <f t="shared" si="0"/>
        <v>850.41</v>
      </c>
    </row>
    <row r="8" ht="135" spans="1:7">
      <c r="A8" s="22">
        <v>6</v>
      </c>
      <c r="B8" s="23" t="s">
        <v>588</v>
      </c>
      <c r="C8" s="24">
        <v>810.81</v>
      </c>
      <c r="D8" s="25" t="s">
        <v>589</v>
      </c>
      <c r="E8" s="26">
        <v>1</v>
      </c>
      <c r="F8" s="26" t="s">
        <v>31</v>
      </c>
      <c r="G8" s="27">
        <f t="shared" si="0"/>
        <v>810.81</v>
      </c>
    </row>
    <row r="9" ht="27" spans="1:7">
      <c r="A9" s="22">
        <v>7</v>
      </c>
      <c r="B9" s="23" t="s">
        <v>590</v>
      </c>
      <c r="C9" s="24">
        <v>98.01</v>
      </c>
      <c r="D9" s="25" t="s">
        <v>591</v>
      </c>
      <c r="E9" s="26">
        <v>1</v>
      </c>
      <c r="F9" s="26" t="s">
        <v>31</v>
      </c>
      <c r="G9" s="27">
        <f t="shared" si="0"/>
        <v>98.01</v>
      </c>
    </row>
    <row r="10" ht="54" spans="1:7">
      <c r="A10" s="22">
        <v>8</v>
      </c>
      <c r="B10" s="23" t="s">
        <v>592</v>
      </c>
      <c r="C10" s="24">
        <v>197.01</v>
      </c>
      <c r="D10" s="25" t="s">
        <v>593</v>
      </c>
      <c r="E10" s="26">
        <v>1</v>
      </c>
      <c r="F10" s="26" t="s">
        <v>31</v>
      </c>
      <c r="G10" s="27">
        <f t="shared" si="0"/>
        <v>197.01</v>
      </c>
    </row>
    <row r="11" ht="67.5" spans="1:7">
      <c r="A11" s="22">
        <v>9</v>
      </c>
      <c r="B11" s="23" t="s">
        <v>594</v>
      </c>
      <c r="C11" s="24">
        <v>692.01</v>
      </c>
      <c r="D11" s="25" t="s">
        <v>595</v>
      </c>
      <c r="E11" s="26">
        <v>1</v>
      </c>
      <c r="F11" s="26" t="s">
        <v>31</v>
      </c>
      <c r="G11" s="27">
        <f t="shared" si="0"/>
        <v>692.01</v>
      </c>
    </row>
    <row r="12" ht="94.5" spans="1:7">
      <c r="A12" s="22">
        <v>10</v>
      </c>
      <c r="B12" s="23" t="s">
        <v>596</v>
      </c>
      <c r="C12" s="24">
        <v>275.22</v>
      </c>
      <c r="D12" s="25" t="s">
        <v>597</v>
      </c>
      <c r="E12" s="26">
        <v>1</v>
      </c>
      <c r="F12" s="26" t="s">
        <v>31</v>
      </c>
      <c r="G12" s="27">
        <f t="shared" si="0"/>
        <v>275.22</v>
      </c>
    </row>
    <row r="13" ht="81" spans="1:7">
      <c r="A13" s="22">
        <v>11</v>
      </c>
      <c r="B13" s="23" t="s">
        <v>598</v>
      </c>
      <c r="C13" s="24">
        <v>424.71</v>
      </c>
      <c r="D13" s="25" t="s">
        <v>599</v>
      </c>
      <c r="E13" s="26">
        <v>1</v>
      </c>
      <c r="F13" s="26" t="s">
        <v>31</v>
      </c>
      <c r="G13" s="27">
        <f t="shared" si="0"/>
        <v>424.71</v>
      </c>
    </row>
    <row r="14" ht="94.5" spans="1:7">
      <c r="A14" s="22">
        <v>12</v>
      </c>
      <c r="B14" s="23" t="s">
        <v>600</v>
      </c>
      <c r="C14" s="24">
        <v>1057.32</v>
      </c>
      <c r="D14" s="25" t="s">
        <v>601</v>
      </c>
      <c r="E14" s="26">
        <v>1</v>
      </c>
      <c r="F14" s="26" t="s">
        <v>31</v>
      </c>
      <c r="G14" s="27">
        <f t="shared" si="0"/>
        <v>1057.32</v>
      </c>
    </row>
    <row r="15" ht="135" spans="1:7">
      <c r="A15" s="22">
        <v>13</v>
      </c>
      <c r="B15" s="23" t="s">
        <v>602</v>
      </c>
      <c r="C15" s="24">
        <v>1375.11</v>
      </c>
      <c r="D15" s="25" t="s">
        <v>603</v>
      </c>
      <c r="E15" s="26">
        <v>1</v>
      </c>
      <c r="F15" s="26" t="s">
        <v>31</v>
      </c>
      <c r="G15" s="27">
        <f t="shared" si="0"/>
        <v>1375.11</v>
      </c>
    </row>
    <row r="16" ht="54" spans="1:7">
      <c r="A16" s="22">
        <v>14</v>
      </c>
      <c r="B16" s="23" t="s">
        <v>604</v>
      </c>
      <c r="C16" s="24">
        <v>375.21</v>
      </c>
      <c r="D16" s="25" t="s">
        <v>605</v>
      </c>
      <c r="E16" s="26">
        <v>1</v>
      </c>
      <c r="F16" s="26" t="s">
        <v>31</v>
      </c>
      <c r="G16" s="27">
        <f t="shared" si="0"/>
        <v>375.21</v>
      </c>
    </row>
    <row r="17" ht="40.5" spans="1:7">
      <c r="A17" s="22">
        <v>15</v>
      </c>
      <c r="B17" s="23" t="s">
        <v>606</v>
      </c>
      <c r="C17" s="24">
        <v>395.01</v>
      </c>
      <c r="D17" s="25" t="s">
        <v>607</v>
      </c>
      <c r="E17" s="26">
        <v>1</v>
      </c>
      <c r="F17" s="26" t="s">
        <v>31</v>
      </c>
      <c r="G17" s="27">
        <f t="shared" si="0"/>
        <v>395.01</v>
      </c>
    </row>
    <row r="18" ht="40.5" spans="1:7">
      <c r="A18" s="22">
        <v>16</v>
      </c>
      <c r="B18" s="23" t="s">
        <v>608</v>
      </c>
      <c r="C18" s="24">
        <v>395.01</v>
      </c>
      <c r="D18" s="25" t="s">
        <v>609</v>
      </c>
      <c r="E18" s="26">
        <v>1</v>
      </c>
      <c r="F18" s="26" t="s">
        <v>31</v>
      </c>
      <c r="G18" s="27">
        <f t="shared" si="0"/>
        <v>395.01</v>
      </c>
    </row>
    <row r="19" ht="54" spans="1:7">
      <c r="A19" s="22">
        <v>17</v>
      </c>
      <c r="B19" s="23" t="s">
        <v>610</v>
      </c>
      <c r="C19" s="24">
        <v>396</v>
      </c>
      <c r="D19" s="25" t="s">
        <v>611</v>
      </c>
      <c r="E19" s="26">
        <v>1</v>
      </c>
      <c r="F19" s="26" t="s">
        <v>31</v>
      </c>
      <c r="G19" s="27">
        <f t="shared" si="0"/>
        <v>396</v>
      </c>
    </row>
    <row r="20" ht="54" spans="1:7">
      <c r="A20" s="22">
        <v>18</v>
      </c>
      <c r="B20" s="23" t="s">
        <v>612</v>
      </c>
      <c r="C20" s="24">
        <v>673.2</v>
      </c>
      <c r="D20" s="25" t="s">
        <v>613</v>
      </c>
      <c r="E20" s="26">
        <v>1</v>
      </c>
      <c r="F20" s="26" t="s">
        <v>31</v>
      </c>
      <c r="G20" s="27">
        <f t="shared" si="0"/>
        <v>673.2</v>
      </c>
    </row>
    <row r="21" ht="54" spans="1:7">
      <c r="A21" s="22">
        <v>19</v>
      </c>
      <c r="B21" s="23" t="s">
        <v>614</v>
      </c>
      <c r="C21" s="24">
        <v>1920.6</v>
      </c>
      <c r="D21" s="25" t="s">
        <v>615</v>
      </c>
      <c r="E21" s="26">
        <v>1</v>
      </c>
      <c r="F21" s="26" t="s">
        <v>31</v>
      </c>
      <c r="G21" s="27">
        <f t="shared" si="0"/>
        <v>1920.6</v>
      </c>
    </row>
    <row r="22" ht="54" spans="1:7">
      <c r="A22" s="22">
        <v>20</v>
      </c>
      <c r="B22" s="23" t="s">
        <v>616</v>
      </c>
      <c r="C22" s="24">
        <v>970.2</v>
      </c>
      <c r="D22" s="25" t="s">
        <v>617</v>
      </c>
      <c r="E22" s="26">
        <v>1</v>
      </c>
      <c r="F22" s="26" t="s">
        <v>31</v>
      </c>
      <c r="G22" s="27">
        <f t="shared" si="0"/>
        <v>970.2</v>
      </c>
    </row>
    <row r="23" ht="54" spans="1:7">
      <c r="A23" s="22">
        <v>21</v>
      </c>
      <c r="B23" s="23" t="s">
        <v>618</v>
      </c>
      <c r="C23" s="24">
        <v>226.71</v>
      </c>
      <c r="D23" s="25" t="s">
        <v>619</v>
      </c>
      <c r="E23" s="26">
        <v>1</v>
      </c>
      <c r="F23" s="26" t="s">
        <v>31</v>
      </c>
      <c r="G23" s="27">
        <f t="shared" si="0"/>
        <v>226.71</v>
      </c>
    </row>
    <row r="24" ht="40.5" spans="1:7">
      <c r="A24" s="22">
        <v>22</v>
      </c>
      <c r="B24" s="23" t="s">
        <v>620</v>
      </c>
      <c r="C24" s="24">
        <v>107.91</v>
      </c>
      <c r="D24" s="25" t="s">
        <v>621</v>
      </c>
      <c r="E24" s="26">
        <v>1</v>
      </c>
      <c r="F24" s="26" t="s">
        <v>31</v>
      </c>
      <c r="G24" s="27">
        <f t="shared" si="0"/>
        <v>107.91</v>
      </c>
    </row>
    <row r="25" ht="54" spans="1:7">
      <c r="A25" s="22">
        <v>23</v>
      </c>
      <c r="B25" s="23" t="s">
        <v>622</v>
      </c>
      <c r="C25" s="24">
        <v>276.21</v>
      </c>
      <c r="D25" s="25" t="s">
        <v>623</v>
      </c>
      <c r="E25" s="26">
        <v>1</v>
      </c>
      <c r="F25" s="26" t="s">
        <v>31</v>
      </c>
      <c r="G25" s="27">
        <f t="shared" si="0"/>
        <v>276.21</v>
      </c>
    </row>
    <row r="26" ht="54" spans="1:7">
      <c r="A26" s="22">
        <v>24</v>
      </c>
      <c r="B26" s="23" t="s">
        <v>624</v>
      </c>
      <c r="C26" s="24">
        <v>187.11</v>
      </c>
      <c r="D26" s="25" t="s">
        <v>625</v>
      </c>
      <c r="E26" s="26">
        <v>1</v>
      </c>
      <c r="F26" s="26" t="s">
        <v>31</v>
      </c>
      <c r="G26" s="27">
        <f t="shared" si="0"/>
        <v>187.11</v>
      </c>
    </row>
    <row r="27" ht="40.5" spans="1:7">
      <c r="A27" s="22">
        <v>25</v>
      </c>
      <c r="B27" s="23" t="s">
        <v>626</v>
      </c>
      <c r="C27" s="24">
        <v>296.01</v>
      </c>
      <c r="D27" s="25" t="s">
        <v>627</v>
      </c>
      <c r="E27" s="26">
        <v>1</v>
      </c>
      <c r="F27" s="26" t="s">
        <v>31</v>
      </c>
      <c r="G27" s="27">
        <f t="shared" si="0"/>
        <v>296.01</v>
      </c>
    </row>
    <row r="28" ht="40.5" spans="1:7">
      <c r="A28" s="22">
        <v>26</v>
      </c>
      <c r="B28" s="23" t="s">
        <v>628</v>
      </c>
      <c r="C28" s="24">
        <v>177.21</v>
      </c>
      <c r="D28" s="25" t="s">
        <v>629</v>
      </c>
      <c r="E28" s="26">
        <v>1</v>
      </c>
      <c r="F28" s="26" t="s">
        <v>31</v>
      </c>
      <c r="G28" s="27">
        <f t="shared" si="0"/>
        <v>177.21</v>
      </c>
    </row>
    <row r="29" ht="81" spans="1:7">
      <c r="A29" s="22">
        <v>27</v>
      </c>
      <c r="B29" s="23" t="s">
        <v>630</v>
      </c>
      <c r="C29" s="24">
        <v>701.91</v>
      </c>
      <c r="D29" s="25" t="s">
        <v>631</v>
      </c>
      <c r="E29" s="26">
        <v>1</v>
      </c>
      <c r="F29" s="26" t="s">
        <v>31</v>
      </c>
      <c r="G29" s="27">
        <f t="shared" si="0"/>
        <v>701.91</v>
      </c>
    </row>
    <row r="30" ht="67.5" spans="1:7">
      <c r="A30" s="22">
        <v>28</v>
      </c>
      <c r="B30" s="23" t="s">
        <v>632</v>
      </c>
      <c r="C30" s="24">
        <v>622.71</v>
      </c>
      <c r="D30" s="25" t="s">
        <v>633</v>
      </c>
      <c r="E30" s="26">
        <v>1</v>
      </c>
      <c r="F30" s="26" t="s">
        <v>31</v>
      </c>
      <c r="G30" s="27">
        <f t="shared" si="0"/>
        <v>622.71</v>
      </c>
    </row>
    <row r="31" ht="40.5" spans="1:7">
      <c r="A31" s="22">
        <v>29</v>
      </c>
      <c r="B31" s="23" t="s">
        <v>634</v>
      </c>
      <c r="C31" s="24">
        <v>107.91</v>
      </c>
      <c r="D31" s="25" t="s">
        <v>635</v>
      </c>
      <c r="E31" s="26">
        <v>1</v>
      </c>
      <c r="F31" s="26" t="s">
        <v>31</v>
      </c>
      <c r="G31" s="27">
        <f t="shared" si="0"/>
        <v>107.91</v>
      </c>
    </row>
    <row r="32" ht="40.5" spans="1:7">
      <c r="A32" s="22">
        <v>30</v>
      </c>
      <c r="B32" s="23" t="s">
        <v>636</v>
      </c>
      <c r="C32" s="24">
        <v>236.61</v>
      </c>
      <c r="D32" s="25" t="s">
        <v>637</v>
      </c>
      <c r="E32" s="26">
        <v>1</v>
      </c>
      <c r="F32" s="26" t="s">
        <v>31</v>
      </c>
      <c r="G32" s="27">
        <f t="shared" si="0"/>
        <v>236.61</v>
      </c>
    </row>
    <row r="33" ht="54" spans="1:7">
      <c r="A33" s="22">
        <v>31</v>
      </c>
      <c r="B33" s="23" t="s">
        <v>638</v>
      </c>
      <c r="C33" s="24">
        <v>533.61</v>
      </c>
      <c r="D33" s="25" t="s">
        <v>639</v>
      </c>
      <c r="E33" s="26">
        <v>1</v>
      </c>
      <c r="F33" s="26" t="s">
        <v>31</v>
      </c>
      <c r="G33" s="27">
        <f t="shared" si="0"/>
        <v>533.61</v>
      </c>
    </row>
    <row r="34" ht="54" spans="1:7">
      <c r="A34" s="22">
        <v>32</v>
      </c>
      <c r="B34" s="23" t="s">
        <v>640</v>
      </c>
      <c r="C34" s="24">
        <v>909.81</v>
      </c>
      <c r="D34" s="25" t="s">
        <v>641</v>
      </c>
      <c r="E34" s="26">
        <v>1</v>
      </c>
      <c r="F34" s="26" t="s">
        <v>31</v>
      </c>
      <c r="G34" s="27">
        <f t="shared" si="0"/>
        <v>909.81</v>
      </c>
    </row>
    <row r="35" ht="67.5" spans="1:7">
      <c r="A35" s="22">
        <v>33</v>
      </c>
      <c r="B35" s="23" t="s">
        <v>642</v>
      </c>
      <c r="C35" s="24">
        <v>998.91</v>
      </c>
      <c r="D35" s="25" t="s">
        <v>643</v>
      </c>
      <c r="E35" s="26">
        <v>1</v>
      </c>
      <c r="F35" s="26" t="s">
        <v>31</v>
      </c>
      <c r="G35" s="27">
        <f t="shared" si="0"/>
        <v>998.91</v>
      </c>
    </row>
    <row r="36" ht="67.5" spans="1:7">
      <c r="A36" s="22">
        <v>34</v>
      </c>
      <c r="B36" s="23" t="s">
        <v>644</v>
      </c>
      <c r="C36" s="24">
        <v>781.11</v>
      </c>
      <c r="D36" s="25" t="s">
        <v>645</v>
      </c>
      <c r="E36" s="26">
        <v>1</v>
      </c>
      <c r="F36" s="26" t="s">
        <v>31</v>
      </c>
      <c r="G36" s="27">
        <f t="shared" si="0"/>
        <v>781.11</v>
      </c>
    </row>
    <row r="37" ht="54" spans="1:7">
      <c r="A37" s="22">
        <v>35</v>
      </c>
      <c r="B37" s="23" t="s">
        <v>646</v>
      </c>
      <c r="C37" s="24">
        <v>286.11</v>
      </c>
      <c r="D37" s="25" t="s">
        <v>647</v>
      </c>
      <c r="E37" s="26">
        <v>1</v>
      </c>
      <c r="F37" s="26" t="s">
        <v>31</v>
      </c>
      <c r="G37" s="27">
        <f t="shared" si="0"/>
        <v>286.11</v>
      </c>
    </row>
    <row r="38" ht="40.5" spans="1:7">
      <c r="A38" s="22">
        <v>36</v>
      </c>
      <c r="B38" s="23" t="s">
        <v>648</v>
      </c>
      <c r="C38" s="24">
        <v>484.11</v>
      </c>
      <c r="D38" s="25" t="s">
        <v>649</v>
      </c>
      <c r="E38" s="26">
        <v>1</v>
      </c>
      <c r="F38" s="26" t="s">
        <v>31</v>
      </c>
      <c r="G38" s="27">
        <f t="shared" si="0"/>
        <v>484.11</v>
      </c>
    </row>
    <row r="39" ht="67.5" spans="1:7">
      <c r="A39" s="22">
        <v>37</v>
      </c>
      <c r="B39" s="23" t="s">
        <v>650</v>
      </c>
      <c r="C39" s="24">
        <v>959.31</v>
      </c>
      <c r="D39" s="25" t="s">
        <v>651</v>
      </c>
      <c r="E39" s="26">
        <v>1</v>
      </c>
      <c r="F39" s="26" t="s">
        <v>31</v>
      </c>
      <c r="G39" s="27">
        <f t="shared" si="0"/>
        <v>959.31</v>
      </c>
    </row>
    <row r="40" ht="81" spans="1:7">
      <c r="A40" s="22">
        <v>38</v>
      </c>
      <c r="B40" s="23" t="s">
        <v>652</v>
      </c>
      <c r="C40" s="24">
        <v>1256.31</v>
      </c>
      <c r="D40" s="25" t="s">
        <v>653</v>
      </c>
      <c r="E40" s="26">
        <v>1</v>
      </c>
      <c r="F40" s="26" t="s">
        <v>31</v>
      </c>
      <c r="G40" s="27">
        <f t="shared" si="0"/>
        <v>1256.31</v>
      </c>
    </row>
    <row r="41" ht="54" spans="1:7">
      <c r="A41" s="22">
        <v>39</v>
      </c>
      <c r="B41" s="23" t="s">
        <v>654</v>
      </c>
      <c r="C41" s="24">
        <v>593.01</v>
      </c>
      <c r="D41" s="25" t="s">
        <v>655</v>
      </c>
      <c r="E41" s="26">
        <v>1</v>
      </c>
      <c r="F41" s="26" t="s">
        <v>31</v>
      </c>
      <c r="G41" s="27">
        <f t="shared" si="0"/>
        <v>593.01</v>
      </c>
    </row>
    <row r="42" ht="67.5" spans="1:7">
      <c r="A42" s="22">
        <v>40</v>
      </c>
      <c r="B42" s="23" t="s">
        <v>656</v>
      </c>
      <c r="C42" s="24">
        <v>1870.11</v>
      </c>
      <c r="D42" s="25" t="s">
        <v>657</v>
      </c>
      <c r="E42" s="26">
        <v>1</v>
      </c>
      <c r="F42" s="26" t="s">
        <v>31</v>
      </c>
      <c r="G42" s="27">
        <f t="shared" si="0"/>
        <v>1870.11</v>
      </c>
    </row>
    <row r="43" ht="67.5" spans="1:7">
      <c r="A43" s="22">
        <v>41</v>
      </c>
      <c r="B43" s="23" t="s">
        <v>658</v>
      </c>
      <c r="C43" s="24">
        <v>1335.51</v>
      </c>
      <c r="D43" s="25" t="s">
        <v>659</v>
      </c>
      <c r="E43" s="26">
        <v>1</v>
      </c>
      <c r="F43" s="26" t="s">
        <v>31</v>
      </c>
      <c r="G43" s="27">
        <f t="shared" si="0"/>
        <v>1335.51</v>
      </c>
    </row>
    <row r="44" ht="54" spans="1:7">
      <c r="A44" s="22">
        <v>42</v>
      </c>
      <c r="B44" s="23" t="s">
        <v>660</v>
      </c>
      <c r="C44" s="24">
        <v>1048.41</v>
      </c>
      <c r="D44" s="25" t="s">
        <v>661</v>
      </c>
      <c r="E44" s="26">
        <v>1</v>
      </c>
      <c r="F44" s="26" t="s">
        <v>31</v>
      </c>
      <c r="G44" s="27">
        <f t="shared" si="0"/>
        <v>1048.41</v>
      </c>
    </row>
    <row r="45" ht="54" spans="1:7">
      <c r="A45" s="22">
        <v>43</v>
      </c>
      <c r="B45" s="23" t="s">
        <v>662</v>
      </c>
      <c r="C45" s="24">
        <v>1375.11</v>
      </c>
      <c r="D45" s="25" t="s">
        <v>663</v>
      </c>
      <c r="E45" s="26">
        <v>1</v>
      </c>
      <c r="F45" s="26" t="s">
        <v>31</v>
      </c>
      <c r="G45" s="27">
        <f t="shared" si="0"/>
        <v>1375.11</v>
      </c>
    </row>
    <row r="46" ht="94.5" spans="1:7">
      <c r="A46" s="22">
        <v>44</v>
      </c>
      <c r="B46" s="23" t="s">
        <v>664</v>
      </c>
      <c r="C46" s="24">
        <v>1622.61</v>
      </c>
      <c r="D46" s="25" t="s">
        <v>665</v>
      </c>
      <c r="E46" s="26">
        <v>1</v>
      </c>
      <c r="F46" s="26" t="s">
        <v>31</v>
      </c>
      <c r="G46" s="27">
        <f t="shared" si="0"/>
        <v>1622.61</v>
      </c>
    </row>
    <row r="47" ht="54" spans="1:7">
      <c r="A47" s="22">
        <v>45</v>
      </c>
      <c r="B47" s="23" t="s">
        <v>666</v>
      </c>
      <c r="C47" s="24">
        <v>1493.91</v>
      </c>
      <c r="D47" s="25" t="s">
        <v>667</v>
      </c>
      <c r="E47" s="26">
        <v>1</v>
      </c>
      <c r="F47" s="26" t="s">
        <v>31</v>
      </c>
      <c r="G47" s="27">
        <f t="shared" si="0"/>
        <v>1493.91</v>
      </c>
    </row>
    <row r="48" ht="40.5" spans="1:7">
      <c r="A48" s="22">
        <v>46</v>
      </c>
      <c r="B48" s="23" t="s">
        <v>668</v>
      </c>
      <c r="C48" s="24">
        <v>1969.11</v>
      </c>
      <c r="D48" s="25" t="s">
        <v>669</v>
      </c>
      <c r="E48" s="26">
        <v>1</v>
      </c>
      <c r="F48" s="26" t="s">
        <v>31</v>
      </c>
      <c r="G48" s="27">
        <f t="shared" si="0"/>
        <v>1969.11</v>
      </c>
    </row>
    <row r="49" ht="67.5" spans="1:7">
      <c r="A49" s="22">
        <v>47</v>
      </c>
      <c r="B49" s="23" t="s">
        <v>670</v>
      </c>
      <c r="C49" s="24">
        <v>395.01</v>
      </c>
      <c r="D49" s="25" t="s">
        <v>671</v>
      </c>
      <c r="E49" s="26">
        <v>1</v>
      </c>
      <c r="F49" s="26" t="s">
        <v>31</v>
      </c>
      <c r="G49" s="27">
        <f t="shared" si="0"/>
        <v>395.01</v>
      </c>
    </row>
    <row r="50" ht="54" spans="1:7">
      <c r="A50" s="22">
        <v>48</v>
      </c>
      <c r="B50" s="23" t="s">
        <v>672</v>
      </c>
      <c r="C50" s="24">
        <v>494.01</v>
      </c>
      <c r="D50" s="25" t="s">
        <v>673</v>
      </c>
      <c r="E50" s="26">
        <v>1</v>
      </c>
      <c r="F50" s="26" t="s">
        <v>31</v>
      </c>
      <c r="G50" s="27">
        <f t="shared" si="0"/>
        <v>494.01</v>
      </c>
    </row>
    <row r="51" ht="81" spans="1:7">
      <c r="A51" s="22">
        <v>49</v>
      </c>
      <c r="B51" s="23" t="s">
        <v>674</v>
      </c>
      <c r="C51" s="24">
        <v>474.21</v>
      </c>
      <c r="D51" s="25" t="s">
        <v>675</v>
      </c>
      <c r="E51" s="26">
        <v>1</v>
      </c>
      <c r="F51" s="26" t="s">
        <v>31</v>
      </c>
      <c r="G51" s="27">
        <f t="shared" si="0"/>
        <v>474.21</v>
      </c>
    </row>
    <row r="52" ht="40.5" spans="1:7">
      <c r="A52" s="22">
        <v>50</v>
      </c>
      <c r="B52" s="23" t="s">
        <v>676</v>
      </c>
      <c r="C52" s="24">
        <v>553.41</v>
      </c>
      <c r="D52" s="25" t="s">
        <v>677</v>
      </c>
      <c r="E52" s="26">
        <v>1</v>
      </c>
      <c r="F52" s="26" t="s">
        <v>31</v>
      </c>
      <c r="G52" s="27">
        <f t="shared" si="0"/>
        <v>553.41</v>
      </c>
    </row>
    <row r="53" ht="40.5" spans="1:7">
      <c r="A53" s="22">
        <v>51</v>
      </c>
      <c r="B53" s="23" t="s">
        <v>678</v>
      </c>
      <c r="C53" s="24">
        <v>395.01</v>
      </c>
      <c r="D53" s="25" t="s">
        <v>679</v>
      </c>
      <c r="E53" s="26">
        <v>1</v>
      </c>
      <c r="F53" s="26" t="s">
        <v>31</v>
      </c>
      <c r="G53" s="27">
        <f t="shared" si="0"/>
        <v>395.01</v>
      </c>
    </row>
    <row r="54" ht="67.5" spans="1:7">
      <c r="A54" s="22">
        <v>52</v>
      </c>
      <c r="B54" s="23" t="s">
        <v>680</v>
      </c>
      <c r="C54" s="24">
        <v>949.41</v>
      </c>
      <c r="D54" s="25" t="s">
        <v>681</v>
      </c>
      <c r="E54" s="26">
        <v>1</v>
      </c>
      <c r="F54" s="26" t="s">
        <v>31</v>
      </c>
      <c r="G54" s="27">
        <f t="shared" si="0"/>
        <v>949.41</v>
      </c>
    </row>
    <row r="55" ht="67.5" spans="1:7">
      <c r="A55" s="22">
        <v>53</v>
      </c>
      <c r="B55" s="23" t="s">
        <v>682</v>
      </c>
      <c r="C55" s="24">
        <v>593.01</v>
      </c>
      <c r="D55" s="25" t="s">
        <v>683</v>
      </c>
      <c r="E55" s="26">
        <v>1</v>
      </c>
      <c r="F55" s="26" t="s">
        <v>31</v>
      </c>
      <c r="G55" s="27">
        <f t="shared" si="0"/>
        <v>593.01</v>
      </c>
    </row>
    <row r="56" ht="67.5" spans="1:7">
      <c r="A56" s="22">
        <v>54</v>
      </c>
      <c r="B56" s="23" t="s">
        <v>684</v>
      </c>
      <c r="C56" s="24">
        <v>474.21</v>
      </c>
      <c r="D56" s="25" t="s">
        <v>685</v>
      </c>
      <c r="E56" s="26">
        <v>1</v>
      </c>
      <c r="F56" s="26" t="s">
        <v>31</v>
      </c>
      <c r="G56" s="27">
        <f t="shared" si="0"/>
        <v>474.21</v>
      </c>
    </row>
    <row r="57" ht="54" spans="1:7">
      <c r="A57" s="22">
        <v>55</v>
      </c>
      <c r="B57" s="23" t="s">
        <v>624</v>
      </c>
      <c r="C57" s="24">
        <v>157.41</v>
      </c>
      <c r="D57" s="25" t="s">
        <v>686</v>
      </c>
      <c r="E57" s="26">
        <v>1</v>
      </c>
      <c r="F57" s="26" t="s">
        <v>31</v>
      </c>
      <c r="G57" s="27">
        <f t="shared" si="0"/>
        <v>157.41</v>
      </c>
    </row>
    <row r="58" ht="27" spans="1:7">
      <c r="A58" s="22">
        <v>56</v>
      </c>
      <c r="B58" s="23" t="s">
        <v>630</v>
      </c>
      <c r="C58" s="24">
        <v>523.71</v>
      </c>
      <c r="D58" s="25" t="s">
        <v>687</v>
      </c>
      <c r="E58" s="26">
        <v>1</v>
      </c>
      <c r="F58" s="26" t="s">
        <v>31</v>
      </c>
      <c r="G58" s="27">
        <f t="shared" si="0"/>
        <v>523.71</v>
      </c>
    </row>
    <row r="59" ht="27" spans="1:7">
      <c r="A59" s="22">
        <v>57</v>
      </c>
      <c r="B59" s="23" t="s">
        <v>626</v>
      </c>
      <c r="C59" s="24">
        <v>236.61</v>
      </c>
      <c r="D59" s="25" t="s">
        <v>688</v>
      </c>
      <c r="E59" s="26">
        <v>1</v>
      </c>
      <c r="F59" s="26" t="s">
        <v>31</v>
      </c>
      <c r="G59" s="27">
        <f t="shared" si="0"/>
        <v>236.61</v>
      </c>
    </row>
    <row r="60" ht="54" spans="1:7">
      <c r="A60" s="22">
        <v>58</v>
      </c>
      <c r="B60" s="23" t="s">
        <v>620</v>
      </c>
      <c r="C60" s="24">
        <v>58.41</v>
      </c>
      <c r="D60" s="25" t="s">
        <v>689</v>
      </c>
      <c r="E60" s="26">
        <v>1</v>
      </c>
      <c r="F60" s="26" t="s">
        <v>31</v>
      </c>
      <c r="G60" s="27">
        <f t="shared" si="0"/>
        <v>58.41</v>
      </c>
    </row>
    <row r="61" ht="67.5" spans="1:7">
      <c r="A61" s="22">
        <v>59</v>
      </c>
      <c r="B61" s="23" t="s">
        <v>690</v>
      </c>
      <c r="C61" s="24">
        <v>1474.11</v>
      </c>
      <c r="D61" s="25" t="s">
        <v>691</v>
      </c>
      <c r="E61" s="26">
        <v>1</v>
      </c>
      <c r="F61" s="26" t="s">
        <v>31</v>
      </c>
      <c r="G61" s="27">
        <f t="shared" si="0"/>
        <v>1474.11</v>
      </c>
    </row>
    <row r="62" ht="40.5" spans="1:7">
      <c r="A62" s="22">
        <v>60</v>
      </c>
      <c r="B62" s="23" t="s">
        <v>692</v>
      </c>
      <c r="C62" s="24">
        <v>672.21</v>
      </c>
      <c r="D62" s="25" t="s">
        <v>693</v>
      </c>
      <c r="E62" s="26">
        <v>1</v>
      </c>
      <c r="F62" s="26" t="s">
        <v>31</v>
      </c>
      <c r="G62" s="27">
        <f t="shared" si="0"/>
        <v>672.21</v>
      </c>
    </row>
    <row r="63" ht="40.5" spans="1:7">
      <c r="A63" s="22">
        <v>61</v>
      </c>
      <c r="B63" s="23" t="s">
        <v>694</v>
      </c>
      <c r="C63" s="24">
        <v>157.41</v>
      </c>
      <c r="D63" s="25" t="s">
        <v>695</v>
      </c>
      <c r="E63" s="26">
        <v>1</v>
      </c>
      <c r="F63" s="26" t="s">
        <v>31</v>
      </c>
      <c r="G63" s="27">
        <f t="shared" si="0"/>
        <v>157.41</v>
      </c>
    </row>
    <row r="64" ht="54" spans="1:7">
      <c r="A64" s="22">
        <v>62</v>
      </c>
      <c r="B64" s="23" t="s">
        <v>622</v>
      </c>
      <c r="C64" s="24">
        <v>286.11</v>
      </c>
      <c r="D64" s="25" t="s">
        <v>696</v>
      </c>
      <c r="E64" s="26">
        <v>1</v>
      </c>
      <c r="F64" s="26" t="s">
        <v>31</v>
      </c>
      <c r="G64" s="27">
        <f t="shared" si="0"/>
        <v>286.11</v>
      </c>
    </row>
    <row r="65" ht="67.5" spans="1:7">
      <c r="A65" s="22">
        <v>63</v>
      </c>
      <c r="B65" s="23" t="s">
        <v>697</v>
      </c>
      <c r="C65" s="24">
        <v>523.71</v>
      </c>
      <c r="D65" s="25" t="s">
        <v>698</v>
      </c>
      <c r="E65" s="26">
        <v>1</v>
      </c>
      <c r="F65" s="26" t="s">
        <v>31</v>
      </c>
      <c r="G65" s="27">
        <f t="shared" si="0"/>
        <v>523.71</v>
      </c>
    </row>
    <row r="66" ht="40.5" spans="1:7">
      <c r="A66" s="22">
        <v>64</v>
      </c>
      <c r="B66" s="23" t="s">
        <v>638</v>
      </c>
      <c r="C66" s="24">
        <v>444.51</v>
      </c>
      <c r="D66" s="25" t="s">
        <v>699</v>
      </c>
      <c r="E66" s="26">
        <v>1</v>
      </c>
      <c r="F66" s="26" t="s">
        <v>31</v>
      </c>
      <c r="G66" s="27">
        <f t="shared" si="0"/>
        <v>444.51</v>
      </c>
    </row>
    <row r="67" ht="54" spans="1:7">
      <c r="A67" s="22">
        <v>65</v>
      </c>
      <c r="B67" s="23" t="s">
        <v>640</v>
      </c>
      <c r="C67" s="24">
        <v>612.81</v>
      </c>
      <c r="D67" s="25" t="s">
        <v>700</v>
      </c>
      <c r="E67" s="26">
        <v>1</v>
      </c>
      <c r="F67" s="26" t="s">
        <v>31</v>
      </c>
      <c r="G67" s="27">
        <f t="shared" ref="G67:G75" si="1">E67*C67</f>
        <v>612.81</v>
      </c>
    </row>
    <row r="68" ht="40.5" spans="1:7">
      <c r="A68" s="22">
        <v>66</v>
      </c>
      <c r="B68" s="23" t="s">
        <v>648</v>
      </c>
      <c r="C68" s="24">
        <v>414.81</v>
      </c>
      <c r="D68" s="25" t="s">
        <v>701</v>
      </c>
      <c r="E68" s="26">
        <v>1</v>
      </c>
      <c r="F68" s="26" t="s">
        <v>31</v>
      </c>
      <c r="G68" s="27">
        <f t="shared" si="1"/>
        <v>414.81</v>
      </c>
    </row>
    <row r="69" ht="81" spans="1:7">
      <c r="A69" s="22">
        <v>67</v>
      </c>
      <c r="B69" s="23" t="s">
        <v>650</v>
      </c>
      <c r="C69" s="24">
        <v>791.01</v>
      </c>
      <c r="D69" s="25" t="s">
        <v>702</v>
      </c>
      <c r="E69" s="26">
        <v>1</v>
      </c>
      <c r="F69" s="26" t="s">
        <v>31</v>
      </c>
      <c r="G69" s="27">
        <f t="shared" si="1"/>
        <v>791.01</v>
      </c>
    </row>
    <row r="70" ht="94.5" spans="1:7">
      <c r="A70" s="22">
        <v>68</v>
      </c>
      <c r="B70" s="23" t="s">
        <v>652</v>
      </c>
      <c r="C70" s="24">
        <v>1058.31</v>
      </c>
      <c r="D70" s="25" t="s">
        <v>703</v>
      </c>
      <c r="E70" s="26">
        <v>1</v>
      </c>
      <c r="F70" s="26" t="s">
        <v>31</v>
      </c>
      <c r="G70" s="27">
        <f t="shared" si="1"/>
        <v>1058.31</v>
      </c>
    </row>
    <row r="71" ht="54" spans="1:7">
      <c r="A71" s="22">
        <v>69</v>
      </c>
      <c r="B71" s="23" t="s">
        <v>636</v>
      </c>
      <c r="C71" s="24">
        <v>98.01</v>
      </c>
      <c r="D71" s="25" t="s">
        <v>704</v>
      </c>
      <c r="E71" s="26">
        <v>1</v>
      </c>
      <c r="F71" s="26" t="s">
        <v>31</v>
      </c>
      <c r="G71" s="27">
        <f t="shared" si="1"/>
        <v>98.01</v>
      </c>
    </row>
    <row r="72" ht="40.5" spans="1:7">
      <c r="A72" s="22">
        <v>70</v>
      </c>
      <c r="B72" s="23" t="s">
        <v>705</v>
      </c>
      <c r="C72" s="24">
        <v>167.31</v>
      </c>
      <c r="D72" s="25" t="s">
        <v>706</v>
      </c>
      <c r="E72" s="26">
        <v>1</v>
      </c>
      <c r="F72" s="26" t="s">
        <v>31</v>
      </c>
      <c r="G72" s="27">
        <f t="shared" si="1"/>
        <v>167.31</v>
      </c>
    </row>
    <row r="73" ht="40.5" spans="1:7">
      <c r="A73" s="22">
        <v>71</v>
      </c>
      <c r="B73" s="23" t="s">
        <v>707</v>
      </c>
      <c r="C73" s="24">
        <v>127.71</v>
      </c>
      <c r="D73" s="25" t="s">
        <v>708</v>
      </c>
      <c r="E73" s="26">
        <v>1</v>
      </c>
      <c r="F73" s="26" t="s">
        <v>31</v>
      </c>
      <c r="G73" s="27">
        <f t="shared" si="1"/>
        <v>127.71</v>
      </c>
    </row>
    <row r="74" ht="108" spans="1:7">
      <c r="A74" s="22">
        <v>72</v>
      </c>
      <c r="B74" s="23" t="s">
        <v>709</v>
      </c>
      <c r="C74" s="24">
        <v>592.02</v>
      </c>
      <c r="D74" s="25" t="s">
        <v>710</v>
      </c>
      <c r="E74" s="26">
        <v>1</v>
      </c>
      <c r="F74" s="26" t="s">
        <v>31</v>
      </c>
      <c r="G74" s="27">
        <f t="shared" si="1"/>
        <v>592.02</v>
      </c>
    </row>
    <row r="75" ht="121.5" spans="1:7">
      <c r="A75" s="22">
        <v>73</v>
      </c>
      <c r="B75" s="23" t="s">
        <v>711</v>
      </c>
      <c r="C75" s="24">
        <v>780.12</v>
      </c>
      <c r="D75" s="25" t="s">
        <v>712</v>
      </c>
      <c r="E75" s="26">
        <v>1</v>
      </c>
      <c r="F75" s="26" t="s">
        <v>31</v>
      </c>
      <c r="G75" s="27">
        <f t="shared" si="1"/>
        <v>780.12</v>
      </c>
    </row>
    <row r="76" spans="1:7">
      <c r="A76" s="28" t="s">
        <v>108</v>
      </c>
      <c r="B76" s="29"/>
      <c r="C76" s="29"/>
      <c r="D76" s="29"/>
      <c r="E76" s="29"/>
      <c r="F76" s="30"/>
      <c r="G76" s="31">
        <f>SUM(G3:G75)</f>
        <v>46535.94</v>
      </c>
    </row>
  </sheetData>
  <mergeCells count="2">
    <mergeCell ref="A1:G1"/>
    <mergeCell ref="A76:F76"/>
  </mergeCells>
  <conditionalFormatting sqref="E2:F2">
    <cfRule type="cellIs" dxfId="0" priority="1" stopIfTrue="1" operator="equal">
      <formula>"D"</formula>
    </cfRule>
  </conditionalFormatting>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zoomScale="175" zoomScaleNormal="175" workbookViewId="0">
      <selection activeCell="H14" sqref="H14"/>
    </sheetView>
  </sheetViews>
  <sheetFormatPr defaultColWidth="9.4" defaultRowHeight="13.5" outlineLevelRow="5" outlineLevelCol="7"/>
  <cols>
    <col min="1" max="1" width="9.4" style="1"/>
    <col min="2" max="2" width="15.8" style="1" customWidth="1"/>
    <col min="3" max="3" width="22.5" style="1" customWidth="1"/>
    <col min="4" max="4" width="16.8" style="1" customWidth="1"/>
    <col min="5" max="6" width="7.4" style="1" customWidth="1"/>
    <col min="7" max="7" width="23.3333333333333" style="1" customWidth="1"/>
    <col min="8" max="8" width="22" style="1" customWidth="1"/>
    <col min="9" max="16384" width="9.4" style="1"/>
  </cols>
  <sheetData>
    <row r="1" ht="33" customHeight="1" spans="1:8">
      <c r="A1" s="2" t="s">
        <v>22</v>
      </c>
      <c r="B1" s="2"/>
      <c r="C1" s="2"/>
      <c r="D1" s="2"/>
      <c r="E1" s="2"/>
      <c r="F1" s="2"/>
      <c r="G1" s="2"/>
      <c r="H1" s="2"/>
    </row>
    <row r="2" ht="27" customHeight="1" spans="1:8">
      <c r="A2" s="3" t="s">
        <v>1</v>
      </c>
      <c r="B2" s="3" t="s">
        <v>713</v>
      </c>
      <c r="C2" s="3" t="s">
        <v>714</v>
      </c>
      <c r="D2" s="3" t="s">
        <v>27</v>
      </c>
      <c r="E2" s="3" t="s">
        <v>3</v>
      </c>
      <c r="F2" s="3" t="s">
        <v>4</v>
      </c>
      <c r="G2" s="3" t="s">
        <v>26</v>
      </c>
      <c r="H2" s="3" t="s">
        <v>28</v>
      </c>
    </row>
    <row r="3" ht="51" customHeight="1" spans="1:8">
      <c r="A3" s="4">
        <v>1</v>
      </c>
      <c r="B3" s="4" t="s">
        <v>715</v>
      </c>
      <c r="C3" s="4" t="s">
        <v>716</v>
      </c>
      <c r="D3" s="4" t="s">
        <v>717</v>
      </c>
      <c r="E3" s="4">
        <v>240</v>
      </c>
      <c r="F3" s="4" t="s">
        <v>718</v>
      </c>
      <c r="G3" s="4">
        <v>20</v>
      </c>
      <c r="H3" s="5">
        <v>4800</v>
      </c>
    </row>
    <row r="4" ht="51" customHeight="1" spans="1:8">
      <c r="A4" s="4">
        <v>2</v>
      </c>
      <c r="B4" s="4" t="s">
        <v>715</v>
      </c>
      <c r="C4" s="4" t="s">
        <v>719</v>
      </c>
      <c r="D4" s="4" t="s">
        <v>717</v>
      </c>
      <c r="E4" s="4">
        <v>240</v>
      </c>
      <c r="F4" s="4" t="s">
        <v>718</v>
      </c>
      <c r="G4" s="4">
        <v>18</v>
      </c>
      <c r="H4" s="5">
        <v>4320</v>
      </c>
    </row>
    <row r="5" ht="51" customHeight="1" spans="1:8">
      <c r="A5" s="4">
        <v>3</v>
      </c>
      <c r="B5" s="4" t="s">
        <v>715</v>
      </c>
      <c r="C5" s="4" t="s">
        <v>720</v>
      </c>
      <c r="D5" s="4" t="s">
        <v>717</v>
      </c>
      <c r="E5" s="4">
        <v>120</v>
      </c>
      <c r="F5" s="4" t="s">
        <v>718</v>
      </c>
      <c r="G5" s="4">
        <v>16</v>
      </c>
      <c r="H5" s="5">
        <v>1920</v>
      </c>
    </row>
    <row r="6" spans="1:8">
      <c r="A6" s="6" t="s">
        <v>108</v>
      </c>
      <c r="B6" s="7"/>
      <c r="C6" s="7"/>
      <c r="D6" s="7"/>
      <c r="E6" s="7"/>
      <c r="F6" s="7"/>
      <c r="G6" s="8"/>
      <c r="H6" s="9">
        <f>SUM(H3:H5)</f>
        <v>11040</v>
      </c>
    </row>
  </sheetData>
  <mergeCells count="2">
    <mergeCell ref="A1:H1"/>
    <mergeCell ref="A6:G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1"/>
  <sheetViews>
    <sheetView showGridLines="0" tabSelected="1" zoomScale="205" zoomScaleNormal="205" workbookViewId="0">
      <pane ySplit="2" topLeftCell="A44" activePane="bottomLeft" state="frozen"/>
      <selection/>
      <selection pane="bottomLeft" activeCell="D48" sqref="D48"/>
    </sheetView>
  </sheetViews>
  <sheetFormatPr defaultColWidth="9.4" defaultRowHeight="33" customHeight="1" outlineLevelCol="6"/>
  <cols>
    <col min="1" max="1" width="8" style="167" customWidth="1"/>
    <col min="2" max="2" width="13.3333333333333" style="167" customWidth="1"/>
    <col min="3" max="3" width="11.8333333333333" style="168" customWidth="1"/>
    <col min="4" max="4" width="78" style="169" customWidth="1"/>
    <col min="5" max="5" width="7.33333333333333" style="167" customWidth="1"/>
    <col min="6" max="6" width="6.5" style="167" customWidth="1"/>
    <col min="7" max="7" width="15.6666666666667" style="168" customWidth="1"/>
    <col min="8" max="16384" width="9.4" style="167"/>
  </cols>
  <sheetData>
    <row r="1" ht="18.75" spans="1:7">
      <c r="A1" s="78" t="s">
        <v>24</v>
      </c>
      <c r="B1" s="78"/>
      <c r="C1" s="79"/>
      <c r="D1" s="80"/>
      <c r="E1" s="78"/>
      <c r="F1" s="78"/>
      <c r="G1" s="81"/>
    </row>
    <row r="2" ht="27" spans="1:7">
      <c r="A2" s="57" t="s">
        <v>1</v>
      </c>
      <c r="B2" s="57" t="s">
        <v>25</v>
      </c>
      <c r="C2" s="82" t="s">
        <v>26</v>
      </c>
      <c r="D2" s="58" t="s">
        <v>27</v>
      </c>
      <c r="E2" s="57" t="s">
        <v>3</v>
      </c>
      <c r="F2" s="57" t="s">
        <v>4</v>
      </c>
      <c r="G2" s="82" t="s">
        <v>28</v>
      </c>
    </row>
    <row r="3" customHeight="1" spans="1:7">
      <c r="A3" s="84">
        <v>1</v>
      </c>
      <c r="B3" s="84" t="s">
        <v>29</v>
      </c>
      <c r="C3" s="85">
        <v>585</v>
      </c>
      <c r="D3" s="90" t="s">
        <v>30</v>
      </c>
      <c r="E3" s="84">
        <v>3</v>
      </c>
      <c r="F3" s="84" t="s">
        <v>31</v>
      </c>
      <c r="G3" s="92">
        <f>E3*C3</f>
        <v>1755</v>
      </c>
    </row>
    <row r="4" ht="40.5" spans="1:7">
      <c r="A4" s="84">
        <v>2</v>
      </c>
      <c r="B4" s="84" t="s">
        <v>32</v>
      </c>
      <c r="C4" s="85">
        <v>130.5</v>
      </c>
      <c r="D4" s="86" t="s">
        <v>33</v>
      </c>
      <c r="E4" s="84">
        <v>3</v>
      </c>
      <c r="F4" s="84" t="s">
        <v>31</v>
      </c>
      <c r="G4" s="92">
        <f t="shared" ref="G4:G46" si="0">E4*C4</f>
        <v>391.5</v>
      </c>
    </row>
    <row r="5" ht="40.5" spans="1:7">
      <c r="A5" s="84">
        <v>3</v>
      </c>
      <c r="B5" s="84" t="s">
        <v>34</v>
      </c>
      <c r="C5" s="85">
        <v>130.5</v>
      </c>
      <c r="D5" s="86" t="s">
        <v>33</v>
      </c>
      <c r="E5" s="84">
        <v>3</v>
      </c>
      <c r="F5" s="84" t="s">
        <v>31</v>
      </c>
      <c r="G5" s="92">
        <f t="shared" si="0"/>
        <v>391.5</v>
      </c>
    </row>
    <row r="6" ht="40.5" spans="1:7">
      <c r="A6" s="84">
        <v>4</v>
      </c>
      <c r="B6" s="84" t="s">
        <v>35</v>
      </c>
      <c r="C6" s="85">
        <v>130.5</v>
      </c>
      <c r="D6" s="86" t="s">
        <v>33</v>
      </c>
      <c r="E6" s="84">
        <v>3</v>
      </c>
      <c r="F6" s="84" t="s">
        <v>31</v>
      </c>
      <c r="G6" s="92">
        <f t="shared" si="0"/>
        <v>391.5</v>
      </c>
    </row>
    <row r="7" ht="40.5" spans="1:7">
      <c r="A7" s="84">
        <v>5</v>
      </c>
      <c r="B7" s="84" t="s">
        <v>36</v>
      </c>
      <c r="C7" s="85">
        <v>167.4</v>
      </c>
      <c r="D7" s="86" t="s">
        <v>37</v>
      </c>
      <c r="E7" s="84">
        <v>3</v>
      </c>
      <c r="F7" s="84" t="s">
        <v>31</v>
      </c>
      <c r="G7" s="92">
        <f t="shared" si="0"/>
        <v>502.2</v>
      </c>
    </row>
    <row r="8" ht="81" spans="1:7">
      <c r="A8" s="84">
        <v>6</v>
      </c>
      <c r="B8" s="84" t="s">
        <v>38</v>
      </c>
      <c r="C8" s="85">
        <v>167.4</v>
      </c>
      <c r="D8" s="86" t="s">
        <v>39</v>
      </c>
      <c r="E8" s="84">
        <v>3</v>
      </c>
      <c r="F8" s="84" t="s">
        <v>31</v>
      </c>
      <c r="G8" s="92">
        <f t="shared" si="0"/>
        <v>502.2</v>
      </c>
    </row>
    <row r="9" ht="40.5" spans="1:7">
      <c r="A9" s="84">
        <v>7</v>
      </c>
      <c r="B9" s="84" t="s">
        <v>40</v>
      </c>
      <c r="C9" s="85">
        <v>162</v>
      </c>
      <c r="D9" s="86" t="s">
        <v>41</v>
      </c>
      <c r="E9" s="84">
        <v>3</v>
      </c>
      <c r="F9" s="84" t="s">
        <v>31</v>
      </c>
      <c r="G9" s="92">
        <f t="shared" si="0"/>
        <v>486</v>
      </c>
    </row>
    <row r="10" ht="243" spans="1:7">
      <c r="A10" s="84">
        <v>8</v>
      </c>
      <c r="B10" s="84" t="s">
        <v>42</v>
      </c>
      <c r="C10" s="85">
        <v>232.2</v>
      </c>
      <c r="D10" s="86" t="s">
        <v>43</v>
      </c>
      <c r="E10" s="84">
        <v>3</v>
      </c>
      <c r="F10" s="84" t="s">
        <v>31</v>
      </c>
      <c r="G10" s="92">
        <f t="shared" si="0"/>
        <v>696.6</v>
      </c>
    </row>
    <row r="11" ht="81" spans="1:7">
      <c r="A11" s="84">
        <v>9</v>
      </c>
      <c r="B11" s="84" t="s">
        <v>44</v>
      </c>
      <c r="C11" s="85">
        <v>220.5</v>
      </c>
      <c r="D11" s="86" t="s">
        <v>45</v>
      </c>
      <c r="E11" s="84">
        <v>3</v>
      </c>
      <c r="F11" s="84" t="s">
        <v>31</v>
      </c>
      <c r="G11" s="92">
        <f t="shared" si="0"/>
        <v>661.5</v>
      </c>
    </row>
    <row r="12" ht="67.5" spans="1:7">
      <c r="A12" s="84">
        <v>10</v>
      </c>
      <c r="B12" s="84" t="s">
        <v>46</v>
      </c>
      <c r="C12" s="85">
        <v>225</v>
      </c>
      <c r="D12" s="90" t="s">
        <v>47</v>
      </c>
      <c r="E12" s="84">
        <v>3</v>
      </c>
      <c r="F12" s="84" t="s">
        <v>31</v>
      </c>
      <c r="G12" s="92">
        <f t="shared" si="0"/>
        <v>675</v>
      </c>
    </row>
    <row r="13" ht="67.5" spans="1:7">
      <c r="A13" s="84">
        <v>11</v>
      </c>
      <c r="B13" s="84" t="s">
        <v>48</v>
      </c>
      <c r="C13" s="85">
        <v>675</v>
      </c>
      <c r="D13" s="86" t="s">
        <v>49</v>
      </c>
      <c r="E13" s="84">
        <v>3</v>
      </c>
      <c r="F13" s="84" t="s">
        <v>31</v>
      </c>
      <c r="G13" s="92">
        <f t="shared" si="0"/>
        <v>2025</v>
      </c>
    </row>
    <row r="14" ht="54" spans="1:7">
      <c r="A14" s="84">
        <v>12</v>
      </c>
      <c r="B14" s="84" t="s">
        <v>48</v>
      </c>
      <c r="C14" s="85">
        <v>378</v>
      </c>
      <c r="D14" s="86" t="s">
        <v>50</v>
      </c>
      <c r="E14" s="84">
        <v>3</v>
      </c>
      <c r="F14" s="84" t="s">
        <v>31</v>
      </c>
      <c r="G14" s="92">
        <f t="shared" si="0"/>
        <v>1134</v>
      </c>
    </row>
    <row r="15" ht="67.5" spans="1:7">
      <c r="A15" s="84">
        <v>13</v>
      </c>
      <c r="B15" s="84" t="s">
        <v>51</v>
      </c>
      <c r="C15" s="85">
        <v>49.5</v>
      </c>
      <c r="D15" s="86" t="s">
        <v>52</v>
      </c>
      <c r="E15" s="84">
        <v>3</v>
      </c>
      <c r="F15" s="84" t="s">
        <v>31</v>
      </c>
      <c r="G15" s="92">
        <f t="shared" si="0"/>
        <v>148.5</v>
      </c>
    </row>
    <row r="16" ht="81" spans="1:7">
      <c r="A16" s="84">
        <v>14</v>
      </c>
      <c r="B16" s="84" t="s">
        <v>53</v>
      </c>
      <c r="C16" s="85">
        <v>49.5</v>
      </c>
      <c r="D16" s="86" t="s">
        <v>54</v>
      </c>
      <c r="E16" s="84">
        <v>3</v>
      </c>
      <c r="F16" s="84" t="s">
        <v>31</v>
      </c>
      <c r="G16" s="92">
        <f t="shared" si="0"/>
        <v>148.5</v>
      </c>
    </row>
    <row r="17" ht="94.5" spans="1:7">
      <c r="A17" s="84">
        <v>15</v>
      </c>
      <c r="B17" s="84" t="s">
        <v>55</v>
      </c>
      <c r="C17" s="85">
        <v>49.5</v>
      </c>
      <c r="D17" s="86" t="s">
        <v>56</v>
      </c>
      <c r="E17" s="84">
        <v>3</v>
      </c>
      <c r="F17" s="84" t="s">
        <v>31</v>
      </c>
      <c r="G17" s="92">
        <f t="shared" si="0"/>
        <v>148.5</v>
      </c>
    </row>
    <row r="18" ht="40.5" spans="1:7">
      <c r="A18" s="84">
        <v>16</v>
      </c>
      <c r="B18" s="84" t="s">
        <v>57</v>
      </c>
      <c r="C18" s="85">
        <v>49.5</v>
      </c>
      <c r="D18" s="86" t="s">
        <v>58</v>
      </c>
      <c r="E18" s="84">
        <v>3</v>
      </c>
      <c r="F18" s="84" t="s">
        <v>31</v>
      </c>
      <c r="G18" s="92">
        <f t="shared" si="0"/>
        <v>148.5</v>
      </c>
    </row>
    <row r="19" ht="40.5" spans="1:7">
      <c r="A19" s="84">
        <v>17</v>
      </c>
      <c r="B19" s="84" t="s">
        <v>59</v>
      </c>
      <c r="C19" s="85">
        <v>54</v>
      </c>
      <c r="D19" s="86" t="s">
        <v>60</v>
      </c>
      <c r="E19" s="84">
        <v>3</v>
      </c>
      <c r="F19" s="84" t="s">
        <v>31</v>
      </c>
      <c r="G19" s="92">
        <f t="shared" si="0"/>
        <v>162</v>
      </c>
    </row>
    <row r="20" ht="40.5" spans="1:7">
      <c r="A20" s="84">
        <v>18</v>
      </c>
      <c r="B20" s="84" t="s">
        <v>61</v>
      </c>
      <c r="C20" s="85">
        <v>54</v>
      </c>
      <c r="D20" s="86" t="s">
        <v>62</v>
      </c>
      <c r="E20" s="84">
        <v>3</v>
      </c>
      <c r="F20" s="84" t="s">
        <v>31</v>
      </c>
      <c r="G20" s="92">
        <f t="shared" si="0"/>
        <v>162</v>
      </c>
    </row>
    <row r="21" ht="40.5" spans="1:7">
      <c r="A21" s="84">
        <v>19</v>
      </c>
      <c r="B21" s="84" t="s">
        <v>63</v>
      </c>
      <c r="C21" s="85">
        <v>54</v>
      </c>
      <c r="D21" s="86" t="s">
        <v>64</v>
      </c>
      <c r="E21" s="84">
        <v>3</v>
      </c>
      <c r="F21" s="84" t="s">
        <v>31</v>
      </c>
      <c r="G21" s="92">
        <f t="shared" si="0"/>
        <v>162</v>
      </c>
    </row>
    <row r="22" ht="40.5" spans="1:7">
      <c r="A22" s="84">
        <v>20</v>
      </c>
      <c r="B22" s="84" t="s">
        <v>65</v>
      </c>
      <c r="C22" s="85">
        <v>54</v>
      </c>
      <c r="D22" s="86" t="s">
        <v>66</v>
      </c>
      <c r="E22" s="84">
        <v>3</v>
      </c>
      <c r="F22" s="84" t="s">
        <v>31</v>
      </c>
      <c r="G22" s="92">
        <f t="shared" si="0"/>
        <v>162</v>
      </c>
    </row>
    <row r="23" ht="40.5" spans="1:7">
      <c r="A23" s="84">
        <v>21</v>
      </c>
      <c r="B23" s="84" t="s">
        <v>67</v>
      </c>
      <c r="C23" s="85">
        <v>67.5</v>
      </c>
      <c r="D23" s="86" t="s">
        <v>68</v>
      </c>
      <c r="E23" s="84">
        <v>3</v>
      </c>
      <c r="F23" s="84" t="s">
        <v>31</v>
      </c>
      <c r="G23" s="92">
        <f t="shared" si="0"/>
        <v>202.5</v>
      </c>
    </row>
    <row r="24" ht="40.5" spans="1:7">
      <c r="A24" s="84">
        <v>22</v>
      </c>
      <c r="B24" s="84" t="s">
        <v>69</v>
      </c>
      <c r="C24" s="85">
        <v>106.2</v>
      </c>
      <c r="D24" s="86" t="s">
        <v>70</v>
      </c>
      <c r="E24" s="84">
        <v>3</v>
      </c>
      <c r="F24" s="84" t="s">
        <v>31</v>
      </c>
      <c r="G24" s="92">
        <f t="shared" si="0"/>
        <v>318.6</v>
      </c>
    </row>
    <row r="25" ht="54" spans="1:7">
      <c r="A25" s="84">
        <v>23</v>
      </c>
      <c r="B25" s="84" t="s">
        <v>71</v>
      </c>
      <c r="C25" s="85">
        <v>106.2</v>
      </c>
      <c r="D25" s="86" t="s">
        <v>70</v>
      </c>
      <c r="E25" s="84">
        <v>3</v>
      </c>
      <c r="F25" s="84" t="s">
        <v>31</v>
      </c>
      <c r="G25" s="92">
        <f t="shared" si="0"/>
        <v>318.6</v>
      </c>
    </row>
    <row r="26" ht="54" spans="1:7">
      <c r="A26" s="84">
        <v>24</v>
      </c>
      <c r="B26" s="84" t="s">
        <v>72</v>
      </c>
      <c r="C26" s="85">
        <v>144</v>
      </c>
      <c r="D26" s="86" t="s">
        <v>73</v>
      </c>
      <c r="E26" s="84">
        <v>3</v>
      </c>
      <c r="F26" s="84" t="s">
        <v>31</v>
      </c>
      <c r="G26" s="92">
        <f t="shared" si="0"/>
        <v>432</v>
      </c>
    </row>
    <row r="27" ht="81" spans="1:7">
      <c r="A27" s="84">
        <v>25</v>
      </c>
      <c r="B27" s="84" t="s">
        <v>74</v>
      </c>
      <c r="C27" s="85">
        <v>160.2</v>
      </c>
      <c r="D27" s="86" t="s">
        <v>75</v>
      </c>
      <c r="E27" s="84">
        <v>3</v>
      </c>
      <c r="F27" s="84" t="s">
        <v>31</v>
      </c>
      <c r="G27" s="92">
        <f t="shared" si="0"/>
        <v>480.6</v>
      </c>
    </row>
    <row r="28" ht="54" spans="1:7">
      <c r="A28" s="84">
        <v>26</v>
      </c>
      <c r="B28" s="84" t="s">
        <v>76</v>
      </c>
      <c r="C28" s="85">
        <v>169.2</v>
      </c>
      <c r="D28" s="86" t="s">
        <v>77</v>
      </c>
      <c r="E28" s="84">
        <v>3</v>
      </c>
      <c r="F28" s="84" t="s">
        <v>31</v>
      </c>
      <c r="G28" s="92">
        <f t="shared" si="0"/>
        <v>507.6</v>
      </c>
    </row>
    <row r="29" ht="54" spans="1:7">
      <c r="A29" s="84">
        <v>27</v>
      </c>
      <c r="B29" s="84" t="s">
        <v>76</v>
      </c>
      <c r="C29" s="170">
        <v>117</v>
      </c>
      <c r="D29" s="86" t="s">
        <v>78</v>
      </c>
      <c r="E29" s="84">
        <v>3</v>
      </c>
      <c r="F29" s="84" t="s">
        <v>31</v>
      </c>
      <c r="G29" s="92">
        <f t="shared" si="0"/>
        <v>351</v>
      </c>
    </row>
    <row r="30" ht="81" spans="1:7">
      <c r="A30" s="84">
        <v>28</v>
      </c>
      <c r="B30" s="84" t="s">
        <v>79</v>
      </c>
      <c r="C30" s="85">
        <v>135</v>
      </c>
      <c r="D30" s="86" t="s">
        <v>80</v>
      </c>
      <c r="E30" s="84">
        <v>3</v>
      </c>
      <c r="F30" s="84" t="s">
        <v>31</v>
      </c>
      <c r="G30" s="92">
        <f t="shared" si="0"/>
        <v>405</v>
      </c>
    </row>
    <row r="31" ht="94.5" spans="1:7">
      <c r="A31" s="84">
        <v>29</v>
      </c>
      <c r="B31" s="84" t="s">
        <v>81</v>
      </c>
      <c r="C31" s="85">
        <v>187.2</v>
      </c>
      <c r="D31" s="86" t="s">
        <v>82</v>
      </c>
      <c r="E31" s="84">
        <v>3</v>
      </c>
      <c r="F31" s="84" t="s">
        <v>31</v>
      </c>
      <c r="G31" s="92">
        <f t="shared" si="0"/>
        <v>561.6</v>
      </c>
    </row>
    <row r="32" ht="135" spans="1:7">
      <c r="A32" s="84">
        <v>30</v>
      </c>
      <c r="B32" s="84" t="s">
        <v>83</v>
      </c>
      <c r="C32" s="85">
        <v>216</v>
      </c>
      <c r="D32" s="86" t="s">
        <v>84</v>
      </c>
      <c r="E32" s="84">
        <v>3</v>
      </c>
      <c r="F32" s="84" t="s">
        <v>31</v>
      </c>
      <c r="G32" s="92">
        <f t="shared" si="0"/>
        <v>648</v>
      </c>
    </row>
    <row r="33" ht="94.5" spans="1:7">
      <c r="A33" s="84">
        <v>31</v>
      </c>
      <c r="B33" s="84" t="s">
        <v>85</v>
      </c>
      <c r="C33" s="85">
        <v>256.5</v>
      </c>
      <c r="D33" s="86" t="s">
        <v>86</v>
      </c>
      <c r="E33" s="84">
        <v>3</v>
      </c>
      <c r="F33" s="84" t="s">
        <v>31</v>
      </c>
      <c r="G33" s="92">
        <f t="shared" si="0"/>
        <v>769.5</v>
      </c>
    </row>
    <row r="34" ht="54" spans="1:7">
      <c r="A34" s="84">
        <v>32</v>
      </c>
      <c r="B34" s="84" t="s">
        <v>87</v>
      </c>
      <c r="C34" s="85">
        <v>157.5</v>
      </c>
      <c r="D34" s="86" t="s">
        <v>88</v>
      </c>
      <c r="E34" s="84">
        <v>3</v>
      </c>
      <c r="F34" s="84" t="s">
        <v>31</v>
      </c>
      <c r="G34" s="171">
        <f t="shared" si="0"/>
        <v>472.5</v>
      </c>
    </row>
    <row r="35" ht="40.5" spans="1:7">
      <c r="A35" s="84">
        <v>33</v>
      </c>
      <c r="B35" s="84" t="s">
        <v>89</v>
      </c>
      <c r="C35" s="85">
        <v>90</v>
      </c>
      <c r="D35" s="86" t="s">
        <v>90</v>
      </c>
      <c r="E35" s="84">
        <v>3</v>
      </c>
      <c r="F35" s="84" t="s">
        <v>31</v>
      </c>
      <c r="G35" s="171">
        <f t="shared" si="0"/>
        <v>270</v>
      </c>
    </row>
    <row r="36" ht="40.5" spans="1:7">
      <c r="A36" s="84">
        <v>34</v>
      </c>
      <c r="B36" s="84" t="s">
        <v>91</v>
      </c>
      <c r="C36" s="85">
        <v>90</v>
      </c>
      <c r="D36" s="86" t="s">
        <v>90</v>
      </c>
      <c r="E36" s="84">
        <v>3</v>
      </c>
      <c r="F36" s="84" t="s">
        <v>31</v>
      </c>
      <c r="G36" s="171">
        <f t="shared" si="0"/>
        <v>270</v>
      </c>
    </row>
    <row r="37" ht="40.5" spans="1:7">
      <c r="A37" s="84">
        <v>35</v>
      </c>
      <c r="B37" s="84" t="s">
        <v>92</v>
      </c>
      <c r="C37" s="85">
        <v>90</v>
      </c>
      <c r="D37" s="86" t="s">
        <v>90</v>
      </c>
      <c r="E37" s="84">
        <v>3</v>
      </c>
      <c r="F37" s="84" t="s">
        <v>31</v>
      </c>
      <c r="G37" s="171">
        <f t="shared" si="0"/>
        <v>270</v>
      </c>
    </row>
    <row r="38" ht="40.5" spans="1:7">
      <c r="A38" s="84">
        <v>36</v>
      </c>
      <c r="B38" s="84" t="s">
        <v>93</v>
      </c>
      <c r="C38" s="85">
        <v>720</v>
      </c>
      <c r="D38" s="86" t="s">
        <v>94</v>
      </c>
      <c r="E38" s="84">
        <v>3</v>
      </c>
      <c r="F38" s="84" t="s">
        <v>31</v>
      </c>
      <c r="G38" s="171">
        <f t="shared" si="0"/>
        <v>2160</v>
      </c>
    </row>
    <row r="39" ht="67.5" spans="1:7">
      <c r="A39" s="84">
        <v>37</v>
      </c>
      <c r="B39" s="84" t="s">
        <v>95</v>
      </c>
      <c r="C39" s="85">
        <v>899.1</v>
      </c>
      <c r="D39" s="86" t="s">
        <v>96</v>
      </c>
      <c r="E39" s="84">
        <v>3</v>
      </c>
      <c r="F39" s="84" t="s">
        <v>31</v>
      </c>
      <c r="G39" s="171">
        <f t="shared" si="0"/>
        <v>2697.3</v>
      </c>
    </row>
    <row r="40" ht="40.5" spans="1:7">
      <c r="A40" s="84">
        <v>38</v>
      </c>
      <c r="B40" s="84" t="s">
        <v>97</v>
      </c>
      <c r="C40" s="85">
        <v>139.5</v>
      </c>
      <c r="D40" s="90" t="s">
        <v>98</v>
      </c>
      <c r="E40" s="84">
        <v>3</v>
      </c>
      <c r="F40" s="84" t="s">
        <v>31</v>
      </c>
      <c r="G40" s="171">
        <f t="shared" si="0"/>
        <v>418.5</v>
      </c>
    </row>
    <row r="41" ht="40.5" spans="1:7">
      <c r="A41" s="84">
        <v>39</v>
      </c>
      <c r="B41" s="84" t="s">
        <v>99</v>
      </c>
      <c r="C41" s="85">
        <v>139.5</v>
      </c>
      <c r="D41" s="90" t="s">
        <v>98</v>
      </c>
      <c r="E41" s="84">
        <v>3</v>
      </c>
      <c r="F41" s="84" t="s">
        <v>31</v>
      </c>
      <c r="G41" s="171">
        <f t="shared" si="0"/>
        <v>418.5</v>
      </c>
    </row>
    <row r="42" ht="40.5" spans="1:7">
      <c r="A42" s="84">
        <v>40</v>
      </c>
      <c r="B42" s="84" t="s">
        <v>100</v>
      </c>
      <c r="C42" s="85">
        <v>139.5</v>
      </c>
      <c r="D42" s="86" t="s">
        <v>98</v>
      </c>
      <c r="E42" s="84">
        <v>3</v>
      </c>
      <c r="F42" s="84" t="s">
        <v>31</v>
      </c>
      <c r="G42" s="171">
        <f t="shared" si="0"/>
        <v>418.5</v>
      </c>
    </row>
    <row r="43" ht="54" spans="1:7">
      <c r="A43" s="84">
        <v>41</v>
      </c>
      <c r="B43" s="84" t="s">
        <v>101</v>
      </c>
      <c r="C43" s="85">
        <v>154.8</v>
      </c>
      <c r="D43" s="86" t="s">
        <v>102</v>
      </c>
      <c r="E43" s="84">
        <v>3</v>
      </c>
      <c r="F43" s="84" t="s">
        <v>31</v>
      </c>
      <c r="G43" s="171">
        <f t="shared" si="0"/>
        <v>464.4</v>
      </c>
    </row>
    <row r="44" ht="67.5" spans="1:7">
      <c r="A44" s="84">
        <v>42</v>
      </c>
      <c r="B44" s="84" t="s">
        <v>103</v>
      </c>
      <c r="C44" s="85">
        <v>79.2</v>
      </c>
      <c r="D44" s="86" t="s">
        <v>104</v>
      </c>
      <c r="E44" s="84">
        <v>3</v>
      </c>
      <c r="F44" s="84" t="s">
        <v>31</v>
      </c>
      <c r="G44" s="172">
        <f t="shared" si="0"/>
        <v>237.6</v>
      </c>
    </row>
    <row r="45" ht="67.5" spans="1:7">
      <c r="A45" s="84">
        <v>43</v>
      </c>
      <c r="B45" s="84" t="s">
        <v>105</v>
      </c>
      <c r="C45" s="85">
        <v>79.2</v>
      </c>
      <c r="D45" s="86" t="s">
        <v>104</v>
      </c>
      <c r="E45" s="84">
        <v>3</v>
      </c>
      <c r="F45" s="84" t="s">
        <v>31</v>
      </c>
      <c r="G45" s="172">
        <f t="shared" si="0"/>
        <v>237.6</v>
      </c>
    </row>
    <row r="46" ht="54" spans="1:7">
      <c r="A46" s="84">
        <v>44</v>
      </c>
      <c r="B46" s="84" t="s">
        <v>106</v>
      </c>
      <c r="C46" s="85">
        <v>77.4</v>
      </c>
      <c r="D46" s="86" t="s">
        <v>107</v>
      </c>
      <c r="E46" s="84">
        <v>3</v>
      </c>
      <c r="F46" s="84" t="s">
        <v>31</v>
      </c>
      <c r="G46" s="172">
        <f t="shared" si="0"/>
        <v>232.2</v>
      </c>
    </row>
    <row r="47" ht="13.5" spans="1:7">
      <c r="A47" s="173" t="s">
        <v>108</v>
      </c>
      <c r="B47" s="174"/>
      <c r="C47" s="174"/>
      <c r="D47" s="174"/>
      <c r="E47" s="174"/>
      <c r="F47" s="175"/>
      <c r="G47" s="176">
        <v>24416.1</v>
      </c>
    </row>
    <row r="48" customHeight="1" spans="4:4">
      <c r="D48" s="177"/>
    </row>
    <row r="49" customHeight="1" spans="4:4">
      <c r="D49" s="177"/>
    </row>
    <row r="50" customHeight="1" spans="4:4">
      <c r="D50" s="177"/>
    </row>
    <row r="51" customHeight="1" spans="4:4">
      <c r="D51" s="177"/>
    </row>
  </sheetData>
  <autoFilter xmlns:etc="http://www.wps.cn/officeDocument/2017/etCustomData" ref="A2:G47" etc:filterBottomFollowUsedRange="0">
    <extLst/>
  </autoFilter>
  <mergeCells count="2">
    <mergeCell ref="A1:G1"/>
    <mergeCell ref="A47:F47"/>
  </mergeCells>
  <pageMargins left="0.395833333333333" right="0" top="0.395833333333333" bottom="0.395833333333333" header="0.354166666666667" footer="0.395833333333333"/>
  <pageSetup paperSize="9" scale="67" orientation="landscape"/>
  <headerFooter alignWithMargins="0" scaleWithDoc="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
  <sheetViews>
    <sheetView zoomScale="175" zoomScaleNormal="175" workbookViewId="0">
      <selection activeCell="B46" sqref="B46"/>
    </sheetView>
  </sheetViews>
  <sheetFormatPr defaultColWidth="9.4" defaultRowHeight="11.25" outlineLevelCol="6"/>
  <cols>
    <col min="1" max="1" width="9.4" style="154"/>
    <col min="2" max="2" width="13.3333333333333" style="154" customWidth="1"/>
    <col min="3" max="3" width="14.4" style="155" customWidth="1"/>
    <col min="4" max="4" width="40" style="156" customWidth="1"/>
    <col min="5" max="6" width="9.4" style="154"/>
    <col min="7" max="7" width="14.1666666666667" style="155" customWidth="1"/>
    <col min="8" max="16384" width="9.4" style="154"/>
  </cols>
  <sheetData>
    <row r="1" ht="18.75" spans="1:7">
      <c r="A1" s="157" t="s">
        <v>109</v>
      </c>
      <c r="B1" s="157"/>
      <c r="C1" s="158"/>
      <c r="D1" s="159"/>
      <c r="E1" s="157"/>
      <c r="F1" s="157"/>
      <c r="G1" s="160"/>
    </row>
    <row r="2" s="153" customFormat="1" ht="27" spans="1:7">
      <c r="A2" s="122" t="s">
        <v>1</v>
      </c>
      <c r="B2" s="19" t="s">
        <v>25</v>
      </c>
      <c r="C2" s="20" t="s">
        <v>26</v>
      </c>
      <c r="D2" s="161" t="s">
        <v>110</v>
      </c>
      <c r="E2" s="19" t="s">
        <v>3</v>
      </c>
      <c r="F2" s="19" t="s">
        <v>4</v>
      </c>
      <c r="G2" s="162" t="s">
        <v>28</v>
      </c>
    </row>
    <row r="3" ht="40.5" spans="1:7">
      <c r="A3" s="124">
        <v>1</v>
      </c>
      <c r="B3" s="23" t="s">
        <v>111</v>
      </c>
      <c r="C3" s="134">
        <v>77.22</v>
      </c>
      <c r="D3" s="25" t="s">
        <v>112</v>
      </c>
      <c r="E3" s="163">
        <v>3</v>
      </c>
      <c r="F3" s="163" t="s">
        <v>31</v>
      </c>
      <c r="G3" s="164">
        <f t="shared" ref="G3:G43" si="0">E3*C3</f>
        <v>231.66</v>
      </c>
    </row>
    <row r="4" ht="40.5" spans="1:7">
      <c r="A4" s="124">
        <v>2</v>
      </c>
      <c r="B4" s="23" t="s">
        <v>113</v>
      </c>
      <c r="C4" s="134">
        <v>9.9</v>
      </c>
      <c r="D4" s="25" t="s">
        <v>114</v>
      </c>
      <c r="E4" s="163">
        <v>30</v>
      </c>
      <c r="F4" s="163" t="s">
        <v>31</v>
      </c>
      <c r="G4" s="164">
        <f t="shared" si="0"/>
        <v>297</v>
      </c>
    </row>
    <row r="5" ht="40.5" spans="1:7">
      <c r="A5" s="124">
        <v>3</v>
      </c>
      <c r="B5" s="23" t="s">
        <v>115</v>
      </c>
      <c r="C5" s="134">
        <v>11.88</v>
      </c>
      <c r="D5" s="25" t="s">
        <v>116</v>
      </c>
      <c r="E5" s="163">
        <v>40</v>
      </c>
      <c r="F5" s="163" t="s">
        <v>31</v>
      </c>
      <c r="G5" s="164">
        <f t="shared" si="0"/>
        <v>475.2</v>
      </c>
    </row>
    <row r="6" ht="94.5" spans="1:7">
      <c r="A6" s="124">
        <v>4</v>
      </c>
      <c r="B6" s="23" t="s">
        <v>117</v>
      </c>
      <c r="C6" s="134">
        <v>57.42</v>
      </c>
      <c r="D6" s="25" t="s">
        <v>118</v>
      </c>
      <c r="E6" s="163">
        <v>3</v>
      </c>
      <c r="F6" s="163" t="s">
        <v>31</v>
      </c>
      <c r="G6" s="164">
        <f t="shared" si="0"/>
        <v>172.26</v>
      </c>
    </row>
    <row r="7" ht="27" spans="1:7">
      <c r="A7" s="124">
        <v>5</v>
      </c>
      <c r="B7" s="23" t="s">
        <v>119</v>
      </c>
      <c r="C7" s="24">
        <v>77.22</v>
      </c>
      <c r="D7" s="25" t="s">
        <v>120</v>
      </c>
      <c r="E7" s="163">
        <v>3</v>
      </c>
      <c r="F7" s="163" t="s">
        <v>31</v>
      </c>
      <c r="G7" s="164">
        <f t="shared" si="0"/>
        <v>231.66</v>
      </c>
    </row>
    <row r="8" ht="67.5" spans="1:7">
      <c r="A8" s="124">
        <v>6</v>
      </c>
      <c r="B8" s="23" t="s">
        <v>121</v>
      </c>
      <c r="C8" s="134">
        <v>67.32</v>
      </c>
      <c r="D8" s="25" t="s">
        <v>122</v>
      </c>
      <c r="E8" s="163">
        <v>3</v>
      </c>
      <c r="F8" s="163" t="s">
        <v>31</v>
      </c>
      <c r="G8" s="164">
        <f t="shared" si="0"/>
        <v>201.96</v>
      </c>
    </row>
    <row r="9" ht="40.5" spans="1:7">
      <c r="A9" s="124">
        <v>7</v>
      </c>
      <c r="B9" s="23" t="s">
        <v>123</v>
      </c>
      <c r="C9" s="134">
        <v>14.85</v>
      </c>
      <c r="D9" s="25" t="s">
        <v>124</v>
      </c>
      <c r="E9" s="163">
        <v>15</v>
      </c>
      <c r="F9" s="163" t="s">
        <v>31</v>
      </c>
      <c r="G9" s="164">
        <f t="shared" si="0"/>
        <v>222.75</v>
      </c>
    </row>
    <row r="10" ht="67.5" spans="1:7">
      <c r="A10" s="124">
        <v>8</v>
      </c>
      <c r="B10" s="23" t="s">
        <v>125</v>
      </c>
      <c r="C10" s="134">
        <v>354.42</v>
      </c>
      <c r="D10" s="25" t="s">
        <v>126</v>
      </c>
      <c r="E10" s="163">
        <v>3</v>
      </c>
      <c r="F10" s="163" t="s">
        <v>31</v>
      </c>
      <c r="G10" s="164">
        <f t="shared" si="0"/>
        <v>1063.26</v>
      </c>
    </row>
    <row r="11" ht="81" spans="1:7">
      <c r="A11" s="124">
        <v>9</v>
      </c>
      <c r="B11" s="23" t="s">
        <v>127</v>
      </c>
      <c r="C11" s="24">
        <v>97.02</v>
      </c>
      <c r="D11" s="25" t="s">
        <v>128</v>
      </c>
      <c r="E11" s="163">
        <v>3</v>
      </c>
      <c r="F11" s="163" t="s">
        <v>31</v>
      </c>
      <c r="G11" s="164">
        <f t="shared" si="0"/>
        <v>291.06</v>
      </c>
    </row>
    <row r="12" ht="54" spans="1:7">
      <c r="A12" s="124">
        <v>10</v>
      </c>
      <c r="B12" s="23" t="s">
        <v>129</v>
      </c>
      <c r="C12" s="24">
        <v>2226.51</v>
      </c>
      <c r="D12" s="25" t="s">
        <v>130</v>
      </c>
      <c r="E12" s="163">
        <v>3</v>
      </c>
      <c r="F12" s="163" t="s">
        <v>31</v>
      </c>
      <c r="G12" s="164">
        <f t="shared" si="0"/>
        <v>6679.53</v>
      </c>
    </row>
    <row r="13" ht="40.5" spans="1:7">
      <c r="A13" s="124">
        <v>11</v>
      </c>
      <c r="B13" s="23" t="s">
        <v>131</v>
      </c>
      <c r="C13" s="24">
        <v>68.31</v>
      </c>
      <c r="D13" s="25" t="s">
        <v>132</v>
      </c>
      <c r="E13" s="163">
        <v>3</v>
      </c>
      <c r="F13" s="163" t="s">
        <v>31</v>
      </c>
      <c r="G13" s="164">
        <f t="shared" si="0"/>
        <v>204.93</v>
      </c>
    </row>
    <row r="14" ht="40.5" spans="1:7">
      <c r="A14" s="124">
        <v>12</v>
      </c>
      <c r="B14" s="23" t="s">
        <v>133</v>
      </c>
      <c r="C14" s="24">
        <v>127.71</v>
      </c>
      <c r="D14" s="25" t="s">
        <v>134</v>
      </c>
      <c r="E14" s="163">
        <v>3</v>
      </c>
      <c r="F14" s="163" t="s">
        <v>31</v>
      </c>
      <c r="G14" s="164">
        <f t="shared" si="0"/>
        <v>383.13</v>
      </c>
    </row>
    <row r="15" ht="40.5" spans="1:7">
      <c r="A15" s="124">
        <v>13</v>
      </c>
      <c r="B15" s="23" t="s">
        <v>135</v>
      </c>
      <c r="C15" s="24">
        <v>68.31</v>
      </c>
      <c r="D15" s="25" t="s">
        <v>136</v>
      </c>
      <c r="E15" s="163">
        <v>3</v>
      </c>
      <c r="F15" s="163" t="s">
        <v>31</v>
      </c>
      <c r="G15" s="164">
        <f t="shared" si="0"/>
        <v>204.93</v>
      </c>
    </row>
    <row r="16" ht="40.5" spans="1:7">
      <c r="A16" s="124">
        <v>14</v>
      </c>
      <c r="B16" s="23" t="s">
        <v>137</v>
      </c>
      <c r="C16" s="24">
        <v>18.81</v>
      </c>
      <c r="D16" s="25" t="s">
        <v>138</v>
      </c>
      <c r="E16" s="163">
        <v>3</v>
      </c>
      <c r="F16" s="163" t="s">
        <v>31</v>
      </c>
      <c r="G16" s="164">
        <f t="shared" si="0"/>
        <v>56.43</v>
      </c>
    </row>
    <row r="17" ht="40.5" spans="1:7">
      <c r="A17" s="124">
        <v>15</v>
      </c>
      <c r="B17" s="23" t="s">
        <v>139</v>
      </c>
      <c r="C17" s="24">
        <v>18.81</v>
      </c>
      <c r="D17" s="25" t="s">
        <v>140</v>
      </c>
      <c r="E17" s="163">
        <v>6</v>
      </c>
      <c r="F17" s="163" t="s">
        <v>31</v>
      </c>
      <c r="G17" s="164">
        <f t="shared" si="0"/>
        <v>112.86</v>
      </c>
    </row>
    <row r="18" ht="40.5" spans="1:7">
      <c r="A18" s="124">
        <v>16</v>
      </c>
      <c r="B18" s="23" t="s">
        <v>141</v>
      </c>
      <c r="C18" s="24">
        <v>18.81</v>
      </c>
      <c r="D18" s="25" t="s">
        <v>142</v>
      </c>
      <c r="E18" s="163">
        <v>6</v>
      </c>
      <c r="F18" s="163" t="s">
        <v>31</v>
      </c>
      <c r="G18" s="164">
        <f t="shared" si="0"/>
        <v>112.86</v>
      </c>
    </row>
    <row r="19" ht="40.5" spans="1:7">
      <c r="A19" s="124">
        <v>17</v>
      </c>
      <c r="B19" s="23" t="s">
        <v>143</v>
      </c>
      <c r="C19" s="24">
        <v>28.71</v>
      </c>
      <c r="D19" s="25" t="s">
        <v>144</v>
      </c>
      <c r="E19" s="163">
        <v>6</v>
      </c>
      <c r="F19" s="163" t="s">
        <v>31</v>
      </c>
      <c r="G19" s="164">
        <f t="shared" si="0"/>
        <v>172.26</v>
      </c>
    </row>
    <row r="20" ht="40.5" spans="1:7">
      <c r="A20" s="124">
        <v>18</v>
      </c>
      <c r="B20" s="23" t="s">
        <v>145</v>
      </c>
      <c r="C20" s="24">
        <v>28.71</v>
      </c>
      <c r="D20" s="25" t="s">
        <v>146</v>
      </c>
      <c r="E20" s="163">
        <v>6</v>
      </c>
      <c r="F20" s="163" t="s">
        <v>31</v>
      </c>
      <c r="G20" s="164">
        <f t="shared" si="0"/>
        <v>172.26</v>
      </c>
    </row>
    <row r="21" ht="40.5" spans="1:7">
      <c r="A21" s="124">
        <v>19</v>
      </c>
      <c r="B21" s="23" t="s">
        <v>147</v>
      </c>
      <c r="C21" s="24">
        <v>38.61</v>
      </c>
      <c r="D21" s="25" t="s">
        <v>148</v>
      </c>
      <c r="E21" s="163">
        <v>6</v>
      </c>
      <c r="F21" s="163" t="s">
        <v>31</v>
      </c>
      <c r="G21" s="164">
        <f t="shared" si="0"/>
        <v>231.66</v>
      </c>
    </row>
    <row r="22" ht="40.5" spans="1:7">
      <c r="A22" s="124">
        <v>20</v>
      </c>
      <c r="B22" s="23" t="s">
        <v>149</v>
      </c>
      <c r="C22" s="24">
        <v>28.71</v>
      </c>
      <c r="D22" s="25" t="s">
        <v>150</v>
      </c>
      <c r="E22" s="163">
        <v>6</v>
      </c>
      <c r="F22" s="163" t="s">
        <v>31</v>
      </c>
      <c r="G22" s="164">
        <f t="shared" si="0"/>
        <v>172.26</v>
      </c>
    </row>
    <row r="23" ht="40.5" spans="1:7">
      <c r="A23" s="124">
        <v>21</v>
      </c>
      <c r="B23" s="23" t="s">
        <v>151</v>
      </c>
      <c r="C23" s="24">
        <v>18.81</v>
      </c>
      <c r="D23" s="25" t="s">
        <v>152</v>
      </c>
      <c r="E23" s="163">
        <v>3</v>
      </c>
      <c r="F23" s="163" t="s">
        <v>31</v>
      </c>
      <c r="G23" s="164">
        <f t="shared" si="0"/>
        <v>56.43</v>
      </c>
    </row>
    <row r="24" ht="40.5" spans="1:7">
      <c r="A24" s="124">
        <v>22</v>
      </c>
      <c r="B24" s="23" t="s">
        <v>153</v>
      </c>
      <c r="C24" s="24">
        <v>28.71</v>
      </c>
      <c r="D24" s="25" t="s">
        <v>154</v>
      </c>
      <c r="E24" s="163">
        <v>3</v>
      </c>
      <c r="F24" s="163" t="s">
        <v>31</v>
      </c>
      <c r="G24" s="164">
        <f t="shared" si="0"/>
        <v>86.13</v>
      </c>
    </row>
    <row r="25" ht="40.5" spans="1:7">
      <c r="A25" s="124">
        <v>23</v>
      </c>
      <c r="B25" s="23" t="s">
        <v>155</v>
      </c>
      <c r="C25" s="24">
        <v>156.42</v>
      </c>
      <c r="D25" s="25" t="s">
        <v>156</v>
      </c>
      <c r="E25" s="163">
        <v>3</v>
      </c>
      <c r="F25" s="163" t="s">
        <v>31</v>
      </c>
      <c r="G25" s="164">
        <f t="shared" si="0"/>
        <v>469.26</v>
      </c>
    </row>
    <row r="26" ht="40.5" spans="1:7">
      <c r="A26" s="124">
        <v>24</v>
      </c>
      <c r="B26" s="23" t="s">
        <v>157</v>
      </c>
      <c r="C26" s="24">
        <v>37.62</v>
      </c>
      <c r="D26" s="25" t="s">
        <v>158</v>
      </c>
      <c r="E26" s="163">
        <v>9</v>
      </c>
      <c r="F26" s="163" t="s">
        <v>31</v>
      </c>
      <c r="G26" s="164">
        <f t="shared" si="0"/>
        <v>338.58</v>
      </c>
    </row>
    <row r="27" ht="40.5" spans="1:7">
      <c r="A27" s="124">
        <v>25</v>
      </c>
      <c r="B27" s="23" t="s">
        <v>159</v>
      </c>
      <c r="C27" s="24">
        <v>67.32</v>
      </c>
      <c r="D27" s="25" t="s">
        <v>160</v>
      </c>
      <c r="E27" s="163">
        <v>15</v>
      </c>
      <c r="F27" s="163" t="s">
        <v>31</v>
      </c>
      <c r="G27" s="164">
        <f t="shared" si="0"/>
        <v>1009.8</v>
      </c>
    </row>
    <row r="28" ht="81" spans="1:7">
      <c r="A28" s="124">
        <v>26</v>
      </c>
      <c r="B28" s="23" t="s">
        <v>161</v>
      </c>
      <c r="C28" s="24">
        <v>57.42</v>
      </c>
      <c r="D28" s="25" t="s">
        <v>162</v>
      </c>
      <c r="E28" s="163">
        <v>30</v>
      </c>
      <c r="F28" s="163" t="s">
        <v>31</v>
      </c>
      <c r="G28" s="164">
        <f t="shared" si="0"/>
        <v>1722.6</v>
      </c>
    </row>
    <row r="29" ht="54" spans="1:7">
      <c r="A29" s="124">
        <v>27</v>
      </c>
      <c r="B29" s="23" t="s">
        <v>163</v>
      </c>
      <c r="C29" s="24">
        <v>57.42</v>
      </c>
      <c r="D29" s="25" t="s">
        <v>164</v>
      </c>
      <c r="E29" s="163">
        <v>9</v>
      </c>
      <c r="F29" s="163" t="s">
        <v>31</v>
      </c>
      <c r="G29" s="164">
        <f t="shared" si="0"/>
        <v>516.78</v>
      </c>
    </row>
    <row r="30" ht="40.5" spans="1:7">
      <c r="A30" s="124">
        <v>28</v>
      </c>
      <c r="B30" s="23" t="s">
        <v>165</v>
      </c>
      <c r="C30" s="24">
        <v>19.8</v>
      </c>
      <c r="D30" s="25" t="s">
        <v>166</v>
      </c>
      <c r="E30" s="163">
        <v>6</v>
      </c>
      <c r="F30" s="163" t="s">
        <v>31</v>
      </c>
      <c r="G30" s="164">
        <f t="shared" si="0"/>
        <v>118.8</v>
      </c>
    </row>
    <row r="31" ht="121.5" spans="1:7">
      <c r="A31" s="124">
        <v>29</v>
      </c>
      <c r="B31" s="23" t="s">
        <v>167</v>
      </c>
      <c r="C31" s="24">
        <v>167.31</v>
      </c>
      <c r="D31" s="25" t="s">
        <v>168</v>
      </c>
      <c r="E31" s="163">
        <v>3</v>
      </c>
      <c r="F31" s="163" t="s">
        <v>31</v>
      </c>
      <c r="G31" s="164">
        <f t="shared" si="0"/>
        <v>501.93</v>
      </c>
    </row>
    <row r="32" ht="94.5" spans="1:7">
      <c r="A32" s="124">
        <v>30</v>
      </c>
      <c r="B32" s="23" t="s">
        <v>169</v>
      </c>
      <c r="C32" s="24">
        <v>197.01</v>
      </c>
      <c r="D32" s="25" t="s">
        <v>170</v>
      </c>
      <c r="E32" s="163">
        <v>3</v>
      </c>
      <c r="F32" s="163" t="s">
        <v>31</v>
      </c>
      <c r="G32" s="164">
        <f t="shared" si="0"/>
        <v>591.03</v>
      </c>
    </row>
    <row r="33" ht="67.5" spans="1:7">
      <c r="A33" s="124">
        <v>31</v>
      </c>
      <c r="B33" s="23" t="s">
        <v>171</v>
      </c>
      <c r="C33" s="24">
        <v>187.11</v>
      </c>
      <c r="D33" s="25" t="s">
        <v>172</v>
      </c>
      <c r="E33" s="163">
        <v>3</v>
      </c>
      <c r="F33" s="163" t="s">
        <v>31</v>
      </c>
      <c r="G33" s="164">
        <f t="shared" si="0"/>
        <v>561.33</v>
      </c>
    </row>
    <row r="34" ht="81" spans="1:7">
      <c r="A34" s="124">
        <v>32</v>
      </c>
      <c r="B34" s="23" t="s">
        <v>173</v>
      </c>
      <c r="C34" s="24">
        <v>187.11</v>
      </c>
      <c r="D34" s="25" t="s">
        <v>174</v>
      </c>
      <c r="E34" s="163">
        <v>3</v>
      </c>
      <c r="F34" s="163" t="s">
        <v>31</v>
      </c>
      <c r="G34" s="164">
        <f t="shared" si="0"/>
        <v>561.33</v>
      </c>
    </row>
    <row r="35" ht="67.5" spans="1:7">
      <c r="A35" s="124">
        <v>33</v>
      </c>
      <c r="B35" s="23" t="s">
        <v>175</v>
      </c>
      <c r="C35" s="24">
        <v>197.01</v>
      </c>
      <c r="D35" s="25" t="s">
        <v>176</v>
      </c>
      <c r="E35" s="163">
        <v>3</v>
      </c>
      <c r="F35" s="163" t="s">
        <v>31</v>
      </c>
      <c r="G35" s="164">
        <f t="shared" si="0"/>
        <v>591.03</v>
      </c>
    </row>
    <row r="36" ht="40.5" spans="1:7">
      <c r="A36" s="124">
        <v>34</v>
      </c>
      <c r="B36" s="23" t="s">
        <v>177</v>
      </c>
      <c r="C36" s="24">
        <v>126.72</v>
      </c>
      <c r="D36" s="25" t="s">
        <v>178</v>
      </c>
      <c r="E36" s="163">
        <v>3</v>
      </c>
      <c r="F36" s="163" t="s">
        <v>31</v>
      </c>
      <c r="G36" s="164">
        <f t="shared" si="0"/>
        <v>380.16</v>
      </c>
    </row>
    <row r="37" ht="40.5" spans="1:7">
      <c r="A37" s="124">
        <v>35</v>
      </c>
      <c r="B37" s="23" t="s">
        <v>179</v>
      </c>
      <c r="C37" s="24">
        <v>840.51</v>
      </c>
      <c r="D37" s="25" t="s">
        <v>180</v>
      </c>
      <c r="E37" s="163">
        <v>3</v>
      </c>
      <c r="F37" s="163" t="s">
        <v>31</v>
      </c>
      <c r="G37" s="164">
        <f t="shared" si="0"/>
        <v>2521.53</v>
      </c>
    </row>
    <row r="38" ht="67.5" spans="1:7">
      <c r="A38" s="124">
        <v>36</v>
      </c>
      <c r="B38" s="23" t="s">
        <v>181</v>
      </c>
      <c r="C38" s="24">
        <v>157.41</v>
      </c>
      <c r="D38" s="25" t="s">
        <v>182</v>
      </c>
      <c r="E38" s="163">
        <v>3</v>
      </c>
      <c r="F38" s="163" t="s">
        <v>31</v>
      </c>
      <c r="G38" s="164">
        <f t="shared" si="0"/>
        <v>472.23</v>
      </c>
    </row>
    <row r="39" ht="67.5" spans="1:7">
      <c r="A39" s="124">
        <v>37</v>
      </c>
      <c r="B39" s="23" t="s">
        <v>181</v>
      </c>
      <c r="C39" s="24">
        <v>157.41</v>
      </c>
      <c r="D39" s="25" t="s">
        <v>183</v>
      </c>
      <c r="E39" s="163">
        <v>3</v>
      </c>
      <c r="F39" s="163" t="s">
        <v>31</v>
      </c>
      <c r="G39" s="164">
        <f t="shared" si="0"/>
        <v>472.23</v>
      </c>
    </row>
    <row r="40" ht="54" spans="1:7">
      <c r="A40" s="124">
        <v>38</v>
      </c>
      <c r="B40" s="23" t="s">
        <v>184</v>
      </c>
      <c r="C40" s="24">
        <v>167.31</v>
      </c>
      <c r="D40" s="25" t="s">
        <v>185</v>
      </c>
      <c r="E40" s="163">
        <v>3</v>
      </c>
      <c r="F40" s="163" t="s">
        <v>31</v>
      </c>
      <c r="G40" s="164">
        <f t="shared" si="0"/>
        <v>501.93</v>
      </c>
    </row>
    <row r="41" ht="54" spans="1:7">
      <c r="A41" s="124">
        <v>39</v>
      </c>
      <c r="B41" s="23" t="s">
        <v>186</v>
      </c>
      <c r="C41" s="24">
        <v>246.51</v>
      </c>
      <c r="D41" s="25" t="s">
        <v>187</v>
      </c>
      <c r="E41" s="163">
        <v>3</v>
      </c>
      <c r="F41" s="163" t="s">
        <v>31</v>
      </c>
      <c r="G41" s="164">
        <f t="shared" si="0"/>
        <v>739.53</v>
      </c>
    </row>
    <row r="42" ht="40.5" spans="1:7">
      <c r="A42" s="124">
        <v>40</v>
      </c>
      <c r="B42" s="23" t="s">
        <v>188</v>
      </c>
      <c r="C42" s="24">
        <v>38.61</v>
      </c>
      <c r="D42" s="25" t="s">
        <v>189</v>
      </c>
      <c r="E42" s="163">
        <v>3</v>
      </c>
      <c r="F42" s="163" t="s">
        <v>31</v>
      </c>
      <c r="G42" s="164">
        <f t="shared" si="0"/>
        <v>115.83</v>
      </c>
    </row>
    <row r="43" ht="54" spans="1:7">
      <c r="A43" s="124">
        <v>41</v>
      </c>
      <c r="B43" s="23" t="s">
        <v>190</v>
      </c>
      <c r="C43" s="134">
        <v>106.92</v>
      </c>
      <c r="D43" s="25" t="s">
        <v>191</v>
      </c>
      <c r="E43" s="163">
        <v>3</v>
      </c>
      <c r="F43" s="163" t="s">
        <v>31</v>
      </c>
      <c r="G43" s="164">
        <f t="shared" si="0"/>
        <v>320.76</v>
      </c>
    </row>
    <row r="44" ht="13.5" spans="1:7">
      <c r="A44" s="165" t="s">
        <v>108</v>
      </c>
      <c r="B44" s="165"/>
      <c r="C44" s="165"/>
      <c r="D44" s="165"/>
      <c r="E44" s="165"/>
      <c r="F44" s="165"/>
      <c r="G44" s="166">
        <f>SUM(G3:G43)</f>
        <v>24339.15</v>
      </c>
    </row>
  </sheetData>
  <mergeCells count="2">
    <mergeCell ref="A1:G1"/>
    <mergeCell ref="A44:F44"/>
  </mergeCells>
  <conditionalFormatting sqref="E2:G2">
    <cfRule type="cellIs" dxfId="0" priority="1" stopIfTrue="1" operator="equal">
      <formula>"D"</formula>
    </cfRule>
  </conditionalFormatting>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
  <sheetViews>
    <sheetView workbookViewId="0">
      <selection activeCell="D3" sqref="D3"/>
    </sheetView>
  </sheetViews>
  <sheetFormatPr defaultColWidth="9.4" defaultRowHeight="13.5" outlineLevelRow="3" outlineLevelCol="6"/>
  <cols>
    <col min="1" max="1" width="6.8" style="10" customWidth="1"/>
    <col min="2" max="2" width="9.4" style="10"/>
    <col min="3" max="3" width="13.7888888888889" style="10" customWidth="1"/>
    <col min="4" max="4" width="60.4" style="12" customWidth="1"/>
    <col min="5" max="6" width="9.4" style="10"/>
    <col min="7" max="7" width="15.1666666666667" style="10" customWidth="1"/>
    <col min="8" max="16384" width="9.4" style="10"/>
  </cols>
  <sheetData>
    <row r="1" ht="18.75" spans="1:7">
      <c r="A1" s="144" t="s">
        <v>10</v>
      </c>
      <c r="B1" s="144"/>
      <c r="C1" s="144"/>
      <c r="D1" s="145"/>
      <c r="E1" s="144"/>
      <c r="F1" s="144"/>
      <c r="G1" s="144"/>
    </row>
    <row r="2" ht="27" spans="1:7">
      <c r="A2" s="122" t="s">
        <v>1</v>
      </c>
      <c r="B2" s="57" t="s">
        <v>25</v>
      </c>
      <c r="C2" s="57" t="s">
        <v>192</v>
      </c>
      <c r="D2" s="58" t="s">
        <v>27</v>
      </c>
      <c r="E2" s="122" t="s">
        <v>3</v>
      </c>
      <c r="F2" s="122" t="s">
        <v>4</v>
      </c>
      <c r="G2" s="146" t="s">
        <v>193</v>
      </c>
    </row>
    <row r="3" ht="409.5" spans="1:7">
      <c r="A3" s="147">
        <v>1</v>
      </c>
      <c r="B3" s="147" t="s">
        <v>194</v>
      </c>
      <c r="C3" s="147">
        <v>23520.48</v>
      </c>
      <c r="D3" s="61" t="s">
        <v>195</v>
      </c>
      <c r="E3" s="147">
        <v>1</v>
      </c>
      <c r="F3" s="147" t="s">
        <v>31</v>
      </c>
      <c r="G3" s="148">
        <f>E3*C3</f>
        <v>23520.48</v>
      </c>
    </row>
    <row r="4" spans="1:7">
      <c r="A4" s="149" t="s">
        <v>108</v>
      </c>
      <c r="B4" s="150"/>
      <c r="C4" s="150"/>
      <c r="D4" s="150"/>
      <c r="E4" s="150"/>
      <c r="F4" s="151"/>
      <c r="G4" s="152">
        <f>SUM(G3:G3)</f>
        <v>23520.48</v>
      </c>
    </row>
  </sheetData>
  <mergeCells count="2">
    <mergeCell ref="A1:G1"/>
    <mergeCell ref="A4:F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9"/>
  <sheetViews>
    <sheetView zoomScale="160" zoomScaleNormal="160" workbookViewId="0">
      <selection activeCell="B24" sqref="B24"/>
    </sheetView>
  </sheetViews>
  <sheetFormatPr defaultColWidth="9.4" defaultRowHeight="13.5" outlineLevelCol="6"/>
  <cols>
    <col min="1" max="1" width="9.4" style="10"/>
    <col min="2" max="2" width="20.2" style="10" customWidth="1"/>
    <col min="3" max="3" width="15" style="11" customWidth="1"/>
    <col min="4" max="4" width="39.4" style="12" customWidth="1"/>
    <col min="5" max="6" width="9.4" style="10"/>
    <col min="7" max="7" width="14.1666666666667" style="11" customWidth="1"/>
    <col min="8" max="16384" width="9.4" style="10"/>
  </cols>
  <sheetData>
    <row r="1" ht="18.75" spans="1:7">
      <c r="A1" s="117" t="s">
        <v>11</v>
      </c>
      <c r="B1" s="117"/>
      <c r="C1" s="118"/>
      <c r="D1" s="119"/>
      <c r="E1" s="117"/>
      <c r="F1" s="117"/>
      <c r="G1" s="120"/>
    </row>
    <row r="2" ht="27" spans="1:7">
      <c r="A2" s="121" t="s">
        <v>1</v>
      </c>
      <c r="B2" s="57" t="s">
        <v>25</v>
      </c>
      <c r="C2" s="82" t="s">
        <v>26</v>
      </c>
      <c r="D2" s="58" t="s">
        <v>27</v>
      </c>
      <c r="E2" s="122" t="s">
        <v>3</v>
      </c>
      <c r="F2" s="122" t="s">
        <v>4</v>
      </c>
      <c r="G2" s="139" t="s">
        <v>28</v>
      </c>
    </row>
    <row r="3" ht="40.5" spans="1:7">
      <c r="A3" s="124">
        <v>1</v>
      </c>
      <c r="B3" s="84" t="s">
        <v>196</v>
      </c>
      <c r="C3" s="85">
        <v>279</v>
      </c>
      <c r="D3" s="86" t="s">
        <v>197</v>
      </c>
      <c r="E3" s="125">
        <v>3</v>
      </c>
      <c r="F3" s="125" t="s">
        <v>31</v>
      </c>
      <c r="G3" s="140">
        <f>E3*C3</f>
        <v>837</v>
      </c>
    </row>
    <row r="4" ht="27" spans="1:7">
      <c r="A4" s="124">
        <v>2</v>
      </c>
      <c r="B4" s="84" t="s">
        <v>29</v>
      </c>
      <c r="C4" s="85">
        <v>585</v>
      </c>
      <c r="D4" s="90" t="s">
        <v>30</v>
      </c>
      <c r="E4" s="125">
        <v>3</v>
      </c>
      <c r="F4" s="125" t="s">
        <v>31</v>
      </c>
      <c r="G4" s="140">
        <f t="shared" ref="G4:G38" si="0">E4*C4</f>
        <v>1755</v>
      </c>
    </row>
    <row r="5" ht="121.5" spans="1:7">
      <c r="A5" s="124">
        <v>3</v>
      </c>
      <c r="B5" s="84" t="s">
        <v>198</v>
      </c>
      <c r="C5" s="85">
        <v>157.5</v>
      </c>
      <c r="D5" s="86" t="s">
        <v>199</v>
      </c>
      <c r="E5" s="125">
        <v>3</v>
      </c>
      <c r="F5" s="125" t="s">
        <v>31</v>
      </c>
      <c r="G5" s="140">
        <f t="shared" si="0"/>
        <v>472.5</v>
      </c>
    </row>
    <row r="6" ht="54" spans="1:7">
      <c r="A6" s="124">
        <v>4</v>
      </c>
      <c r="B6" s="84" t="s">
        <v>200</v>
      </c>
      <c r="C6" s="85">
        <v>157.5</v>
      </c>
      <c r="D6" s="86" t="s">
        <v>201</v>
      </c>
      <c r="E6" s="125">
        <v>3</v>
      </c>
      <c r="F6" s="125" t="s">
        <v>31</v>
      </c>
      <c r="G6" s="140">
        <f t="shared" si="0"/>
        <v>472.5</v>
      </c>
    </row>
    <row r="7" ht="135" spans="1:7">
      <c r="A7" s="124">
        <v>5</v>
      </c>
      <c r="B7" s="84" t="s">
        <v>38</v>
      </c>
      <c r="C7" s="85">
        <v>167.4</v>
      </c>
      <c r="D7" s="86" t="s">
        <v>39</v>
      </c>
      <c r="E7" s="125">
        <v>3</v>
      </c>
      <c r="F7" s="125" t="s">
        <v>31</v>
      </c>
      <c r="G7" s="140">
        <f t="shared" si="0"/>
        <v>502.2</v>
      </c>
    </row>
    <row r="8" ht="81" spans="1:7">
      <c r="A8" s="124">
        <v>6</v>
      </c>
      <c r="B8" s="84" t="s">
        <v>202</v>
      </c>
      <c r="C8" s="85">
        <v>117</v>
      </c>
      <c r="D8" s="86" t="s">
        <v>203</v>
      </c>
      <c r="E8" s="125">
        <v>3</v>
      </c>
      <c r="F8" s="125" t="s">
        <v>31</v>
      </c>
      <c r="G8" s="140">
        <f t="shared" si="0"/>
        <v>351</v>
      </c>
    </row>
    <row r="9" ht="324" spans="1:7">
      <c r="A9" s="124">
        <v>7</v>
      </c>
      <c r="B9" s="84" t="s">
        <v>204</v>
      </c>
      <c r="C9" s="85">
        <v>1499.4</v>
      </c>
      <c r="D9" s="86" t="s">
        <v>205</v>
      </c>
      <c r="E9" s="125">
        <v>3</v>
      </c>
      <c r="F9" s="125" t="s">
        <v>31</v>
      </c>
      <c r="G9" s="140">
        <f t="shared" si="0"/>
        <v>4498.2</v>
      </c>
    </row>
    <row r="10" ht="121.5" spans="1:7">
      <c r="A10" s="124">
        <v>8</v>
      </c>
      <c r="B10" s="84" t="s">
        <v>44</v>
      </c>
      <c r="C10" s="85">
        <v>220.5</v>
      </c>
      <c r="D10" s="86" t="s">
        <v>206</v>
      </c>
      <c r="E10" s="125">
        <v>3</v>
      </c>
      <c r="F10" s="125" t="s">
        <v>31</v>
      </c>
      <c r="G10" s="140">
        <f t="shared" si="0"/>
        <v>661.5</v>
      </c>
    </row>
    <row r="11" ht="135" spans="1:7">
      <c r="A11" s="124">
        <v>9</v>
      </c>
      <c r="B11" s="84" t="s">
        <v>46</v>
      </c>
      <c r="C11" s="85">
        <v>225</v>
      </c>
      <c r="D11" s="90" t="s">
        <v>47</v>
      </c>
      <c r="E11" s="125">
        <v>3</v>
      </c>
      <c r="F11" s="125" t="s">
        <v>31</v>
      </c>
      <c r="G11" s="140">
        <f t="shared" si="0"/>
        <v>675</v>
      </c>
    </row>
    <row r="12" ht="67.5" spans="1:7">
      <c r="A12" s="124">
        <v>10</v>
      </c>
      <c r="B12" s="84" t="s">
        <v>106</v>
      </c>
      <c r="C12" s="85">
        <v>189</v>
      </c>
      <c r="D12" s="86" t="s">
        <v>207</v>
      </c>
      <c r="E12" s="125">
        <v>3</v>
      </c>
      <c r="F12" s="125" t="s">
        <v>31</v>
      </c>
      <c r="G12" s="140">
        <f t="shared" si="0"/>
        <v>567</v>
      </c>
    </row>
    <row r="13" ht="135" spans="1:7">
      <c r="A13" s="124">
        <v>11</v>
      </c>
      <c r="B13" s="84" t="s">
        <v>44</v>
      </c>
      <c r="C13" s="85">
        <v>295.2</v>
      </c>
      <c r="D13" s="86" t="s">
        <v>208</v>
      </c>
      <c r="E13" s="125">
        <v>3</v>
      </c>
      <c r="F13" s="125" t="s">
        <v>31</v>
      </c>
      <c r="G13" s="140">
        <f t="shared" si="0"/>
        <v>885.6</v>
      </c>
    </row>
    <row r="14" ht="202.5" spans="1:7">
      <c r="A14" s="124">
        <v>12</v>
      </c>
      <c r="B14" s="84" t="s">
        <v>209</v>
      </c>
      <c r="C14" s="85">
        <v>270</v>
      </c>
      <c r="D14" s="86" t="s">
        <v>210</v>
      </c>
      <c r="E14" s="125">
        <v>3</v>
      </c>
      <c r="F14" s="125" t="s">
        <v>31</v>
      </c>
      <c r="G14" s="140">
        <f t="shared" si="0"/>
        <v>810</v>
      </c>
    </row>
    <row r="15" ht="162" spans="1:7">
      <c r="A15" s="124">
        <v>13</v>
      </c>
      <c r="B15" s="84" t="s">
        <v>211</v>
      </c>
      <c r="C15" s="85">
        <v>1116</v>
      </c>
      <c r="D15" s="86" t="s">
        <v>212</v>
      </c>
      <c r="E15" s="125">
        <v>3</v>
      </c>
      <c r="F15" s="125" t="s">
        <v>31</v>
      </c>
      <c r="G15" s="140">
        <f t="shared" si="0"/>
        <v>3348</v>
      </c>
    </row>
    <row r="16" ht="162" spans="1:7">
      <c r="A16" s="124">
        <v>14</v>
      </c>
      <c r="B16" s="84" t="s">
        <v>213</v>
      </c>
      <c r="C16" s="85">
        <v>459</v>
      </c>
      <c r="D16" s="86" t="s">
        <v>214</v>
      </c>
      <c r="E16" s="125">
        <v>3</v>
      </c>
      <c r="F16" s="125" t="s">
        <v>31</v>
      </c>
      <c r="G16" s="140">
        <f t="shared" si="0"/>
        <v>1377</v>
      </c>
    </row>
    <row r="17" ht="162" spans="1:7">
      <c r="A17" s="124">
        <v>15</v>
      </c>
      <c r="B17" s="84" t="s">
        <v>213</v>
      </c>
      <c r="C17" s="85">
        <v>477</v>
      </c>
      <c r="D17" s="86" t="s">
        <v>215</v>
      </c>
      <c r="E17" s="125">
        <v>3</v>
      </c>
      <c r="F17" s="125" t="s">
        <v>31</v>
      </c>
      <c r="G17" s="140">
        <f t="shared" si="0"/>
        <v>1431</v>
      </c>
    </row>
    <row r="18" ht="81" spans="1:7">
      <c r="A18" s="124">
        <v>16</v>
      </c>
      <c r="B18" s="84" t="s">
        <v>216</v>
      </c>
      <c r="C18" s="85">
        <v>148.5</v>
      </c>
      <c r="D18" s="86" t="s">
        <v>217</v>
      </c>
      <c r="E18" s="125">
        <v>3</v>
      </c>
      <c r="F18" s="125" t="s">
        <v>31</v>
      </c>
      <c r="G18" s="140">
        <f t="shared" si="0"/>
        <v>445.5</v>
      </c>
    </row>
    <row r="19" ht="189" spans="1:7">
      <c r="A19" s="124">
        <v>17</v>
      </c>
      <c r="B19" s="84" t="s">
        <v>81</v>
      </c>
      <c r="C19" s="85">
        <v>187.2</v>
      </c>
      <c r="D19" s="86" t="s">
        <v>218</v>
      </c>
      <c r="E19" s="125">
        <v>3</v>
      </c>
      <c r="F19" s="125" t="s">
        <v>31</v>
      </c>
      <c r="G19" s="140">
        <f t="shared" si="0"/>
        <v>561.6</v>
      </c>
    </row>
    <row r="20" ht="162" spans="1:7">
      <c r="A20" s="124">
        <v>18</v>
      </c>
      <c r="B20" s="84" t="s">
        <v>219</v>
      </c>
      <c r="C20" s="85">
        <v>124.2</v>
      </c>
      <c r="D20" s="86" t="s">
        <v>220</v>
      </c>
      <c r="E20" s="125">
        <v>3</v>
      </c>
      <c r="F20" s="125" t="s">
        <v>31</v>
      </c>
      <c r="G20" s="140">
        <f t="shared" si="0"/>
        <v>372.6</v>
      </c>
    </row>
    <row r="21" ht="54" spans="1:7">
      <c r="A21" s="124">
        <v>19</v>
      </c>
      <c r="B21" s="84" t="s">
        <v>221</v>
      </c>
      <c r="C21" s="85">
        <v>97.2</v>
      </c>
      <c r="D21" s="86" t="s">
        <v>222</v>
      </c>
      <c r="E21" s="125">
        <v>3</v>
      </c>
      <c r="F21" s="125" t="s">
        <v>31</v>
      </c>
      <c r="G21" s="140">
        <f t="shared" si="0"/>
        <v>291.6</v>
      </c>
    </row>
    <row r="22" ht="94.5" spans="1:7">
      <c r="A22" s="124">
        <v>20</v>
      </c>
      <c r="B22" s="84" t="s">
        <v>93</v>
      </c>
      <c r="C22" s="85">
        <v>720</v>
      </c>
      <c r="D22" s="86" t="s">
        <v>223</v>
      </c>
      <c r="E22" s="125">
        <v>3</v>
      </c>
      <c r="F22" s="125" t="s">
        <v>31</v>
      </c>
      <c r="G22" s="140">
        <f t="shared" si="0"/>
        <v>2160</v>
      </c>
    </row>
    <row r="23" ht="27" spans="1:7">
      <c r="A23" s="124">
        <v>21</v>
      </c>
      <c r="B23" s="84" t="s">
        <v>224</v>
      </c>
      <c r="C23" s="85">
        <v>513</v>
      </c>
      <c r="D23" s="86" t="s">
        <v>225</v>
      </c>
      <c r="E23" s="125">
        <v>3</v>
      </c>
      <c r="F23" s="125" t="s">
        <v>31</v>
      </c>
      <c r="G23" s="140">
        <f t="shared" si="0"/>
        <v>1539</v>
      </c>
    </row>
    <row r="24" ht="94.5" spans="1:7">
      <c r="A24" s="124">
        <v>22</v>
      </c>
      <c r="B24" s="84" t="s">
        <v>226</v>
      </c>
      <c r="C24" s="85">
        <v>72</v>
      </c>
      <c r="D24" s="86" t="s">
        <v>227</v>
      </c>
      <c r="E24" s="125">
        <v>3</v>
      </c>
      <c r="F24" s="125" t="s">
        <v>31</v>
      </c>
      <c r="G24" s="140">
        <f t="shared" si="0"/>
        <v>216</v>
      </c>
    </row>
    <row r="25" ht="40.5" spans="1:7">
      <c r="A25" s="124">
        <v>23</v>
      </c>
      <c r="B25" s="84" t="s">
        <v>228</v>
      </c>
      <c r="C25" s="85">
        <v>130.5</v>
      </c>
      <c r="D25" s="86" t="s">
        <v>229</v>
      </c>
      <c r="E25" s="125">
        <v>15</v>
      </c>
      <c r="F25" s="125" t="s">
        <v>31</v>
      </c>
      <c r="G25" s="140">
        <f t="shared" si="0"/>
        <v>1957.5</v>
      </c>
    </row>
    <row r="26" ht="81" spans="1:7">
      <c r="A26" s="124">
        <v>24</v>
      </c>
      <c r="B26" s="84" t="s">
        <v>228</v>
      </c>
      <c r="C26" s="85">
        <v>241.2</v>
      </c>
      <c r="D26" s="86" t="s">
        <v>230</v>
      </c>
      <c r="E26" s="125">
        <v>3</v>
      </c>
      <c r="F26" s="125" t="s">
        <v>31</v>
      </c>
      <c r="G26" s="140">
        <f t="shared" si="0"/>
        <v>723.6</v>
      </c>
    </row>
    <row r="27" ht="57" customHeight="1" spans="1:7">
      <c r="A27" s="124">
        <v>25</v>
      </c>
      <c r="B27" s="84" t="s">
        <v>231</v>
      </c>
      <c r="C27" s="85">
        <v>85.5</v>
      </c>
      <c r="D27" s="86" t="s">
        <v>232</v>
      </c>
      <c r="E27" s="125">
        <v>3</v>
      </c>
      <c r="F27" s="125" t="s">
        <v>31</v>
      </c>
      <c r="G27" s="140">
        <f t="shared" si="0"/>
        <v>256.5</v>
      </c>
    </row>
    <row r="28" ht="54" spans="1:7">
      <c r="A28" s="124">
        <v>26</v>
      </c>
      <c r="B28" s="84" t="s">
        <v>233</v>
      </c>
      <c r="C28" s="85">
        <v>72</v>
      </c>
      <c r="D28" s="86" t="s">
        <v>234</v>
      </c>
      <c r="E28" s="125">
        <v>3</v>
      </c>
      <c r="F28" s="125" t="s">
        <v>31</v>
      </c>
      <c r="G28" s="140">
        <f t="shared" si="0"/>
        <v>216</v>
      </c>
    </row>
    <row r="29" ht="94.5" spans="1:7">
      <c r="A29" s="124">
        <v>27</v>
      </c>
      <c r="B29" s="84" t="s">
        <v>235</v>
      </c>
      <c r="C29" s="85">
        <v>79.2</v>
      </c>
      <c r="D29" s="86" t="s">
        <v>236</v>
      </c>
      <c r="E29" s="125">
        <v>3</v>
      </c>
      <c r="F29" s="125" t="s">
        <v>31</v>
      </c>
      <c r="G29" s="140">
        <f t="shared" si="0"/>
        <v>237.6</v>
      </c>
    </row>
    <row r="30" ht="108" spans="1:7">
      <c r="A30" s="124">
        <v>28</v>
      </c>
      <c r="B30" s="84" t="s">
        <v>101</v>
      </c>
      <c r="C30" s="85">
        <v>154.8</v>
      </c>
      <c r="D30" s="86" t="s">
        <v>237</v>
      </c>
      <c r="E30" s="125">
        <v>3</v>
      </c>
      <c r="F30" s="125" t="s">
        <v>31</v>
      </c>
      <c r="G30" s="140">
        <f t="shared" si="0"/>
        <v>464.4</v>
      </c>
    </row>
    <row r="31" ht="121.5" spans="1:7">
      <c r="A31" s="124">
        <v>29</v>
      </c>
      <c r="B31" s="84" t="s">
        <v>238</v>
      </c>
      <c r="C31" s="85">
        <v>154.8</v>
      </c>
      <c r="D31" s="86" t="s">
        <v>239</v>
      </c>
      <c r="E31" s="125">
        <v>3</v>
      </c>
      <c r="F31" s="125" t="s">
        <v>31</v>
      </c>
      <c r="G31" s="140">
        <f t="shared" si="0"/>
        <v>464.4</v>
      </c>
    </row>
    <row r="32" ht="121.5" spans="1:7">
      <c r="A32" s="124">
        <v>30</v>
      </c>
      <c r="B32" s="84" t="s">
        <v>103</v>
      </c>
      <c r="C32" s="85">
        <v>79.2</v>
      </c>
      <c r="D32" s="86" t="s">
        <v>104</v>
      </c>
      <c r="E32" s="125">
        <v>3</v>
      </c>
      <c r="F32" s="125" t="s">
        <v>31</v>
      </c>
      <c r="G32" s="140">
        <f t="shared" si="0"/>
        <v>237.6</v>
      </c>
    </row>
    <row r="33" ht="67.5" spans="1:7">
      <c r="A33" s="124">
        <v>31</v>
      </c>
      <c r="B33" s="84" t="s">
        <v>240</v>
      </c>
      <c r="C33" s="85">
        <v>198</v>
      </c>
      <c r="D33" s="86" t="s">
        <v>241</v>
      </c>
      <c r="E33" s="125">
        <v>3</v>
      </c>
      <c r="F33" s="125" t="s">
        <v>31</v>
      </c>
      <c r="G33" s="140">
        <f t="shared" si="0"/>
        <v>594</v>
      </c>
    </row>
    <row r="34" ht="27" spans="1:7">
      <c r="A34" s="124">
        <v>32</v>
      </c>
      <c r="B34" s="141" t="s">
        <v>242</v>
      </c>
      <c r="C34" s="142">
        <v>88.2</v>
      </c>
      <c r="D34" s="143" t="s">
        <v>243</v>
      </c>
      <c r="E34" s="125">
        <v>3</v>
      </c>
      <c r="F34" s="125" t="s">
        <v>31</v>
      </c>
      <c r="G34" s="140">
        <f t="shared" si="0"/>
        <v>264.6</v>
      </c>
    </row>
    <row r="35" ht="189" spans="1:7">
      <c r="A35" s="124">
        <v>33</v>
      </c>
      <c r="B35" s="84" t="s">
        <v>244</v>
      </c>
      <c r="C35" s="85">
        <v>229.5</v>
      </c>
      <c r="D35" s="86" t="s">
        <v>245</v>
      </c>
      <c r="E35" s="125">
        <v>3</v>
      </c>
      <c r="F35" s="125" t="s">
        <v>31</v>
      </c>
      <c r="G35" s="140">
        <f t="shared" si="0"/>
        <v>688.5</v>
      </c>
    </row>
    <row r="36" ht="67.5" spans="1:7">
      <c r="A36" s="124">
        <v>34</v>
      </c>
      <c r="B36" s="84" t="s">
        <v>246</v>
      </c>
      <c r="C36" s="85">
        <v>108</v>
      </c>
      <c r="D36" s="86" t="s">
        <v>247</v>
      </c>
      <c r="E36" s="125">
        <v>9</v>
      </c>
      <c r="F36" s="125" t="s">
        <v>31</v>
      </c>
      <c r="G36" s="140">
        <f t="shared" si="0"/>
        <v>972</v>
      </c>
    </row>
    <row r="37" ht="67.5" spans="1:7">
      <c r="A37" s="124">
        <v>35</v>
      </c>
      <c r="B37" s="125" t="s">
        <v>248</v>
      </c>
      <c r="C37" s="85">
        <v>139.5</v>
      </c>
      <c r="D37" s="86" t="s">
        <v>249</v>
      </c>
      <c r="E37" s="125">
        <v>3</v>
      </c>
      <c r="F37" s="125" t="s">
        <v>31</v>
      </c>
      <c r="G37" s="140">
        <f t="shared" si="0"/>
        <v>418.5</v>
      </c>
    </row>
    <row r="38" ht="40.5" spans="1:7">
      <c r="A38" s="124">
        <v>36</v>
      </c>
      <c r="B38" s="84" t="s">
        <v>250</v>
      </c>
      <c r="C38" s="85">
        <v>115.2</v>
      </c>
      <c r="D38" s="86" t="s">
        <v>251</v>
      </c>
      <c r="E38" s="125">
        <v>3</v>
      </c>
      <c r="F38" s="125" t="s">
        <v>31</v>
      </c>
      <c r="G38" s="140">
        <f t="shared" si="0"/>
        <v>345.6</v>
      </c>
    </row>
    <row r="39" spans="1:7">
      <c r="A39" s="135" t="s">
        <v>108</v>
      </c>
      <c r="B39" s="136"/>
      <c r="C39" s="136"/>
      <c r="D39" s="136"/>
      <c r="E39" s="136"/>
      <c r="F39" s="137"/>
      <c r="G39" s="138">
        <f>SUM(G3:G38)</f>
        <v>32070.6</v>
      </c>
    </row>
  </sheetData>
  <mergeCells count="2">
    <mergeCell ref="A1:G1"/>
    <mergeCell ref="A39:F39"/>
  </mergeCells>
  <pageMargins left="0.75" right="0.75" top="1" bottom="1" header="0.5" footer="0.5"/>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3"/>
  <sheetViews>
    <sheetView zoomScale="175" zoomScaleNormal="175" topLeftCell="A37" workbookViewId="0">
      <selection activeCell="D42" sqref="D42"/>
    </sheetView>
  </sheetViews>
  <sheetFormatPr defaultColWidth="9.4" defaultRowHeight="13.5" outlineLevelCol="6"/>
  <cols>
    <col min="1" max="1" width="9.4" style="10"/>
    <col min="2" max="2" width="11.5" style="10" customWidth="1"/>
    <col min="3" max="3" width="17.8" style="11" customWidth="1"/>
    <col min="4" max="4" width="49.4" style="12" customWidth="1"/>
    <col min="5" max="6" width="9.4" style="10"/>
    <col min="7" max="7" width="14" style="11" customWidth="1"/>
    <col min="8" max="16384" width="9.4" style="10"/>
  </cols>
  <sheetData>
    <row r="1" ht="18.75" spans="1:7">
      <c r="A1" s="109" t="s">
        <v>12</v>
      </c>
      <c r="B1" s="109"/>
      <c r="C1" s="110"/>
      <c r="D1" s="111"/>
      <c r="E1" s="109"/>
      <c r="F1" s="109"/>
      <c r="G1" s="110"/>
    </row>
    <row r="2" ht="27" spans="1:7">
      <c r="A2" s="72" t="s">
        <v>1</v>
      </c>
      <c r="B2" s="19" t="s">
        <v>25</v>
      </c>
      <c r="C2" s="20" t="s">
        <v>26</v>
      </c>
      <c r="D2" s="19" t="s">
        <v>110</v>
      </c>
      <c r="E2" s="19" t="s">
        <v>3</v>
      </c>
      <c r="F2" s="19" t="s">
        <v>4</v>
      </c>
      <c r="G2" s="20" t="s">
        <v>28</v>
      </c>
    </row>
    <row r="3" ht="54" spans="1:7">
      <c r="A3" s="26">
        <v>1</v>
      </c>
      <c r="B3" s="23" t="s">
        <v>190</v>
      </c>
      <c r="C3" s="134">
        <v>121</v>
      </c>
      <c r="D3" s="25" t="s">
        <v>191</v>
      </c>
      <c r="E3" s="26">
        <v>9</v>
      </c>
      <c r="F3" s="26" t="s">
        <v>31</v>
      </c>
      <c r="G3" s="27">
        <f>C3*E3</f>
        <v>1089</v>
      </c>
    </row>
    <row r="4" ht="40.5" spans="1:7">
      <c r="A4" s="26">
        <v>2</v>
      </c>
      <c r="B4" s="23" t="s">
        <v>252</v>
      </c>
      <c r="C4" s="24">
        <v>291</v>
      </c>
      <c r="D4" s="25" t="s">
        <v>253</v>
      </c>
      <c r="E4" s="26">
        <v>3</v>
      </c>
      <c r="F4" s="26" t="s">
        <v>31</v>
      </c>
      <c r="G4" s="27">
        <f t="shared" ref="G4:G42" si="0">C4*E4</f>
        <v>873</v>
      </c>
    </row>
    <row r="5" ht="40.5" spans="1:7">
      <c r="A5" s="26">
        <v>3</v>
      </c>
      <c r="B5" s="23" t="s">
        <v>254</v>
      </c>
      <c r="C5" s="24">
        <v>54</v>
      </c>
      <c r="D5" s="25" t="s">
        <v>255</v>
      </c>
      <c r="E5" s="26">
        <v>3</v>
      </c>
      <c r="F5" s="26" t="s">
        <v>31</v>
      </c>
      <c r="G5" s="27">
        <f t="shared" si="0"/>
        <v>162</v>
      </c>
    </row>
    <row r="6" ht="27" spans="1:7">
      <c r="A6" s="26">
        <v>4</v>
      </c>
      <c r="B6" s="23" t="s">
        <v>256</v>
      </c>
      <c r="C6" s="24">
        <v>369</v>
      </c>
      <c r="D6" s="25" t="s">
        <v>257</v>
      </c>
      <c r="E6" s="26">
        <v>3</v>
      </c>
      <c r="F6" s="26" t="s">
        <v>31</v>
      </c>
      <c r="G6" s="27">
        <f t="shared" si="0"/>
        <v>1107</v>
      </c>
    </row>
    <row r="7" ht="67.5" spans="1:7">
      <c r="A7" s="26">
        <v>5</v>
      </c>
      <c r="B7" s="23" t="s">
        <v>258</v>
      </c>
      <c r="C7" s="134">
        <v>481</v>
      </c>
      <c r="D7" s="25" t="s">
        <v>259</v>
      </c>
      <c r="E7" s="26">
        <v>9</v>
      </c>
      <c r="F7" s="26" t="s">
        <v>31</v>
      </c>
      <c r="G7" s="27">
        <f t="shared" si="0"/>
        <v>4329</v>
      </c>
    </row>
    <row r="8" ht="40.5" spans="1:7">
      <c r="A8" s="26">
        <v>6</v>
      </c>
      <c r="B8" s="23" t="s">
        <v>165</v>
      </c>
      <c r="C8" s="24">
        <v>22.5</v>
      </c>
      <c r="D8" s="25" t="s">
        <v>166</v>
      </c>
      <c r="E8" s="26">
        <v>30</v>
      </c>
      <c r="F8" s="26" t="s">
        <v>31</v>
      </c>
      <c r="G8" s="27">
        <f t="shared" si="0"/>
        <v>675</v>
      </c>
    </row>
    <row r="9" ht="54" spans="1:7">
      <c r="A9" s="26">
        <v>7</v>
      </c>
      <c r="B9" s="23" t="s">
        <v>260</v>
      </c>
      <c r="C9" s="24">
        <v>140</v>
      </c>
      <c r="D9" s="25" t="s">
        <v>261</v>
      </c>
      <c r="E9" s="26">
        <v>30</v>
      </c>
      <c r="F9" s="26" t="s">
        <v>31</v>
      </c>
      <c r="G9" s="27">
        <f t="shared" si="0"/>
        <v>4200</v>
      </c>
    </row>
    <row r="10" ht="54" spans="1:7">
      <c r="A10" s="26">
        <v>8</v>
      </c>
      <c r="B10" s="23" t="s">
        <v>262</v>
      </c>
      <c r="C10" s="24">
        <v>100</v>
      </c>
      <c r="D10" s="25" t="s">
        <v>263</v>
      </c>
      <c r="E10" s="26">
        <v>30</v>
      </c>
      <c r="F10" s="26" t="s">
        <v>31</v>
      </c>
      <c r="G10" s="27">
        <f t="shared" si="0"/>
        <v>3000</v>
      </c>
    </row>
    <row r="11" ht="40.5" spans="1:7">
      <c r="A11" s="26">
        <v>9</v>
      </c>
      <c r="B11" s="23" t="s">
        <v>163</v>
      </c>
      <c r="C11" s="24">
        <v>60</v>
      </c>
      <c r="D11" s="25" t="s">
        <v>164</v>
      </c>
      <c r="E11" s="26">
        <v>30</v>
      </c>
      <c r="F11" s="26" t="s">
        <v>31</v>
      </c>
      <c r="G11" s="27">
        <f t="shared" si="0"/>
        <v>1800</v>
      </c>
    </row>
    <row r="12" ht="40.5" spans="1:7">
      <c r="A12" s="26">
        <v>10</v>
      </c>
      <c r="B12" s="23" t="s">
        <v>157</v>
      </c>
      <c r="C12" s="24">
        <v>42</v>
      </c>
      <c r="D12" s="25" t="s">
        <v>158</v>
      </c>
      <c r="E12" s="26">
        <v>30</v>
      </c>
      <c r="F12" s="26" t="s">
        <v>31</v>
      </c>
      <c r="G12" s="27">
        <f t="shared" si="0"/>
        <v>1260</v>
      </c>
    </row>
    <row r="13" ht="40.5" spans="1:7">
      <c r="A13" s="26">
        <v>11</v>
      </c>
      <c r="B13" s="23" t="s">
        <v>159</v>
      </c>
      <c r="C13" s="24">
        <v>76.5</v>
      </c>
      <c r="D13" s="25" t="s">
        <v>160</v>
      </c>
      <c r="E13" s="26">
        <v>30</v>
      </c>
      <c r="F13" s="26" t="s">
        <v>31</v>
      </c>
      <c r="G13" s="27">
        <f t="shared" si="0"/>
        <v>2295</v>
      </c>
    </row>
    <row r="14" ht="40.5" spans="1:7">
      <c r="A14" s="26">
        <v>12</v>
      </c>
      <c r="B14" s="23" t="s">
        <v>264</v>
      </c>
      <c r="C14" s="24">
        <v>110</v>
      </c>
      <c r="D14" s="25" t="s">
        <v>265</v>
      </c>
      <c r="E14" s="26">
        <v>30</v>
      </c>
      <c r="F14" s="26" t="s">
        <v>31</v>
      </c>
      <c r="G14" s="27">
        <f t="shared" si="0"/>
        <v>3300</v>
      </c>
    </row>
    <row r="15" ht="40.5" spans="1:7">
      <c r="A15" s="26">
        <v>13</v>
      </c>
      <c r="B15" s="23" t="s">
        <v>133</v>
      </c>
      <c r="C15" s="24">
        <v>145</v>
      </c>
      <c r="D15" s="25" t="s">
        <v>134</v>
      </c>
      <c r="E15" s="26">
        <v>15</v>
      </c>
      <c r="F15" s="26" t="s">
        <v>31</v>
      </c>
      <c r="G15" s="27">
        <f t="shared" si="0"/>
        <v>2175</v>
      </c>
    </row>
    <row r="16" ht="40.5" spans="1:7">
      <c r="A16" s="26">
        <v>14</v>
      </c>
      <c r="B16" s="23" t="s">
        <v>135</v>
      </c>
      <c r="C16" s="24">
        <v>77</v>
      </c>
      <c r="D16" s="25" t="s">
        <v>136</v>
      </c>
      <c r="E16" s="26">
        <v>3</v>
      </c>
      <c r="F16" s="26" t="s">
        <v>31</v>
      </c>
      <c r="G16" s="27">
        <f t="shared" si="0"/>
        <v>231</v>
      </c>
    </row>
    <row r="17" ht="40.5" spans="1:7">
      <c r="A17" s="26">
        <v>15</v>
      </c>
      <c r="B17" s="23" t="s">
        <v>137</v>
      </c>
      <c r="C17" s="24">
        <v>21</v>
      </c>
      <c r="D17" s="25" t="s">
        <v>138</v>
      </c>
      <c r="E17" s="26">
        <v>3</v>
      </c>
      <c r="F17" s="26" t="s">
        <v>31</v>
      </c>
      <c r="G17" s="27">
        <f t="shared" si="0"/>
        <v>63</v>
      </c>
    </row>
    <row r="18" ht="40.5" spans="1:7">
      <c r="A18" s="26">
        <v>16</v>
      </c>
      <c r="B18" s="23" t="s">
        <v>139</v>
      </c>
      <c r="C18" s="24">
        <v>21</v>
      </c>
      <c r="D18" s="25" t="s">
        <v>140</v>
      </c>
      <c r="E18" s="26">
        <v>3</v>
      </c>
      <c r="F18" s="26" t="s">
        <v>31</v>
      </c>
      <c r="G18" s="27">
        <f t="shared" si="0"/>
        <v>63</v>
      </c>
    </row>
    <row r="19" ht="40.5" spans="1:7">
      <c r="A19" s="26">
        <v>17</v>
      </c>
      <c r="B19" s="23" t="s">
        <v>141</v>
      </c>
      <c r="C19" s="24">
        <v>21</v>
      </c>
      <c r="D19" s="25" t="s">
        <v>142</v>
      </c>
      <c r="E19" s="26">
        <v>3</v>
      </c>
      <c r="F19" s="26" t="s">
        <v>31</v>
      </c>
      <c r="G19" s="27">
        <f t="shared" si="0"/>
        <v>63</v>
      </c>
    </row>
    <row r="20" ht="40.5" spans="1:7">
      <c r="A20" s="26">
        <v>18</v>
      </c>
      <c r="B20" s="23" t="s">
        <v>143</v>
      </c>
      <c r="C20" s="24">
        <v>32</v>
      </c>
      <c r="D20" s="25" t="s">
        <v>144</v>
      </c>
      <c r="E20" s="26">
        <v>3</v>
      </c>
      <c r="F20" s="26" t="s">
        <v>31</v>
      </c>
      <c r="G20" s="27">
        <f t="shared" si="0"/>
        <v>96</v>
      </c>
    </row>
    <row r="21" ht="40.5" spans="1:7">
      <c r="A21" s="26">
        <v>19</v>
      </c>
      <c r="B21" s="23" t="s">
        <v>145</v>
      </c>
      <c r="C21" s="24">
        <v>32</v>
      </c>
      <c r="D21" s="25" t="s">
        <v>146</v>
      </c>
      <c r="E21" s="26">
        <v>3</v>
      </c>
      <c r="F21" s="26" t="s">
        <v>31</v>
      </c>
      <c r="G21" s="27">
        <f t="shared" si="0"/>
        <v>96</v>
      </c>
    </row>
    <row r="22" ht="40.5" spans="1:7">
      <c r="A22" s="26">
        <v>20</v>
      </c>
      <c r="B22" s="23" t="s">
        <v>147</v>
      </c>
      <c r="C22" s="24">
        <v>42</v>
      </c>
      <c r="D22" s="25" t="s">
        <v>148</v>
      </c>
      <c r="E22" s="26">
        <v>3</v>
      </c>
      <c r="F22" s="26" t="s">
        <v>31</v>
      </c>
      <c r="G22" s="27">
        <f t="shared" si="0"/>
        <v>126</v>
      </c>
    </row>
    <row r="23" ht="40.5" spans="1:7">
      <c r="A23" s="26">
        <v>21</v>
      </c>
      <c r="B23" s="23" t="s">
        <v>149</v>
      </c>
      <c r="C23" s="24">
        <v>32</v>
      </c>
      <c r="D23" s="25" t="s">
        <v>150</v>
      </c>
      <c r="E23" s="26">
        <v>3</v>
      </c>
      <c r="F23" s="26" t="s">
        <v>31</v>
      </c>
      <c r="G23" s="27">
        <f t="shared" si="0"/>
        <v>96</v>
      </c>
    </row>
    <row r="24" ht="40.5" spans="1:7">
      <c r="A24" s="26">
        <v>22</v>
      </c>
      <c r="B24" s="23" t="s">
        <v>266</v>
      </c>
      <c r="C24" s="134">
        <v>133</v>
      </c>
      <c r="D24" s="25" t="s">
        <v>267</v>
      </c>
      <c r="E24" s="26">
        <v>3</v>
      </c>
      <c r="F24" s="26" t="s">
        <v>31</v>
      </c>
      <c r="G24" s="27">
        <f t="shared" si="0"/>
        <v>399</v>
      </c>
    </row>
    <row r="25" ht="40.5" spans="1:7">
      <c r="A25" s="26">
        <v>23</v>
      </c>
      <c r="B25" s="23" t="s">
        <v>153</v>
      </c>
      <c r="C25" s="24">
        <v>32</v>
      </c>
      <c r="D25" s="25" t="s">
        <v>154</v>
      </c>
      <c r="E25" s="26">
        <v>3</v>
      </c>
      <c r="F25" s="26" t="s">
        <v>31</v>
      </c>
      <c r="G25" s="27">
        <f t="shared" si="0"/>
        <v>96</v>
      </c>
    </row>
    <row r="26" ht="67.5" spans="1:7">
      <c r="A26" s="26">
        <v>24</v>
      </c>
      <c r="B26" s="23" t="s">
        <v>127</v>
      </c>
      <c r="C26" s="24">
        <v>110</v>
      </c>
      <c r="D26" s="25" t="s">
        <v>128</v>
      </c>
      <c r="E26" s="26">
        <v>3</v>
      </c>
      <c r="F26" s="26" t="s">
        <v>31</v>
      </c>
      <c r="G26" s="27">
        <f t="shared" si="0"/>
        <v>330</v>
      </c>
    </row>
    <row r="27" ht="54" spans="1:7">
      <c r="A27" s="26">
        <v>25</v>
      </c>
      <c r="B27" s="23" t="s">
        <v>125</v>
      </c>
      <c r="C27" s="134">
        <v>400</v>
      </c>
      <c r="D27" s="25" t="s">
        <v>126</v>
      </c>
      <c r="E27" s="26">
        <v>3</v>
      </c>
      <c r="F27" s="26" t="s">
        <v>31</v>
      </c>
      <c r="G27" s="27">
        <f t="shared" si="0"/>
        <v>1200</v>
      </c>
    </row>
    <row r="28" ht="54" spans="1:7">
      <c r="A28" s="26">
        <v>26</v>
      </c>
      <c r="B28" s="23" t="s">
        <v>121</v>
      </c>
      <c r="C28" s="134">
        <v>72</v>
      </c>
      <c r="D28" s="25" t="s">
        <v>122</v>
      </c>
      <c r="E28" s="26">
        <v>15</v>
      </c>
      <c r="F28" s="26" t="s">
        <v>31</v>
      </c>
      <c r="G28" s="27">
        <f t="shared" si="0"/>
        <v>1080</v>
      </c>
    </row>
    <row r="29" ht="81" spans="1:7">
      <c r="A29" s="26">
        <v>27</v>
      </c>
      <c r="B29" s="23" t="s">
        <v>117</v>
      </c>
      <c r="C29" s="134">
        <v>65</v>
      </c>
      <c r="D29" s="25" t="s">
        <v>118</v>
      </c>
      <c r="E29" s="26">
        <v>9</v>
      </c>
      <c r="F29" s="26" t="s">
        <v>31</v>
      </c>
      <c r="G29" s="27">
        <f t="shared" si="0"/>
        <v>585</v>
      </c>
    </row>
    <row r="30" ht="40.5" spans="1:7">
      <c r="A30" s="26">
        <v>28</v>
      </c>
      <c r="B30" s="23" t="s">
        <v>115</v>
      </c>
      <c r="C30" s="134">
        <v>13.5</v>
      </c>
      <c r="D30" s="25" t="s">
        <v>116</v>
      </c>
      <c r="E30" s="26">
        <v>15</v>
      </c>
      <c r="F30" s="26" t="s">
        <v>31</v>
      </c>
      <c r="G30" s="27">
        <f t="shared" si="0"/>
        <v>202.5</v>
      </c>
    </row>
    <row r="31" ht="40.5" spans="1:7">
      <c r="A31" s="26">
        <v>29</v>
      </c>
      <c r="B31" s="23" t="s">
        <v>268</v>
      </c>
      <c r="C31" s="24">
        <v>72</v>
      </c>
      <c r="D31" s="25" t="s">
        <v>269</v>
      </c>
      <c r="E31" s="26">
        <v>15</v>
      </c>
      <c r="F31" s="26" t="s">
        <v>31</v>
      </c>
      <c r="G31" s="27">
        <f t="shared" si="0"/>
        <v>1080</v>
      </c>
    </row>
    <row r="32" ht="40.5" spans="1:7">
      <c r="A32" s="26">
        <v>30</v>
      </c>
      <c r="B32" s="23" t="s">
        <v>270</v>
      </c>
      <c r="C32" s="24">
        <v>20.25</v>
      </c>
      <c r="D32" s="25" t="s">
        <v>271</v>
      </c>
      <c r="E32" s="26">
        <v>6</v>
      </c>
      <c r="F32" s="26" t="s">
        <v>31</v>
      </c>
      <c r="G32" s="27">
        <f t="shared" si="0"/>
        <v>121.5</v>
      </c>
    </row>
    <row r="33" ht="40.5" spans="1:7">
      <c r="A33" s="26">
        <v>31</v>
      </c>
      <c r="B33" s="23" t="s">
        <v>111</v>
      </c>
      <c r="C33" s="134">
        <v>87</v>
      </c>
      <c r="D33" s="25" t="s">
        <v>112</v>
      </c>
      <c r="E33" s="26">
        <v>3</v>
      </c>
      <c r="F33" s="26" t="s">
        <v>31</v>
      </c>
      <c r="G33" s="27">
        <f t="shared" si="0"/>
        <v>261</v>
      </c>
    </row>
    <row r="34" ht="27" spans="1:7">
      <c r="A34" s="26">
        <v>32</v>
      </c>
      <c r="B34" s="23" t="s">
        <v>272</v>
      </c>
      <c r="C34" s="24">
        <v>189</v>
      </c>
      <c r="D34" s="25" t="s">
        <v>273</v>
      </c>
      <c r="E34" s="26">
        <v>3</v>
      </c>
      <c r="F34" s="26" t="s">
        <v>31</v>
      </c>
      <c r="G34" s="27">
        <f t="shared" si="0"/>
        <v>567</v>
      </c>
    </row>
    <row r="35" ht="27" spans="1:7">
      <c r="A35" s="26">
        <v>33</v>
      </c>
      <c r="B35" s="23" t="s">
        <v>274</v>
      </c>
      <c r="C35" s="24">
        <v>175</v>
      </c>
      <c r="D35" s="25" t="s">
        <v>275</v>
      </c>
      <c r="E35" s="26">
        <v>3</v>
      </c>
      <c r="F35" s="26" t="s">
        <v>31</v>
      </c>
      <c r="G35" s="27">
        <f t="shared" si="0"/>
        <v>525</v>
      </c>
    </row>
    <row r="36" ht="27" spans="1:7">
      <c r="A36" s="26">
        <v>34</v>
      </c>
      <c r="B36" s="23" t="s">
        <v>276</v>
      </c>
      <c r="C36" s="24">
        <v>120</v>
      </c>
      <c r="D36" s="25" t="s">
        <v>277</v>
      </c>
      <c r="E36" s="26">
        <v>3</v>
      </c>
      <c r="F36" s="26" t="s">
        <v>31</v>
      </c>
      <c r="G36" s="27">
        <f t="shared" si="0"/>
        <v>360</v>
      </c>
    </row>
    <row r="37" ht="27" spans="1:7">
      <c r="A37" s="26">
        <v>35</v>
      </c>
      <c r="B37" s="23" t="s">
        <v>278</v>
      </c>
      <c r="C37" s="24">
        <v>175</v>
      </c>
      <c r="D37" s="25" t="s">
        <v>279</v>
      </c>
      <c r="E37" s="26">
        <v>3</v>
      </c>
      <c r="F37" s="26" t="s">
        <v>31</v>
      </c>
      <c r="G37" s="27">
        <f t="shared" si="0"/>
        <v>525</v>
      </c>
    </row>
    <row r="38" ht="27" spans="1:7">
      <c r="A38" s="26">
        <v>36</v>
      </c>
      <c r="B38" s="23" t="s">
        <v>280</v>
      </c>
      <c r="C38" s="24">
        <v>256</v>
      </c>
      <c r="D38" s="25" t="s">
        <v>281</v>
      </c>
      <c r="E38" s="26">
        <v>3</v>
      </c>
      <c r="F38" s="26" t="s">
        <v>31</v>
      </c>
      <c r="G38" s="27">
        <f t="shared" si="0"/>
        <v>768</v>
      </c>
    </row>
    <row r="39" ht="27" spans="1:7">
      <c r="A39" s="26">
        <v>37</v>
      </c>
      <c r="B39" s="23" t="s">
        <v>282</v>
      </c>
      <c r="C39" s="24">
        <v>346</v>
      </c>
      <c r="D39" s="25" t="s">
        <v>283</v>
      </c>
      <c r="E39" s="26">
        <v>3</v>
      </c>
      <c r="F39" s="26" t="s">
        <v>31</v>
      </c>
      <c r="G39" s="27">
        <f t="shared" si="0"/>
        <v>1038</v>
      </c>
    </row>
    <row r="40" ht="40.5" spans="1:7">
      <c r="A40" s="26">
        <v>38</v>
      </c>
      <c r="B40" s="23" t="s">
        <v>284</v>
      </c>
      <c r="C40" s="24">
        <v>750</v>
      </c>
      <c r="D40" s="25" t="s">
        <v>285</v>
      </c>
      <c r="E40" s="26">
        <v>1</v>
      </c>
      <c r="F40" s="26" t="s">
        <v>31</v>
      </c>
      <c r="G40" s="27">
        <f t="shared" si="0"/>
        <v>750</v>
      </c>
    </row>
    <row r="41" ht="67.5" spans="1:7">
      <c r="A41" s="26">
        <v>39</v>
      </c>
      <c r="B41" s="23" t="s">
        <v>286</v>
      </c>
      <c r="C41" s="24">
        <v>340</v>
      </c>
      <c r="D41" s="25" t="s">
        <v>287</v>
      </c>
      <c r="E41" s="26">
        <v>5</v>
      </c>
      <c r="F41" s="26" t="s">
        <v>31</v>
      </c>
      <c r="G41" s="27">
        <f t="shared" si="0"/>
        <v>1700</v>
      </c>
    </row>
    <row r="42" ht="54" spans="1:7">
      <c r="A42" s="26">
        <v>40</v>
      </c>
      <c r="B42" s="23" t="s">
        <v>288</v>
      </c>
      <c r="C42" s="24">
        <v>566.5</v>
      </c>
      <c r="D42" s="25" t="s">
        <v>289</v>
      </c>
      <c r="E42" s="26">
        <v>1</v>
      </c>
      <c r="F42" s="26" t="s">
        <v>31</v>
      </c>
      <c r="G42" s="27">
        <f t="shared" si="0"/>
        <v>566.5</v>
      </c>
    </row>
    <row r="43" spans="1:7">
      <c r="A43" s="135" t="s">
        <v>108</v>
      </c>
      <c r="B43" s="136"/>
      <c r="C43" s="136"/>
      <c r="D43" s="136"/>
      <c r="E43" s="136"/>
      <c r="F43" s="137"/>
      <c r="G43" s="138">
        <f>SUM(G3:G42)</f>
        <v>39253.5</v>
      </c>
    </row>
  </sheetData>
  <mergeCells count="2">
    <mergeCell ref="A1:G1"/>
    <mergeCell ref="A43:F4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
  <sheetViews>
    <sheetView workbookViewId="0">
      <selection activeCell="D3" sqref="D3"/>
    </sheetView>
  </sheetViews>
  <sheetFormatPr defaultColWidth="9.4" defaultRowHeight="13.5" outlineLevelRow="3" outlineLevelCol="6"/>
  <cols>
    <col min="1" max="1" width="9.4" style="1"/>
    <col min="2" max="2" width="12" style="1" customWidth="1"/>
    <col min="3" max="3" width="12.4" style="1" customWidth="1"/>
    <col min="4" max="4" width="83.6" style="53" customWidth="1"/>
    <col min="5" max="6" width="9.4" style="1"/>
    <col min="7" max="7" width="15.3333333333333" style="1" customWidth="1"/>
    <col min="8" max="16384" width="9.4" style="1"/>
  </cols>
  <sheetData>
    <row r="1" ht="18.75" spans="1:7">
      <c r="A1" s="54" t="s">
        <v>13</v>
      </c>
      <c r="B1" s="54"/>
      <c r="C1" s="54"/>
      <c r="D1" s="55"/>
      <c r="E1" s="54"/>
      <c r="F1" s="54"/>
      <c r="G1" s="56"/>
    </row>
    <row r="2" s="131" customFormat="1" ht="27" spans="1:7">
      <c r="A2" s="57" t="s">
        <v>1</v>
      </c>
      <c r="B2" s="57" t="s">
        <v>25</v>
      </c>
      <c r="C2" s="57" t="s">
        <v>26</v>
      </c>
      <c r="D2" s="132" t="s">
        <v>27</v>
      </c>
      <c r="E2" s="57" t="s">
        <v>3</v>
      </c>
      <c r="F2" s="57" t="s">
        <v>4</v>
      </c>
      <c r="G2" s="59" t="s">
        <v>28</v>
      </c>
    </row>
    <row r="3" ht="409" customHeight="1" spans="1:7">
      <c r="A3" s="93">
        <v>1</v>
      </c>
      <c r="B3" s="93" t="s">
        <v>13</v>
      </c>
      <c r="C3" s="93">
        <v>19933.33</v>
      </c>
      <c r="D3" s="95" t="s">
        <v>290</v>
      </c>
      <c r="E3" s="93">
        <v>1</v>
      </c>
      <c r="F3" s="93" t="s">
        <v>31</v>
      </c>
      <c r="G3" s="87">
        <f>E3*C3</f>
        <v>19933.33</v>
      </c>
    </row>
    <row r="4" s="131" customFormat="1" spans="1:7">
      <c r="A4" s="6" t="s">
        <v>108</v>
      </c>
      <c r="B4" s="7"/>
      <c r="C4" s="7"/>
      <c r="D4" s="7"/>
      <c r="E4" s="7"/>
      <c r="F4" s="8"/>
      <c r="G4" s="133">
        <f>SUM(G3)</f>
        <v>19933.33</v>
      </c>
    </row>
  </sheetData>
  <mergeCells count="2">
    <mergeCell ref="A1:G1"/>
    <mergeCell ref="A4:F4"/>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8"/>
  <sheetViews>
    <sheetView zoomScale="190" zoomScaleNormal="190" topLeftCell="A44" workbookViewId="0">
      <selection activeCell="B16" sqref="B16"/>
    </sheetView>
  </sheetViews>
  <sheetFormatPr defaultColWidth="9.4" defaultRowHeight="13.5" outlineLevelCol="6"/>
  <cols>
    <col min="1" max="1" width="9.4" style="10"/>
    <col min="2" max="2" width="18.3333333333333" style="10" customWidth="1"/>
    <col min="3" max="3" width="11.1666666666667" style="11" customWidth="1"/>
    <col min="4" max="4" width="55" style="12" customWidth="1"/>
    <col min="5" max="6" width="9.4" style="10"/>
    <col min="7" max="7" width="15.5" style="11" customWidth="1"/>
    <col min="8" max="16384" width="9.4" style="10"/>
  </cols>
  <sheetData>
    <row r="1" ht="18.75" spans="1:7">
      <c r="A1" s="117" t="s">
        <v>14</v>
      </c>
      <c r="B1" s="117"/>
      <c r="C1" s="118"/>
      <c r="D1" s="119"/>
      <c r="E1" s="117"/>
      <c r="F1" s="117"/>
      <c r="G1" s="120"/>
    </row>
    <row r="2" ht="40.5" spans="1:7">
      <c r="A2" s="121" t="s">
        <v>1</v>
      </c>
      <c r="B2" s="57" t="s">
        <v>25</v>
      </c>
      <c r="C2" s="82" t="s">
        <v>26</v>
      </c>
      <c r="D2" s="58" t="s">
        <v>27</v>
      </c>
      <c r="E2" s="122" t="s">
        <v>3</v>
      </c>
      <c r="F2" s="122" t="s">
        <v>4</v>
      </c>
      <c r="G2" s="123" t="s">
        <v>291</v>
      </c>
    </row>
    <row r="3" ht="94.5" spans="1:7">
      <c r="A3" s="124">
        <v>1</v>
      </c>
      <c r="B3" s="84" t="s">
        <v>198</v>
      </c>
      <c r="C3" s="85">
        <v>150</v>
      </c>
      <c r="D3" s="86" t="s">
        <v>199</v>
      </c>
      <c r="E3" s="125">
        <v>3</v>
      </c>
      <c r="F3" s="125" t="s">
        <v>31</v>
      </c>
      <c r="G3" s="126">
        <f t="shared" ref="G3:G47" si="0">E3*C3</f>
        <v>450</v>
      </c>
    </row>
    <row r="4" ht="54" spans="1:7">
      <c r="A4" s="124">
        <v>2</v>
      </c>
      <c r="B4" s="84" t="s">
        <v>200</v>
      </c>
      <c r="C4" s="85">
        <v>150</v>
      </c>
      <c r="D4" s="86" t="s">
        <v>201</v>
      </c>
      <c r="E4" s="125">
        <v>3</v>
      </c>
      <c r="F4" s="125" t="s">
        <v>31</v>
      </c>
      <c r="G4" s="126">
        <f t="shared" si="0"/>
        <v>450</v>
      </c>
    </row>
    <row r="5" ht="94.5" spans="1:7">
      <c r="A5" s="124">
        <v>3</v>
      </c>
      <c r="B5" s="84" t="s">
        <v>38</v>
      </c>
      <c r="C5" s="85">
        <v>160</v>
      </c>
      <c r="D5" s="86" t="s">
        <v>39</v>
      </c>
      <c r="E5" s="125">
        <v>3</v>
      </c>
      <c r="F5" s="125" t="s">
        <v>31</v>
      </c>
      <c r="G5" s="126">
        <f t="shared" si="0"/>
        <v>480</v>
      </c>
    </row>
    <row r="6" ht="54" spans="1:7">
      <c r="A6" s="124">
        <v>4</v>
      </c>
      <c r="B6" s="84" t="s">
        <v>202</v>
      </c>
      <c r="C6" s="85">
        <v>115</v>
      </c>
      <c r="D6" s="86" t="s">
        <v>203</v>
      </c>
      <c r="E6" s="125">
        <v>3</v>
      </c>
      <c r="F6" s="125" t="s">
        <v>31</v>
      </c>
      <c r="G6" s="126">
        <f t="shared" si="0"/>
        <v>345</v>
      </c>
    </row>
    <row r="7" ht="67.5" spans="1:7">
      <c r="A7" s="124">
        <v>5</v>
      </c>
      <c r="B7" s="84" t="s">
        <v>292</v>
      </c>
      <c r="C7" s="85">
        <v>88</v>
      </c>
      <c r="D7" s="86" t="s">
        <v>293</v>
      </c>
      <c r="E7" s="125">
        <v>3</v>
      </c>
      <c r="F7" s="125" t="s">
        <v>31</v>
      </c>
      <c r="G7" s="126">
        <f t="shared" si="0"/>
        <v>264</v>
      </c>
    </row>
    <row r="8" ht="40.5" spans="1:7">
      <c r="A8" s="124">
        <v>6</v>
      </c>
      <c r="B8" s="84" t="s">
        <v>294</v>
      </c>
      <c r="C8" s="85">
        <v>260</v>
      </c>
      <c r="D8" s="86" t="s">
        <v>295</v>
      </c>
      <c r="E8" s="125">
        <v>3</v>
      </c>
      <c r="F8" s="125" t="s">
        <v>31</v>
      </c>
      <c r="G8" s="126">
        <f t="shared" si="0"/>
        <v>780</v>
      </c>
    </row>
    <row r="9" ht="94.5" spans="1:7">
      <c r="A9" s="124">
        <v>7</v>
      </c>
      <c r="B9" s="84" t="s">
        <v>44</v>
      </c>
      <c r="C9" s="85">
        <v>220</v>
      </c>
      <c r="D9" s="86" t="s">
        <v>296</v>
      </c>
      <c r="E9" s="125">
        <v>3</v>
      </c>
      <c r="F9" s="125" t="s">
        <v>31</v>
      </c>
      <c r="G9" s="126">
        <f t="shared" si="0"/>
        <v>660</v>
      </c>
    </row>
    <row r="10" ht="94.5" spans="1:7">
      <c r="A10" s="124">
        <v>8</v>
      </c>
      <c r="B10" s="84" t="s">
        <v>46</v>
      </c>
      <c r="C10" s="85">
        <v>220</v>
      </c>
      <c r="D10" s="90" t="s">
        <v>47</v>
      </c>
      <c r="E10" s="125">
        <v>3</v>
      </c>
      <c r="F10" s="125" t="s">
        <v>31</v>
      </c>
      <c r="G10" s="126">
        <f t="shared" si="0"/>
        <v>660</v>
      </c>
    </row>
    <row r="11" ht="54" spans="1:7">
      <c r="A11" s="124">
        <v>9</v>
      </c>
      <c r="B11" s="84" t="s">
        <v>106</v>
      </c>
      <c r="C11" s="85">
        <v>185</v>
      </c>
      <c r="D11" s="86" t="s">
        <v>207</v>
      </c>
      <c r="E11" s="125">
        <v>3</v>
      </c>
      <c r="F11" s="125" t="s">
        <v>31</v>
      </c>
      <c r="G11" s="126">
        <f t="shared" si="0"/>
        <v>555</v>
      </c>
    </row>
    <row r="12" ht="108" spans="1:7">
      <c r="A12" s="124">
        <v>10</v>
      </c>
      <c r="B12" s="84" t="s">
        <v>44</v>
      </c>
      <c r="C12" s="85">
        <v>280</v>
      </c>
      <c r="D12" s="86" t="s">
        <v>208</v>
      </c>
      <c r="E12" s="125">
        <v>3</v>
      </c>
      <c r="F12" s="125" t="s">
        <v>31</v>
      </c>
      <c r="G12" s="126">
        <f t="shared" si="0"/>
        <v>840</v>
      </c>
    </row>
    <row r="13" ht="67.5" spans="1:7">
      <c r="A13" s="124">
        <v>11</v>
      </c>
      <c r="B13" s="84" t="s">
        <v>297</v>
      </c>
      <c r="C13" s="85">
        <v>350</v>
      </c>
      <c r="D13" s="86" t="s">
        <v>298</v>
      </c>
      <c r="E13" s="125">
        <v>3</v>
      </c>
      <c r="F13" s="125" t="s">
        <v>31</v>
      </c>
      <c r="G13" s="126">
        <f t="shared" si="0"/>
        <v>1050</v>
      </c>
    </row>
    <row r="14" ht="67.5" spans="1:7">
      <c r="A14" s="124">
        <v>12</v>
      </c>
      <c r="B14" s="84" t="s">
        <v>299</v>
      </c>
      <c r="C14" s="85">
        <v>350</v>
      </c>
      <c r="D14" s="86" t="s">
        <v>298</v>
      </c>
      <c r="E14" s="125">
        <v>3</v>
      </c>
      <c r="F14" s="125" t="s">
        <v>31</v>
      </c>
      <c r="G14" s="126">
        <f t="shared" si="0"/>
        <v>1050</v>
      </c>
    </row>
    <row r="15" ht="162" spans="1:7">
      <c r="A15" s="124">
        <v>13</v>
      </c>
      <c r="B15" s="84" t="s">
        <v>209</v>
      </c>
      <c r="C15" s="85">
        <v>270</v>
      </c>
      <c r="D15" s="86" t="s">
        <v>210</v>
      </c>
      <c r="E15" s="125">
        <v>3</v>
      </c>
      <c r="F15" s="125" t="s">
        <v>31</v>
      </c>
      <c r="G15" s="126">
        <f t="shared" si="0"/>
        <v>810</v>
      </c>
    </row>
    <row r="16" ht="243" spans="1:7">
      <c r="A16" s="124">
        <v>14</v>
      </c>
      <c r="B16" s="84" t="s">
        <v>300</v>
      </c>
      <c r="C16" s="85">
        <v>180</v>
      </c>
      <c r="D16" s="86" t="s">
        <v>301</v>
      </c>
      <c r="E16" s="125">
        <v>3</v>
      </c>
      <c r="F16" s="125" t="s">
        <v>31</v>
      </c>
      <c r="G16" s="126">
        <f t="shared" si="0"/>
        <v>540</v>
      </c>
    </row>
    <row r="17" ht="148.5" spans="1:7">
      <c r="A17" s="124">
        <v>15</v>
      </c>
      <c r="B17" s="84" t="s">
        <v>300</v>
      </c>
      <c r="C17" s="85">
        <v>150</v>
      </c>
      <c r="D17" s="86" t="s">
        <v>302</v>
      </c>
      <c r="E17" s="125">
        <v>3</v>
      </c>
      <c r="F17" s="125" t="s">
        <v>31</v>
      </c>
      <c r="G17" s="126">
        <f t="shared" si="0"/>
        <v>450</v>
      </c>
    </row>
    <row r="18" ht="121.5" spans="1:7">
      <c r="A18" s="124">
        <v>16</v>
      </c>
      <c r="B18" s="84" t="s">
        <v>213</v>
      </c>
      <c r="C18" s="85">
        <v>420</v>
      </c>
      <c r="D18" s="86" t="s">
        <v>303</v>
      </c>
      <c r="E18" s="125">
        <v>3</v>
      </c>
      <c r="F18" s="125" t="s">
        <v>31</v>
      </c>
      <c r="G18" s="126">
        <f t="shared" si="0"/>
        <v>1260</v>
      </c>
    </row>
    <row r="19" ht="121.5" spans="1:7">
      <c r="A19" s="124">
        <v>17</v>
      </c>
      <c r="B19" s="84" t="s">
        <v>213</v>
      </c>
      <c r="C19" s="85">
        <v>450</v>
      </c>
      <c r="D19" s="86" t="s">
        <v>304</v>
      </c>
      <c r="E19" s="125">
        <v>3</v>
      </c>
      <c r="F19" s="125" t="s">
        <v>31</v>
      </c>
      <c r="G19" s="126">
        <f t="shared" si="0"/>
        <v>1350</v>
      </c>
    </row>
    <row r="20" ht="67.5" spans="1:7">
      <c r="A20" s="124">
        <v>18</v>
      </c>
      <c r="B20" s="84" t="s">
        <v>216</v>
      </c>
      <c r="C20" s="85">
        <v>140</v>
      </c>
      <c r="D20" s="86" t="s">
        <v>217</v>
      </c>
      <c r="E20" s="125">
        <v>3</v>
      </c>
      <c r="F20" s="125" t="s">
        <v>31</v>
      </c>
      <c r="G20" s="126">
        <f t="shared" si="0"/>
        <v>420</v>
      </c>
    </row>
    <row r="21" ht="162" spans="1:7">
      <c r="A21" s="124">
        <v>19</v>
      </c>
      <c r="B21" s="84" t="s">
        <v>81</v>
      </c>
      <c r="C21" s="85">
        <v>180</v>
      </c>
      <c r="D21" s="86" t="s">
        <v>305</v>
      </c>
      <c r="E21" s="125">
        <v>3</v>
      </c>
      <c r="F21" s="125" t="s">
        <v>31</v>
      </c>
      <c r="G21" s="126">
        <f t="shared" si="0"/>
        <v>540</v>
      </c>
    </row>
    <row r="22" ht="121.5" spans="1:7">
      <c r="A22" s="124">
        <v>20</v>
      </c>
      <c r="B22" s="84" t="s">
        <v>219</v>
      </c>
      <c r="C22" s="85">
        <v>120</v>
      </c>
      <c r="D22" s="86" t="s">
        <v>220</v>
      </c>
      <c r="E22" s="125">
        <v>3</v>
      </c>
      <c r="F22" s="125" t="s">
        <v>31</v>
      </c>
      <c r="G22" s="126">
        <f t="shared" si="0"/>
        <v>360</v>
      </c>
    </row>
    <row r="23" ht="54" spans="1:7">
      <c r="A23" s="124">
        <v>21</v>
      </c>
      <c r="B23" s="84" t="s">
        <v>221</v>
      </c>
      <c r="C23" s="85">
        <v>95</v>
      </c>
      <c r="D23" s="86" t="s">
        <v>306</v>
      </c>
      <c r="E23" s="125">
        <v>3</v>
      </c>
      <c r="F23" s="125" t="s">
        <v>31</v>
      </c>
      <c r="G23" s="126">
        <f t="shared" si="0"/>
        <v>285</v>
      </c>
    </row>
    <row r="24" ht="27" spans="1:7">
      <c r="A24" s="124">
        <v>22</v>
      </c>
      <c r="B24" s="84" t="s">
        <v>224</v>
      </c>
      <c r="C24" s="85">
        <v>500</v>
      </c>
      <c r="D24" s="86" t="s">
        <v>225</v>
      </c>
      <c r="E24" s="125">
        <v>3</v>
      </c>
      <c r="F24" s="125" t="s">
        <v>31</v>
      </c>
      <c r="G24" s="126">
        <f t="shared" si="0"/>
        <v>1500</v>
      </c>
    </row>
    <row r="25" ht="40.5" spans="1:7">
      <c r="A25" s="124">
        <v>23</v>
      </c>
      <c r="B25" s="84" t="s">
        <v>97</v>
      </c>
      <c r="C25" s="85">
        <v>130</v>
      </c>
      <c r="D25" s="90" t="s">
        <v>98</v>
      </c>
      <c r="E25" s="125">
        <v>6</v>
      </c>
      <c r="F25" s="125" t="s">
        <v>31</v>
      </c>
      <c r="G25" s="126">
        <f t="shared" si="0"/>
        <v>780</v>
      </c>
    </row>
    <row r="26" ht="40.5" spans="1:7">
      <c r="A26" s="124">
        <v>24</v>
      </c>
      <c r="B26" s="84" t="s">
        <v>99</v>
      </c>
      <c r="C26" s="85">
        <v>130</v>
      </c>
      <c r="D26" s="90" t="s">
        <v>98</v>
      </c>
      <c r="E26" s="125">
        <v>6</v>
      </c>
      <c r="F26" s="125" t="s">
        <v>31</v>
      </c>
      <c r="G26" s="126">
        <f t="shared" si="0"/>
        <v>780</v>
      </c>
    </row>
    <row r="27" ht="121.5" spans="1:7">
      <c r="A27" s="124">
        <v>25</v>
      </c>
      <c r="B27" s="84" t="s">
        <v>307</v>
      </c>
      <c r="C27" s="85">
        <v>117</v>
      </c>
      <c r="D27" s="90" t="s">
        <v>308</v>
      </c>
      <c r="E27" s="125">
        <v>6</v>
      </c>
      <c r="F27" s="125" t="s">
        <v>31</v>
      </c>
      <c r="G27" s="126">
        <f t="shared" si="0"/>
        <v>702</v>
      </c>
    </row>
    <row r="28" ht="40.5" spans="1:7">
      <c r="A28" s="124">
        <v>26</v>
      </c>
      <c r="B28" s="84" t="s">
        <v>100</v>
      </c>
      <c r="C28" s="85">
        <v>130</v>
      </c>
      <c r="D28" s="86" t="s">
        <v>309</v>
      </c>
      <c r="E28" s="125">
        <v>6</v>
      </c>
      <c r="F28" s="125" t="s">
        <v>31</v>
      </c>
      <c r="G28" s="126">
        <f t="shared" si="0"/>
        <v>780</v>
      </c>
    </row>
    <row r="29" ht="40.5" spans="1:7">
      <c r="A29" s="124">
        <v>27</v>
      </c>
      <c r="B29" s="84" t="s">
        <v>228</v>
      </c>
      <c r="C29" s="85">
        <v>120</v>
      </c>
      <c r="D29" s="86" t="s">
        <v>229</v>
      </c>
      <c r="E29" s="125">
        <v>15</v>
      </c>
      <c r="F29" s="125" t="s">
        <v>31</v>
      </c>
      <c r="G29" s="126">
        <f t="shared" si="0"/>
        <v>1800</v>
      </c>
    </row>
    <row r="30" ht="54" spans="1:7">
      <c r="A30" s="124">
        <v>28</v>
      </c>
      <c r="B30" s="84" t="s">
        <v>228</v>
      </c>
      <c r="C30" s="85">
        <v>220</v>
      </c>
      <c r="D30" s="86" t="s">
        <v>230</v>
      </c>
      <c r="E30" s="125">
        <v>3</v>
      </c>
      <c r="F30" s="125" t="s">
        <v>31</v>
      </c>
      <c r="G30" s="126">
        <f t="shared" si="0"/>
        <v>660</v>
      </c>
    </row>
    <row r="31" ht="81" spans="1:7">
      <c r="A31" s="124">
        <v>29</v>
      </c>
      <c r="B31" s="84" t="s">
        <v>310</v>
      </c>
      <c r="C31" s="85">
        <v>110</v>
      </c>
      <c r="D31" s="90" t="s">
        <v>311</v>
      </c>
      <c r="E31" s="125">
        <v>3</v>
      </c>
      <c r="F31" s="125" t="s">
        <v>31</v>
      </c>
      <c r="G31" s="126">
        <f t="shared" si="0"/>
        <v>330</v>
      </c>
    </row>
    <row r="32" ht="81" spans="1:7">
      <c r="A32" s="124">
        <v>30</v>
      </c>
      <c r="B32" s="84" t="s">
        <v>312</v>
      </c>
      <c r="C32" s="85">
        <v>110</v>
      </c>
      <c r="D32" s="90" t="s">
        <v>313</v>
      </c>
      <c r="E32" s="125">
        <v>3</v>
      </c>
      <c r="F32" s="125" t="s">
        <v>31</v>
      </c>
      <c r="G32" s="126">
        <f t="shared" si="0"/>
        <v>330</v>
      </c>
    </row>
    <row r="33" ht="81" spans="1:7">
      <c r="A33" s="124">
        <v>31</v>
      </c>
      <c r="B33" s="84" t="s">
        <v>314</v>
      </c>
      <c r="C33" s="85">
        <v>110</v>
      </c>
      <c r="D33" s="90" t="s">
        <v>313</v>
      </c>
      <c r="E33" s="125">
        <v>3</v>
      </c>
      <c r="F33" s="125" t="s">
        <v>31</v>
      </c>
      <c r="G33" s="126">
        <f t="shared" si="0"/>
        <v>330</v>
      </c>
    </row>
    <row r="34" ht="27" spans="1:7">
      <c r="A34" s="124">
        <v>32</v>
      </c>
      <c r="B34" s="84" t="s">
        <v>315</v>
      </c>
      <c r="C34" s="85">
        <v>70</v>
      </c>
      <c r="D34" s="86" t="s">
        <v>316</v>
      </c>
      <c r="E34" s="125">
        <v>3</v>
      </c>
      <c r="F34" s="125" t="s">
        <v>31</v>
      </c>
      <c r="G34" s="126">
        <f t="shared" si="0"/>
        <v>210</v>
      </c>
    </row>
    <row r="35" ht="40.5" spans="1:7">
      <c r="A35" s="124">
        <v>33</v>
      </c>
      <c r="B35" s="84" t="s">
        <v>231</v>
      </c>
      <c r="C35" s="85">
        <v>80</v>
      </c>
      <c r="D35" s="86" t="s">
        <v>232</v>
      </c>
      <c r="E35" s="125">
        <v>3</v>
      </c>
      <c r="F35" s="125" t="s">
        <v>31</v>
      </c>
      <c r="G35" s="126">
        <f t="shared" si="0"/>
        <v>240</v>
      </c>
    </row>
    <row r="36" ht="54" spans="1:7">
      <c r="A36" s="124">
        <v>34</v>
      </c>
      <c r="B36" s="84" t="s">
        <v>233</v>
      </c>
      <c r="C36" s="85">
        <v>70</v>
      </c>
      <c r="D36" s="86" t="s">
        <v>234</v>
      </c>
      <c r="E36" s="125">
        <v>3</v>
      </c>
      <c r="F36" s="125" t="s">
        <v>31</v>
      </c>
      <c r="G36" s="126">
        <f t="shared" si="0"/>
        <v>210</v>
      </c>
    </row>
    <row r="37" ht="81" spans="1:7">
      <c r="A37" s="124">
        <v>35</v>
      </c>
      <c r="B37" s="84" t="s">
        <v>235</v>
      </c>
      <c r="C37" s="85">
        <v>75</v>
      </c>
      <c r="D37" s="86" t="s">
        <v>317</v>
      </c>
      <c r="E37" s="125">
        <v>3</v>
      </c>
      <c r="F37" s="125" t="s">
        <v>31</v>
      </c>
      <c r="G37" s="126">
        <f t="shared" si="0"/>
        <v>225</v>
      </c>
    </row>
    <row r="38" ht="67.5" spans="1:7">
      <c r="A38" s="124">
        <v>36</v>
      </c>
      <c r="B38" s="84" t="s">
        <v>101</v>
      </c>
      <c r="C38" s="85">
        <v>150</v>
      </c>
      <c r="D38" s="86" t="s">
        <v>318</v>
      </c>
      <c r="E38" s="125">
        <v>3</v>
      </c>
      <c r="F38" s="125" t="s">
        <v>31</v>
      </c>
      <c r="G38" s="126">
        <f t="shared" si="0"/>
        <v>450</v>
      </c>
    </row>
    <row r="39" ht="81" spans="1:7">
      <c r="A39" s="124">
        <v>37</v>
      </c>
      <c r="B39" s="84" t="s">
        <v>238</v>
      </c>
      <c r="C39" s="85">
        <v>150</v>
      </c>
      <c r="D39" s="86" t="s">
        <v>239</v>
      </c>
      <c r="E39" s="125">
        <v>3</v>
      </c>
      <c r="F39" s="125" t="s">
        <v>31</v>
      </c>
      <c r="G39" s="126">
        <f t="shared" si="0"/>
        <v>450</v>
      </c>
    </row>
    <row r="40" ht="94.5" spans="1:7">
      <c r="A40" s="124">
        <v>38</v>
      </c>
      <c r="B40" s="84" t="s">
        <v>103</v>
      </c>
      <c r="C40" s="85">
        <v>75</v>
      </c>
      <c r="D40" s="86" t="s">
        <v>104</v>
      </c>
      <c r="E40" s="125">
        <v>3</v>
      </c>
      <c r="F40" s="125" t="s">
        <v>31</v>
      </c>
      <c r="G40" s="126">
        <f t="shared" si="0"/>
        <v>225</v>
      </c>
    </row>
    <row r="41" ht="54" spans="1:7">
      <c r="A41" s="124">
        <v>39</v>
      </c>
      <c r="B41" s="84" t="s">
        <v>240</v>
      </c>
      <c r="C41" s="85">
        <v>180</v>
      </c>
      <c r="D41" s="86" t="s">
        <v>241</v>
      </c>
      <c r="E41" s="125">
        <v>3</v>
      </c>
      <c r="F41" s="125" t="s">
        <v>31</v>
      </c>
      <c r="G41" s="126">
        <f t="shared" si="0"/>
        <v>540</v>
      </c>
    </row>
    <row r="42" ht="94.5" spans="1:7">
      <c r="A42" s="124">
        <v>40</v>
      </c>
      <c r="B42" s="84" t="s">
        <v>248</v>
      </c>
      <c r="C42" s="85">
        <v>130</v>
      </c>
      <c r="D42" s="86" t="s">
        <v>319</v>
      </c>
      <c r="E42" s="125">
        <v>3</v>
      </c>
      <c r="F42" s="125" t="s">
        <v>31</v>
      </c>
      <c r="G42" s="126">
        <f t="shared" si="0"/>
        <v>390</v>
      </c>
    </row>
    <row r="43" ht="135" spans="1:7">
      <c r="A43" s="124">
        <v>41</v>
      </c>
      <c r="B43" s="84" t="s">
        <v>244</v>
      </c>
      <c r="C43" s="85">
        <v>220</v>
      </c>
      <c r="D43" s="86" t="s">
        <v>245</v>
      </c>
      <c r="E43" s="125">
        <v>3</v>
      </c>
      <c r="F43" s="125" t="s">
        <v>31</v>
      </c>
      <c r="G43" s="126">
        <f t="shared" si="0"/>
        <v>660</v>
      </c>
    </row>
    <row r="44" ht="67.5" spans="1:7">
      <c r="A44" s="124">
        <v>42</v>
      </c>
      <c r="B44" s="84" t="s">
        <v>320</v>
      </c>
      <c r="C44" s="85">
        <v>150</v>
      </c>
      <c r="D44" s="86" t="s">
        <v>321</v>
      </c>
      <c r="E44" s="125">
        <v>9</v>
      </c>
      <c r="F44" s="125" t="s">
        <v>31</v>
      </c>
      <c r="G44" s="126">
        <f t="shared" si="0"/>
        <v>1350</v>
      </c>
    </row>
    <row r="45" ht="67.5" spans="1:7">
      <c r="A45" s="124">
        <v>43</v>
      </c>
      <c r="B45" s="84" t="s">
        <v>322</v>
      </c>
      <c r="C45" s="85">
        <v>100</v>
      </c>
      <c r="D45" s="86" t="s">
        <v>247</v>
      </c>
      <c r="E45" s="125">
        <v>9</v>
      </c>
      <c r="F45" s="125" t="s">
        <v>31</v>
      </c>
      <c r="G45" s="126">
        <f t="shared" si="0"/>
        <v>900</v>
      </c>
    </row>
    <row r="46" ht="54" spans="1:7">
      <c r="A46" s="124">
        <v>44</v>
      </c>
      <c r="B46" s="125" t="s">
        <v>248</v>
      </c>
      <c r="C46" s="85">
        <v>102.1</v>
      </c>
      <c r="D46" s="86" t="s">
        <v>249</v>
      </c>
      <c r="E46" s="125">
        <v>3</v>
      </c>
      <c r="F46" s="125" t="s">
        <v>31</v>
      </c>
      <c r="G46" s="126">
        <f t="shared" si="0"/>
        <v>306.3</v>
      </c>
    </row>
    <row r="47" ht="27" spans="1:7">
      <c r="A47" s="124">
        <v>45</v>
      </c>
      <c r="B47" s="84" t="s">
        <v>250</v>
      </c>
      <c r="C47" s="85">
        <v>110</v>
      </c>
      <c r="D47" s="86" t="s">
        <v>251</v>
      </c>
      <c r="E47" s="125">
        <v>3</v>
      </c>
      <c r="F47" s="125" t="s">
        <v>31</v>
      </c>
      <c r="G47" s="126">
        <f t="shared" si="0"/>
        <v>330</v>
      </c>
    </row>
    <row r="48" spans="1:7">
      <c r="A48" s="127" t="s">
        <v>108</v>
      </c>
      <c r="B48" s="128"/>
      <c r="C48" s="128"/>
      <c r="D48" s="128"/>
      <c r="E48" s="128"/>
      <c r="F48" s="129"/>
      <c r="G48" s="130">
        <f>SUM(G3:G47)</f>
        <v>28077.3</v>
      </c>
    </row>
  </sheetData>
  <mergeCells count="2">
    <mergeCell ref="A1:G1"/>
    <mergeCell ref="A48:F48"/>
  </mergeCells>
  <pageMargins left="0.75" right="0.75" top="1" bottom="1" header="0.5" footer="0.5"/>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8"/>
  <sheetViews>
    <sheetView zoomScale="190" zoomScaleNormal="190" topLeftCell="A44" workbookViewId="0">
      <selection activeCell="D50" sqref="D50"/>
    </sheetView>
  </sheetViews>
  <sheetFormatPr defaultColWidth="9.4" defaultRowHeight="13.5" outlineLevelCol="6"/>
  <cols>
    <col min="1" max="1" width="9.4" style="1"/>
    <col min="2" max="2" width="13.4" style="1" customWidth="1"/>
    <col min="3" max="3" width="12.8333333333333" style="67"/>
    <col min="4" max="4" width="42.2" style="53" customWidth="1"/>
    <col min="5" max="6" width="9.4" style="1"/>
    <col min="7" max="7" width="16" style="67"/>
    <col min="8" max="16384" width="9.4" style="1"/>
  </cols>
  <sheetData>
    <row r="1" ht="18.75" spans="1:7">
      <c r="A1" s="109" t="s">
        <v>15</v>
      </c>
      <c r="B1" s="109"/>
      <c r="C1" s="110"/>
      <c r="D1" s="111"/>
      <c r="E1" s="109"/>
      <c r="F1" s="109"/>
      <c r="G1" s="110"/>
    </row>
    <row r="2" ht="27" spans="1:7">
      <c r="A2" s="112" t="s">
        <v>1</v>
      </c>
      <c r="B2" s="19" t="s">
        <v>25</v>
      </c>
      <c r="C2" s="20" t="s">
        <v>26</v>
      </c>
      <c r="D2" s="19" t="s">
        <v>110</v>
      </c>
      <c r="E2" s="19" t="s">
        <v>3</v>
      </c>
      <c r="F2" s="19" t="s">
        <v>4</v>
      </c>
      <c r="G2" s="20" t="s">
        <v>28</v>
      </c>
    </row>
    <row r="3" ht="108" spans="1:7">
      <c r="A3" s="26">
        <v>1</v>
      </c>
      <c r="B3" s="23" t="s">
        <v>323</v>
      </c>
      <c r="C3" s="24">
        <v>176.22</v>
      </c>
      <c r="D3" s="25" t="s">
        <v>324</v>
      </c>
      <c r="E3" s="26">
        <v>1</v>
      </c>
      <c r="F3" s="26" t="s">
        <v>31</v>
      </c>
      <c r="G3" s="27">
        <f t="shared" ref="G3:G47" si="0">C3*E3</f>
        <v>176.22</v>
      </c>
    </row>
    <row r="4" ht="81" spans="1:7">
      <c r="A4" s="26">
        <v>2</v>
      </c>
      <c r="B4" s="23" t="s">
        <v>325</v>
      </c>
      <c r="C4" s="24">
        <v>166.32</v>
      </c>
      <c r="D4" s="25" t="s">
        <v>326</v>
      </c>
      <c r="E4" s="26">
        <v>1</v>
      </c>
      <c r="F4" s="26" t="s">
        <v>31</v>
      </c>
      <c r="G4" s="27">
        <f t="shared" si="0"/>
        <v>166.32</v>
      </c>
    </row>
    <row r="5" ht="40.5" spans="1:7">
      <c r="A5" s="26">
        <v>3</v>
      </c>
      <c r="B5" s="23" t="s">
        <v>177</v>
      </c>
      <c r="C5" s="24">
        <v>126.72</v>
      </c>
      <c r="D5" s="25" t="s">
        <v>178</v>
      </c>
      <c r="E5" s="26">
        <v>1</v>
      </c>
      <c r="F5" s="26" t="s">
        <v>31</v>
      </c>
      <c r="G5" s="27">
        <f t="shared" si="0"/>
        <v>126.72</v>
      </c>
    </row>
    <row r="6" ht="108" spans="1:7">
      <c r="A6" s="26">
        <v>4</v>
      </c>
      <c r="B6" s="23" t="s">
        <v>327</v>
      </c>
      <c r="C6" s="24">
        <v>672.21</v>
      </c>
      <c r="D6" s="25" t="s">
        <v>328</v>
      </c>
      <c r="E6" s="26">
        <v>3</v>
      </c>
      <c r="F6" s="26" t="s">
        <v>31</v>
      </c>
      <c r="G6" s="27">
        <f t="shared" si="0"/>
        <v>2016.63</v>
      </c>
    </row>
    <row r="7" ht="67.5" spans="1:7">
      <c r="A7" s="26">
        <v>5</v>
      </c>
      <c r="B7" s="23" t="s">
        <v>329</v>
      </c>
      <c r="C7" s="24">
        <v>424.71</v>
      </c>
      <c r="D7" s="25" t="s">
        <v>330</v>
      </c>
      <c r="E7" s="26">
        <v>3</v>
      </c>
      <c r="F7" s="26" t="s">
        <v>31</v>
      </c>
      <c r="G7" s="27">
        <f t="shared" si="0"/>
        <v>1274.13</v>
      </c>
    </row>
    <row r="8" ht="81" spans="1:7">
      <c r="A8" s="26">
        <v>6</v>
      </c>
      <c r="B8" s="23" t="s">
        <v>331</v>
      </c>
      <c r="C8" s="24">
        <v>215.82</v>
      </c>
      <c r="D8" s="25" t="s">
        <v>332</v>
      </c>
      <c r="E8" s="26">
        <v>3</v>
      </c>
      <c r="F8" s="26" t="s">
        <v>31</v>
      </c>
      <c r="G8" s="27">
        <f t="shared" si="0"/>
        <v>647.46</v>
      </c>
    </row>
    <row r="9" ht="27" spans="1:7">
      <c r="A9" s="26">
        <v>7</v>
      </c>
      <c r="B9" s="23" t="s">
        <v>333</v>
      </c>
      <c r="C9" s="24">
        <v>850.41</v>
      </c>
      <c r="D9" s="25" t="s">
        <v>334</v>
      </c>
      <c r="E9" s="26">
        <v>3</v>
      </c>
      <c r="F9" s="26" t="s">
        <v>31</v>
      </c>
      <c r="G9" s="27">
        <f t="shared" si="0"/>
        <v>2551.23</v>
      </c>
    </row>
    <row r="10" ht="94.5" spans="1:7">
      <c r="A10" s="26">
        <v>8</v>
      </c>
      <c r="B10" s="23" t="s">
        <v>335</v>
      </c>
      <c r="C10" s="24">
        <v>989.01</v>
      </c>
      <c r="D10" s="25" t="s">
        <v>336</v>
      </c>
      <c r="E10" s="26">
        <v>3</v>
      </c>
      <c r="F10" s="26" t="s">
        <v>31</v>
      </c>
      <c r="G10" s="27">
        <f t="shared" si="0"/>
        <v>2967.03</v>
      </c>
    </row>
    <row r="11" ht="135" spans="1:7">
      <c r="A11" s="26">
        <v>9</v>
      </c>
      <c r="B11" s="23" t="s">
        <v>337</v>
      </c>
      <c r="C11" s="24">
        <v>949.41</v>
      </c>
      <c r="D11" s="25" t="s">
        <v>338</v>
      </c>
      <c r="E11" s="26">
        <v>3</v>
      </c>
      <c r="F11" s="26" t="s">
        <v>31</v>
      </c>
      <c r="G11" s="27">
        <f t="shared" si="0"/>
        <v>2848.23</v>
      </c>
    </row>
    <row r="12" ht="67.5" spans="1:7">
      <c r="A12" s="26">
        <v>10</v>
      </c>
      <c r="B12" s="23" t="s">
        <v>339</v>
      </c>
      <c r="C12" s="24">
        <v>157.41</v>
      </c>
      <c r="D12" s="25" t="s">
        <v>340</v>
      </c>
      <c r="E12" s="26">
        <v>3</v>
      </c>
      <c r="F12" s="26" t="s">
        <v>31</v>
      </c>
      <c r="G12" s="27">
        <f t="shared" si="0"/>
        <v>472.23</v>
      </c>
    </row>
    <row r="13" ht="67.5" spans="1:7">
      <c r="A13" s="26">
        <v>11</v>
      </c>
      <c r="B13" s="23" t="s">
        <v>341</v>
      </c>
      <c r="C13" s="24">
        <v>266.31</v>
      </c>
      <c r="D13" s="25" t="s">
        <v>342</v>
      </c>
      <c r="E13" s="26">
        <v>3</v>
      </c>
      <c r="F13" s="26" t="s">
        <v>31</v>
      </c>
      <c r="G13" s="27">
        <f t="shared" si="0"/>
        <v>798.93</v>
      </c>
    </row>
    <row r="14" ht="67.5" spans="1:7">
      <c r="A14" s="26">
        <v>12</v>
      </c>
      <c r="B14" s="23" t="s">
        <v>343</v>
      </c>
      <c r="C14" s="24">
        <v>117.81</v>
      </c>
      <c r="D14" s="25" t="s">
        <v>344</v>
      </c>
      <c r="E14" s="26">
        <v>3</v>
      </c>
      <c r="F14" s="26" t="s">
        <v>31</v>
      </c>
      <c r="G14" s="27">
        <f t="shared" si="0"/>
        <v>353.43</v>
      </c>
    </row>
    <row r="15" ht="94.5" spans="1:7">
      <c r="A15" s="26">
        <v>13</v>
      </c>
      <c r="B15" s="23" t="s">
        <v>345</v>
      </c>
      <c r="C15" s="24">
        <v>107.91</v>
      </c>
      <c r="D15" s="25" t="s">
        <v>346</v>
      </c>
      <c r="E15" s="26">
        <v>3</v>
      </c>
      <c r="F15" s="26" t="s">
        <v>31</v>
      </c>
      <c r="G15" s="27">
        <f t="shared" si="0"/>
        <v>323.73</v>
      </c>
    </row>
    <row r="16" ht="108" spans="1:7">
      <c r="A16" s="26">
        <v>14</v>
      </c>
      <c r="B16" s="23" t="s">
        <v>347</v>
      </c>
      <c r="C16" s="24">
        <v>98.01</v>
      </c>
      <c r="D16" s="25" t="s">
        <v>348</v>
      </c>
      <c r="E16" s="26">
        <v>3</v>
      </c>
      <c r="F16" s="26" t="s">
        <v>31</v>
      </c>
      <c r="G16" s="27">
        <f t="shared" si="0"/>
        <v>294.03</v>
      </c>
    </row>
    <row r="17" ht="67.5" spans="1:7">
      <c r="A17" s="26">
        <v>15</v>
      </c>
      <c r="B17" s="23" t="s">
        <v>349</v>
      </c>
      <c r="C17" s="24">
        <v>790.02</v>
      </c>
      <c r="D17" s="25" t="s">
        <v>350</v>
      </c>
      <c r="E17" s="26">
        <v>3</v>
      </c>
      <c r="F17" s="26" t="s">
        <v>31</v>
      </c>
      <c r="G17" s="27">
        <f t="shared" si="0"/>
        <v>2370.06</v>
      </c>
    </row>
    <row r="18" ht="81" spans="1:7">
      <c r="A18" s="26">
        <v>16</v>
      </c>
      <c r="B18" s="23" t="s">
        <v>351</v>
      </c>
      <c r="C18" s="24">
        <v>295.02</v>
      </c>
      <c r="D18" s="25" t="s">
        <v>352</v>
      </c>
      <c r="E18" s="26">
        <v>3</v>
      </c>
      <c r="F18" s="26" t="s">
        <v>31</v>
      </c>
      <c r="G18" s="27">
        <f t="shared" si="0"/>
        <v>885.06</v>
      </c>
    </row>
    <row r="19" ht="67.5" spans="1:7">
      <c r="A19" s="26">
        <v>17</v>
      </c>
      <c r="B19" s="23" t="s">
        <v>353</v>
      </c>
      <c r="C19" s="24">
        <v>156.42</v>
      </c>
      <c r="D19" s="25" t="s">
        <v>354</v>
      </c>
      <c r="E19" s="26">
        <v>3</v>
      </c>
      <c r="F19" s="26" t="s">
        <v>31</v>
      </c>
      <c r="G19" s="27">
        <f t="shared" si="0"/>
        <v>469.26</v>
      </c>
    </row>
    <row r="20" ht="148.5" spans="1:7">
      <c r="A20" s="26">
        <v>18</v>
      </c>
      <c r="B20" s="23" t="s">
        <v>355</v>
      </c>
      <c r="C20" s="24">
        <v>196.02</v>
      </c>
      <c r="D20" s="25" t="s">
        <v>356</v>
      </c>
      <c r="E20" s="26">
        <v>3</v>
      </c>
      <c r="F20" s="26" t="s">
        <v>31</v>
      </c>
      <c r="G20" s="27">
        <f t="shared" si="0"/>
        <v>588.06</v>
      </c>
    </row>
    <row r="21" ht="297" spans="1:7">
      <c r="A21" s="26">
        <v>19</v>
      </c>
      <c r="B21" s="23" t="s">
        <v>357</v>
      </c>
      <c r="C21" s="24">
        <v>295.02</v>
      </c>
      <c r="D21" s="25" t="s">
        <v>358</v>
      </c>
      <c r="E21" s="26">
        <v>3</v>
      </c>
      <c r="F21" s="26" t="s">
        <v>31</v>
      </c>
      <c r="G21" s="27">
        <f t="shared" si="0"/>
        <v>885.06</v>
      </c>
    </row>
    <row r="22" ht="216" spans="1:7">
      <c r="A22" s="26">
        <v>20</v>
      </c>
      <c r="B22" s="23" t="s">
        <v>359</v>
      </c>
      <c r="C22" s="24">
        <v>196.02</v>
      </c>
      <c r="D22" s="25" t="s">
        <v>360</v>
      </c>
      <c r="E22" s="26">
        <v>1</v>
      </c>
      <c r="F22" s="26" t="s">
        <v>31</v>
      </c>
      <c r="G22" s="27">
        <f t="shared" si="0"/>
        <v>196.02</v>
      </c>
    </row>
    <row r="23" ht="351" spans="1:7">
      <c r="A23" s="26">
        <v>21</v>
      </c>
      <c r="B23" s="23" t="s">
        <v>361</v>
      </c>
      <c r="C23" s="24">
        <v>255.42</v>
      </c>
      <c r="D23" s="25" t="s">
        <v>362</v>
      </c>
      <c r="E23" s="26">
        <v>1</v>
      </c>
      <c r="F23" s="26" t="s">
        <v>31</v>
      </c>
      <c r="G23" s="27">
        <f t="shared" si="0"/>
        <v>255.42</v>
      </c>
    </row>
    <row r="24" ht="409.5" spans="1:7">
      <c r="A24" s="26">
        <v>22</v>
      </c>
      <c r="B24" s="23" t="s">
        <v>363</v>
      </c>
      <c r="C24" s="24">
        <v>2951.5</v>
      </c>
      <c r="D24" s="25" t="s">
        <v>364</v>
      </c>
      <c r="E24" s="26">
        <v>1</v>
      </c>
      <c r="F24" s="26" t="s">
        <v>31</v>
      </c>
      <c r="G24" s="27">
        <f t="shared" si="0"/>
        <v>2951.5</v>
      </c>
    </row>
    <row r="25" ht="108" spans="1:7">
      <c r="A25" s="26">
        <v>23</v>
      </c>
      <c r="B25" s="23" t="s">
        <v>167</v>
      </c>
      <c r="C25" s="24">
        <v>167.31</v>
      </c>
      <c r="D25" s="25" t="s">
        <v>168</v>
      </c>
      <c r="E25" s="26">
        <v>3</v>
      </c>
      <c r="F25" s="26" t="s">
        <v>31</v>
      </c>
      <c r="G25" s="27">
        <f t="shared" si="0"/>
        <v>501.93</v>
      </c>
    </row>
    <row r="26" ht="54" spans="1:7">
      <c r="A26" s="26">
        <v>24</v>
      </c>
      <c r="B26" s="23" t="s">
        <v>365</v>
      </c>
      <c r="C26" s="24">
        <v>116.82</v>
      </c>
      <c r="D26" s="25" t="s">
        <v>366</v>
      </c>
      <c r="E26" s="26">
        <v>1</v>
      </c>
      <c r="F26" s="26" t="s">
        <v>31</v>
      </c>
      <c r="G26" s="27">
        <f t="shared" si="0"/>
        <v>116.82</v>
      </c>
    </row>
    <row r="27" ht="54" spans="1:7">
      <c r="A27" s="26">
        <v>25</v>
      </c>
      <c r="B27" s="23" t="s">
        <v>163</v>
      </c>
      <c r="C27" s="24">
        <v>57.42</v>
      </c>
      <c r="D27" s="25" t="s">
        <v>164</v>
      </c>
      <c r="E27" s="26">
        <v>3</v>
      </c>
      <c r="F27" s="26" t="s">
        <v>31</v>
      </c>
      <c r="G27" s="27">
        <f t="shared" si="0"/>
        <v>172.26</v>
      </c>
    </row>
    <row r="28" ht="40.5" spans="1:7">
      <c r="A28" s="26">
        <v>26</v>
      </c>
      <c r="B28" s="23" t="s">
        <v>157</v>
      </c>
      <c r="C28" s="24">
        <v>37.62</v>
      </c>
      <c r="D28" s="25" t="s">
        <v>158</v>
      </c>
      <c r="E28" s="26">
        <v>6</v>
      </c>
      <c r="F28" s="26" t="s">
        <v>31</v>
      </c>
      <c r="G28" s="27">
        <f t="shared" si="0"/>
        <v>225.72</v>
      </c>
    </row>
    <row r="29" ht="40.5" spans="1:7">
      <c r="A29" s="26">
        <v>27</v>
      </c>
      <c r="B29" s="23" t="s">
        <v>135</v>
      </c>
      <c r="C29" s="24">
        <v>68</v>
      </c>
      <c r="D29" s="25" t="s">
        <v>136</v>
      </c>
      <c r="E29" s="26">
        <v>3</v>
      </c>
      <c r="F29" s="26" t="s">
        <v>31</v>
      </c>
      <c r="G29" s="27">
        <f t="shared" si="0"/>
        <v>204</v>
      </c>
    </row>
    <row r="30" ht="40.5" spans="1:7">
      <c r="A30" s="26">
        <v>28</v>
      </c>
      <c r="B30" s="23" t="s">
        <v>367</v>
      </c>
      <c r="C30" s="24">
        <v>28</v>
      </c>
      <c r="D30" s="25" t="s">
        <v>368</v>
      </c>
      <c r="E30" s="26">
        <v>3</v>
      </c>
      <c r="F30" s="26" t="s">
        <v>31</v>
      </c>
      <c r="G30" s="27">
        <f t="shared" si="0"/>
        <v>84</v>
      </c>
    </row>
    <row r="31" ht="40.5" spans="1:7">
      <c r="A31" s="26">
        <v>29</v>
      </c>
      <c r="B31" s="23" t="s">
        <v>369</v>
      </c>
      <c r="C31" s="24">
        <v>28</v>
      </c>
      <c r="D31" s="25" t="s">
        <v>370</v>
      </c>
      <c r="E31" s="26">
        <v>3</v>
      </c>
      <c r="F31" s="26" t="s">
        <v>31</v>
      </c>
      <c r="G31" s="27">
        <f t="shared" si="0"/>
        <v>84</v>
      </c>
    </row>
    <row r="32" ht="67.5" spans="1:7">
      <c r="A32" s="26">
        <v>30</v>
      </c>
      <c r="B32" s="23" t="s">
        <v>125</v>
      </c>
      <c r="C32" s="24">
        <v>354</v>
      </c>
      <c r="D32" s="25" t="s">
        <v>126</v>
      </c>
      <c r="E32" s="26">
        <v>3</v>
      </c>
      <c r="F32" s="26" t="s">
        <v>31</v>
      </c>
      <c r="G32" s="27">
        <f t="shared" si="0"/>
        <v>1062</v>
      </c>
    </row>
    <row r="33" ht="54" spans="1:7">
      <c r="A33" s="26">
        <v>31</v>
      </c>
      <c r="B33" s="23" t="s">
        <v>121</v>
      </c>
      <c r="C33" s="24">
        <v>67</v>
      </c>
      <c r="D33" s="25" t="s">
        <v>122</v>
      </c>
      <c r="E33" s="26">
        <v>3</v>
      </c>
      <c r="F33" s="26" t="s">
        <v>31</v>
      </c>
      <c r="G33" s="27">
        <f t="shared" si="0"/>
        <v>201</v>
      </c>
    </row>
    <row r="34" ht="94.5" spans="1:7">
      <c r="A34" s="26">
        <v>32</v>
      </c>
      <c r="B34" s="23" t="s">
        <v>117</v>
      </c>
      <c r="C34" s="24">
        <v>57</v>
      </c>
      <c r="D34" s="25" t="s">
        <v>118</v>
      </c>
      <c r="E34" s="26">
        <v>3</v>
      </c>
      <c r="F34" s="26" t="s">
        <v>31</v>
      </c>
      <c r="G34" s="27">
        <f t="shared" si="0"/>
        <v>171</v>
      </c>
    </row>
    <row r="35" ht="40.5" spans="1:7">
      <c r="A35" s="26">
        <v>33</v>
      </c>
      <c r="B35" s="23" t="s">
        <v>115</v>
      </c>
      <c r="C35" s="24">
        <v>11</v>
      </c>
      <c r="D35" s="25" t="s">
        <v>116</v>
      </c>
      <c r="E35" s="26">
        <v>5</v>
      </c>
      <c r="F35" s="26" t="s">
        <v>31</v>
      </c>
      <c r="G35" s="27">
        <f t="shared" si="0"/>
        <v>55</v>
      </c>
    </row>
    <row r="36" ht="67.5" spans="1:7">
      <c r="A36" s="26">
        <v>34</v>
      </c>
      <c r="B36" s="23" t="s">
        <v>371</v>
      </c>
      <c r="C36" s="24">
        <v>57</v>
      </c>
      <c r="D36" s="25" t="s">
        <v>372</v>
      </c>
      <c r="E36" s="26">
        <v>3</v>
      </c>
      <c r="F36" s="26" t="s">
        <v>31</v>
      </c>
      <c r="G36" s="27">
        <f t="shared" si="0"/>
        <v>171</v>
      </c>
    </row>
    <row r="37" ht="54" spans="1:7">
      <c r="A37" s="26">
        <v>35</v>
      </c>
      <c r="B37" s="23" t="s">
        <v>373</v>
      </c>
      <c r="C37" s="24">
        <v>87</v>
      </c>
      <c r="D37" s="25" t="s">
        <v>374</v>
      </c>
      <c r="E37" s="26">
        <v>3</v>
      </c>
      <c r="F37" s="26" t="s">
        <v>31</v>
      </c>
      <c r="G37" s="27">
        <f t="shared" si="0"/>
        <v>261</v>
      </c>
    </row>
    <row r="38" ht="54" spans="1:7">
      <c r="A38" s="26">
        <v>36</v>
      </c>
      <c r="B38" s="23" t="s">
        <v>375</v>
      </c>
      <c r="C38" s="24">
        <v>97</v>
      </c>
      <c r="D38" s="25" t="s">
        <v>376</v>
      </c>
      <c r="E38" s="26">
        <v>1</v>
      </c>
      <c r="F38" s="26" t="s">
        <v>31</v>
      </c>
      <c r="G38" s="27">
        <f t="shared" si="0"/>
        <v>97</v>
      </c>
    </row>
    <row r="39" ht="40.5" spans="1:7">
      <c r="A39" s="26">
        <v>37</v>
      </c>
      <c r="B39" s="23" t="s">
        <v>270</v>
      </c>
      <c r="C39" s="24">
        <v>17</v>
      </c>
      <c r="D39" s="25" t="s">
        <v>271</v>
      </c>
      <c r="E39" s="26">
        <v>3</v>
      </c>
      <c r="F39" s="26" t="s">
        <v>31</v>
      </c>
      <c r="G39" s="27">
        <f t="shared" si="0"/>
        <v>51</v>
      </c>
    </row>
    <row r="40" spans="1:7">
      <c r="A40" s="26">
        <v>38</v>
      </c>
      <c r="B40" s="23" t="s">
        <v>272</v>
      </c>
      <c r="C40" s="24">
        <v>166</v>
      </c>
      <c r="D40" s="25" t="s">
        <v>273</v>
      </c>
      <c r="E40" s="26">
        <v>3</v>
      </c>
      <c r="F40" s="26" t="s">
        <v>31</v>
      </c>
      <c r="G40" s="27">
        <f t="shared" si="0"/>
        <v>498</v>
      </c>
    </row>
    <row r="41" ht="40.5" spans="1:7">
      <c r="A41" s="26">
        <v>39</v>
      </c>
      <c r="B41" s="23" t="s">
        <v>377</v>
      </c>
      <c r="C41" s="24">
        <v>19</v>
      </c>
      <c r="D41" s="25" t="s">
        <v>378</v>
      </c>
      <c r="E41" s="26">
        <v>3</v>
      </c>
      <c r="F41" s="26" t="s">
        <v>31</v>
      </c>
      <c r="G41" s="27">
        <f t="shared" si="0"/>
        <v>57</v>
      </c>
    </row>
    <row r="42" ht="40.5" spans="1:7">
      <c r="A42" s="26">
        <v>40</v>
      </c>
      <c r="B42" s="23" t="s">
        <v>379</v>
      </c>
      <c r="C42" s="24">
        <v>300</v>
      </c>
      <c r="D42" s="25" t="s">
        <v>380</v>
      </c>
      <c r="E42" s="26">
        <v>1</v>
      </c>
      <c r="F42" s="26" t="s">
        <v>31</v>
      </c>
      <c r="G42" s="27">
        <f t="shared" si="0"/>
        <v>300</v>
      </c>
    </row>
    <row r="43" ht="40.5" spans="1:7">
      <c r="A43" s="26">
        <v>41</v>
      </c>
      <c r="B43" s="23" t="s">
        <v>381</v>
      </c>
      <c r="C43" s="24">
        <v>28</v>
      </c>
      <c r="D43" s="25" t="s">
        <v>382</v>
      </c>
      <c r="E43" s="26">
        <v>3</v>
      </c>
      <c r="F43" s="26" t="s">
        <v>31</v>
      </c>
      <c r="G43" s="27">
        <f t="shared" si="0"/>
        <v>84</v>
      </c>
    </row>
    <row r="44" ht="40.5" spans="1:7">
      <c r="A44" s="26">
        <v>42</v>
      </c>
      <c r="B44" s="23" t="s">
        <v>383</v>
      </c>
      <c r="C44" s="24">
        <v>167</v>
      </c>
      <c r="D44" s="25" t="s">
        <v>384</v>
      </c>
      <c r="E44" s="26">
        <v>3</v>
      </c>
      <c r="F44" s="26" t="s">
        <v>31</v>
      </c>
      <c r="G44" s="27">
        <f t="shared" si="0"/>
        <v>501</v>
      </c>
    </row>
    <row r="45" ht="40.5" spans="1:7">
      <c r="A45" s="26">
        <v>43</v>
      </c>
      <c r="B45" s="23" t="s">
        <v>385</v>
      </c>
      <c r="C45" s="24">
        <v>37</v>
      </c>
      <c r="D45" s="25" t="s">
        <v>386</v>
      </c>
      <c r="E45" s="26">
        <v>6</v>
      </c>
      <c r="F45" s="26" t="s">
        <v>31</v>
      </c>
      <c r="G45" s="27">
        <f t="shared" si="0"/>
        <v>222</v>
      </c>
    </row>
    <row r="46" ht="67.5" spans="1:7">
      <c r="A46" s="26">
        <v>44</v>
      </c>
      <c r="B46" s="23" t="s">
        <v>387</v>
      </c>
      <c r="C46" s="24">
        <v>1060</v>
      </c>
      <c r="D46" s="25" t="s">
        <v>388</v>
      </c>
      <c r="E46" s="26">
        <v>3</v>
      </c>
      <c r="F46" s="26" t="s">
        <v>31</v>
      </c>
      <c r="G46" s="27">
        <f t="shared" si="0"/>
        <v>3180</v>
      </c>
    </row>
    <row r="47" ht="54" spans="1:7">
      <c r="A47" s="26">
        <v>45</v>
      </c>
      <c r="B47" s="23" t="s">
        <v>389</v>
      </c>
      <c r="C47" s="24">
        <v>1060</v>
      </c>
      <c r="D47" s="25" t="s">
        <v>390</v>
      </c>
      <c r="E47" s="26">
        <v>3</v>
      </c>
      <c r="F47" s="26" t="s">
        <v>31</v>
      </c>
      <c r="G47" s="27">
        <f t="shared" si="0"/>
        <v>3180</v>
      </c>
    </row>
    <row r="48" spans="1:7">
      <c r="A48" s="113" t="s">
        <v>108</v>
      </c>
      <c r="B48" s="114"/>
      <c r="C48" s="114"/>
      <c r="D48" s="114"/>
      <c r="E48" s="114"/>
      <c r="F48" s="115"/>
      <c r="G48" s="116">
        <f>SUM(G3:G47)</f>
        <v>35096.49</v>
      </c>
    </row>
  </sheetData>
  <mergeCells count="2">
    <mergeCell ref="A1:G1"/>
    <mergeCell ref="A48:F48"/>
  </mergeCells>
  <conditionalFormatting sqref="E2:G2">
    <cfRule type="cellIs" dxfId="0" priority="1" stopIfTrue="1" operator="equal">
      <formula>"D"</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16</vt:i4>
      </vt:variant>
    </vt:vector>
  </HeadingPairs>
  <TitlesOfParts>
    <vt:vector size="16" baseType="lpstr">
      <vt:lpstr>总表</vt:lpstr>
      <vt:lpstr>小班区域A</vt:lpstr>
      <vt:lpstr>小班区域B</vt:lpstr>
      <vt:lpstr>小班材料</vt:lpstr>
      <vt:lpstr>中班区域A</vt:lpstr>
      <vt:lpstr>中班区域B</vt:lpstr>
      <vt:lpstr>中班材料包</vt:lpstr>
      <vt:lpstr>大班①区域A</vt:lpstr>
      <vt:lpstr>大班①区域B</vt:lpstr>
      <vt:lpstr>大班①材料包</vt:lpstr>
      <vt:lpstr>大班②区域A</vt:lpstr>
      <vt:lpstr>大班②区域B</vt:lpstr>
      <vt:lpstr>大班②材料包</vt:lpstr>
      <vt:lpstr>户外材料</vt:lpstr>
      <vt:lpstr>益智类材料包</vt:lpstr>
      <vt:lpstr>收纳盒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ix70092</dc:creator>
  <cp:lastModifiedBy>豆妈</cp:lastModifiedBy>
  <dcterms:created xsi:type="dcterms:W3CDTF">2003-10-22T12:32:00Z</dcterms:created>
  <cp:lastPrinted>2015-04-09T07:47:00Z</cp:lastPrinted>
  <dcterms:modified xsi:type="dcterms:W3CDTF">2025-09-10T03:57:57Z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C48DDF9F3A6C44ECB74C1C593B30340B_13</vt:lpwstr>
  </property>
  <property fmtid="{D5CDD505-2E9C-101B-9397-08002B2CF9AE}" pid="3" name="KSOProductBuildVer">
    <vt:lpwstr>2052-12.1.0.21915</vt:lpwstr>
  </property>
</Properties>
</file>