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925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<sst xmlns="http://schemas.openxmlformats.org/spreadsheetml/2006/main" count="23" uniqueCount="17">
  <si>
    <t>铁一幼、一幼及5所分园玩教具、保教资源汇总表</t>
  </si>
  <si>
    <t>序号</t>
  </si>
  <si>
    <t>采购类别</t>
  </si>
  <si>
    <t>学校</t>
  </si>
  <si>
    <t>数量</t>
  </si>
  <si>
    <t>单位</t>
  </si>
  <si>
    <t>预算价</t>
  </si>
  <si>
    <t>政采集采总价</t>
  </si>
  <si>
    <t>政采</t>
  </si>
  <si>
    <t>铁一幼总园</t>
  </si>
  <si>
    <t>批</t>
  </si>
  <si>
    <t>铁一幼阳光分园</t>
  </si>
  <si>
    <t>铁一幼馨园</t>
  </si>
  <si>
    <t>铁一幼回幼分园</t>
  </si>
  <si>
    <t>铁一幼东方分园</t>
  </si>
  <si>
    <t>东河一幼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</si>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</sst>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24635;&#22253;&#35774;&#22791;&#37197;&#32622;&#28165;&#21333;(&#25919;&#37319;)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38451;&#20809;&#20998;&#22253;&#35774;&#22791;&#37197;&#32622;&#28165;&#21333;(&#25919;&#37319;)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39336;&#22253;&#35774;&#22791;&#37197;&#32622;&#28165;&#21333;(&#25919;&#37319;)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22238;&#24188;&#20998;&#22253;&#35774;&#22791;&#37197;&#32622;&#28165;&#21333;(&#25919;&#37319;)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19996;&#26041;&#20998;&#22253;&#35774;&#22791;&#37197;&#32622;&#28165;&#21333;(&#25919;&#37319;)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19996;&#27827;&#21306;&#19968;&#24188;&#29609;&#25945;&#2085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三元大世界"/>
      <sheetName val="室内操作材料"/>
      <sheetName val="红色主题活动室"/>
      <sheetName val="绘本"/>
      <sheetName val="爱国主义绘本"/>
    </sheetNames>
    <sheetDataSet>
      <sheetData sheetId="0">
        <row r="11">
          <cell r="G11">
            <v>1421062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大国工匠"/>
      <sheetName val="室内操作材料"/>
      <sheetName val="沙水玩具"/>
      <sheetName val="非遗教室"/>
      <sheetName val="绘本"/>
    </sheetNames>
    <sheetDataSet>
      <sheetData sheetId="0">
        <row r="11">
          <cell r="G11">
            <v>745132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沙水玩具"/>
      <sheetName val="大国工匠"/>
      <sheetName val="室内操作材料"/>
      <sheetName val="美术教室"/>
      <sheetName val="绘本"/>
    </sheetNames>
    <sheetDataSet>
      <sheetData sheetId="0">
        <row r="11">
          <cell r="G11">
            <v>544085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沙水玩具"/>
      <sheetName val="建构螺母"/>
      <sheetName val="标准螺母"/>
      <sheetName val="室内操作材料"/>
      <sheetName val="纸工坊"/>
      <sheetName val="绘本"/>
    </sheetNames>
    <sheetDataSet>
      <sheetData sheetId="0">
        <row r="12">
          <cell r="G12">
            <v>449052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三元大世界"/>
      <sheetName val="室内操作材料"/>
      <sheetName val="美术教室"/>
      <sheetName val="绘本"/>
    </sheetNames>
    <sheetDataSet>
      <sheetData sheetId="0">
        <row r="9">
          <cell r="G9">
            <v>284201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区域材料"/>
      <sheetName val="生活劳作区"/>
      <sheetName val="思维游戏"/>
      <sheetName val="创客+积木"/>
      <sheetName val="沙水区"/>
      <sheetName val="沙水区服装、鞋"/>
      <sheetName val="自主游戏活动材料"/>
      <sheetName val="户外洞洞拼拼积木"/>
      <sheetName val="户外洞洞叠叠积木"/>
      <sheetName val="悬垂摆荡"/>
      <sheetName val="标准螺母"/>
      <sheetName val="室内攀爬墙及定制地板"/>
      <sheetName val="体能挑战游戏"/>
      <sheetName val="体能测试套装"/>
    </sheetNames>
    <sheetDataSet>
      <sheetData sheetId="0">
        <row r="24">
          <cell r="G24">
            <v>1726965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K5" sqref="K5"/>
    </sheetView>
  </sheetViews>
  <sheetFormatPr defaultColWidth="9" defaultRowHeight="13.5" outlineLevelCol="6"/>
  <cols>
    <col min="2" max="2" width="25.625" customWidth="1"/>
    <col min="3" max="3" width="27.75" customWidth="1"/>
    <col min="6" max="6" width="9.25"/>
    <col min="7" max="7" width="12.875" customWidth="1"/>
  </cols>
  <sheetData>
    <row r="1" ht="35" customHeight="1" spans="1:7">
      <c r="A1" s="1" t="s">
        <v>0</v>
      </c>
      <c r="B1" s="1"/>
      <c r="C1" s="1"/>
      <c r="D1" s="1"/>
      <c r="E1" s="1"/>
      <c r="F1" s="1"/>
      <c r="G1" s="1"/>
    </row>
    <row r="2" ht="38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38" customHeight="1" spans="1:7">
      <c r="A3" s="3">
        <v>1</v>
      </c>
      <c r="B3" s="3" t="s">
        <v>8</v>
      </c>
      <c r="C3" s="4" t="s">
        <v>9</v>
      </c>
      <c r="D3" s="3">
        <v>1</v>
      </c>
      <c r="E3" s="3" t="s">
        <v>10</v>
      </c>
      <c r="F3" s="3">
        <f>[1]总表!$G$11</f>
        <v>1421062</v>
      </c>
      <c r="G3" s="3">
        <f t="shared" ref="G3:G8" si="0">F3*D3</f>
        <v>1421062</v>
      </c>
    </row>
    <row r="4" ht="38" customHeight="1" spans="1:7">
      <c r="A4" s="3">
        <v>2</v>
      </c>
      <c r="B4" s="3"/>
      <c r="C4" s="4" t="s">
        <v>11</v>
      </c>
      <c r="D4" s="3">
        <v>1</v>
      </c>
      <c r="E4" s="3" t="s">
        <v>10</v>
      </c>
      <c r="F4" s="3">
        <f>[2]总表!$G$11</f>
        <v>745132</v>
      </c>
      <c r="G4" s="3">
        <f t="shared" si="0"/>
        <v>745132</v>
      </c>
    </row>
    <row r="5" ht="38" customHeight="1" spans="1:7">
      <c r="A5" s="3">
        <v>3</v>
      </c>
      <c r="B5" s="3"/>
      <c r="C5" s="4" t="s">
        <v>12</v>
      </c>
      <c r="D5" s="3">
        <v>1</v>
      </c>
      <c r="E5" s="3" t="s">
        <v>10</v>
      </c>
      <c r="F5" s="3">
        <f>[3]总表!$G$11</f>
        <v>544085</v>
      </c>
      <c r="G5" s="3">
        <f t="shared" si="0"/>
        <v>544085</v>
      </c>
    </row>
    <row r="6" ht="38" customHeight="1" spans="1:7">
      <c r="A6" s="3">
        <v>4</v>
      </c>
      <c r="B6" s="3"/>
      <c r="C6" s="4" t="s">
        <v>13</v>
      </c>
      <c r="D6" s="3">
        <v>1</v>
      </c>
      <c r="E6" s="3" t="s">
        <v>10</v>
      </c>
      <c r="F6" s="3">
        <f>[4]总表!$G$12</f>
        <v>449052</v>
      </c>
      <c r="G6" s="3">
        <f t="shared" si="0"/>
        <v>449052</v>
      </c>
    </row>
    <row r="7" ht="38" customHeight="1" spans="1:7">
      <c r="A7" s="3">
        <v>5</v>
      </c>
      <c r="B7" s="3"/>
      <c r="C7" s="4" t="s">
        <v>14</v>
      </c>
      <c r="D7" s="3">
        <v>1</v>
      </c>
      <c r="E7" s="3" t="s">
        <v>10</v>
      </c>
      <c r="F7" s="3">
        <f>[5]总表!$G$9</f>
        <v>284201</v>
      </c>
      <c r="G7" s="3">
        <f t="shared" si="0"/>
        <v>284201</v>
      </c>
    </row>
    <row r="8" ht="30" customHeight="1" spans="1:7">
      <c r="A8" s="3">
        <v>11</v>
      </c>
      <c r="B8" s="3" t="s">
        <v>8</v>
      </c>
      <c r="C8" s="4" t="s">
        <v>15</v>
      </c>
      <c r="D8" s="3">
        <v>1</v>
      </c>
      <c r="E8" s="3" t="s">
        <v>10</v>
      </c>
      <c r="F8" s="3">
        <f>[6]汇总表!$G$24</f>
        <v>1726965</v>
      </c>
      <c r="G8" s="5">
        <f t="shared" si="0"/>
        <v>1726965</v>
      </c>
    </row>
    <row r="9" ht="30" customHeight="1" spans="1:7">
      <c r="A9" s="2" t="s">
        <v>16</v>
      </c>
      <c r="B9" s="2"/>
      <c r="C9" s="2"/>
      <c r="D9" s="2"/>
      <c r="E9" s="2"/>
      <c r="F9" s="2">
        <f>SUM(F3:F8)</f>
        <v>5170497</v>
      </c>
      <c r="G9" s="6"/>
    </row>
  </sheetData>
  <mergeCells count="3">
    <mergeCell ref="A1:G1"/>
    <mergeCell ref="A9:E9"/>
    <mergeCell ref="B3:B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悦</cp:lastModifiedBy>
  <dcterms:created xsi:type="dcterms:W3CDTF">2025-03-31T08:05:00Z</dcterms:created>
  <dcterms:modified xsi:type="dcterms:W3CDTF">2025-09-12T02:38:19Z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409BBF72C2A64D038B646DA2428BDD49_11</vt:lpwstr>
  </property>
  <property fmtid="{D5CDD505-2E9C-101B-9397-08002B2CF9AE}" pid="3" name="KSOProductBuildVer">
    <vt:lpwstr>2052-12.1.0.22529</vt:lpwstr>
  </property>
</Properties>
</file>