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500" windowHeight="11055" firstSheet="1" activeTab="1"/>
  </bookViews>
  <sheets>
    <sheet name="软硬件产品购置清单" sheetId="3" state="hidden" r:id="rId1"/>
    <sheet name="基础设备购置清单" sheetId="11" r:id="rId2"/>
    <sheet name="软件建设清单" sheetId="14" r:id="rId3"/>
    <sheet name="建设清单" sheetId="2" state="hidden" r:id="rId4"/>
  </sheets>
  <definedNames>
    <definedName name="_xlnm._FilterDatabase" localSheetId="1" hidden="1">基础设备购置清单!$A$3:$E$63</definedName>
    <definedName name="_xlnm.Print_Area" localSheetId="2">软件建设清单!$A$1:$F$77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<sst xmlns="http://schemas.openxmlformats.org/spreadsheetml/2006/main" count="594" uniqueCount="415">
  <si>
    <t>附表2  项目软硬件购置清单</t>
  </si>
  <si>
    <t>项目名称：科左后旗紧密型数字县域医共体高标准建设项目</t>
  </si>
  <si>
    <t>单位：万元</t>
  </si>
  <si>
    <t>序号</t>
  </si>
  <si>
    <t>设备及软件名称</t>
  </si>
  <si>
    <t>主要性能指标</t>
  </si>
  <si>
    <t>单价</t>
  </si>
  <si>
    <t>数量</t>
  </si>
  <si>
    <t>单位</t>
  </si>
  <si>
    <t>总价</t>
  </si>
  <si>
    <t>备注</t>
  </si>
  <si>
    <t>合计</t>
  </si>
  <si>
    <t>一</t>
  </si>
  <si>
    <t>硬件设备购置</t>
  </si>
  <si>
    <t>1</t>
  </si>
  <si>
    <t>医共体配套设备</t>
  </si>
  <si>
    <t>1.1</t>
  </si>
  <si>
    <t>便携式健康一体机</t>
  </si>
  <si>
    <t>1、主机为多参数生命体征监测仪，主机集成心电、心率、血氧饱和度、血压检测功能，并具有红外体温计、血糖仪、尿液分析仪、肺活量计、身高体重秤数据接口。（提供产品注册证证明）
2、主机只有一个外接电源接口，所有集成模块均由主机统一供电。
3、检测项目至少包括12导心电、血氧饱和度、血压、血糖、体温、尿常规。
4、屏幕显示：彩色触摸屏；屏幕尺寸≧10.1英寸。
5、具有心电、血压、血氧自动同步检测功能。
6、具有标准十二导联心电检测功能。
7、心电检测性能指标：（提供第三方检验报告证明）
（1）心率测量范围至少满足：15～300bpm
（2）心率显示误差：≤±1%或±1bpm
（3）系统噪声：输出幅值≤30μV（p-v）
（4) 共模抑制比：≥90dB；≥150dB（滤波模式）
（5）时间常数：≥3.2秒
8、具有成人、小儿、新生儿三种血压测量模式。
9、无创血压检测性能指标:（提供第三方检验报告证明）
（1）成人测量范围至少满足：收缩压30-270mmHg；舒张压10-220mmHg；平均压20-235m
（2）小儿测量范围至少满足：收缩压30-235mmHg；舒张压10-220mmHg；平均压20-225m
（3）新生儿测量范围至少满足：收缩压30-135mmHg；舒张压10-100mmHg；平均压20-110mmHg。
（4）测量误差：≤±8mmHg。
10、血氧饱和度检测性能指标：（提供第三方检验报告证明）
（1）测量范围至少满足：0-100%
（2）分辨率：≤1%
（3）测量误差：测量结果70-100%范围内≤±2%
11、血糖仪、尿液分析仪、体温计通过蓝牙与多参数生命体征监测仪连接，肺活量计通过数据线与多参数生命体征监测仪连接，多参数生命体征监测仪接收的相关数据和血糖仪、尿液分析仪、体温计、肺活量计所显示的检测数据相一致。（提供第三方检验报告证明）。
12、具有输入身高、体重数值后自动计算BMI指数的功能。
13、提供各种测量结果的超限预警提示功能。
14、测量完成后自动生成体检报告。
15、具有身份证阅读功能：多参数生命体征监测仪登录界面的账号与身份证号一致。（提供第三方检验报告证明）
16、具有USB打印接口功能。
17、具有有线网络、WIFI网络连接功能，可选配3G/4G网络连接功能。（提供第三方检验报告证明）
18、开放协议接口，支持对接用户服务器及系统。
19、支持离线使用，在没有网络的状况下自动保存检测数据。
20、具有云平台存储功能和云平台健康服务功能，可将测量数据上传至云平台，建立安全私密的健康管理档案；提供生理参数趋势数据存储、分析与回顾。
21、内置可充电锂电池，可持续工作4小时以上。</t>
  </si>
  <si>
    <t>台</t>
  </si>
  <si>
    <t>1.2</t>
  </si>
  <si>
    <t>台式计算机</t>
  </si>
  <si>
    <t>1、国产化CPU性能≥（8核8线程/主频2.5GHz）；
2、配置≥16GB DDR5内存；
3、配置刻录光驱;
4、配置≥2G独显;
5、配置≥512GB固态硬盘；
6、配置国产化操作系统、配置1个≥23寸显示器。
操作系统：安全可靠等级≥2级；具备设备管理、文件系统管理、用户管理、个性化设置等基本功能，提供图片查看、视频播放、备份还原、流式软件、版式软件等常用工具；兼容主流整机、外设和桌面生态软件。三年升级服务。</t>
  </si>
  <si>
    <t>1.3</t>
  </si>
  <si>
    <t>LED大屏</t>
  </si>
  <si>
    <t>平方米</t>
  </si>
  <si>
    <t>1.4</t>
  </si>
  <si>
    <t>显示屏</t>
  </si>
  <si>
    <t>2</t>
  </si>
  <si>
    <t>远程医疗设备</t>
  </si>
  <si>
    <t>2.1</t>
  </si>
  <si>
    <t>云视讯远程医疗终端</t>
  </si>
  <si>
    <t>集成一套编辑器、摄像头于一体的高清视频教育系统服务，包含一体机，配备无线鹅颈麦，支持1080P高清教育系统，配备完善的输入输出接口，10倍光学变焦镜头，集音视频交互、录制等功能于一体，适用于视频教育培训，电视电话会议，指挥协调等场景。包含摄像机、麦克风、音响、耗材等
协议标准：SIP RFC3261,H.323，BFCP,RTP/RTCP,HTTP/HTTPS,ARP，ICMP，DNS(Arecord,SRV，NAPTR)，DHCP，SSH，TFTP，NTP，STUN，LLDP-MED，LDAP，TR-069,802.1x，TLS，SRTP，TCP/IP/UDP，IPV6，FEC，FECC，
网络接口:2*RJ45 10/100/1000 Mbps的以太网口，
音频输出:1个3.5mm音频接口，HDMI*1,SPKR，
音频输入:1个3.5mm音频接口,HDMI*1,SPKR,2.4G*1
视频输出:2个支持CEC功能的分辨率高达1080p的HDMI接口，
视频输入:1个分辨率高达1080p的HDMI接口，
摄像头：支持218万像素1/2.8英寸CMOS成像芯片,
镜头：10倍光学变焦，+/-23°俯仰角度，+/-90°平移角度，最大水平视角70°，
拾音器:无线鹅颈麦，
人像视频分率:1080p from768Kbps，720p from512Kbps，4SIF/4CIFfrom 384 KbpS, SIF/CIF/QSIF/QCIF/SQSIF/SQCIFfrom 128 Kbps，
内容视频分辨率:输入:720P，1080p(HDMI)，最高60fps，
输出分辨率:720p，1080p。
语音编码:支持G.711µ/a，G.722，G.726，iLBC，OpuS，G.722.1，G.722.1c,in-band and out-of-band DTMF(In audio,RFC2833,SIPINFO)
视频编码:H.264/H.265BP/MP/HP，视频分辨率高达1080p;帧率高达60fps,比特率可达4Mbps，电源&amp;绿色节能:输入:100-240Vac 50/60hz,输出: 12V/3A 25W</t>
  </si>
  <si>
    <t>套</t>
  </si>
  <si>
    <t>3</t>
  </si>
  <si>
    <t>安全设备</t>
  </si>
  <si>
    <t>3.1</t>
  </si>
  <si>
    <t>乡镇级防火墙</t>
  </si>
  <si>
    <t>40万并发连接，每秒新建1.2万连接，5GE电口+1光电复用Combo。
集成多种防护能力，业务感知、web分类、入侵攻击阻断、专线负载均衡、病毒防护、敏感信息保护、黑白名单功能、紧急安全通知、危险报文阻断、危险链接阻断、带宽管理、定期安全报告、远程办公加密连接。
应用识别：支持识别2000+应用
入侵防御：8000+种特征的攻击检测和防御
网行为管理-URL过滤：2100万条URL规则
病毒库：本地库数量1230万+（含僵木蠕检测）</t>
  </si>
  <si>
    <t>二</t>
  </si>
  <si>
    <t>软件产品购置</t>
  </si>
  <si>
    <t>区域医疗服务协同</t>
  </si>
  <si>
    <t>医学检验中心</t>
  </si>
  <si>
    <t>对委托检验的情况进行监管，包括检验项目数、委托检验人次数、近7天平均出报告时间、委托检验出具报告数等指标，支持按时间查询。
包括数据分析、检验情况分析、检验报告查询、检验申请、检验申请预约、检验标本采集与打印、标本物流送检与交接、标本核收、实验室检验报告发布、质控管理、统计报表、字典维护、报表设计器、开发数据接口等功能。</t>
  </si>
  <si>
    <t>心电诊断中心</t>
  </si>
  <si>
    <t>通过将基层医疗机构患者心电图数据传输至上级医院，突破地域限制，整合区域内的心电专业诊断资源，提升心电诊断的精准度与处理效率。系统功能应包括：（1）申请管理：应包括远程申请、报告查询功能。
（2）诊断管理：应支持对心电判读、整体报告书写、审核、修改流程的管理。具体应包含申请管理、审核发布、报告修改、报告修改审核等相关功能。
（3）统计查询：应包括工作量统计、工作台账、费用统计、报告查询功能，基层端远程诊断协助的费用统计功能、基层端科室内业务量的统计功能。
（4）系统管理：应包括模板管理、排班管理、权限管理、报告分配等功能。</t>
  </si>
  <si>
    <t>影像诊断中心</t>
  </si>
  <si>
    <t>（1）申请管理：应包括远程申请、报告查询、AI诊断报告查询功能模块。
（2）诊断管理：是中心端对整体报告书写、审核、修改流程的管理。具体应包含申请管理、我的受理、审核发布（我报告的、我审核的）、报告修改、报告修改审核、我的工作量等相关功能。
（3）统计查询：应包括工作量统计、工作台账、费用统计、报告查询功能。基层端远程诊断协助的费用统计功能、基层端科室内业务量的统计功能。
（4）系统管理：应包括模板管理、排班管理、权限管理、报告分配、疾病管理、参数设置等设置管理功能。</t>
  </si>
  <si>
    <t>协同门诊系统</t>
  </si>
  <si>
    <t>（1）排班管理：主要功能是实现中心机构排班管理功能，应包括查询、新增门诊排班、新增专家排班功能等。
（2）远程门诊诊室：需支持呈现本机构发起问诊的记录，支持一键进入诊室，支持编写治疗建议功能。
（3）预约专家诊室：支持中心机构查看已申请的预约专家信息。支持显示当前登录账号本人、本科室预约的专家门诊预约记录。支持专家提前查阅预约患者的信息、支持编写治疗建议功能。
（4）门诊记录查询：主要功能是中心机构查看已申请的门诊记录信息。需支持查询所有已完成的远程门诊记录信息。支持查看申请信息、患者病历信息及治疗建议功能。
（5）门诊工作量统计：查看门诊工作量统计信息。需支持按日期、类型统计工作量。
（6）门诊费用统计：支持查看门诊费用统计信息。
（7）远程门诊管理：应包括远程门诊记录、门诊会议管理、远程门诊诊室、预约专家诊室以及门诊记录查询功能。</t>
  </si>
  <si>
    <t>1.5</t>
  </si>
  <si>
    <t>慢病管理中心</t>
  </si>
  <si>
    <t>（1）慢病基础数据管理：需实现慢病基础数据的管理，包括数据采集与交换、数据质控管理、统一集成管理功能。
（2）筛查中心：筛查中心是通过日常诊疗、定期体检、建立健康档案、宣传活动及主动筛查等方式发现慢性病高危人群。需提供数据筛查、慢病筛查、数据筛查统计功能。
（3）服务中心：辅助医护人员对辖区内慢病相关的患者进行统一管理，需包括医生工作台、群体宣教工作台、群体宣教内容审核、随访管理、随访记录、咨询管理及脱落人群管理。
（4）协同中心：以双向转诊为基础，连接基层机构和旗级机构，实现辖区内医疗卫生资源的互联互通、患者就诊信息的区域共享。需包括患者转出管理、患者转入管理、转诊接诊记录、转出申请审核、转科转出记录、转科转入审核、双向转诊统计等功能。
（5）档案中心：应包括慢病档案、档案迁移记录、档案迁移审核、注册居民等。
（6）运营管理：应支持工作量统计、业务监测、综合统计功能。
（7）移动端：应提供居民移动端和医生移动端，为居民和医生提供移动管理工具。</t>
  </si>
  <si>
    <t>1.6</t>
  </si>
  <si>
    <t>中心药房</t>
  </si>
  <si>
    <t>包括药品统一采购和目录管理、药品统一目录管理、药品库存管理、药品使用监测统一管理和接口管理等功能。</t>
  </si>
  <si>
    <t>1.7</t>
  </si>
  <si>
    <t>审方中心</t>
  </si>
  <si>
    <t>审方中心需支持采用“智能审核与人工审核相结合”的双重审方机制，应能够协助药剂师在基层医生开具处方或医嘱后、患者缴费前，对处方或医嘱进行实时审查与干预，及时识别潜在的不合理用药问题，预防药物不良事件的发生，进而提升基层机构用药合理率的要求。
包括区域用药数据监控、系统审查、药师审方干预等功能。</t>
  </si>
  <si>
    <t>1.8</t>
  </si>
  <si>
    <t>转诊中心（会诊）</t>
  </si>
  <si>
    <t>（1）患者转出：需实现基层卫生医疗机构向大中型医院转出患者过程中的管理功能。
（2）转出审核：需实现对于申请转出患者的申请单审核的管理功能。
（3）患者转入：应实现患者转入过程中的管理功能。
（4）转入审核：需实现对于申请转入患者的申请单审核的管理功能。
（5）病人中心：支持查看病人信息。
（6）转诊预约管理：需实现转诊预约的过程管理功能。
（7）查询统计：主要功能是实现分级诊疗业务相关的统计与查询，包括提供转出查询、转入查询、转出统计、转入统计、科室统计功能。
（8）系统管理：应提供权限管理、参数设置、消息管理功能。</t>
  </si>
  <si>
    <t>1.9</t>
  </si>
  <si>
    <t>消毒供应中心</t>
  </si>
  <si>
    <t>支持回收管理、清洗管理、配包管理、灭菌管理、灭菌审核、发放管理、外来器械管理等功能；
支持科室申领管理、科室接收确认、无菌包开包检查、使用登记、无菌包预定、科室库存查询、包基数管理等功能；
支持无菌物品出入库、无菌库盘库、有效期管理等功能；
支持包追溯、患者信息追溯、设备追溯等功能；
支持召回管理、过期包管理、运作监控管理、不良事件管理、不合格情况分析等功能；
支持工作任务完成情况、清洗质量不合格统计、设备运行状况统计、灭菌监测状况统计、人员工作量统计、消毒包状况统计、外来器械收费统计、科室支出统计、人员特殊操作统计、使用科室接收、关联病人统计、质量检查统计、包基数管理、日常检查记录统计、抽查记录统计等功能。</t>
  </si>
  <si>
    <t>1.10</t>
  </si>
  <si>
    <t>病理中心</t>
  </si>
  <si>
    <t>系统整体采用 B/S 架构，支持 Oracle、SQL Server 等大型关系型数据库，具备 HIS、LIS 等系统的数据接入开放接口，保障访问拦截授权、数据加密传输及定时备份恢复的安全，可多云部署且有全面日志管理；会诊申请管理支持通过院内病理系统申请远程会诊（含物流、数字切片两种方式），可完成患者信息填写编辑、多类电子资料上传（支持多种上传方式）、会诊医院专家选择、冰冻会诊预约，还能查询会诊进度、进行删除 / 转会诊 / 取消操作，以及浏览下载打印报告、实现即时通讯与消息提醒，且会诊报告可融入院内报告系统；数字切片库管理支持本地（含拖拽）上传并同步会诊相关信息，能查询、删除、下载切片，提供放大缩小等阅片工具及多种标注工具；标本追踪管理与基层医院病理系统、会诊平台集成，通过扫码记录标本状态并实时推送变化，可追踪全过程，支持物流公司选择、物流单号输入及专人专车转运记录；数据大屏可进行会诊量、应答时间等统计质控，提供区域质控数据大屏展示，能配置显示个性化指标，至少展示申请医院总数、会诊申请总数及相关平均数据、变化趋势等指标。</t>
  </si>
  <si>
    <t>1.11</t>
  </si>
  <si>
    <t>培训中心</t>
  </si>
  <si>
    <t>医共体培训中心负责制定和实施医共体的培训和教学计划，促进科研项目和学术成果的转化和应用并组织开展医学教育和培训活动，提升医护人员的专业素养和研究能力。通过系统化培训，提高医共体内医务人员的技术水平、管理能力和服务意识；整合优质医疗教育资源，实现医共体内人才的统一培养和知识共享；通过软件标准化建设，推动医共体各成员单位诊疗规范、管理制度和服务流程的标准化；加强医共体内部的沟通协作，提升分级诊疗和双向转诊效率。</t>
  </si>
  <si>
    <t>医疗管理协同</t>
  </si>
  <si>
    <t>检查检验结果互认平台</t>
  </si>
  <si>
    <t>（1）互认管理：应支持检验互认项目设置、检查互认项目设置、检验互认机构设置、检查互认机构设置、检验互认项目查询、检验项目标准管理、检查项目标准管理等功能。
（2）互认项目上传管理：应支持检验互认项目上传、检查互认项目上传。
（3）室内质控管理：应支持室内质控、未上传质控结果查询等功能。
（4）室间质评管理：应支持室间质评、未上传质控结果查询等功能。
（5）质控预警管理：应支持质控预警、预警记录功能。
（6）设备管理：应支持检验设备管理、检查设备管理。显示机构维护的设备信息，支持设备详情、校准记录、维修记录的查看。
（7）统计分析：应包括概况统计、互认情况统计、互认项目分析、拒绝互认统计功能。</t>
  </si>
  <si>
    <t>2.2</t>
  </si>
  <si>
    <t>远程教育中心</t>
  </si>
  <si>
    <t>（1）课程管理：添加课程：选择课程-课程管理-添加课程，进行线上课程的发布；已发布的课程也可在列表页搜索查询到。课程上架：已发布的课程可在课程列表中进行上架、下架、添加课程章节、课程教材等内容。添加课程分类：课程发布前请提前创建课程分类，方便后续课程分类展示。
（2）运营管理：文章管理：小程序中文章发布、修改与删除需在文章管理中进行。文章管理分类：根据自身需求，对发布文章进行分类展示，让用户更方便的找到文章。客服设置：平台客服设置入口。
（3）专家管理：平台课程专家资料可在专家管理中进行增加、编辑。
（4）学习管理：用户在小程序端购买的课程详情都可在学习管理-购买详情中进行查看。
（5）线下课程：线下课管理：如需进行线下授课，可在线下课-线下课管理中新增线下课程；也可对已增加的线下课进行编辑、删除等操作。报名管理：可查看线下课程用户报名详情。订单管理：线下课如需收费等操作，收费详情可在订单管理中查看。线下课统计：可在线下课统计中查看线下课全部详细信息，也可根据时间筛选查看某段时间线下课的数据。
（6）名师讲堂：适宜技术名医专家简介，可搜索查询该专家在平台上传的所有课程。</t>
  </si>
  <si>
    <t>三</t>
  </si>
  <si>
    <t>综合管理协同</t>
  </si>
  <si>
    <t>人力资源管理中心</t>
  </si>
  <si>
    <t>（1）招聘管理：招聘管理主要是对基层机构招聘的流程进行管理，应包含招聘的申请，招聘申请的审批，招聘计划的制定、面试的登记，面试的反馈等。
（2）人员管理：人员管理主要是对试用、转正、调岗、离职等业务流程进行管理，应包含试用登记、试用考核、试用评定、转正申请、转正办理、人员信息、调岗申请、调岗确认、调岗审批、离职登记、离职确认、离职申请、离职办理、人员接收、返岗申请等功能。
（3）薪酬管理：主要是对机构人员的薪酬进行管理，应包含人员薪酬、调薪记录、调薪申请、调薪确认、调薪计划等功能。
（4）院长管理：主要是院办对院内的申请进行审批，应包含招聘审批、转正审批、调岗审批、调薪审批、离职通知、返岗审批。
（5）系统管理：主要是进行系统基础信息的设置，将机构的基本信息维护到软件系统中。应包含职称信息、岗位信息、薪资组成、考核标准等基本信息的维护。另外需支持角色管理、权限管理等。</t>
  </si>
  <si>
    <t>3.2</t>
  </si>
  <si>
    <t>财务监管中心</t>
  </si>
  <si>
    <t>财务监管中心主要需实现医共体内财务业务的集中化、标准化、透明化和智能化管理。需支持预算管理、成本核算管理、预算管理、统计分析以及系统权限管理等功能。</t>
  </si>
  <si>
    <t>3.3</t>
  </si>
  <si>
    <t>物资管理中心</t>
  </si>
  <si>
    <t>物资管理中心需要实现医共体内机构对物资的采购、入库、出库、盘库、报损等各项日常业务工作的管理，全面反映物资的增加、减少及相关变动情况。对物资实物从购买、入库、出库、盘点、报损等方面进行全方位准确监管，使机构更轻松、更有效地管理物资，各级相关管理人员及有关领导可快速查询、统计物资情况，以实现资源合理配置，并为决策提供依据。</t>
  </si>
  <si>
    <t>3.4</t>
  </si>
  <si>
    <t>设备管理中心</t>
  </si>
  <si>
    <t>包括采购管理、院办管理、财务管理、出入库管理、台账管理、盘点管理、报损管理、折旧管理、维修管理和系统管理功能。
采购管理：实现对医疗卫生机构设备采购相关业务管理功能。应包括采购申请、采购计划、采购执行、付款申请功能。
院办管理：需能够协助院办完成设备审批业务，应包括采购审批、用款审批、付款审批功能。
财务管理：需支持财务科室对院办已审核通过的所有付款申请单最终的确认、付款管理机制。
出入库管理：实现医疗卫生机构设备出入库管理，应包括设备入库、设备出库、出入库确认功能。
台账管理：实现设备台账管理，应包括新设备、设备台账、库存汇总功能。
盘点管理：提供设备盘点功能，应包括设备盘点、盘点审核功能。
报损管理：实现设备报损管理，应包括设备报损、报损审核功能。
折旧管理：实现设备折旧管理，应包括设备折旧、折旧记录功能。
维修管理：需支持对所有已生成台账设备进行报修操作的管理机制。
系统管理：应包括设备类型管理、角色管理、权限管理功能。</t>
  </si>
  <si>
    <t>3.5</t>
  </si>
  <si>
    <t>医共体绩效考评系统</t>
  </si>
  <si>
    <t>医共体绩效监测平台实现对区域医共体整体建设情况的总体调控和管理。应支持指标体系管理、考评方案管理、监测指标填报任务管理、紧密型医共体自评估任务管理、考评任务管理、考评任务分配、机构自评、系统自评、结果公布等功能。</t>
  </si>
  <si>
    <t>3.6</t>
  </si>
  <si>
    <t>医共体综合管理中心</t>
  </si>
  <si>
    <t>医共体建设情况总览、双向转诊统计、远程门诊统计、医院集团查询、诊断中心查询、机构开展业务查询、双向转诊申请服务监管、远程门诊申请服务监管、区域影像申请服务监管、区域心电申请服务监管等相关功能。</t>
  </si>
  <si>
    <t>四</t>
  </si>
  <si>
    <t>医院能力提升</t>
  </si>
  <si>
    <t>4.1</t>
  </si>
  <si>
    <t>无纸化病案管理系统</t>
  </si>
  <si>
    <t>包含归档服务及索引管理、审核质控管理、集中浏览和打印、封存与安全管理、无纸化管理</t>
  </si>
  <si>
    <t>4.2</t>
  </si>
  <si>
    <t>电子签章系统</t>
  </si>
  <si>
    <t>电子签章系统建设，需严格遵循国家相关电子签名法及电子签章技术规范，如《中华人民共和国电子签名法》、GB/T 25064 - 2010《信息安全技术 公钥基础设施 电子签名格式规范》等，确保电子签章的法律效力。
需支持多种类型的数字证书，包括但不限于 USB Key数字证书、CA机构颁发的证书等。需支持与主流CA机构实现对接，方便用户申请、更新和管理数字证书。</t>
  </si>
  <si>
    <t>4.3</t>
  </si>
  <si>
    <t>合理用药</t>
  </si>
  <si>
    <t>合理用药监测系统主要在门诊医生工作站、住院医生工作站、静脉输液配置工作站等HIS平台上运行。该系统是采用计算机数据库等技术，按照医学、药学的专业审查原理，以权威医学、药学专业知识为审查标准，在录入医嘱时能提供相关药品的重要提示和说明书信息，能对医嘱进行药物剂量范围、药物过敏、药物相互作用、药物禁忌症、不良反应、体外配伍、配伍浓度等审查来协助医生正确地筛选药物和确定医嘱，并在发现问题时能及时进行提醒和警示，以减少错误发生的可能。这样，通过该系统能将原来由医疗人员借助查阅书本或者依靠大脑记忆来完成的用药合理性人工检查交给计算机系统来自动完成，可以极大地弥补记忆的不足和人工失误所导致的用药错误，同时也大大提高了审查效率；审查的范围也从只能人工审查少量患者的医嘱，扩大到可以自动审查医院全部的医嘱，让几乎所有的患者从中受益。
医院的药剂科和管理者等还可以通过系统提供的统计分析模块对全院所有病人的不合理用药问题进行统计分析和回顾研究，及时掌握全院各科室的合理用药状况，避免可能的用药错误和医疗纠纷，提高医院的医疗质量和用药管理水平。
合理用药监测系统具有灵活适用的参数设置和功能模块的自由组合，可以根据医院的实际情况设置所需的审查项目、最低审查级别、审查标准以及重要提示显示信息等，来满足不同医院、不同地区、不同学术观点的用户对合理用药审查和医药信息获取的特殊要求。</t>
  </si>
  <si>
    <t>4.4</t>
  </si>
  <si>
    <t>互联网医院</t>
  </si>
  <si>
    <t>包括患者端小程序、医护端APP、互联网医院管理平台。
1、患者端小程序是为患者提供在线诊疗服务的主体，通过每家医疗机构公众号跳转至只展示自己医疗机构服务内容的小程序页面。
2、医生端APP是医生用来提供在线问诊、复诊开方的载体，需要支持安卓和iOS。
3、互联网医院管理平台是系统的中控管理平台，支撑业务运营，相关业务在管理平台中进行查看及设置，可对在线诊疗、慢病及康复管理的订单进行处理，在线服务的价格管理，支持建立患者连续管理计划等功能。</t>
  </si>
  <si>
    <t>五</t>
  </si>
  <si>
    <t>基层业务能力提升</t>
  </si>
  <si>
    <t>5.1</t>
  </si>
  <si>
    <t>村级HIS系统</t>
  </si>
  <si>
    <t>（1）全科医生管理：村医下诊断、开处方时，需支持进行收费、药品自动核销等覆盖完整的门诊相关业务功能，实现门诊业务全流程信息化管理。应包含门诊登记、录入诊断、开具处方、收费管理、门诊结算信息查询功能。
（2）药品管理：需支持采购入库、科室出库、药品审核、药品入库、科室调拨、科室报损、科室退药、药品盘点、批次合并、药房调价、库存明细、药房收入查询等功能。
（3）查询统计：从村级的诊疗数据、药品管理数据、诊疗费用数据等多维度，实现相关查询统计、业务报表的功能。
（4）医疗公卫互联互通：需支持与机构云HIS系统实现对接、与现有公卫系统实现对接。</t>
  </si>
  <si>
    <t>5.2</t>
  </si>
  <si>
    <t>基层电子病历系统</t>
  </si>
  <si>
    <t>（1）病历管理：应包括患者信息管理、病案首页、入院记录、住院医嘱、出院记录、死亡记录、病程记录、产科文书、手术记录、其他文书、护理文书，检查、检验报告，知情文书、质控病历查询、病历借阅申请功能。
（2）病历模板：应包含病历模板列表、科室模板设置等功能。
（3）内容模板：方便医生在书写电子病历过程中，将固定的书写内容文本编辑为特定的模板，在书写过程中调用方便书写。应包括词条维护、元素管理功能。
（4）病案管理：应支持病案进行质量控制审查功能。主要包括病案归档、已归档病案管理、病历借阅审批功能。
（5）质控管理：应支持设置质控科室、医生、质控级别，以及能够提供病历的审查、提交、退回的功能。包括时间质控设置、质控流程设置、病历质控、评分项目设置、回退病案审核、质控病历查询、质控病历解锁功能。
（6）统计分析：包括：归档申请统计、病案归档统计、归档申请明细、质控信息查询、病历书写明细。
（7）上级管理：应支持上级点评查询、锁定病历查询。</t>
  </si>
  <si>
    <t>5.3</t>
  </si>
  <si>
    <t>基层实验室管理信息系统</t>
  </si>
  <si>
    <t>（1）日常检验管理：实现日常检验业务信息化管理，应包括标本管理、报告管理、检验结果管理、标本批量操作、收费项目管理、检验项目管理、图形数据、合并糖耐量、危急值登记、转为质控等功能。
（2）质控管理：质控管理是实验室临床检验不可缺少的一项功能，实现对检验日常室内质控的管理。应支持质控参数设置、质控数据设置、质控图、失控处理等功能。
（3）主任工作站：主任工作站应提供绿色通道、作废处理、退费查询、科室工作监控功能。
（4）统计查询：应提供自定义统计、检验结果查询、拒收标本统计、工作量统计、阳性统计、科室开单统计、检验项目统计、费用综合统计、危急值登记查询、检验结果分析功能。
（5）标本处理：应提供标本接收、标本查询、标本实时追踪功能。
（6）字典维护：应包括仪器设置、检验项目、收费项目、条码分组、报告单分组、仪器分组、送达地点、标本类型、临床诊断、备注信息、标本性状功能。
（7）角色管理：应支持新增、设置及修改角色信息，包括角色名称、角色菜单、排序号、是否使用、备注信息。
（8）用户管理：应支持新增、编辑修改用户信息，包括姓名、账号、密码、电话号码、所属科室、权限设置。支持重置用户密码。
（9）科室管理：应支持新增、编辑修改科室信息，包括科室名称、拼音码、联系方式、数据来源、数据来源编码、是否使用。</t>
  </si>
  <si>
    <t>5.4</t>
  </si>
  <si>
    <t>基层影像存储与传输系统</t>
  </si>
  <si>
    <t>（1）登记：系统应支持对接医院HIS系统，需支持通过缴费信息筛选患者进行登记操作。
（2）影像管理：是一种用于管理和处理影像资料的系统功能。需涵盖从影像的采集、处理、存储、检索等全过程。
应包括人员搜索、确认拍片、报告书写、阅片、影像查看、预发布、批量发布。
（3）查询统计：实现患者影像信息相关的统计和查询。应包括人员信息查询、阳性率统计、工作量统计功能。
（4）系统管理：可用于管理和维护基层影像与传输系统所执行的一系列任务和功能。应包括用户管理、角色管理、模板管理、参数管理、公告管理、部位管理、设备维护、收费项目。</t>
  </si>
  <si>
    <t>5.5</t>
  </si>
  <si>
    <t>基本公卫数据质控系统</t>
  </si>
  <si>
    <t>（1）质控规则管理：需提供数据核查规则的定义和管理。
（2）质控模型管理：需支持业务模型中数据项和标准质控规则的关联关系的设置查看等功能，包括质控模型维护、质控模型映射功能。
（3）质控方案管理：需能够根据质控模型配置公卫质控方案。
（4）质控计划管理：应包括质控计划列表、质控计划执行记录功能。
（5）数据质量查看：基层医疗机构用户应能够查看健康档案总体质控结果、公卫质控明细数据。
（6）质控报告：应能够根据质控计划、质控方案提供多种质量分析报表，并应该能够提供全面的Word质控报告。</t>
  </si>
  <si>
    <t>5.6</t>
  </si>
  <si>
    <t>互联网+小程序（牵头医院升级为覆盖基层）</t>
  </si>
  <si>
    <t>居民健康档案调阅、检查信息查询、预约挂号、健康资讯、健康知识宣教、预约接种、智能导诊服务等功能。</t>
  </si>
  <si>
    <t>六</t>
  </si>
  <si>
    <t>数据融合协同</t>
  </si>
  <si>
    <t>6.1</t>
  </si>
  <si>
    <t>与全民健康信息平台对接</t>
  </si>
  <si>
    <t>需支持与全民健康信息平台对接，实现数据互联互通。</t>
  </si>
  <si>
    <t>6.2</t>
  </si>
  <si>
    <t>异构数据处理服务</t>
  </si>
  <si>
    <t>包括平台基础组件、通用工具集、数据采集与交换通道、集成流程管理、数据治理工具及统一数据接口管理等。</t>
  </si>
  <si>
    <t>6.3</t>
  </si>
  <si>
    <t>传染病预警前置机对接</t>
  </si>
  <si>
    <t>以医共体架构搭建，将旗医院现有前置软件单机构变为多机构，采集医共体内多机构数据，不用增加硬件设备，需要现有前置软件和医共体内的医疗机构做数据对接。</t>
  </si>
  <si>
    <t>项目名称：阿鲁科尔沁旗紧密型县域医共体信息化项目</t>
  </si>
  <si>
    <t>设备及服务名称</t>
  </si>
  <si>
    <t>（一）</t>
  </si>
  <si>
    <t>基础设备</t>
  </si>
  <si>
    <t>核心业务区超融合集群</t>
  </si>
  <si>
    <t>1、外型：2U机架式设备；
★2、CPU: ≥2颗CPU（单颗核心数24C,165W,2.1GHz）；
★3、内存：≥16*64GB DDR5 RDIMM 内存；
★4、硬盘: ≥ 2*480G SSD+2*1.92T SSD+2*3.84T SSD+6*8T SATA 7.2K硬盘，配置RAID（支持RAID 0,1,5,6,10）（含2G缓存）；
5、网卡：≥4个千兆网口，≥4个万兆接口；
6、电源：双电源；                                       
7、服务器虚拟化系统*2，分布式存储系统*2；
▲8、提供B/S和C/S两种虚拟机控制台使用方式，C/S客户端无任何授权限制，支持本地文件托拉拽到虚拟机内部且支持和本地共享粘贴板（提供国家认可的第三方检测机构提供的检测报告）；
9、支持虚拟机和裸金属服务器统一管理，支持对裸金属服务器远程电源管理、挂载安装ISO镜像等操作，可将虚拟机镜像部署为裸金属服务器操作系统；
▲10、支持批量跨云热迁移功能，在管理界面将源平台的虚拟机批量迁移到投标超融合平台内，迁移过程无需在源虚拟机中安装代理、无需提前创建目标虚拟机、无需手动关机和重启操作，可分别为不同的虚拟机指定计算、存储、网络资源及切换时间策略（提供功能截图）；
▲11、支持系统环境一键巡检，包括不限于资源使用、物理设备、存储空间、网络使用与IP冲突等状况，支持按照每日、每周、每月设置巡检周期，支持设置巡检报告最大保留份数记录，支持自动发送检测报告到指定邮箱（提供国家认可的第三方检测机构提供的检测报告）；
12、支持常见的虚拟资源和物理资源报警，包括但不限于CPU、内存、网卡和硬盘等资源；平台支持不同类型的报警级别，不同级别的报警需要发出对应级别的报警消息；支持邮件、短信、微信、钉钉、等工具接收告警消息；
13、支持虚拟机启动、重置密码、暂停、恢复、重启、关闭、快速克隆、迁移、备份、模板导入导出、快照等功能，支持嵌套虚拟化；
14、支持大内存页和DPDK加速功能，虚拟化界面可配置内存页大小和页数，支持虚拟机NUMA感知功能，保证虚拟机OS的NUMA与主机的NUMA拓扑保持一致，并显示大内存页的使用量和可用内存；
15、支持一键开启和关闭数据中心内、集群内的所有虚拟机，并设置虚拟机跟随主机启动策略以及虚拟机启动优先级策略；
▲16、支持虚拟机快照，支持快照的瞬时创建及批量快照删除功能，批量删除虚拟机快照，虚拟机读写性能无损耗，支持在30秒内完成≥100 台云主机快照(快照大小≥2T)批量删除，支持标后验证（提供国家认可的第三方检测机构提供的检测报告）；
17、元数据采用分布式保护机制，分布在不同节点，在节点意外掉电、断网、宕机情况下，系统数据不会丢失，不会影响业务系统正常运行，并且不需要额外硬件对内存中元数据提供保护，产品交付时可接受磁盘（SSD、HDD）、网络、节点故障场景测试；
18、超融合支持外挂集中式存储，可配置对接存储的IP以及端口号，支持单向和双向验证CHAP身份信息；
19、支持显示SSD物理磁盘磨损度寿命，运维用户可根据提示及时更换硬盘，避免导致系统故障，界面支持点亮/熄灭硬盘指示灯；
20、支持机架感知，可提供基于服务器机架拓扑的存储副本智能分布功能，在超融合平台可以灵活编辑机架和主机拓扑，分布式存储根据拓扑结构自动调整数据副本分布策略；
21、提供全局分布式SDN功能，SDN功能与超融合平台为紧耦合架构，无需单独的网络节点及SDN虚拟机，提供分布式SDN硬件加速能力，SDN支持VLAN/VXLAN模式；
22、支持物理网卡定位功能，可在平台发现网卡故障后，在管理界面直接点亮损坏网卡，支持主备上行链路倒换；
23、根据终端威胁风险情况进行失陷终端分析、勒索风险评估、全网威胁统计、泄露防护统计等；
24、提供100个无代理虚拟机CDP持续数据保护功能授权，通过托拽进度条，虚拟机可恢复到任意I/O时刻；
25、产品支持弱密码检查应包含系统弱密码和应用弱密码，并且检测结果支持弱密码类型分类，类别应至少包括密码长度小于8、字符种类小于3、空密码、账号密码相同、可疑高权限等；</t>
  </si>
  <si>
    <t>PACS存储</t>
  </si>
  <si>
    <t>★1、实配≥2颗CPU（单颗≥12C,120W,2.1GHz）；
★2、内存：≥4条32GB DDR4 RDIMM 内存；
★3、硬盘：≥2块480G SSD盘，≥1块1.92T NVME SSD，≥10块6T SATA 7.2K硬盘；
4、RAID：RAID卡（ RAID 0,1,5,6,10,50,60）（含2G缓存）；
5、网卡：≥4个千兆网口，≥4个万兆接口；
6、电源：双电源；
7、分布式存储软件1套；
▲8、用全对称分布式架构，元数据和数据的融合部署到存储节点上，不需要专门的管理节点（元数据节点或索引节点）；元数据、数据均采用集群方式部署，满足任何一个节点出现故障，不影响数据的正常访问功能（提供国家认可的第三方检测机构提供的检测报告）；
9、存储集群支持扩展节点不小于10240节点，存储总容量空间可提供EB级；
10、支持POSIX,、NFS、CIFS、S3、SWIFT、vsftpd、httpd、MPI-IO、HDFS等协议，支持存储容器接口CSI；
11、可基于策略自动在闪存池、HDD池、对象、磁带进行存储，实现数据全生命周期管理；
▲12、即从GPU卡直通读写，数据可不经过CPU、内存直接从存储放入到GPU应用程序内存中，性能更优，（提供功能截图）；
13、支持通过NFS/CIFS将文件系统作为NAS设备共享客户端使用，NAS客户端和高性能计算客户端访问统一目录，并实现NFS/CIFS负载均衡和高可用（DNS：2-16个IP地址）；
14、可支持实现与Dell、Netapp、IBM、Huawei、H3C、XSKY、曙光等厂商分布式存储间的数据流动，所投存储设备支持异构老旧存储进行数据迁移；
15、支持用户配额、用户组配额和FileSet配额管理，允许限制存储空间使用和文件数目；
16、文件系统支持快照、恢复、克隆功能，至少支持256份快照，支持对整个文件系统或单个目录设置快照，扩展，可以针对单个文件、文件夹进行恢复操作，快照周期支持按小时、天、周、月、年等；
17、支持基于对象存储中的账户创建快照，并可基于快照与备份软件结合实现文件备份，支持与备份软件结合实现基于策略数据备份；
18、支持AD/LDAP域用户认证，可对域用户进行文件访问控制（ACL）和对用户/组进行容量或者inode(文件数)配额限制；
19、支持站点级存储双活，当任意一个站点故障时，另外一个站点可接管所有业务，确保用户业务连续性和数据安全；
20、对特定目录进行带宽或者IOPS限流以保证其他目录获得更多资源。支持文件保护功能，一次写入，多次读写。对单文件或文件集级别，提供不可修改属性和只允许追加属性。支持AIX/HPUX/Linux/Windows/Zlinux/Plinux内核客户端。支持文件访问日志审计，可查看文件被打开、读写、修改和删除的节点、IP地址、时间等信息等操作。 支持远程图形化管理界面，可在图形化界面对文件系统及底层存储进行管理和监控。可监控集群内节点资源利用率、网络利用率，文件系统状态、磁盘状态、空间使用率及多种性能指标；
★21、与超融合集群同一品牌；</t>
  </si>
  <si>
    <t>前置机服务器</t>
  </si>
  <si>
    <t>1、外型：2U机架式设备；
★2、≥2颗CPU（单颗20核心），单颗主频≥2.1GHz。
★3、内存≥256G；≥2块480G SSD，≥4块4TBSATA；
4、配置RAID5，≥2个万兆接口，双电源，自带导轨；
5、支持服务器全方位性能监控 ，包括CPU 利用率、CPU温度、内存使用率、SWAP使用率，内存及SWAP使用明细；TCP重传率及套接字个数，7x24小时不间断基线监控；
6、平均无故障时间MTBF≥40万小时；
7、支持以列表形式展示存在勒索风险端口、存在勒索应用弱密码、存在勒索风险漏洞的终端信息；
8、支持以列表方式展示事件等级、爆破应用、攻击来源、爆破结果、影响资产、在线状态、发生次数、处置状态、数据范围、最近发现时间；
9、主机具备微隔离功能；
10、预置勒索软件、WEB服务器异常、失陷主机、挖矿软件、横向渗透五大常见安全威胁场景；</t>
  </si>
  <si>
    <t>4</t>
  </si>
  <si>
    <t>灾备一体机</t>
  </si>
  <si>
    <t>1、软硬一体式设备，即包含硬件主机和软件模块；
2、支持单机或集群部署，集群部署3节点起；
★3、2U机架式设备，单颗CPU主频≥2.0GHz，≥12核心，≥12 个 3.5 英寸盘位设备，≥128GB 高速缓存，≥2 块 480GB SSD 系统盘；≥2个千兆网口， ≥2个万兆光口；≥2GB 缓存 RAID 卡；≥12块 12TB SATA 硬盘；≥2个 PCIe 插槽，双电源；
★4、实配≥100TiB 备份后端容量授权；实配≥25TiB 容灾前端容量授权、永久增量、重复数据删除、远程复制功能；
5、支持实时备份、实时复制；
▲6、支持对FusionCompute、HCS、CAS、VMware vSphere、CNware等主流虚拟化应用的备份，支持单机和集群部署环境，支持永久增量备份和重复数据删除。支持自动识别与统计孤立虚拟机（在生产虚拟机平台中已删除，但是存在备份数据的虚拟机），管理误删或无需再保留的虚拟机备份数据（提供功能截图）；
▲7、支持多线程、多通道备份恢复能力，提高备份效率（提供功能截图）；
8、系统支持密钥加密和密钥更新；
9、支持设置强制数据保留时间，在该保留时间范围内任意用户无法删除、篡改业务数据；
▲10、基于内核级不可变存储技术实现备份数据防篡改能力，即使通过 root 账户登录备份服务端操作系统，也无法访问备份路径，无法篡改备份数据（提供功能截图）；
11、系统支持自动触发周期性恢复任务进行数据一致性校验，支持自动生成和发送校验报告；
12、支持基于系统架构，进行应用级灾备配置与灾难恢复计划制定，配置各保护对象的灾难恢复顺序，复杂应用系统的灾难可恢复性。支持基于业务系统的不同故障场景配置不同的灾难恢复计划，通过灾难恢复计划可预先配置针对不同故障场景对应的恢复工作流及数据验证计划，实现面向业务系统的DRP管理；
13、支持对备份数据进行加密传输，支持open_ssl双向认证和传输加密，认证证书≥ 2048 位；
14、支持配置SMTP、短信服务器、SNMP以及 webhook，推送告警信息，支持企业微信和钉钉机器人配置；
15、支持自定义灾备运营报表，支持定时发送灾备运营报表，内容包括保护对象分析报告、任务运行报表、资源适用报表、安全审计报表、个资源对象各时段的并发任务报表。支持统计备份任务起止时间、备份资源可用率、网络延迟、网络流量等指标；
16、配置备份存储容量授权，不限容量和数量的重复数据删除和无合成永久增量备份授权，容灾与迁移授权、远程复制授权；
17、在一个产品界面上，同时支持备份与恢复、实时备份、副本管理、容灾与迁移、数据归档、应用容灾接管（应用容灾复制）功能；
18、支持主流 Linux、Windows、Unix 文件目录文件定时备份和恢复，支持永久增量备份，并支持智能目录过滤，提升增量扫描效率；支持副本数据管理能力，副本数据可读可写。同一时间点可以多次挂载，挂载恢复后写入数据不会覆写时间点数据，挂载恢复后写入的数据在副本卸载后数据不丢失；
19、支持达梦、人大金仓、神舟通用、南大通用、瀚高和优炫等国产化数据库备份；
20、支持SQL Server、Oracle、MySQL等主流数据库数据库API接口备份，备份方式支持全量备份、增量备份、差异备份等方式；支持 Oracle实例，PDB租户粒度的备份和挂载恢复，实例，PDB 租户，数据文件，日志文件，控制文件，参数文件等粒度的浏览恢复；
21、所有备份任务均支持基于源端或者目的端的重复数据删除技术，支持重删和非重重删数据共用存储池，简化存储管理；</t>
  </si>
  <si>
    <t>5</t>
  </si>
  <si>
    <t>操作系统</t>
  </si>
  <si>
    <t>1、提供网络负载平衡、服务器群集和活动目录服务。高效地同步和复制以及分支机构域控制器中的凭据缓存，使活动目录在广域网(WAN)连接上运行得更快更稳定；
2、提供保护网络避免恶意或设计及不良的代码的公共语言运行库，改进的信息服务安全性、公钥基础结构（PKI）和Kerberos，以及对智能卡和生物测定学的支持；
3、提供最新的Web服务器角色和Internet信息服务（IIS）7.5版，并在服务器核心提供对NET的支持；
4、提供的客户端和服务器虚拟化，以及使用远程桌面服务的演示虚拟化；
5、具备实时迁移功能，能够在两台运行着的计算机上移动一台虚拟机，而不中断其他任何服务；
6、提供SMB3.0，支持将文件服务器作为共享存储；
7、提供RemoteFXUSB重定向；
8、提供ODX文件拷贝；
9.提供ODX文件拷贝；
10、提供PowerShell命令行管理和基于脚本的自动化管理；NET深度集成，使用XMLWeb服务实现了前所未有的软件集成水平，离散的构造块应用程序通过Internet相互连接在一起并且连接到其他较大的应用程序上；
11、版本2019版以上；</t>
  </si>
  <si>
    <t>6</t>
  </si>
  <si>
    <t>数据库</t>
  </si>
  <si>
    <t>1、提供统一的数据治理和合规性管理；
2、分类账功能：创建不可篡改的数据库记录，确保数据历史可验证；
3、支持使用 R、Python 和 Java 等语言在数据库内运行机器学习模型；
4、支持有序聚集列存储索引，提升查询效率和段消除效果；
5、加速大型数据库的扫描操作；
6、版本2019版以上；</t>
  </si>
  <si>
    <t>（二）</t>
  </si>
  <si>
    <t>网络设备</t>
  </si>
  <si>
    <t>服务器区接入交换机</t>
  </si>
  <si>
    <t xml:space="preserve">★1、≥24个1G/10Gbps SFP+光纤接口，≥2 个40/ 100G QSFP28 端口光纤接口，≥2个扩展插槽，双电源，背板带宽≥2.56Tbps/25.6Tbps，包转发率≥1260Mpps；
2、二层功能：最大MAC地址≥80K，支持4K VLAN，支持QinQ、支持STP/RSTP/MSTP，支持端口镜像，流镜像及远程端口镜像，支持Jumbo≥9K；
3、三层功能：路由表≥48K，支持IPv4静态路由，RIPv1&amp;v2，OSPF，BGP，ECMP，PBR;支持IPv6静态路由，OSPF V3，RIPng，ICMPv6，NDP，PMTU；支持VRF功能；
4、高可靠性：支持M-LAG技术，实现多台设备间的链路聚合，成员交换机拥有独立的控制平面，并非通过堆叠技术实现；    </t>
  </si>
  <si>
    <t>计算平台管理交换机</t>
  </si>
  <si>
    <t>★1、≥48个10/100/1000M以太网电口，≥4个10G SFP+  接口，交流220V供电。背板带宽≥ 432Gbps/4.32Tbps，包转发率≥ 166Mpps；
2、MAC表项≥32K，IPv4路由表项≥8K，IPv6路由表项≥8K；
3、支持M-LAG技术，实现多台设备间的链路聚合；
4、支持IPv4静态路由，RIPv1&amp;v2，OSPF，BGP，ECMP，PBR，支持uRPF检测和VRF ；支持IPv6静态路由，OSPF V3，RIPng，ICMPv6，NDP；
5、支持IGMPv1/v2/v3，PIM-SM，MLD v1/v2，MLD Snooping ，PIM-SMv6；
6、实配风扇2块、双电源；</t>
  </si>
  <si>
    <t>路由器</t>
  </si>
  <si>
    <t>★1、≥4GE(2Combo)，≥2光接口，USB2.0接口1个，支持USB 3/4G Modem扩展；
2、带机量：≥600 台；
3、内存与存储：内存≥2GB，FLASH ≥ 512MB，最大可支持≥64G 的TF卡，具备硬盘槽位，可扩展存储容量；
4、功耗与电源：最大功耗 54W，采用 AC 100V ～240V，50Hz/60Hz 电源供电；
5、支持主流路由协议，包括静态路由、RIP、OSPF、BGP 等；
6、提供 IPv4/IPv6 双栈转发能力，可适配 IPv6 网络升级，保障网络长期可用性；
7、具备灵活的管理方式，包括Web图形化界面、CLI 命令行、SNMP 协议，支持远程管理；</t>
  </si>
  <si>
    <t>（三）</t>
  </si>
  <si>
    <t>边界一体化安全网关系统</t>
  </si>
  <si>
    <t>★1、2U机架式设备，双电源；配置≥10个10/100M/1000M自适应千兆电接口、≥8个千兆SFP接口、≥8个万兆SFP+接口，≥3个接口扩展槽，≥64G SSD硬盘；IPS特征库、防病毒特征库、应用识别及URL分类库三年升级服务；
★2、最大吞吐≥30G，最大并发≥1300万，每秒新建连接≥20万；
▲3、支持三操作系统，可在Web界面完成系统备份、系统恢复、指定启动系统操作（提供功能截图）；
4、必须支持基于应用的策略路由，可实现为不同的应用类型智能选择相应的链路；
5、必须支持基于文件类型的策略路由，可实现将预定义或者自定义的文件按照不同的分类进行智能选路；
▲6、支持ISP路由，支持联通、电信、移动等ISP服务商地址列表，列表可导出及导入，可通过Web界面选择不同的ISP服务商实现快速切换（提供功能截图）；
7、支持策略命中数显示，并支持通过安全策略命中数范围查询；
▲8、支持DMVPN，在增加一个新的分支节点网关后，不需要在中心网关更改任何配置，且支持路由推送，实现spoke to spoke互通，不必建立额外隧道（提供功能截图）；
9、SSL VPN默认支持≥200个并发用户授权；
10、支持基于策略的入侵检测与防护，可针对不同的源目IP地址、源MAC地址、服务、时间、安全域、用户等，采用不同的入侵防护策略；
11、内置IPS特征库，特征规则数量≥9500条，特征库可按分组进行管理，连续10条以上特征库数量，支持扩展特征库；
12、入侵防御特征库库至少包括信息窃取、木马后门、间谍软件、可疑行为、网络设备攻击、安全漏洞及网络数据库攻击等的特征事件；
13、支持细粒度的自定义IPS特征功能，要求支持DNS\HTTP\FTP\TFTP\TELNET\SNMP\POP3\SMTP\IMAP\等17大类应用层协议的自定义，可以精准设置各个协议字段内容，例如字符内容、偏移、长度等细粒度的参数；
14、支持HTTP类攻击重定向功能，能够把HTTP协议的攻击类型重定向到指定蜜罐系统，对攻击进行审计与分析；
15、支持基于策略的病毒扫描与防护，可针对不同的源目IP地址、源MAC地址、服务、时间、安全域、用户等，采用不同的病毒防护策略；
16、支持多接口可旁路的病毒文件传输监听检测方式，可并行监听并检测多个接口、多个网段内的病毒传输行为，用于高可靠性要求的旁路应用环境；
17、支持隔离病毒源地址，防止病毒源主机访问内部网络；
18、支持依据协议、源目的端口等条件自定义应用；
19、支持URL分类智能学习，通过对已分类网站自动学习分类关键字；
20、支持外发信息的控制，可实现对BBS发帖的限制和关键字过滤；可实现发送信息的限制和关键字过滤；可实现对WEB邮件的收发限制和关键字过滤，要求支持5种以上的web邮件系统；
21、支持工业协议控制，包含modbus、opc等，支持协议的完整性检查，支持协议分片的控制，支持工业动态协议的NAT和访问控制；
22、支持对主流数据库基于用户的细粒度权限控制，实现对数据库服务器的保护；
23、支持针对URL类型进行流量管理，可以针对不同类型的URL配置不同的流量管理规则,包括最大带宽、保证带宽、协议流量优先级等；
24、支持DSCP流量分级设置；
25、支持用户的AD域、POP3、BJCA单点登录，支持自定义单点登录监听端口；
26、支持设置认证服务器组，支持用户口令复杂度设置；
27、支持防邮件炸弹功能，即设置POP3、SMTP的连接频率；
28、自动同步、心跳接口多级（≥2级）物理备份；</t>
  </si>
  <si>
    <t>核心一体化安全网关系统</t>
  </si>
  <si>
    <t>★1、2U机架式设备，双电源；配置≥10个10/100M/1000M自适应千兆电接口、≥8个千兆SFP接口、≥8个万兆SFP+接口，≥3个接口扩展槽。≥64G SSD硬盘；IPS特征库、防病毒特征库、应用识别及URL分类库三年升级服务；
★2、最大吞吐≥30G，最大并发≥1300万，每秒新建连接≥20万；
3、支持三操作系统，可在Web界面完成系统备份、系统恢复、指定启动系统操作；
4、必须支持基于应用的策略路由，可实现为不同的应用类型智能选择相应的链路；
5、必须支持基于文件类型的策略路由，可实现将预定义或者自定义的文件按照不同的分类进行智能选路；
6、支持ISP路由，支持联通、电信、移动等ISP服务商地址列表，列表可导出及导入，可通过Web界面选择不同的ISP服务商实现快速切换；
7、支持策略命中数显示，并支持通过安全策略命中数范围查询；
8、支持DMVPN，在增加一个新的分支节点网关后，不需要在中心网关更改任何配置，且支持路由推送，实现spoke to spoke互通，不必建立额外隧道；
9、SSL VPN默认支持不少于200个并发用户授权，不需要单独付费；
10、支持基于策略的入侵检测与防护，可针对不同的源目IP地址、源MAC地址、服务、时间、安全域、用户等，采用不同的入侵防护策略；
11、内置IPS特征库，特征规则数量不少于9500条，特征库可按分组进行管理，连续10条以上特征库数量。支持扩展特征库，提高IPS的检测能力；
12、入侵防御特征库库至少应包括信息窃取、木马后门、间谍软件、可疑行为、网络设备攻击、安全漏洞及网络数据库攻击等的特征事件；
13、支持细粒度的自定义IPS特征功能，要求支持DNS\HTTP\FTP\TFTP\TELNET\SNMP\POP3\SMTP\IMAP\等17大类应用层协议的自定义，可以精准设置各个协议字段内容，例如字符内容、偏移、长度等细粒度的参数；
14、支持HTTP类攻击重定向功能，能够把HTTP协议的攻击类型重定向到指定蜜罐系统，对攻击进行审计与分析；
15、支持基于策略的病毒扫描与防护，可针对不同的源目IP地址、源MAC地址、服务、时间、安全域、用户等，采用不同的病毒防护策略；
16、支持多接口可旁路的病毒文件传输监听检测方式，可并行监听并检测多个接口、多个网段内的病毒传输行为，用于高可靠性要求的旁路应用环境；
17、支持隔离病毒源地址，防止病毒源主机访问内部网络，提高网络整体安全性；
18、支持依据协议、源目的端口等条件自定义应用；
19、支持URL分类智能学习，可通过对已分类网站自动学习分类关键字，实现对未知网页的识别；
20、支持外发信息的控制，可实现对BBS发帖的限制和关键字过滤；可实现关键字过滤；可实现对WEB邮件的收发限制和关键字过滤，要求支持5种以上的web邮件系统；
21、支持工业协议控制，包含modbus、opc等，支持协议的完整性检查，支持协议分片的控制，支持工业动态协议的NAT和访问控制；
22、支持对主流数据库基于用户的细粒度权限控制，实现对数据库服务器的保护；
23、支持针对URL类型进行流量管理。可以针对不同类型的URL配置不同的流量管理规则,包括最大带宽、保证带宽、协议流量优先级等；
24、支持DSCP流量分级设置；
25、支持用户的AD域、POP3、BJCA单点登录，支持自定义单点登录监听端口；
26、支持设置认证服务器组，支持用户口令复杂度设置；
27、支持防邮件炸弹功能，即设置POP3、SMTP的连接频率；
28、自动同步、心跳接口多级（≥2级）物理备份；</t>
  </si>
  <si>
    <t>日志审计系统</t>
  </si>
  <si>
    <t>★1、1U机架式设备，双电源，≥6个千兆电口，≥4个千兆光口，≥2个可扩展插槽，≥2个USB接口，≥16G内存，存储容量≥4TB；
2、≥30个审计对象授权；
3、支持SNMP Trap、Syslog、ODBC\JDBC、文件\文件夹、WMI、FTP、SFTP、NetBIOS、OPSEC等多种方式完成日志收集功能；
4、支持新增Lotus Domino的日志采集任务；
5、日志可加密压缩传输 支持加密压缩方式转发，定时转发；
▲6、支持日志源管理功能，对断点日志源可以产生告警（提供功能截图）；
7、系统必须内置基本的仪表板。用户可以在工作台中自定义仪表板，按需设计仪表板显示的内容和布局，可以为不同角色的用户建立不同维度的仪表板；
8、仪表板中的每个显示区域都能够放大、缩小、拖动；
9、支持对日志的过滤和合并；合并支持设定合并的时间范围；并提供基于日志查询任务模式的日志导出功能；
▲10、系统需内置不同分析场景，包括各种实时分析场景、历史统计场景、实时统计等，并支持支持自定义场景；可以手工对选中日志进行告警或者加入观察列表中（提供功能截图）；
11、可以对选中的日志提供在线/离线地图定位、视网膜图、事件拓扑图等多种分析工具；
12、提供基于图形化方式的规则编辑器；规则可导入导出；
13、能够显示告警状态雷达图，日志趋势曲线图、最近事件览图、最近一段时间不同日志分类的日志数量、不同等级的日志的数量，事件EPS曲线；</t>
  </si>
  <si>
    <t>网数审计系统</t>
  </si>
  <si>
    <t>★1、2U机架式设备，审计一体机，含嵌入式审计软件一套，≥6个千兆电口（含1个管理口，1个HA口），≥4个千兆SFP光口插槽，≥2个万兆SFP+光口插槽，≥1个接口板卡扩展插槽，硬盘≥3*2T，支持RAID5，存储空间≥4T，≥3个被审计数据库服务数，入库速度1G/秒，双电源；
2、支持Oracle、PostgreSQL、SQL Server、DB2、Informix、Sybase、MySQL、Teradata、CACHE、Clickhouse、marialDB、TiDB、Greenplum等主流数据库的审计；
3、支持数据库状态的自动监控，可监控会话数、连接进程、CPU和内存占用率等信息；
▲4、支持国产数据库人大金仓、达梦、南大通用、神通、高斯、瀚高、巨杉、数据库的审计（提供功能截图）；
5、支持MongoDB、redis数据库的审计；
6、支持对针对数据库的SQL注入、CVE高危漏洞利用、口令攻击、缓冲区溢出等攻击行为进行审计；
7、支持审计访问数据库的时间，源/目的IP，源/目的端口，源/目的mac，资源账号，数据库名，规则名称，表名，命令，SQL语句、级别，响应时间、错误码，影响行数，连接方式，客户端程序名，模式名，客户端用户，SQL执行结果；
8、支持审计HTTP和HTTPS协议的URL、访问模式、cookie、页面内容、Post内容；
9、支持对邮件协议的审计，包括smtp、pop3、imap协议，能够审计发件人、收件人、时间、返回码等；
▲10、支持基于网络流量的资产发现功能，能够发现数据库表和资源账号，其中数据库表的自动发现支持表名、数据库名、发现次数和发现日期，资源账号自动发现支持在线天数、首次发现日期、末次发现日期（提供功能截图）；
11、数据库审计策略支持频次统计，某一操作在周期时间内达到设定的次数阀值后可以进行单独记录和展示，周期事件和次数可按需配置；
12、支持用户操作轨迹图展示，轨迹图维度可根据资源账号、源ip、客户端程序名、命令、表名、错误码等按需定义，可根据昨天、最近七天、最近30天以及自定义时间进行轨迹显示，可显示下一节点数量，可在某一维度中进行筛选，支持钻取功能；
13、支持基于数据库访问时间、源/目的IP、数据库名、数据库表名、字段值、数据库登陆账号、数据库操作命令、SQL语句关键字、SQL响应时间、数据库返回行数、客户端程序、客户端用户、级别、数据库返回码等≥36种查询条件，其中支持数据库返回码实时说明，帮助管理员快速对返回码进行识别；
▲14、支持基于场景的操作异常分析；可直观展现数据库异常、异常账号的访问、同账号多IP登录、上下班操作量对比异常、操作响应时间分析、用户变更、弱口令检测（提供功能截图）；
15、支持疑似暴力破解、疑似撞库攻击、场景的操作异常分析；行为周期与阀值可按需定义；
16、查询需返回全部符合查询条件的事件，不可限制最大返回数量，防止因返回结果不全导致异常信息遗漏；
17、可支持根据sql语句关键字进行查询，查询事件为sql语句中包含该关键字的所有符合条件的操作记录；</t>
  </si>
  <si>
    <t>应用安全网关系统</t>
  </si>
  <si>
    <t>★1、2U机架式设备，包含应用防护软件一套，≥1个管理口，≥1个HA口，≥4GE4SFP接口板卡、≥2SFP+接口板卡，≥8T硬盘，双电源；
★2、吞吐量≥30G，HTTP最大并发连接数≥1000万；
3、支持智能部署，上线WAF设备能够自动感知Web网站IP和端口；
4、支持大屏展示能力；
5、具备Web恶意扫描防护的检测与防御能力；
▲6、应具备检测到攻击日志可高亮显示，有利于用户比较直观看到攻击脚本(提供功能截图)；
7、上报日志中有日志解码工具，通过解码工具可准确查看攻击语句，有利于用户查看和分析攻击日志；
8、设备具有对外提供API接口能力，可通过API接口给设备下发策略；
9、投标产品具备未知威胁的检测和防护能力，具备0day攻击防御能力；
10、支持协议识别及解码能力，应支持：URL解码、XML解码、JSON解析、XML解析、Base64解码、Unicode解码、十六进制转换、斜杠反转义、CHR解码、UTF-7解码，支持解析7层以上混合编解码能力，可实现对多层编码攻击的检测；
11、投标产品应具备语义防护、AI智能防护、算法防护功能；
12、应具蜜罐检测功能，诱使攻击方对它实施攻击，从而可以对攻击行为进行捕获和阻断；
▲13、应具备业务合规功能，可对业务进行恶意试探、恶意撞库、恶意登录等行为进行检测及拦截（提供功能截图）；
14、应具备网站锁功能，对网站进行锁定，可按日期、周期进行锁定时间设置；
15、应具备网站一键关停功能，客户网站异常之后可通过一键关停，把网站转为维护状态；
▲16、应具备源访问区域控制功能，可按照国家、省进行地址访问限制，防止区域性攻击对Web网站造成影响（提供功能截图）；
17、应具备客户端访问控制功能，预防恶意客户端进行访问频率的多层次恶意访问；</t>
  </si>
  <si>
    <t>网络控制管理系统</t>
  </si>
  <si>
    <t xml:space="preserve">★1、2U机架式设备，≥1个RJ-45 Console口，≥6个10/100/1000M自适应电口，≥2个千兆SFP接口，≥2个万兆SFP+接口，≥2个网络接口扩展槽位，双电源，整机最大吞吐量≥18Gbps，≥300个点全功能模块授权；
2、支持系统内置账号认证、Radius认证、AD域账号认证、LDAP账号认证、证书认证、短信认证、OAuth认证、动态令牌认证等多种身份认证方式，并且支持多种认证方式组合使用；；
3、支持在IPv4和IPv6双栈环境下的终端准入控制；
4、支持对网络攻击行为，如Smurf入侵、LAND攻击、WINNUK攻击等，支持对攻击行为的发现和告警；
5、支持多种准入控制技术（802.1X、EVG、DHCP、ARP、SNMP、端口镜像、策略路由、透明网桥），并且支持至少四种以上准入技术的复用，如802.1x、DHCP、端口镜像、策略路由混合部署；
6、支持入网终端能够在安检结束后重定向到指定Portal页面，重定向页面支持HTTP协议、HTTPS协议，并且可自定义端口的WEB服务；
▲7、支持例外终端、域名、服务器配置功能，对范围内的终端不进行准入控制或者终端在任何情况下都可以访问的域名、服务器IP（需要提供产品功能截图）；
8、支持准入IP/MAC黑白名单管理功能，处于黑名单表中的IP和MAC会被准入设备判定为非法设备，处于白名单表中的IP和MAC会被准入设备信任；
9、支持Portal登录门户自定义提示信息（中英文）；
10、支持用户自注册，支持手动审核和自动验证审核；
11、支持网络资产自动采集功能，并能够自动分类网络中的接入设备，如交换路由设备、PC设备、服务器、IP电话、网络打印机等，同时能够及时发现网络中出现的新设备，对外来终端的接入行为进行告警；
▲12、支持展示和管理当前内网中受管理的网络设备和终端设备，当预置的设备类型选项卡无法满足显示需求时，可新建选项卡来单独列出所关注的设备。并在可通过设备详情查看设备基本信息、注册信息、认证安检信息、准入状态、硬件信息、软件资产信息（需要提供产品功能截图）；
13、支持周期性进行设备指纹采集，采集信息包括IP，MAC,操作系统，计算机名，工作组，web服务，DHCP option，物理识别码等多维度信息；可自定义指纹检测的例外配置，对选定范围内得设备不进行检查；并支持设备指纹自动锁定功能；
14、支持全网监控统计功能，实时显示全网监控状态信息的资产动态、安全违规事件、设备信息、在线终端统计、终端类型统计、终端厂商分类统计、实时告警、终端安全分析统计等信息；
15、支持在线用户管理，可以在线查看用户状态及其所连接的网络设备信息，如此用户接入的登录名称、登录设备IP、设备类型、认证方式、在线时长等，对非法用户可以执行发强制下线操作；
16、支持报表导出功能，可提供每日入网报告、每周入网报告、每月入网报告、自定义报表等功能；
</t>
  </si>
  <si>
    <t>运维安全管理平台</t>
  </si>
  <si>
    <t>★1、2U双子星设备，国产芯片，国产操作系统，上下层均为≥8个千兆电口，≥4个千兆光口，≥1个Console管理口，存储容量≥8TB，双电源，带液晶面板，≥2个扩展槽，含硬件加密卡，≥10个国密动态口令卡（提供≥50个授权资源）；
2、支持数据库协议自动改密，改密类型支持：Oracle、PostgreSQL、MySql、DB2、Informix 、SYBASE，Mssql；
3、支持WEB界面上传改密脚本，通过自定义脚本模式实现新增改密类型；
4、支持管理员通过WEB界面自定义上传用户手册；
5、支持国产化数据库、Oracle、Postgresql、Sybase、MySQL、SQL server、MSSQL、DM8、DB2、informix、KingBase、Teradata数据库下行返回行数记录；
6、支持在Oracle数据库运维，运维人员对变量进行绑定，执行SQL后，堡垒机系统可审计对应SQL中唯一标识符的具体值，协助审计员分析安全事件；
▲7、支持用户以手机号码或邮箱地址作为用户身份登录（提供功能截图）；
8、密码找回：支持用户忘记登录密码时，可通过邮件、短信方式获取验证码，验证通过后重置登录密码；
9、支持扫描本地运维工具并进行配置保存，简化运维人员使用配置过程；
▲10、支持国产化终端（麒麟/统信UOS）调用本地工具运维，无需安装单独的客户端工具（提供功能截图）；
▲11、运维用户可以设置自动运维操作定时/周期执行，实现网络设备配置的自动备份、供用户查看、下载（提供功能截图）；
12、支持通过应用发布开启运维屏幕水印，运维本地无法篡改水印内容；
13、支持历史审计日志备份文件导入与历史审计日志查询；</t>
  </si>
  <si>
    <t>应用发布运维服务系统</t>
  </si>
  <si>
    <t>★1、2U机架式软硬一体设备，国产芯片，国产操作系统，≥8个千兆电口，≥4个千兆光口，≥1个Console管理口，存储容量≥2TB，双电源，带液晶面板，2个扩展槽。字符并发≥800GB，图形并发≥400GB，要求与运维安全管理平台同一品牌；
2、应用发布防跳转：通过应用发布只能访问已授权资源，无法通过应用工具新建未授权资源进行跳转连接；
3、支持web页面防跳转功能，进行http/https访问过程中，运维人员仅允许访问授权地址；
4、支持根据屏幕变化或鼠标键盘操作进行闲时录像过滤，降低审计回放文件大小，节约磁盘存储空间；
5、支持将当前应用发布配置批量应用到其他应用发布服务器上，提升应用发布管理效率；
6、支持消息广播，以对话框形式出现在所有已登录的用户屏幕上；
7、支持通过国产化运维客户端登录（麒麟/统信UOS）；
8、支持通过堡垒机授权调用国产化运维工具连接资源进行运维操作；
9、支持协议审计和命令管控（SSH/TELNET/MySQL/Oracle等）；
10、支持发布国产化运维工具，实现录像审计（RDP/VNC/X11/HTTP(S)/国产数据库等）；</t>
  </si>
  <si>
    <t>安全隔离与信息交换系统</t>
  </si>
  <si>
    <t xml:space="preserve">1、2U机架式设备，双电源，整机配备双液晶屏；
★2、吞吐≥2G，最大并发20万，延时小于1ms；
★3、内网接口：≥4个千兆电口，≥1个管理口，≥1个HA接口，≥6个千兆SFP插槽，≥2个万兆SFP+插槽，≥1个扩展槽位；
★4、外网主机接口：≥4个千兆电口，≥1个管理口，≥1个HA接口，≥6个千兆SFP插槽，≥2个万兆SFP+插槽，≥1个扩展槽位；
5. 软件系统：设备主机系统，全功能模块，包括文件交换、FTP访问、数据库传输、邮件传输、安全浏览、安全通道、消息模块，视频传模块和工控模块；
6、采用“2+1”系统架构，由两个主机系统和一个隔离交换模块组成；隔离交换模块基于专用芯片实现，保证数据在搬移的时间内，内、外网隔离卡与内、外网系统为断开状态；
▲7、内、外网主机分别具备三系统，即系统A、系统B和备份系统。支持在WEB界面上配置启动顺序，在A系统发生故障时，可以切换到B系统；支持将当前运行系统备份（提供功能截图）；
8、支持将网口配置成VLAN接口，处理相同vlan ID的数据包；
9、日志支持远程存储，上报第三方日志服务器，支持FTP、SFTP、SMB、NFS方式上传日志；
10、支持基于动态密码+本地密码的双因子认证方式；
11、支持文件格式特征过滤；并能提供具备图形化界面的文件类型判断工具以帮助用户识别不常见文件类型；
12、支持对外开启WEB服务，供用户登录进行文件上传/下载操作；
13、数据库同步客户端（非浏览器）支持Windows、Linux等主流平台，均具备图形化管理界面；
14、支持病毒检测；支持Oracle、SQL Server、Sybase、Db2、MySQL、MongoDB、POSTGRESQL等主流数据库；支持达梦、人大金仓、Gbase、神通数据库、博阳、瀚高等主流国产数据库；
15、支持客户端与网闸间的数字证书方式的身份认证；
16、支持浏览器类型过滤；
17、支持任务策略命中数统计展示；
▲18、支持S7协议访问，允许读、写、下载、上传、PLC控制等任务，支持模式切换、编程功能、循环读、块功能、CPU功能、安全功能、PBC、时间功能等扩展功能。（提供功能截图）；
19、支持通过OPC UA、MQTT、WebService、HTTP等协议上报数据；
20、支持SIP、GB35114、GB/T 28181、DB33、H.323、ONVIF、RTSP、国电B类接口等通用协议；
21、支持协议扩展，新厂商的协议接入可在WEB界面修改配置文件即可；
▲22、支持抗攻击功能，能够识别和防御抗地址欺骗攻击、抗源路由攻击、抗Smurf攻击、抗LAND攻击、抗Winnuke攻击、抗Queso扫描、抗SYN/FIN扫描、抗Null扫描、抗圣诞树攻击、抗死亡之PING扫描、抗fraggle攻击、抗TearDrop攻击、抗SYN Flood、抗UDP Flood、抗ICMP Flood等（提供功能截图）；
23、支持HTTPS的Web方式管理，实现了远程管理信息加密传输；
24、内/外网主机系统分别具有独立管理接口，而不是采用低安全的管理方式，如通过业务口管理或通过内网唯一管理接口完成全部管理等；
</t>
  </si>
  <si>
    <t>平台脆弱性扫描与管理系统</t>
  </si>
  <si>
    <t>★1、1U机架式设备，≥6个10/100/1000M Base-TX接口、≥4个千兆SFP接口，≥1个RJ45 Console口，≥2个USB接口，具备≥2个接口扩展插槽，双电源，主机漏扫、配置核查、Web漏扫功能开通；
2、主机漏扫和基线核查可扫描IP地址总数无限制，单任务最大可扫描≥300IP地址；主机漏扫并发扫描≥200IP地址；基线核查可核查≥6种设备类型；Web漏扫可扫描子域名或IP总数量为≥300个，Web漏扫并发为10个子域名或IP；含主机漏扫、配置核查、Web漏扫3个模块三年漏洞库升级服务；
3、支持扫描的漏洞数量不少于300000个；
4、支持对视频监控类设备的识别与扫描，包括大华、海康、宇视、雄迈、科达、TBK、NUUO、Samsung、Vivotek、Wanscam、Axis、Geutebrück、Keeper、Blink、CACAGOO等；
5、支持扫描容器镜像存在的漏洞，支持扫描互联网上公开仓库中的镜像以及私有仓库中的镜像；
6、支持对主流SCADA/HMI软件的识别与扫描，包括Wincc、IGSS、Movicon、Promotic、iFix、WebAccess、ForceControl、KingView 等；
7、支持对主流PLC、DCS控制器的识别与扫描，包括S7-200、S7-300、S7-400、S7-1200、S7-1500、PFC200、ControlLogix、MicroLogix 、M218、M221、M340、M580、 Quantum等
8、支持设置口令猜测参数，包括口令猜测时间、口令猜测次数和口令猜测间隔，间隔时间设置范围为0-1800秒；
▲9、支持多种协议口令猜测，包括SMB、Snmp、Telnet、Pop3、SSH、Ftp、RDP、DB2、MySQL、Oracle、PostgreSQL、HighGo、MongoDB、UXDB、STDB、kingbase、RTSP、ActiveMQ、WebLogic、WebCAM、REDIS、SMTP等，允许外挂用户提供的用户名字典、密码字典和用户名密码组合字典（提供功能截图）；
10、支持网站风险监测，可以对网站可用性、网页变更、DNS地址解析进行监测，实时发现网站风险；
11、支持针对网站漏洞进行问题点、问题参数描述，具备完整的测试用例来验证漏洞存在的真实性；
12、支持展示网站详细信息，包括服务器IP，ICP备案号，服务器地理位置，alexa排名，google pr值等网站指纹信息；
13、支持配置变更检查，可以根据实际情况设置任意检查结果作为变更基线，支持与自身或者其他设备的同类型变更项进行对比，检查设备间核心配置项的异同之处；
14、支持配置变更监测，周期性监测系统的文件、目录、注册表、启动项、进程等配置信息及变更状态；
15、提供针对windows和linux系统类型不合规检查项的在线加固能力，可针对单一检查项加固，也可以批量加固不合规项；
16、支持丰富的扫描任务参数设置，包括执行方式、执行时间段、任务模板、策略模板、扫描方法、任务优先级、插件超时时间、断网续扫、模糊扫描等；
17、支持资产拓扑功能，可自动生成资产拓扑图；
▲18、支持扫描任务完成后自动生成指定格式和内容的报表,格式包含html、pdf、word、excel、wps、xml等，内容包含封面摘要、章节目录、任务信息、统计信息、参考信息等（提供功能截图）；
19、支持控制台功能，可以通过控制台对系统进行操作和设置，例如备份生成快照、通过快照恢复系统、系统服务状态查看和重启、切换控制台中英文显示、提供网络诊断工具等；</t>
  </si>
  <si>
    <t>脆合安准控管理系统</t>
  </si>
  <si>
    <t>1、含服务端管理控制台的授权许可，包含各版本客户端基础功能、增值功能管理能力；
★2、≥400点Windows客户端基础点位授权，≥10个Linux或国产化服务器系统的客户端数量授权，包括资产管理、运维管理、病毒查杀、外设管理、非法外联监控、网络管理、终端响应、日志管理等基础功能，病毒库升级三年服务；
3、110个点位的脆弱性检测、合规检查、安全审计、身份鉴别（含准入认证、Ukey认证）、入侵检测、主机微隔离功能；
▲4、资产发现需支持通过ARP、PING、NMAP三种方式发现未安装客户端的资产（提供国家认可的第三方检测机构提供的检测报告）；
5、产品应具备对全网资产进行一键风险评估的能力，可一键完成漏洞风险、合规检查、弱密码检查、病毒查杀、Webshell检测、内存马检测、反弹shell等体检项目；
▲6、全网威胁统计内容至少包括攻击源分析和受攻击资产分分析（提供国家认可的第三方检测机构提供的检测报告）；
7、产品应支持终端风险管理能力，至少包括漏洞检查、弱密码检查、暴露面管理能力；支持检测的漏洞类型应至少包括系统漏洞、应用漏洞、中间件漏洞、数据库漏洞等；
8、产品支持暴露面管理能力应支持对全网资产进行网络暴露面检测，并能够根据检测结果引导用户进行暴露面收敛；
▲9、产品支持基线检查能力，能够对资产进行即时和定时基线检查（提供国家认可的第三方检测机构提供的检测报告）；同时能够直观的展示未通过项、检查项通过率、未通过主机数、主机通过率等结果信息；同时，产品应内置通用基线模板和等保基线模板，并且支持自定义基线模板，通用基线模板支持自定义评分规则（提供功能截图）；
10、产品支持威胁行为检测的能力，包括端口扫描、暴力破解、反弹shell（linux）、系统命令篡改、异常行为等；并且产品具备敏感行为的检测能力，包括文件篡改、敏感文件访问、系统日志文件删除、自启动项添加、敏感命令执行等，全面的判断终端安全性；同时，产品应具备行为基线检测能力，支持对进程行为、网络连接行为、端口监听行为、DNS访问行为、登录行为进行建模，并形成行为基线进行异常判断；
▲11、产品支持外设管控能力，支持对U盘、光驱、软盘、手机平板、打印机、摄像头等外设进行使用控制；针对Windows系统，产品还应具备对移动存储介质的认证和加密功能，可实现对U盘的授权认证管理、专用目录加密认证管理以及全盘加密认证管理（提供功能截图）；此外产品应具备身份鉴别的能力，包括准入认证、Ukey认证等多种方式，保障终端资产入网、登录系统的严格身份验证，防止非法身份入网（提供国家认可的第三方检测机构提供的检测报告）；
12、产品支持微隔离功能，能可视化的展示全网资产的网络访问关系，形成安全的安全访问控制；
13、支持对终端的非法外联行为进行监控和告警，一旦发现终端发生非法外联行为，即可根据设定动作进行响应，直至非法外联行为中止后才会解除，支持多种方式对非法外联行为进行审计，包括Ping、Telnet、HTTP，支持多种方式对非法外联行为进行处置，告警、断网、关闭系统、锁屏，支持基于IP类型、起始IP、结束IP配置内网IP范围进行离网检测，支持基于IP类型、起始IP、结束IP配置例外IP范围进行双网隔离排除；
14、支持IP、域名意元素形成基于黑名单的网络访问控制，防止安全威胁扩散，支持基于白名单或者黑名单形式，对配置端口进行管控，支持终端的进程响应策略管理；响应日志包括：策略名称、事件时间、进程PID、进程名称、进程路径、进程MD5、父进程名称、响应动作，支持IP、端口、协议、连入、连出任意元素形成基于黑名单的网络访问控制，防止安全威胁扩散，支持对指定路径下文件进行：记录、隔离、删除管理，支持bat、sh脚本文件扩展安全响应能力；支持立即执行、周期执行、定期执行，检测到告警时，可以自动提取告警中的特征，依据预置的处置策略，自动对该终端或全网进行响应处置；</t>
  </si>
  <si>
    <t>专线卫士防护服务</t>
  </si>
  <si>
    <t>★1、1U机架式设备,≥8个10/100/1000M Base-TX；≥2个COMBO口（光电复用）；
★2、最大吞吐≥4G，最大并发≥100万，每秒新建连接≥3万；
3、支持三操作系统，可在Web界面完成系统备份、系统恢复、指定启动系统操作；
4、支持基于应用的策略路由，可实现为不同的应用类型智能选择相应的链路；
5、支持基于文件类型的策略路由，可实现将预定义或者自定义的文件按照不同的分类进行智能选路；
▲6、支持ISP路由，支持联通、电信、移动等ISP服务商地址列表，列表可导出及导入，可通过Web界面选择不同的ISP服务商实现快速切换（提供功能截图）；
7、支持策略命中数显示，并支持通过安全策略命中数范围查询；
▲8、支持DMVPN，在增加一个新的分支节点网关后，不需要在中心网关更改任何配置，且支持路由推送，实现spoke to spoke互通（提供功能截图）；
★9、SSL VPN默认支持≥200个并发用户授权；
10、支持基于策略的入侵检测与防护，可针对不同的源目IP地址、源MAC地址、服务、时间、安全域、用户等，采用不同的入侵防护策略；
11、入侵防御特征库库至少应包括信息窃取、木马后门、间谍软件、可疑行为、网络设备攻击、安全漏洞及网络数据库攻击等的特征事件；
12、支持细粒度的自定义IPS特征功能，要求支持DNS\HTTP\FTP\TFTP\TELNET\SNMP\POP3\SMTP\IMAP\等17大类应用层协议的自定义，可以精准设置各个协议字段内容，例如字符内容、偏移、长度等细粒度的参数；
13、支持HTTP类攻击重定向功能，能够把HTTP协议的攻击类型重定向到指定蜜罐系统，对攻击进行审计与分析；
14、支持基于策略的病毒扫描与防护，可针对不同的源目IP地址、源MAC地址、服务、时间、安全域、用户等，采用不同的病毒防护策略；
▲15、支持多接口可旁路的病毒文件传输监听检测方式，可并行监听并检测多个接口、多个网段内的病毒传输行为，用于高可靠性要求的旁路应用环境（提供功能截图）；
16、支持隔离病毒源地址，防止病毒源主机访问内部网络；
17、支持依据协议、源目的端口等条件自定义应用；
18、支持URL分类智能学习，可通过对已分类网站自动学习分类关键字，实现对未知网页的识别；
19、支持外发信息的控制，可实现对BBS发帖的限制和关键字过滤；可实现发送和关键字过滤；可实现对邮件的收发限制和关键字过滤，要求支持5种以上的web邮件系统；
20、支持工业协议控制，包含modbus、opc等，支持协议的完整性检查，支持协议分片的控制。支持工业动态协议的NAT和访问控制；
21、支持对主流数据库基于用户的细粒度权限控制，实现对数据库服务器的保护；
22、支持针对URL类型进行流量管理。可以针对不同类型的URL配置不同的流量管理规则,包括最大带宽、保证带宽、协议流量优先级等；
▲23、支持DSCP流量分级设置（提供功能截图）；
24、支持用户的AD域、POP3、BJCA单点登录，支持自定义单点登录监听端口；
25、支持设置认证服务器组，支持用户口令复杂度设置；
26、支持防邮件炸弹功能，即设置POP3、SMTP的连接频率；
27、自动同步、心跳接口多级（≥2级）物理备份；</t>
  </si>
  <si>
    <t>（四）</t>
  </si>
  <si>
    <t>密码设备</t>
  </si>
  <si>
    <t>服务器密码机系统</t>
  </si>
  <si>
    <t>★1、2U机架式国产化平台设备，≥4个10/100/1000M自适应电口，≥4个千兆SFP插槽，双电源；
★2、内置密码卡；最大并发连接数≥4000；SM4算法加解密速度Mbps≥2100；SM2密钥签名速率（次/秒）≥15000；SM2密钥验签速率（次/秒）≥6500；SM3计算HASH速率Mbps≥1800；
3、支持屏显示设备网络信息、CPU占用等信息；
4、可通过系统当前对称密钥和非对称密钥的密钥数量；
5、显示主机当前密钥信息、网络信息、资源利用率；
6、产品必须支持满足商用密码安全性评估要求的密码算法，如SM1、SM2、SM3、SM4、SM7、SM9、SSF33、ZUC等；为满足兼容性还必须支持常见的国际对称和非对称加解密算法；如RSA、AES等；支持杂凑算法；如SHA-1、SHA-2等；
7、产品支持保留格式加密；
8、支持《GM/T 0018-2012密码设备应用接口规范》，满足《GB/T 36322-2018 信息安全技术 密码设备应用接口规范》，支持JCE等标准接口；</t>
  </si>
  <si>
    <t>国密VPN</t>
  </si>
  <si>
    <t>★1、2U机架式设备，国产芯片，国产化操作系统，≥1个RJ-45 Console口，≥8个10/100/1000M自适应电口，≥4个千兆SFP插槽，≥2个网络接口扩展槽位，≥2个USB口，双电源；IPSec/SSL国密加解密吞吐≥600Mbps，最大并发用户数≥4000，实配并发用户≥1000，整机吞吐≥15Gbps；
2、配备硬件加密卡，支持国家商用密码算法SM1、SM2、SM3、SM4；
3、专业IPSec VPN和SSL VPN二合一设备，采用符合国际标准SSL、TLS 协议，同时支持IPSec VPN和SSL VPN功能，为非插卡或防火墙带VPN模块设备；
4、支持IPSec、SSL、PPTP、L2TP VPN的统一用户管理和认证体系，实现用户名口令一次配置，即可适用于全部VPN类型接入，无需分别购买不同类型VPN接入授权；
5、产品支持多系统引导，即系统A、系统B和备份系统，可在管理员界面直接配置启动顺序，支持两个操作系统，管理员可自由选择当前启动系统，每个系统拥有独立的配置文件，且配置文件分别支持加密导入导出。备份系统用于应急恢复；
6、客户端支持龙芯、兆芯、飞腾、鲲鹏等国产化CPU平台，支持麒麟、统信UOS等国产化操作系统客户端；
7、产品支持SM2/RSA双证书自适应部署模式，解决国密HTTPS站点浏览器兼容性问题；
8、支持密码自助找回功能，当用户的密码忘记时，可自行通过短信验证码方式找回密码；
9、支持终端认证功能，包含硬件特征码、IP、MAC、主机绑定，特征码信息无需用户手动设置输入可自动生成，支持自定义用户绑定终端数量。支持硬件特征码批量导入导出；
▲10、可基于用户和角色设定准入策略，针对操作系统、操作系统补丁、浏览器、防火墙、屏保、进程、服务、端口、文件、注册表、登录IP、时间、凭证、终端指纹进行登录前和使用时定期检查。（提供功能截图）；
11、支持LDAP手工导入和定时同步功能；
12、支持VPN专线功能，可设定使用VPN时仅能访问内网资源，断开对互联网的访问，支持登录超时限制时间功能，项目交付后要求验证此功能。；
13、VPN客户端同时支持国际算法和国密算法，可由用户自定义选择；
14、算法支持：支持SM2、SM3、SM4 算法，SM4支持CBC 等多种算法模式；支持国际算法包括：如 DES、3DES、IDES、AES 对称算法、MD5、SHA-1、SHA-256 散列算法、1024 位和 2048 位 RSA 非对称算法；
▲15、支持WebVPN跨平台免插件访问，基于泛域名或多端口方式发布Web资源，支持Windows、Linux、国产化统信UOS\麒麟等系统主流浏览器，免插件免客户端使用VPN接入内网（提供功能截图）；
16、支持单点登录功能（SSO）,支持移动用户登录VPN后再登录内部B/S、C/S应用系统时不需要二次重复认证。支持针对不同的访问资源设定不同的SSO用户名和密码，支持用户自行修改SSO账号；
17、支持IPSec VPN网关功能，支持创建VPN规则，支持配置国密算法sm4_cbc-sm3和国际算法aes128-sha256，支持隧道配置，关联所有已配置的策略、启动隧道，建立通道连接；支持NAT穿越功能，支持双向穿越NAT设备；
18、IPSec VPN支持网关、单臂部署模式，IPSec VPN支持透明、路由、冗余等网络接入方式；
19、支持IPSec隧道组和隧道热备份，多条链路IPSec隧道接入时，确保传输稳定可靠；
20、支持IPSec VPN隧道间路由实现隧道接力，减少多级组网时的隧道数量；
21、支持隧道内关联地址组，只需配置一条隧道，即可关联多个保护子网；
22、在NAT、路由、透明模式下支持支持双主机热备部署，支持主备机自动切换；
23、产品必须在Windows、统信UOS、麒麟等操作系统上支持远程应用发布B/S和C/S应用功能，发布CS应用客户端界面而非整个桌面进行发布，只传输鼠标、键盘操作和显示数据，无需安装CS客户端即可支持CS模式软件系统的远程应用；</t>
  </si>
  <si>
    <t>对外服务VPN</t>
  </si>
  <si>
    <t>★1、2U机架式设备，国产芯片，国产操作系统，≥1个RJ-45 Console口，≥8个10/100/1000M自适应电口，≥4个千兆SFP插槽，≥2个网络接口扩展槽位，≥2个USB口，双电源；IPSec/SSL国密加解密吞吐≥400Mbps，并发用户数≥2000，实配并发用户授权≥1000，整机吞吐≥8Gbps；
★2、配备硬件加密卡，支持国家商用密码算法SM1、SM2、SM3、SM4；
3、专业IPSec VPN和SSL VPN二合一设备，采用符合国际标准SSL、TLS 协议，同时支持IPSec VPN和SSL VPN功能，为非插卡或防火墙带VPN模块设备；
4、支持IPSec、SSL、PPTP、L2TP VPN的统一用户管理和认证体系，实现用户名口令一次配置，即可适用于全部VPN类型接入，无需分别购买不同类型VPN接入授权；
▲5、产品支持多系统引导，即系统A、系统B和备份系统，可在管理员界面直接配置启动顺序，支持两个操作系统，管理员可自由选择当前启动系统，每个系统拥有独立的配置文件，且配置文件分别支持加密导入导出。备份系统用于应急恢复（提供功能截图）；
6、客户端支持龙芯、兆芯、飞腾、鲲鹏等国产化CPU平台，支持麒麟，统信UOS等国产化操作系统客户端
7、产品支持SM2/RSA双证书自适应部署模式，解决国密HTTPS站点浏览器兼容性问题；
8、支持密码自助找回功能，当用户的密码忘记时，可自行通过短信验证码方式找回密码；
9、支持终端认证功能，包含硬件特征码、IP、MAC、主机绑定，特征码信息无需用户手动设置输入可自动生成，支持自定义用户绑定终端数量。支持硬件特征码批量导入导出；
10、可基于用户和角色设定准入策略，针对操作系统、操作系统补丁、浏览器、防火墙、屏保、进程、服务、端口、文件、注册表、登录IP、时间、凭证、终端指纹进行登录前和使用时定期检查；
11、支持LDAP手工导入和定时同步功能；
12、支持VPN专线功能，可设定使用VPN时仅能访问内网资源，断开对互联网的访问，支持登录超时限制时间功能；
▲13、VPN客户端同时支持国际算法和国密算法，可由用户自定义选择（提供功能截图）；
14、算法支持：支持SM2、SM3、SM4 算法，SM4支持CBC 等多种算法模式；支持国际算法包括：如 DES、3DES、IDES、AES 对称算法、MD5、SHA-1、SHA-256 散列算法、1024 位和 2048 位 RSA 非对称算法；
15、支持WebVPN跨平台免插件访问，基于泛域名或多端口方式发布Web资源，支持Windows、Linux、国产化统信UOS\麒麟等系统主流浏览器，免插件免客户端使用VPN接入内网；
16、支持单点登录功能（SSO）,支持移动用户登录VPN后再登录内部B/S、C/S应用系统时不需要二次重复认证。支持针对不同的访问资源设定不同的SSO用户名和密码，支持用户自行修改SSO账号；
17、支持IPSec VPN网关功能，支持创建VPN规则，支持配置国密算法sm4_cbc-sm3和国际算法aes128-sha256，支持隧道配置，关联所有已配置的策略、启动隧道，建立通道连接；支持NAT穿越功能，支持双向穿越NAT设备；
18、IPSec VPN支持网关、单臂部署模式，IPSec VPN支持透明、路由、冗余等网络接入方式；
19、支持IPSec隧道组和隧道热备份，多条链路IPSec隧道接入时，确保传输稳定可靠；
20、支持IPSec VPN隧道间路由实现隧道接力，减少多级组网时的隧道数量；
21、支持隧道内关联地址组，只需配置一条隧道，即可关联多个保护子网；
22、在NAT、路由、透明模式下支持支持双主机热备部署，支持主备机自动切换；
23、产品必须在Windows、统信UOS、麒麟等操作系统上支持远程应用发布B/S和C/S应用功能，发布CS应用客户端界面而非整个桌面进行发布，只传输鼠标、键盘操作和显示数据，无需安装CS客户端即可支持CS模式软件系统的远程应用；</t>
  </si>
  <si>
    <t>签名验签服务器</t>
  </si>
  <si>
    <t>★1、标准2U机架式设备；≥2个100/1000M自适应网口；≥2个10000M光口；双电源，内存≥8G，存储≥4T，功耗150W。SM2签名≥10000次/秒，验签≥4000次/秒；
2、提供pkcs1/Pkcs7 attach/Pkcs7 detach/xml Sign 等对多种格式数据的数字签名和验证功能；
3、提供证书验证功能，支持对X.509 Version 3、PKCS系列证书的DER和PEM格式的应用与验证；
4、提供数据加密、解密功能，支持数字信封加密，支持国产密码算法；
5、提供CRL的证书有效性验证，CRL更新配置可自动定时进行 ；
6、信任源管理：可同时配置多条证书链，验证不同CA的用户证书；
▲7、支持一键检测功能，包括服务接口检测和加密卡检测，保证设备处于正常工作状态（提供功能截图）；
8、安全存储：基于密码技术构建安全存储区，用于对可信根证书及黑名单文件进行分类安全存储，防止非法操作；
9、提供备份恢复功能，可通过界面备份当前所有配置，保证系统瘫痪时的快速恢复；
10、提供日志记录，可将日志以syslog的方式发送到指定服务器；
11、产品具备国家密码管理局颁发的《商用密码产品认证证书》；
▲12、 具备完善的身份鉴别机制，支持基于数字证书的身份认证，同时管理员通过管理界面可进行证书管理、应用管理、系统配置以及日志查询等管理操作（提供国家认可的第三方检测机构提供的检测报告）；</t>
  </si>
  <si>
    <t>智能密码钥匙</t>
  </si>
  <si>
    <t>1、标准USB 1.1设备，支持USB2.0接口；
2、容量不小于64K字节；
3、具备完善的PIN校验保护功能；
4、支持标准的国产SM2商用密码算法；</t>
  </si>
  <si>
    <t>枚</t>
  </si>
  <si>
    <t>个人数字证书</t>
  </si>
  <si>
    <t>1、标识个人用户网络身份，提供个人身份认证服务，使用期限三年；
2、证书格式标准遵循x．509v3标准；
3、支持存放介质：智能密码钥匙；
4、支持自定义证书扩展域管理；
5、支持标准的国产SM2商用密码算法；
6、具备电子认证服务许可证；</t>
  </si>
  <si>
    <t>张</t>
  </si>
  <si>
    <t>国密浏览器</t>
  </si>
  <si>
    <t>支持国密应用识别、国密网站标识、国密根证书内置、SSL双向通信国密加密等功能，实现采用国密算法（SM2、SM3、SM4）应用的网页访问及交互；</t>
  </si>
  <si>
    <t>等级保护测评服务</t>
  </si>
  <si>
    <t>协助采购人提供1次医共体信息平台等保测评服务</t>
  </si>
  <si>
    <t>项</t>
  </si>
  <si>
    <t>密码测评服务</t>
  </si>
  <si>
    <t>协助采购人提供1次医共体信息平台密码测评服务</t>
  </si>
  <si>
    <t>（五）</t>
  </si>
  <si>
    <t>系统集成服务</t>
  </si>
  <si>
    <t>1、对本次新购入的设备进行部署安装调试，并与现有设备进行对接、优化、联调联试服务；
2、提供本项目实施所需的所有辅材，包括光纤跳线、光模块、网线等；</t>
  </si>
  <si>
    <t>机房改造服务</t>
  </si>
  <si>
    <t>机房改造整体面积约22㎡
1、静电地板；600*600mm的陶瓷静电地板；
2、机房内弱电集成；</t>
  </si>
  <si>
    <t>防盗门</t>
  </si>
  <si>
    <t>1、4级防盗门，尺寸约为 960*2250mm；锌合金材质，防盗门厚度≥9cm；
2、智能门禁，支持指纹、3D人脸识别、 密码、钥匙开锁方式；
3、门禁供电方式为电池供电；
4、门禁支持wifi及蓝牙连接方式；</t>
  </si>
  <si>
    <t>机房监控</t>
  </si>
  <si>
    <t>1. ≥4盘位硬盘录像机，支持最大8/16路同步回放和多路同步倒放;本次实配2块4TSATA硬盘；
2.支持IP设备集中管理，包括IP设备参数配置、信息的导入/导出和升级等功能；
3.支持≥4个SATA接口，支持HDMI与VGA同源输出，HDMI支持4K超高清显示输出 , VGA支持高清1080p显示输出；
4.支持800万像素高清网络视频的预览、存储与回放；
5.支持≥8路1080P解码，支持H265高效视频编码码流，支持H.265 、H264IP设备 混合接入；
6.可接驳符合ONVIF 、RTSP标准的众多主流厂商网络摄像机；
7.支持Ehome2 .0 、ISUP5 .0以及GB28181协议;支持云服务，支持预览回放，支持智 能搜索、回放及备份功能；
8、配置4个摄像机，传感器类型： ≥1/3" CMOS；
9、摄像机分辨率： ≥ 2560×1440；
10、摄像机最低照度：彩色：≥0 .005 Lux @（F1 .2 ，AGC ON），黑白： ≥0 Lux with IR；
11、摄像机视频压缩标准：主码流：H.265/H.264；</t>
  </si>
  <si>
    <t>综合柜</t>
  </si>
  <si>
    <t>1、供配电一体化柜应包含柜体、监控采集器、触摸屏、声光告警灯等；
2、柜体：≥600*1400*2000mm；
3、柜内应配备≥20U气流挡板，挡板材质阻燃等级≥UL94-V0；
4、柜体颜色为黑灰色。表面喷涂采用粗桔纹，前后门均应为玻璃门，不得采用钣金门；
5、前玻璃门应镶嵌系统级触摸屏，触摸屏尺寸≥9吋；
6、每个机柜配置托盘，要求托盘承载能力≥400KG，托盘数量及层数；
7、柜内应整合系统输入输出配电屏，包含市电总输入空开、智能电表、两台UPS各自独立的主路输入空开/旁路输入空开及输出空开、维修旁路空开、空调空开（≥2*40A/3P，1路备用）、IT配电空开（≥8*32A/1P）、母联空开、照明空开、应急风扇空开；
8、配电屏维修旁路空开在闭合过程中应触发UPS关机干接点信号，联动控制UPS主机关闭逆变器切换至静态旁路供电；
9、柜体前部配备吸风应急风扇，后部应配备排风应急风扇；
10、柜体前应配备三色灯（蓝光、红光、白光），蓝光兼具氛围展示和表征系统正常用，红光表征系统告警，白光则与柜体前门开启联动作维护照明用，系统根据当前状态自动控制三色灯光切换，无需人工干预；柜体后部配备智能白光LED，与柜体后门开启联动；
11、柜内配备≥4个温度传感器和2个温湿度传感器，均匀放置于柜内前后部的上、中、下处，用于全面、精细地感知柜内微环境；</t>
  </si>
  <si>
    <t>精密空调</t>
  </si>
  <si>
    <t>1、采用变容量压缩机，额定制冷量≥25kW（回风温度37℃），应支持在20%～100%冷量范围内按需柔性制冷；具备恒温恒湿功能；
2、采用EC风机，最大风量≥5500m3/h，风机数量≥4个，水平前部送风背部回风。为保障微模块内气流循环的持续性，风机应采用冗余设计；
3、能效比≥4.1（回风温度40℃，室外干球温度30℃）;
4、温度调节范围：18℃40℃；
5、温度调节精度： 1℃ ，温度变化率＜5℃/小时；
6、电加热器功率≥3kW；
7、应采用环保制冷剂R410A或R407C；
8、应采用电子膨胀阀，可无级调节开度10%~100%，精确快速地控制流量；
9、制冷剂管路、冷凝水排水均应支持上下走管；
10、冷凝器工作环境温度范围不小于-15℃～+45℃；
11、冷凝器应能根据冷凝器管道内部压力变化自动调节冷凝风扇的运转速度；
12、冷凝器应具有良好的刚性和防腐性能；</t>
  </si>
  <si>
    <t>空调室外机</t>
  </si>
  <si>
    <t>空调机空调室外机，环境温度-15℃～+45℃，落差-8m～+30m，配置低温延长组件及低温启动组件，与精密空调同品牌；</t>
  </si>
  <si>
    <t>7</t>
  </si>
  <si>
    <t>服务器机柜</t>
  </si>
  <si>
    <t>1、柜体：≥600*1400*2000mm；柜体颜色为 黑灰色，表面喷涂采用粗桔纹，前后门均应为玻璃门，不得采用钣金门；
2、前玻璃门应镶嵌系统级触摸屏，触摸屏尺寸≥9寸；
3、前后门均应配备智能刷卡门禁，支持刷卡开门和远程遥控开门；并提供机械钥匙作为备份开门方式；
4、柜内应配备≥20U气流挡板，挡板材质阻燃等级≥UL94-V0；
5、配电屏的维修旁路空开在闭合过程中应触发UPS关机干接点信号，联动控制UPS主机关闭逆变器切换至静态旁路供电；
6、柜体前部应配备吸风应急风扇，后部应配备排风应急风扇；
7、柜体前部应配备三色灯（蓝光、红光、白光），蓝光兼具氛围展示和表征系统正常用，红光表征系统告警，白光则与柜体前门开启联动作维护照明用，系统根据当前状态自动控制三色灯光切换，无需人工干预；柜体后部应配备智能白光LED，与柜体后门开启联动；
8、柜内应配备≥4个温度传感器和2个温湿度传感器，均匀放置于柜内前后部的上、中、下处，用于全面、精细地感知柜内微环境；</t>
  </si>
  <si>
    <t>8</t>
  </si>
  <si>
    <t>走线槽</t>
  </si>
  <si>
    <t>顶部双通道走线槽，≥300mm长，≥80mm宽，≥80mm高，材质为2mm厚钢板；</t>
  </si>
  <si>
    <t>条</t>
  </si>
  <si>
    <t>9</t>
  </si>
  <si>
    <t>顶部双通道走线槽，≥600mm长，≥80mm宽，≥80mm高，材质为2mm厚钢板；</t>
  </si>
  <si>
    <t>10</t>
  </si>
  <si>
    <t>短信Modem</t>
  </si>
  <si>
    <t>11</t>
  </si>
  <si>
    <t>PDU</t>
  </si>
  <si>
    <t>1、竖直安装（0U），额定电流32A，输入电压范围210～300VAC，输入电缆截面积≥6mm2；
2、PDU外壳采用冷轧钢板或铝合金型材，颜色为RAL7021，表面喷涂采用细砂纹；
3、每PDU插座规格及数量不少于20*C13（10A，IEC320）、4*C19（16A，IEC320），每位插座均带LED指示灯，每8位插座应配备1个过载保护器；</t>
  </si>
  <si>
    <t>12</t>
  </si>
  <si>
    <t>13</t>
  </si>
  <si>
    <t>蓄电池</t>
  </si>
  <si>
    <t>1、蓄电池型号：12V-100AH；
2、当蓄电池室内温度在-10℃~+45℃时应能满足本期工程全部直流负荷的供电要求；
3、蓄电池在环境温度+20℃~+25℃时的浮充运行寿命应≥15年。充电机具有自动充电功能和蓄电池的端电压温度补偿功能；
4、蓄电池槽、盖、安全阀，极柱封口剂等材料应具有阻燃性；
5、蓄电池采用全密封防泄漏结构，外壳无变形、裂纹、污迹，上盖、端子及标志胶无物理损伤；
6、蓄电池极性正确，正负极性及端子有明显标志，便于连接，正极板厚度≥3.5mm，与电池使用寿命相适应；
7、电池电压均衡性在浮充运行状态下，满足一组蓄电池中任意两个蓄电池的电压差≤50mV；
8、蓄电池除安全阀外，能承受50Kpa的正压或负压而不破裂、不开胶，压力释放后壳体无残余变形；
9、配备连接线、蓄电池开关100ADC和相关辅材；</t>
  </si>
  <si>
    <t>块</t>
  </si>
  <si>
    <t>14</t>
  </si>
  <si>
    <t>电池箱</t>
  </si>
  <si>
    <t>定制与蓄电池配套的电池箱</t>
  </si>
  <si>
    <t>16</t>
  </si>
  <si>
    <t>微模块配套服务</t>
  </si>
  <si>
    <t>包含安装、调试、辅材等；</t>
  </si>
  <si>
    <t>17</t>
  </si>
  <si>
    <t>气体灭火装置</t>
  </si>
  <si>
    <t>柜式七氟丙烷灭火装置，60公斤药剂，配0.07的泄压口；</t>
  </si>
  <si>
    <t>链路租赁服务</t>
  </si>
  <si>
    <t>100M专线租赁</t>
  </si>
  <si>
    <t>为乡镇卫生院、社区卫生服务中心提供100M专线服务，开放网络出口，专网下所有终端与与服务互通前置机之间的网络打通。并提供一年服务。</t>
  </si>
  <si>
    <t>1000M专线租赁</t>
  </si>
  <si>
    <t>为阿鲁科尔沁旗医院、阿鲁科尔沁旗妇幼保健院、阿鲁科尔沁旗铭仁医院、阿鲁科尔沁旗蒙医医院、阿鲁科尔沁旗中医医院提供专线服务，开放网络出口，专网下所有终端与与服务互通。并提供一年服务。</t>
  </si>
  <si>
    <t>平台互联网接入服务</t>
  </si>
  <si>
    <t>提供400M互联网带宽接入，并提供一年服务。</t>
  </si>
  <si>
    <t>大类</t>
  </si>
  <si>
    <t>系统</t>
  </si>
  <si>
    <t>功能模块</t>
  </si>
  <si>
    <t>功能参数</t>
  </si>
  <si>
    <t>数据中心</t>
  </si>
  <si>
    <t>平台核心库</t>
  </si>
  <si>
    <t>平台核心库包括基础信息库和包括全员人口库、健康档案库、电子病历库、卫生资源库在内的四个基本库。
基础信息库
支持对区域内所有行政区划、科室、术语字典、数据集及标准规范信息进行存储；
行政区划信息包括行政区划名称、行政区划编码等相关信息；
科室信息包括机构名称、科室名称、科室代码等相关信息；
术语字典包括药品目录、项目目录、材料目录、手术目录、诊断目录、科室目录等相关信息；
数据集包括数据集、数据元等相关信息；
标准规范信息包括平台采用各类标准规范，含采集交换标准、数据集标准等。
全员人口库
支持对区域内所有户籍人口和流入人口的全员人口个案数据进行存储，支持对区域内从出生到死亡的人口数据进行实时动态更新，包括人口数量、质量、结构、分布，出生死亡情况，及婚、孕、产、育和生殖健康等信息；
支持对户籍地址、家庭编号、门牌号、联系电话、户主姓名等户籍信息进行存储；
支持对家庭信息、姓名、性别、年龄、户籍所在地、年龄、家庭地址、工作单位等常驻人口信息进行存储；
支持对家庭信息、姓名、性别、年龄、户籍所在地、年龄、家庭地址、现居住地、联系电话、工作单位等流动人口信息进行存储；
支持对胎次、末次月经日期、生育证号码、妊娠结果等妊娠信息进行存储；
支持对家庭编码、配偶编码、子女姓名、子女性别、子女出生日期、子女当前健康状况等家庭子女信息进行存储；
支持支持对家庭编码、婚姻状况、配偶编码、配偶姓名、初婚日期等婚姻信息进行存储。
健康档案库
遵循《健康档案基本架构与数据标准（试行）》、《WS 365-2011城乡居民健康档案基本数据集》、《WS 364-2011 卫生信息数据元值域代码》、《WS 363-2011卫生信息数据元目录》及相关标准，根据健康档案的基本概念和系统架构建设健康档案基础资源库，包括居民健康档案信息、公共卫生数据、临床诊疗信息；
居民健康档案信息包括居民基础信息、孕产妇保健信息、婴幼儿保健信息、规划免疫信息、诊疗信息、康复管理信息、慢性病专项档案信息、重大传染病专项信息、生命事件等信息的电子健康档案系统。主要包括以下内容：个人基本信息、健康体检、新生儿家庭访视、儿童健康体检、产前随访、产后访视、产后42天健康检查、预防接种卡、传染病报告卡、食源性疾病报告卡、高血压患者随访、2型糖尿病患者随访、严重精神障碍患者管理、门诊摘要、住院摘要、会诊信息、转诊（院）信息；
公共卫生数据包括儿童保健、妇女保健、老年人、疾病控制、慢病管理、计划免疫、健康体检以及居民的医疗服务等内容；
临床诊疗信息包括门诊病历摘要、住院病历摘要、住院病案首页、基本检验信息、影像检查的文本诊断信息、治疗信息等。
电子病历库
遵循《WS 445-2014电子病历基本数据集》、《电子病历基本架构与数据标准（试行）》、《病历书写基本规范》、《电子病历基本规范（试行）》、《中医、中西医结合病历书写基本规范（试行）》相关要求，包括病历概要、门（急）诊诊疗记录、住院诊疗记录、健康体检记录、转诊（院）记录、法定医学证明及报告、医疗机构信息等七个业务域的临床信息。
病历概要支持对患者基本信息、基本健康信息、卫生事件摘要、医疗费用记录等内容进行存储；
患者基本信息包括人口学信息、社会经济学信息、亲属（联系人）信息、社会保障信息和个体生物学标识等；
基本健康信息包括包括现病史、既往病史（如疾病史、手术史、输血史、用药史）、免疫史、过敏史、月经史、生育史、家族史、职业病史、残疾情况等。
卫生事件摘要包括指患者在医疗机构历次就诊所发生的医疗服务活动（卫生事件）摘要信息，包括卫生事件名称、类别、时间、地点、结局等信息。
医疗费用记录包括指患者在医疗机构历次就诊所发生的医疗费用摘要信息；
门（急）诊诊疗记录支持对门（急）诊病历、门（急）诊处方、门（急）诊治疗处置记录、门（急）诊护理记录、检查检验记录、知情告知信息等六项基本内容进行存储；
门（急）诊病历包括为门（急）诊病历、急诊留观病历；
门（急）诊处方包括西医处方和中医处方；
门（急）诊治疗处置记录为一般治疗处置记录，包括治疗记录、手术记录、麻醉记录、输血记录等；
门（急）诊护理记录为护理操作记录，包括一般护理记录、特殊护理记录、手术护理记录、生命体征测量记录、注射输液巡视记录等；
检查检验记录包括超声、放射、核医学、内窥镜、病理、心电图、脑电图、肌电图、胃肠动力、肺功能、睡眠呼吸监测等各类医学检查记录，以及临床血液、体液、生化、免疫、微生物、分子生物学等各类医学检验记录；
知情告知信息包括手术同意书、特殊检查及治疗同意书、特殊药品及材料使用同意书、输血同意书、病重（危）通知书、麻醉同意书等；
住院诊疗记录支持对住院病案首页、住院日志、住院病程记录、住院医嘱、住院治疗处置记录、住院护理记录、检查检验记录、知情告知信息等基本内容进行存储；
住院病案首页包括住院病案首页和中医住院病案首页；
住院日志包括入院记录、24小时内入出院记录、24小时内入院死亡记录等；
住院病程记录包括首次病程记录、日常病程记录、上级查房记录、疑难病例讨论、交接班记录、转科记录、阶段小结、抢救记录、会诊记录、术前小结、术前讨论、术后首次病程记录、出院小结、死亡记录、死亡病例讨论记录等；
住院医嘱包括长期医嘱和临时医嘱；
住院治疗处置记录包括一般治疗处置记录和助产记录两部分，一般治疗处置记录括治疗记录、手术记录、麻醉记录、输血记录等；助产记录包括待产记录、剖宫产记录和自然分娩记录等；
住院护理记录包括护理操作记录和护理评估与计划两部分，护理操作记录包括一般护理记录、特殊护理记录、手术护理记录、生命体征测量记录、注射输液巡视记录等；护理评估与计划包括入院评估记录、护理计划、出院评估及指导记录、一次性卫生耗材使用记录等；
检查检验记录包括超声、放射、核医学、内窥镜、病理、心电图、脑电图、肌电图、胃肠动力、肺功能、睡眠呼吸监测等各类医学检查记录，以及临床血液、体液、生化、免疫、微生物、分子生物学等各类医学检验记录；
知情告知信息包括手术同意书、特殊检查及治疗同意书、特殊药品及材料使用同意书、输血同意书、病重（危）通知书、麻醉同意书等；
健康体检记录支持对医疗机构开展的以健康监测、预防保健为主要目的（非因病就诊）的一般常规健康体检信息进行存储；
转诊（院）记录支持对医疗机构之间进行患者转诊（转入或转出）信息进行存储；
卫生资源库
支持对区域各医疗类卫生机构、人员、设备等医疗卫生资源信息进行存储；
医疗卫生机构信息包括本区域内所有二三级医院、社区卫生服务中心、疾病预防控制中心、卫生监督所、妇幼保健所相关信息，平台支持为每个机构分配唯一标识；
医疗卫生人员信息包括本区域内所有全科医生、专科医生、护士、实验室医师、医学影像专业人员、疾病预防控制专业人员及其他从事与医疗卫生管理服务相关的从业人员相关信息，平台支持为每一位医疗卫生人员分配唯一标识。</t>
  </si>
  <si>
    <t>医共体信息平台</t>
  </si>
  <si>
    <t>协同共享库</t>
  </si>
  <si>
    <t>共享调阅库
支持与其它外部平台或系统进行共享调阅，包括健康档案数据、电子病历数据、卫生资源数据等。
协同应用库
协同应用库基于医疗集团信息平台为区域医疗协同应用提供业务和数据支撑。
医共体信息平台应全面支持信息技术应用创新，提供具备国产服务器、国产数据库、国产操作系统的信创通过测试报告复印件，测试通过报告必须在首次招标公告发布前获得，以证明平台对国产化环境的充分兼容与稳定运行能力。</t>
  </si>
  <si>
    <t>主题分析库</t>
  </si>
  <si>
    <t>医疗服务主题库
支持从医疗费用、医疗行为、医疗质量、医疗效率、中医药健康等维度，为区域医疗服务监管提供数据及统计分析指标。
公共卫生主题库
支持以《国家基本公共卫生服务规范（第三版）》为依据，从居民健康档案管理、健康教育管理、预防接种管理、0-6岁儿童健康管理、孕产妇健康管理、老年人健康管理、高血压患者健康管理、糖尿病患者健康管理等维度，为区域公共卫生服务监管提供数据及统计分析指标。</t>
  </si>
  <si>
    <t>基础服务</t>
  </si>
  <si>
    <t>注册管理</t>
  </si>
  <si>
    <t>注册服务应提供居民注册服务，医疗卫生机构注册服务，医疗卫生人员注册服务。
居民注册服务
提供区域所有内居民信息注册服务，系统为每个居民分配唯一的标识，存储居民的健康标识号、基本信息，为平台、医疗就诊及公共卫生相关的业务系统提供人员身份识别功能。
医疗卫生机构注册服务
提供区域内所有医疗机构包括二三级医院、基层医疗卫生机构、疾病预防控制中心、卫生监督所、妇幼保健所等的卫生机构注册服务，系统为每个机构分配唯一的标识，满足医疗集团信息平台层下属医疗卫生机构的互联互通要求，并提供唯一标识的创建、修改、注销等维护功能。
医疗卫生人员注册服务
提供区域内所有卫生管理机构的医疗服务提供者，包括全科医生、专科医生、护士、实验室医师、医学影像专业人员、疾病预防控制专业人员、妇幼保健人员及其他从事与居民健康服务相关的从业人员每人一个唯一的标识，给平台以及与平台交互的系统和用户所使用，并提供唯一标识的创建、修改、注销等维护功能。</t>
  </si>
  <si>
    <t>全程健康档案服务</t>
  </si>
  <si>
    <t>健康档案调阅服务
支持将平台存储的居民健康档案为有权限的用户提供健康档案检索和调阅服务，包括全生命周期健康档案调阅、检查结果共享调阅、检验结果共享调阅、诊疗记录调阅、病历信息调阅。
健康档案存储服务
支持以标准化的方式存储健康档案信息，包含个人基本信息、主要疾病和健康问题摘要、儿童保健、妇女保健、疾病控制、疾病管理以及医疗服务；
支持向接入的各级医疗卫生机构提供健康档案文档的提交与注册服务。
健康档案管理服务
支持注册健康档案、更新健康档案文档元数据、查询健康档案索引功能。
健康档案采集服务
支持为平台内健康档案文档集的采集、注册与存储提供服务。</t>
  </si>
  <si>
    <t>智能提醒服务</t>
  </si>
  <si>
    <t>支持对接机构内业务系统，为医护人员在进行诊疗服务时提供重复用药提醒、重复检查提醒、重复检验提醒、近期同类诊疗提醒等实时提醒服务。</t>
  </si>
  <si>
    <t>基础管理</t>
  </si>
  <si>
    <t>系统管理</t>
  </si>
  <si>
    <t>系统管理应包括用户管理、角色管理、权限管理、菜单管理、参数管理、日志管理等功能。
用户管理
支持为各级医疗卫生机构用户注册账户，支持通过手动新增或批量导入两种方式进行注册；
支持对注册账号进行维护，包括删除账号、添加/修改用户信息、分配角色、权限查看等操作；
支持注册账号的列表展示功能，列表展示信息包括、用户姓名、性别、工号、账号、所属机构等信息；
支持通过机构、角色，姓名、工号、账号等关键字信息进行检索。
角色管理
支持为各级医疗卫生机构建立具有不同访问权限的角色，支持机构间的角色复制；
支持树状列表展示已注册医疗机构、已注册应用菜单权限列表和应用数据权限列表，机构列表支持名称检索；
支持按机构分类展示角色列表，列表展示信息包括角色名称、角色描述等信息；
支持通过勾选方式为角色配置可访问的菜单权限及应用数据权限；
支持对已建立角色进行维护，包括删除角色以及对角色名称、描述信息、权限进行添加和修改。
权限管理
支持为各级医疗卫生机构设置对已注册应用的访问权限；
支持树状列表展示已注册医疗机构、已注册应用菜单权限列表，机构列表支持名称检索；
支持通过勾选方式为机构配置可访问的菜单权限。
菜单管理
支持对已注册应用的菜单进行管理，可进行新增、删除及维护操作，支持对菜单信息、启用状态、菜单功能按键、菜单数据权限、菜单序列等信息进行配置；
支持系统菜单列表展示功能，菜单列表按应用进行分类，展示信息包括菜单名称、菜单编码、菜单状态等信息；
支持通过菜单名称、编码对系统菜单进行检索。
参数管理
支持系统参数及业务参数配置及管理；
支持对已注册应用的各功能模块的通用配置进行设置；
支持根据不同机构的业务应用场景对已注册应用的参数进行差异化配置。
日志管理
支持系统日志管理功能，包括变更日志和登录日志两类日志，变更日志可记录平台的配置变更信息，登录日志可记录用户账户登录信息；
支持变更日志列表展示功能，展示信息包括机构名称、各机构登录的各系统次数统计、登录频次明细等。登录频次明细与系统登录日志列表展示信息相同，通过统计方式、医疗机构、登录日期等条件对操作系统日志进行检索；
支持登录日志列表展示功能，登录日志列表按机构进行分类，展示信息包括机构名称、用户名、IP地址、操作人姓名、用户类型、所属系统、登录时间、登录结果等，支持通过所属系统、登录结果、登录日期等条件对登录日志进行检索；</t>
  </si>
  <si>
    <t>安全管理</t>
  </si>
  <si>
    <t>平台安全体系建设依据《中华人民共和国网络安全法》、《中华人民共和国数据安全法》、《中华人民共和国个人信息保护法》、《网络安全等级保护条例（征求意见稿）》等法律法规，按照《信息安全技术—网络安全等级保护基本要求》（GB/T 22239-2019）第三级安全要求，构建医疗集团信息安全保障体系，平台安全应主要包括应用安全和数据安全。
应用安全
支持通过统一认证、访问控制、隐私保护、节点与机构认证、安全审计、软件容错、个人信息保护等手段保证应用安全。
数据安全
支持从数据传输、存储两方面来满足数据安全的要求，支持通过加密、完整性验证等手段保证数据安全，制定备份和恢复策略实现数据的备份和恢复功能，确保平台的连续性。</t>
  </si>
  <si>
    <t>消息管理</t>
  </si>
  <si>
    <t>支持对系统消息进行管理，包括消息模板管理、消息发送、消息监控；
消息模板管理
支持对消息模板进行创建和维护，包括发送群组、模板启用状态、发送方式、消息模板等内容；
支持支持单选、多选消息发送方式，支持与短信平台、电子邮箱、钉钉进行对接；
支持消息模板列表展示功能，展示信息包括模板编码、模板名称、所属系统、模板状态等；
支持通过所属系统、模板状态、模板编码/名称等条件进行检索。
消息发送
支持直接向已注册账号发送消息，支持对发送主题、接收账号、消息内容进行编辑，支持同时向多个账号发送消息。
消息监控
支持消息发送状态进行监控，支持发送消息详情列表展示功能，展示信息包括消息主题、消息内容、发送状态、消息类型、发送时间等，发送状态可展示发送总数和成功总数；
支持查看单条消息发送明细，可查看消息接收账号、消息内容、发送次数、失败原因等信息，可按发送状态、接收账号检索；
支持通过消息类型、发送状态、消息主题、消息内容、发送时间等条件对消息发送详情进行检索。</t>
  </si>
  <si>
    <t>集成门户</t>
  </si>
  <si>
    <t>门户首页</t>
  </si>
  <si>
    <t>支持为已注册应用/系统（包括平台及第三方）提供快捷访问菜单，支持快捷访问菜单维护功能；
支持门户首页界面设置，内置多套首页界面模板供用户选择；</t>
  </si>
  <si>
    <t>单点登录</t>
  </si>
  <si>
    <t>支持为注册至平台的各C/S和B/S架构应用提供单点登录，并在门户首页创建快速访问入口。</t>
  </si>
  <si>
    <t>接入管理</t>
  </si>
  <si>
    <t>支持为C/S、B/S架构应用提供注册服务。
支持注册应用的列表展示功能，列表展示信息包括应用类型、应用代码、应用名称、版本号、生产商、描述、访问地址、记录状态等；
支持对已注册应用进行维护，包括删除应用、应用信息的添加/修改、应用数据权限的设置、停用/启用状态的设置、系统序列等操作；
支持通过应用类型、应用名称、记录状态等条件对注册应用进行检索。</t>
  </si>
  <si>
    <t>统一认证</t>
  </si>
  <si>
    <t>支持基于CAS（中央认证服务）的统一认证技术。</t>
  </si>
  <si>
    <t>数据采集交换</t>
  </si>
  <si>
    <t>采集交换配置</t>
  </si>
  <si>
    <t>采集节点配置
支持通过录入节点信息、代理服务器信息、地理位置等信息新增采集节点；
支持采集节点列表展示功能，对已添加节点信息进行展示，展示信息包括节点名称、节点地址、配置作业数等；
支持对已录入节点进行维护，包括删除及编辑操作；
支持通过节点名称、节点地址、代理服务器等条件对已添加的采集节点进行检索。
采集作业配置
支持为各采集节点新增采集作业，平台内置采集作业模板库，支持可视化的作业配置引导；支持录入作业执行配置信息，包括作业路径、作业名称、执行时间等，支持月、天、时等采集频率，单位可精确至分；支持录入作业执行参数信息，包括目标库名、目标库地址、前置库名、前置库地址等信息；
支持为各采集节点提供采集作业列表展示功能，对已添加采集作业进行展示，展示信息包括作业名称、作业组、执行时间等；
支持对已添加的采集作业进行维护，包括删除及编辑操作；
支持通过作业名称、作业组等条件对已添加的采集作业进行检索。
机构采集表配置
支持在医疗机构前置库按平台下发的采集标准创建数据交换接口表；
支持按平台数据集标准及各医疗卫生机构业务数据采集表构建ETL采集脚本；
支持ETL采集脚本的自动分发功能，支持对分发的目标库进行配置；
支持对数据交换接口表、业务数据表、ETL脚本进行配置和维护，包括编辑和删除操作；
分发作业配置
支持为中心交换库新增分发作业，平台内置分发作业模板库，支持可视化的作业配置引导；支持录入作业执行配置信息，包括作业路径、作业名称、执行时间等，支持月、天、时等采集频率，单位可精确至分；支持录入作业执行参数信息，包括目标库名、目标库地址、中心交换库名、中心交换库地址等信息；
支持分发作业列表展示功能，对已添加分发作业进行展示，展示信息包括作业名称、作业组、执行时间等；
支持对已添加的分发作业进行维护，包括删除及编辑操作；
支持通过作业名称、作业组等条件对已添加的分发作业进行检索。
作业组配置
支持新增组作业功能，支持为作业组添加若干条采集作业及分发作业；
支持作业组列表展示功能，对已添加作业组进行展示，展示信息包括作业组名称、作业组描述、作业数等；
支持通过作业组名称对已添加作业组进行检索；
支持对已添加的作业组进行维护，包括删除及编辑操作；
支持为各作业组提供作业列表展示功能，对已添加作业进行展示，展示信息包括作业名称、执行时间等，支持对作业进行配置，包括编辑和删除操作；
支持为各作业组提供节点绑定情况列表展示功能，支持已绑定和未绑定两类列表，展示信息包括节点名称、节点地址等信息，支持将作业组与节点进行绑定或解除绑定操作。</t>
  </si>
  <si>
    <t>采集交换中心</t>
  </si>
  <si>
    <t>支持与区域医疗数据集成平台对接实现采集区域内医疗卫生机构的医疗服务、公共卫生等类型的数据；采集交换中心应提供数据采集、数据过滤、采集转换、数据分发、标准转换等功能。
数据集成
支持以数据库中间表的方式、WebService接口的方式进行采集；
支持定时采集；
支持全量采集、增量采集；
支持采集结构化数据和非结构化数据；
数据过滤
支持数据过滤规则配置；
数据转换
支持不同数据标准的数据转换；
支持对采集转换规则进行配置；
数据分发
支持将经过质控的标准化数据分发到数据资源中心的各个目标库中；
支持添加分发作业；</t>
  </si>
  <si>
    <t>数据采集方案</t>
  </si>
  <si>
    <t>采集标准
支持采集医疗服务数据，包括患者基本信息、患者就诊记录、实验室检验报告、影像诊断报告、住院相关病历、门诊/住院诊断报告等。
支持采集医疗保障数据，包括诊疗记录数据、门诊挂号数据、门诊收费明细数据以及出入院数据、住院收费明细数据等六大类数据。
支持采集公共卫生数据，包括健康档案管理、预防保健管理、康复管理、健康教育管理等数据。
采集格式
支持对结构化数据、非结构化数据进行采集，非结构化数据包括PDF文件、图片等。
采集技术
支持ETL采集技术、消息采集技术和文件采集技术。
采集频率
支持T+1数据采集频率；
采集方式
被动采集
支持各医疗卫生机构依据平台下发的数据采集标准，对业务系统中的业务数据进行抽取、转换，将数据上传到前置库。
手动填报
支持为各医疗卫生机构提供数据填报系统，支持手工录入、自动化工具导入两种填报方式，支持将填报数据上传到中心库。</t>
  </si>
  <si>
    <t>采集交换监控</t>
  </si>
  <si>
    <t>采集节点监控
支持对采集节点状态进行统计，包括节点总数、正常节点数量、异常节点数量、未连接节点数量；
支持采集节点状态列表展示功能，展示信息包括节点名称地址、状态等信息；
支持通过节点名称、状态对采集节点进行检索；
支持对节点状态进行刷新、详情查看操作；
详情查看支持采集节点详情、采集作业列表展示，采集节点详情包括节点名称、节点状态、地址、服务器硬件配置信息，并支持状态刷新操作；作业列表展示信息包括作业名称、作业路径、状态等信息，支持作业日志查看，支持手动停止/执行作业，支持通过作业名称、状态对作业进行检索。
采集链路监控
支持可视化采集链路实时监测界面，支持在区域地图上按地理地址标注各采集节点；
支持通过可视化的形式展示各节点网络连接关系和实时运行状态；
支持通过弹窗形式展示当前采集节点运行详情，包括运行状态、地址、作业数、作业列表等，作业列表展示信息包括作业名称、执行时间、执行状态等，支持作业日志查看，支持手动停止/执行作业。
采集作业监控
支持采集作业执行明细列表展示功能，展示信息包括节点名称、作业名称、执行结果、执行开始时间、执行结束时间等；
支持每条采集作业执行明细的日志查看功能；
支持按节点名称、作业名称、执行结果、开始时间、结束时间对采集作业明细进行检索。
数据分发监控
支持数据分发作业执行明细列表展示功能，展示信息包括节点名称、作业名称、执行结果、执行开始时间、执行结束时间等；
支持每条数据分发作业执行明细的日志查看功能；
支持按节点名称、作业名称、执行结果、开始时间、结束时间对数据分发作业明细进行检索。</t>
  </si>
  <si>
    <t>数据治理管理</t>
  </si>
  <si>
    <t>主数据管理</t>
  </si>
  <si>
    <t>支持卫生机构、卫生人员、术语字典（药品编码、检查项目、检验项目、疾病编码、手术编码及值域代码管理等）等主数据的注册。
支持通过录入手工填写、导入两种注册方式，提供注册模板下载，支持注册信息导出。
支持注册机构列表展示功能，展示信息包括机构名称、机构代码、机构类型、隶属关系、经营性质等，支持通过机构名称、机构代码、状态、管理年度等条件对注册机构进行检索；
支持已注册人员列表展示功能，展示信息包括机构名称、业务科室、姓名、证件号码、工号、性别、年龄、专业、电话、记录状态等，支持通过机构、科室、姓名、工号、证件号码等条件对已注册人员进行检索。
支持已注册术语字典列表展示功能，包括药品目录、项目目录、材料目录、手术目录、诊断目录、科室目录等，支持通过药品类别、关键字等条件对已注册术语字典进行检索；
支持对已注册主数据进行维护，包括基本信息的添加/修改、启用/停用状态的更改；
支持对要对外共享的主数据进行发布。
支持对第三方系统提供主数据应用服务，包括查询、订阅、引用等功能。
实现全民健康信息平台中关键实体信息的统一管理，包含机构、科室、人员信息等。支持注册信息批量导入导出、平台注册模板下载、标准目录注册申请及审核等数据管理功能，项目交付后要求验证；</t>
  </si>
  <si>
    <t>标准管理</t>
  </si>
  <si>
    <t>标准管理应包括数据集管理、数据元管理、数据元值域管理、数据集映射管理、标准管理。
数据集管理
支持数据集标准管理；
支持数据集的注册、导出；
支持持按照业务类别以树形结构对数据集进行分类；
支持数据集列表展示功能，展示信息包括数据集名称、数据集编码、数据库表名、版本类型、版本号、记录状态等。
支持通过数据集目录名、数据集、编码、表名等关键字进行检索。
数据元管理
支持数据元增加、删除、修改等功能；
支持对组成数据集的数据元进行列表展示功能，展示信息包括数据元名称、字段名、类型、长度、数据元标识符等，支持数据元列表导出；
支持通过数据元名称、数据库字段等关键字对数据元进行检索； 
数据元值域管理
支持数据元值域的注册、导出；
支持对数据元值信息进行查看，调整启用状态；
支持以国际、国家、行业标准对数据元值域进行树形结构分类；
支持数据元值域列表展示功能，展示信息包括值域名称、值域编码、状态等；
支持通过值域名称、值域编码等关键字对数据元值域进行检索；
标准规范管理
支持对平台所遵循的标准规范进行维护和管理。</t>
  </si>
  <si>
    <t>居民主索引管理</t>
  </si>
  <si>
    <t>居民主索引管理应包括主索引注册规则管理、居民主索引注册管理、居民主索引合并管理、居民主索引拆分管理。
主索引注册规则管理
权重匹配设置
支持将居民基本信息的构成元素作为居民主索引匹配因子，包括：姓名、性别、身份证号、医保卡号、出生日期、手机号码、家庭地址等；
支持对匹配因子设定权重值；
支持对权重因子进行新增、编辑、删除等操作；
支持设置相似主索引阈值、形同主索引阈值；
支持匹配因子权重列表查看功能，可查看因子详情；
匹配规则设置
支持设置相同主索引匹配规则、疑似主索引匹配规则两类匹配规则，每类规则支持若干条匹配规则；
支持为单条匹配规则设置多个匹配因子；
支持匹配规则进行新增、修改操作，支持更改匹配规则的启用状态；
支持匹配规则列表查看功能，支持通过启用状态、规则名称等条件进行检索，支持匹配规则的打印；
匹配因子质控
支持对主索引匹配因子的非空、值域、格式等进行质量校验、质控。
居民主索引注册管理
支持根据匹配因子权重比对居民主索引，支持按匹配规则计算匹配因子权重值之和，支持在计算后根据设置的阈值将居民主索引判定为相同主索引或疑似主索引；
支持根据匹配规则比对居民主索引，支持将多条居民主索引判定为相同主索引或疑似主索引；
支持将判定为相同主索引的多条主索引自动合并、注册为一条居民主索引，并分配唯一标识，支持通过居民主索引关联居民医疗卫生数据；
支持居民主索引列表查看功能，支持通过日期、姓名、地址、关键字等条件进行检索，支持查看居民详细信息，支持查看居民主索引合并时间轴及来源域。
居民主索引合并管理
支持为判定为相似主索引的多条主索引提供人工判断、合并功能；
支持相似主索引列表展示功能，支持查看判定为相似主索引所引用的匹配规则，支持通过日期、匹配规则、姓名、关键字等条件进行检索，支持人工合并操作。
居民主索引拆分管理
支持对通过人工合并的个人信息进行拆分；
支持人工合并主索引列表展示功能，支持通过日期、合并人员、姓名、关键字等条件进行检索，支持人工拆分操作。
建立居民身份信息唯一性识别机制，为跨部门、跨机构、跨地域的就诊居民提供身份信息关联服务。支持包括个人信息注册、个人信息拆分、个人信息合并、索引注册规则个性化配置、疑似档案数据索引规则设置、合并拆分记录统计等功能，项目交付后要求验证此功能。</t>
  </si>
  <si>
    <t>数据质量控制</t>
  </si>
  <si>
    <t>质控规则管理</t>
  </si>
  <si>
    <t>质控规则管理应提供质控表管理、质控规则配置功能。
质控表管理
支持按医疗服务类、公共卫生类、检查检验等业务类别对平台数据表进行分类；
支持通过勾选配置各业务类别中进行质控的数据表；
支持通过为每个数据表中的每个字段配置所匹配的质控规则；
支持质控表列表展示功能，展示信息包括表名称、表代码、质控状态，按规则维度统计各数据表匹配的质控规则数；
质控规则配置
支持通过可视化的方式对数据质控规则进行配置和管理；
支持质控规则的注册、编辑，支持启用/停用已配置规则，可配置规则代码、规则维度、数据库类型、评分权重和规则等；
支持质控列表展示功能，展示信息包括规则代码、规则名称、表名称、中文表名、字段名、状态等；
支持通过业务表、关键字、状态等条件对质控规则进行检索。</t>
  </si>
  <si>
    <t>质控方案管理</t>
  </si>
  <si>
    <t>评分规则配置
支持对医疗卫生机构上传数据的覆盖率、连续性、完整性、规范性、及时性、一致性评分分值和计算规则进行配置。
机构表管理
支持通过勾选将数据表加入或移出各机构的数据质控范围。
前置质量控制
支持对医疗卫生机构上传到前置库的数据进行质控；
支持按照质控规则进行质控，支持生成总体质控报告和机构数据质量评分及排名。
中心质量控制
支持对上传到平台的数据进行质控；
支持按照质控规则进行质控，支持生成总体质控报告和机构数据质量评分及排名,支持对各机构重传后的数据进行质控并评分,支持将质控报告发送至相关人员进行提醒和预警。</t>
  </si>
  <si>
    <t>数据质量管理</t>
  </si>
  <si>
    <t>数据质量分析
支持以多种可视化图表展示数据量情况，支持为卫健委、医疗机构角色展示不同数据质量评估，包括：总体评分、未上传机构数、未满足规则数、评分趋势、评分指数、机构低分排名TOP10、评分周热力图、错误类型TOP10、机构数据纠正治理情况等。
数据质量报告
支持依据质控规则完成校验的医疗卫生机构生成数据质量报告，支持按月、周、日生成数据质控报告；
数据质控总览
支持依据评分规则对医疗卫生机构数据质量进行评估和打分，支持通过列表展示机构数据质量情况，展示信息包括：业务日期、机构名称、综合得分，支持按规则维度进行分项评分；
支持按医疗服务类、公共卫生类、检查检验等业务类别查看质控结果；
支持按机构、评分周期查询质控结果。
支持查看质控明细和质控日志；
数据质控明细
支持机构质控校验明细查看，支持通过列表展示机构数据质量问题明细，展示信息包括：指标表名、规则维度、规则名称、字段、错误量/总量、规则得分，支持查看错明细和脚本，支持错误明细导出。
数据采集量统计
支持按月、日对平台从各医疗卫生机构数据采集量进行统计，支持统计各机构数据表统上传情况，支持展示各数据表应传量和实传量，支持查看数据表上传情况明细况。
数据质控记录
支持对质控结果进行记录，支持按列表展示各机构质控结果明细，包括业务日期、执行方式、指控表数量、执行时间、耗时等，支持查看各机构指控表明细和质控规则明细，支持按业务表、质控日期、机构等条件检索质控记录。</t>
  </si>
  <si>
    <t>数据填报管理</t>
  </si>
  <si>
    <t>人力资源数据填报
需提供人力资源数据填报报表模板，填报内容包括区域内各级医疗卫生机构医护人员在编在职人员信息、管理人员信息、工勤技能人员信息、其他人员信息等。
卫生财务数据填报
需提供卫生财务数据填报报表模板，填报内容包括区域内各级医疗卫生机构总资产、总负债、资产负债率、总收入等。
卫生物资数据填报
需提供卫生物资数据填报报表模板，填报内容包括区域内各级医疗卫生机构万元以上医疗设备台数、万元以上设备价值、实有床位数、核定床位数等。</t>
  </si>
  <si>
    <t>接口</t>
  </si>
  <si>
    <t>与医院对接</t>
  </si>
  <si>
    <t xml:space="preserve">支持接入的医院（阿鲁科沁旗医院、阿鲁科尔沁旗中医医院、阿鲁科尔沁旗蒙医医院、阿鲁科尔沁旗妇幼保健院）核心业务系统。 </t>
  </si>
  <si>
    <t>与基层HIS接口</t>
  </si>
  <si>
    <t>支持与基层HIS对接</t>
  </si>
  <si>
    <t>与基层公卫接口</t>
  </si>
  <si>
    <t>支持与基层公卫对接</t>
  </si>
  <si>
    <t>与区域心电中心对接</t>
  </si>
  <si>
    <t>支持与区域心电中心对接。</t>
  </si>
  <si>
    <t>与区域平台对接</t>
  </si>
  <si>
    <t>支持与区域平台对接。</t>
  </si>
  <si>
    <t>接口预留（5个）</t>
  </si>
  <si>
    <t>预设5个标准化预留接口，旨在为后续业务的深度拓展及多元化应用提供灵活且高效的技术衔接方案，充分保障系统具备良好的可扩展性，以满足未来业务不断深化与创新的发展求。</t>
  </si>
  <si>
    <t>医共体平台应用</t>
  </si>
  <si>
    <t>信息共享中心</t>
  </si>
  <si>
    <t>健康档案/电子病历共享</t>
  </si>
  <si>
    <t>提供主要面向临床医生展示个人诊疗相关信息的电子健康档案（电子病历）首页，内容包括患者基本信息、异常信息提醒、患者摘要信息、健康事件展示、首页信息展示配置等功能；
提供居民历史诊疗详情查看，包括历次诊疗、检查检验记录、门诊处方、手术记录、用血记录、住院病案首页、入院记录、住院医嘱、出院小结等信息。
提供居民各类体检信息查看，可以快速检索出相应的体检记录，并进行按照体检时间进行归类展示；
提供居民个人详细健康状况查看，包括居民个人的基本档案、老年人保健、孕产妇保健、儿童保健、高血压管理、糖尿病管理、肿瘤管理、精神病管理、肺结核管理等信息。
支持对居民在不同的生命周期如婴幼儿期、学龄期、青春期、青年期、中年期、年轻老年期、老年期、长寿老年期等不同阶段的医疗服务、公共卫生服务进行展示；
支持重点人群视图功能，支持根据重点人群所具有的不同特性建立可直观展示该类人群核心信息的健康档案视图，包括：孕产妇视图、儿童视图、高血压视图、糖尿病视图；
支持为医护人员提供患者健康档案关注、收藏功能，在居民端提供健康档案收藏授权管理功能；
支持通过调阅授权、数据脱敏等手段，提升居民健康数据和隐私的安全性，并将调阅记录生成日志，授权方式支持密码授权。</t>
  </si>
  <si>
    <t>智能辅助引擎</t>
  </si>
  <si>
    <t>智能辅助引擎
 支持协同类服务或系统集成到智能辅助引擎（区域协同管理系统）上统一管理，以插件的形式嵌入至医生工作站中；
 支持在诊疗过程中以弹窗方式提供协同服务；
 支持平台与各系统实现数据共享，支持自动录入居民相关信息，包括居民基本信息、诊断信息、健康状况等信息，减少重复录入，提升医生工作效率。
1) 机构集成
 支持与C/S，B/S架构的医疗机构信息系统的对接集成；
支持注册及维护对接的医疗卫生机构。
2) 系统管理
支持第三方应用的注册，支持将注册的应用通过协同插件开放给对接的医疗卫生机构，并可实现系统间的数据共享；
支持系统提供的集成方式，包括系统独立调用、数据展示调用、页面嵌入调用、服务订阅调用及悬浮菜单调用；
支持选择集成应用的调用方式，包括嵌入、新建页面等方式；
支持集成应用调用地址的管理；
支持集成应用的启用/停止状态管理；
支持通过勾选方式快速配置入参，支持XML、JSON两种格式的自动生成及切换。
3) 服务管理
支持第三方服务的注册，支持将注册的服务通过协同插件开放给对接的医疗卫生机构，并可实现服务与医疗机构信息系统间的数据共享；
支持集成服务的启用/停止状态管理；支持对消息提醒方式、提醒级别、提醒对象进行设置，支持程序提醒；提醒级别支持低、中、高、紧急四种级别，提醒对象为医生；
支持通过勾选方式快速配置入参，支持XML、JSON两个格式的自动生成及切换。
4) 权限管理
支持对接机构访问的协同应用、服务、协同场景权限的统一管理；
5) 场景编排
支持用户配置在各使用场景下调用的应用和服务，实现个性化配置。
6) 协同应用场景
智能提醒
支持为医护人员在进行诊疗服务时提供实时提醒服务，应包括近期同类诊疗提醒服务、重复检查提醒服务、重复检验提醒服务、重复用药提醒服务、过敏史提醒服务；
提供内置提醒规则，支持提醒规则个性化配置；
支持系统弹窗提醒。
信息共享
支持通过协同插件与电子健康档案浏览器对接，实现在医生工作站为医生提供电子健康档案浏览器调阅。</t>
  </si>
  <si>
    <t>检查检验互认</t>
  </si>
  <si>
    <t>基础服务
 互认机构配置
支持对实际参与互认业务的机构进行配置，可提供全域医疗机构列表，支持从列表中通过勾选配置互认机构。
互认项目管理
医学检查互认项目管理
支持对可互认的医学检查项目进行配置和维护，可配置互认项目名称、项目代码、互认周期、管理年度，可按医院级别配置互认项目单价，互认项目可批量导入、导出。支持通过列表展示已配置检查，列表支持条件检索功能。
医学检验互认项目管理
支持对可互认的医学检查项目进行配置和维护，可配置互认项目名称、项目代码、互认周期、管理年度，可按医院级别配置互认项目单价，互认项目可批量导入、导出。支持通过列表展示已配置检验项目，列表支持条件检索功能。
医学检验互认项目组套管理
支持配置检验报告单类别，支持通过勾选配置检验互认项目组套关系，支持通过列表展示已配置组套项目和非组套项目，组套项目列表支持条件检索。
互认参数配置
全局互认参数配置
支持按区域（全局）配置系统参数：如：是否参与跨域互认、检查检验互认检查报告调阅地址、隐私脱敏、患者授权等参数。
机构互认参数配置
支持按机构配置系统参数：如：检查检验互认检查报告调阅地址、强制互认标识等参数。
 互认规则管理
互认机构范围管理
支持配置辖区内可参与互认的机构，支持配置互认规则，支持四种互认规则：同级互认、下级互认上级、本院互认、自由互认，规则间存在互斥关系。
项目互认范围管理
支持项目互认范围管理，支持为各机构配置可被互认项目，支持按列表展示各机构可被互认项目明细，列表支持条件检索功能。
拒绝互认原因管理
支持拒绝互认理由管理，拒绝互认理由支持自定义，支持新增和维护，拒绝互认理由可随时启用、停用，当拒绝互认理由处于启用状态时，医生在临床服务中拒绝互认项目结果时可选择该理由。
 互认综合查询
支持按就诊机构、就诊科室、就诊医生、互认提醒时间、互认项目、互认结果、患者姓名等查询条件，精准查询一段时间内，患者就诊产生的互认记录明细。 
 临床服务
近期检查检验项目调阅
支持在医生接诊时，通过协同插件向医生提供该患者近期检查检验报告调阅服务，并可调阅项目详情，包括项目报告、原始报告（PDF）、影像资料。
近期可互认项目提醒
支持在医生接诊时，通过协同插件提醒医生该患者有近期可互认的检查检验项目，支持调阅项目详情，支持在医生为某项目进行互认或拒绝互认操作后，会在列表中为该项目添加相应标识。
 重复可互认项目提醒
支持在医生为患者开具检查检验申请单时，通过智能协同插件提醒医生该患者有与当前开具检查检验申请项目相同的可互认项目，医生通过提醒弹窗查看可互认项目详情。
 原始报告调阅
支持为医生提供原始报告（PDF格式）调阅服务。
 原始影像调阅
支持为医生提供原始影像资料调阅服务，影像资料及浏览器由影像云提供。
互认操作
支持在医生查看可互认项目详情时，选择互认或拒绝互认该项目结果，当医生拒绝互认时需选择拒绝理由。
 互认阻断
支持在医生为患者提交检查检验申请单时，判断该项目是否已互认或存在可互认项目，若存在则阻断提交并提示医生查看互认项目。
 结果引用
支持在医生选择互认某项目结果后，通过复制和接口方式（医疗机构信息系统需要改造），将已互认项目报告单内容，引用至当前患者病历。
 互认工作量查询
支持为医生提供个人检查检验结果互认工作量查询，支持按日期、项目类型（检查、检验）进行检索，支持核心数据的统计展示，包括：互认率、互认项目次数、引用项目次数、未互认项目次数、拒绝互认项目次数、重复开单项目次数等指标，支持按列表展示互认记录及明细数据，如：患者名称、就诊时间、互认项目、互认状态等，支持调阅互认项目报告。
基于全民健康信息平台提供得数据及服务能力，有效支持区域检查检验结果互认业务高效开展：
支持检验互认项目组套配置和维护的功能，支持通过勾选配置检验互认项目组套关系。
支持配置辖区内可参与互认机构范围的功能，支持配置互认规则，支持五种互认规则：同级互认、下级互认上级、本院互认、上级互认下级、自由互认。一个区域内允许同时存在多个互认机构范围，配置互认机构范围时支持勾选添加机构，并可为每个互认机构范围配置不同的互认规则。
支持在医生接诊时，通过协同管理客户端提醒医生该患者有近期可互认的检查检验项目，支持调阅项目详情，支持在医生为某项目进行互认或拒绝互认操作后，会在列表中为该项目添加相应标识。</t>
  </si>
  <si>
    <t>影像云中心</t>
  </si>
  <si>
    <t>全域影像中心
影像数据管理
影像前置采集管理
支持医疗机构内各影像业务系统按照全域影像中心数据采集接口规范，上传影像接收服务；
支持影像确认服务以单张图像为单位，将获取影像数量与院内PACS系统的图像数量进行比较，进行影像完整性验证；
支持当影像数据上传服务故障时，提供断点续传服务；
支持影像抽取服务等服务异常时，提供前置异常处理服务；
支持影像从前置机到影像存储管理节点的同步；
影像归档存储管理
影像同步服务
支持包括硬盘冗余阵列、存储局域网络、网络存储，对象存储在内的存储介质。
支持全在线存储模式，即短期在线存储+归档存储模式。
具备智能入库功能，历史影像和当日影像按规则分级入库。
 影像服务器管理服务
支持服务器信息管理功能，可以新增、修改、删除服务器信息。
支持DICOM服务管理功能，可以新增、修改服务配置信息。
 影像存储管理服务
支持存储管理功能，可以新增、修改、删除存储信息。
具备设置影像存储“水线”功能，对在线存储数据量进行临界限制。
具备调阅路由管理功能，根据影像数据所在的存储设备性能，提供最佳的调阅路径。
 影像数据流管理功能
具备影像数据备份管理功能，设置规则对在线影像数据做异机备份。
具备影像在线数据恢复功能，可从备份存储还原影像到在线存储。 
支持影像迁移校验功能。影像迁移成功后，再对原始图像进行存储。
 影像服务监控功能
支持对影像服务进行监控，支持影像服务定时重启，异常恢复功能。
影像中心管理平台
支持机构信息维护管理。
支持患者报告数据、报告文件按照全域影像中心数据采集接口规范进行数据上传。
支持影像与报告自动关联。
支持影像加密存储，解密功能。
影像报告查询
支持根据条件查询影像报告。
支持与各业务系统对接，基于B/S架构实现医生站调阅患者影像、报告功能。
具备按角色管理浏览权限功能。
具备常规影像后处理功能，含窗宽窗位、影像布局、影像测量、影像四角文本显示及隐藏
统计分析监控
支持多维度数据统计。
支持各影像系统数据上传量统计。
支持各影像系统每日数据上传量比对。</t>
  </si>
  <si>
    <t>业务协同中心</t>
  </si>
  <si>
    <t>双向转诊</t>
  </si>
  <si>
    <t>转诊业务
上转/下转
需提供上转/下转转诊申请入口，发起上转/下转转诊申请时需填写申请单；
支持与医生站对接自动获取所对接系统数据，在发起申请时，能够自动获取、手动填写患者相关信息，包括基本信息、诊疗信息、转诊信息等；基本信息包括患者姓名、证件号码等信息；诊疗信息包括疾病诊断、主诉、现病史、既往史等信息，支持上传病历附件；转诊信息包括转诊方向、转入/转出机构、转入/转出科室、转诊原因等信息，转入/转出机构、转入/转出科室信息支持自动获取和通过下拉菜单选择两种填写方式，转诊原因提供模板库，并支持模板库自定义。
可在诊疗过程提供转诊服务，包括转诊指证提醒、转诊申请，在发起转诊申请时可自动录入患者基本信息、诊断、主诉等数据，支持人工上传患者病历资料，若对接医院统一预约系统后可在发起转诊申请时为患者预约医生号源。在接诊医院可将转入患者一键回转至转出医院。
转诊管理
支持通过列表展示本机构医生发起的所有上/下转诊信息，支持通过转诊单号、患者姓名、日期等条件进行检索；
支持查看上/下转诊信息详情，包括转出信息、转出审核、接诊信息、回转信息、回转接诊等，支持查看附件。
支持对上转/下转转诊申请单进行审核，支持与区域预约挂号系统进行对接，在审核通过后实现转诊预约；
支持转诊单打印功能，就诊患者持转诊单按照转诊申请安排前去相应接收机构就诊；
支持转诊患者流程跟踪，可通过转诊流程图和事件列表对患者转诊关键节点和流程进行展示。
本院转入/本院转出
支持通过列表对本机构发起的上转、下转单进行展示，支持按待处理和已处理进行分类展示；
支持通过转诊单号、患者姓名、日期、转诊方向进行检索；
支持查看转诊详情；
转诊提醒
支持在上转、下转、回转、审核等流程关键节点向患者、申请医生、接诊医生等提醒对象发送相应提醒，支持通过系统消息、短信向医生发送提醒，支持通过短信向患者发送提醒；
支持在与医生站对接后，支持在诊疗过程中通过获取患者诊断信息，自动识别需要转诊的患者，在医生工作站提供转诊提醒。
转诊统计
支持转诊统计功能，可通过列表、表格对转诊数据进行统计，支持多种统计主题，包括：机构工作量统计、医生工作量统计、全区转诊工作统计、本院转出人次统计、本院转入人次统计、转诊人次统计，统计结果支持下钻、检索及导出。
配置管理
支持对转诊指征进行管理，包括病种类型、指征内容、指征方向，提供转诊指征的新增、编辑、作废、删除及导出，支持模板下载，可通过模板批量导入转诊指征；支持通过列表展示已添加转诊指征信息，支持通过病种类型、指征内容、指征方向等条件进行检索；
支持对转诊路径进行管理，支持对多个医联体设置单独的转诊路径，并支通过列表展示，支持通过条件进行检索，转诊路径包括签约转诊、自由转诊、定向转诊和逐级转诊；
支持对提醒消息规则库进行管理，支持添加、维护提醒消息，支持对提醒类型、提醒对象、场景类型、提醒内容进行设置；系统提供提醒内容字典库，可通过添加模板字典快速编辑提醒内容；支持通过列表展示已添加提醒消息，支持通过条件进行检索。</t>
  </si>
  <si>
    <t>远程会诊</t>
  </si>
  <si>
    <t xml:space="preserve">远程医疗协同服务平台
远程医疗协同中心管理端
 远程医疗基础管理
应支持管理员通过远程医疗协同中心管理端平台来维护医共体内各机构的基本信息、科室信息、医护人员信息。
 远程医疗价格管理
应支持通过平台维护各机构的远程会诊业务的价格信息。
应支持根据医生的不同职称来设置业务价格信息，如主任医师、副主任医师、主治医师等，支持对业务的支付方式进行设置。
远程医疗业务授权管理
应支持通过平台设置各医疗机构之间远程会诊的业务权限；需提供授出权限和被授权限；支持对各医疗机构进行批量授权设置。
 远程医疗业务查询
应支持通过平台对远程协同业务（远程会诊）进行查询，支持按多条件查询，包括时间、申请医生、目标医生、科室、订单号、缴费状态等维度；支持查询结果导出成Excel表。
远程会诊
通过互联网+技术，实现阿鲁科尔沁旗医共体平台建设，实现医共体内上级医院与基层医院之间的远程会诊。
建设范围如下：
上级医院：1家二级医院（阿鲁科尔沁旗医院）；
基层医院：3家二级医院（阿鲁科尔沁旗中医医院、阿鲁科尔沁旗蒙医医院、阿鲁科尔沁旗妇幼保健院）、24家一级医院（22家卫生院2家社区卫生服务中心）。
应支持通过PC端发起、移动端接收；或移动端发起，PC端接收。支持专家通过手机或电脑进行在线图文、会话和多方视频会诊，需满足会诊过程中专家医生通过平台免费电话与申请医生进行电话沟通。
远程会诊系统需要满足如下参数要求：
会诊基础配置
应支持对医院的会诊业务流程、业务规则、提示文案等进行配置管理。
应支持对远程会诊业务进行配置，支持对是否会诊短信提醒医生、会诊报告单打印模板样式、会诊单打印类型、会诊业务模式、会诊中心模式是否需要邀请下级参与医生、会诊申请单打印模板样式等业务参数进行配置。
会诊申请
应支持远程会诊提供会诊中心和指定专家模式两种模式。
应支持基层医疗机构直接指定上级医院专家或专家团队，也支持将会诊申请及需求发至上级医院会诊中心，由会诊中心根据会诊需求选择合适的专家。
支持受邀医生接受或拒绝会诊邀请。
视频会诊
应支持PC、平板、手机（IOS、Android）等终端设备同时接入进行视频会诊。
应支持多个会诊专家在自己的办公室远程接入平台，可自由切换视频主窗口、浏览会诊患者的电子病历信息。
应支持会诊过程中多种形式病人资料共享，包括病历资料拍照上传、桌面共享形式。
病例讨论
应支持建立医生之间的沟通群；支持医生语音、图文在线沟通讨论病例情况；支持查房过程中一对一病例交流。
 会诊意见及评价
应支持专家会诊意见进行在线电子签名及会诊情况评价。
</t>
  </si>
  <si>
    <t>门诊医生站合理用药
通过向所有接入的门急诊医生工作站提供合理用药预警与提示功能，形成集中用药安全管理和用药知识共享，在相同的共性化用药知识规则驱动下，对医生开方实现多维度的用药风险预警和提醒。
功能要求：可实现在医生开方时进行用药安全提示、用药知识的推送、查询药品说明书和合理用药分析数据的统计功能。
具体功能要求如下：
处方用药风险自动审查
在医生开具处方时，自动调用【智慧药学知识库智能分析服务】组件和【药学知识建设】组件对处方中的药物过敏、用药合法合规和用药安全进行自动审查，并将分析结果提示给医生，具体要求如下：
用药风险提示：
具备在医生尚未提交处方时，对处方中的某一药品的过敏风险进行提示的功能；
具备在医生尚未提交处方时，对处方中的高危药品用药风险进行提示的功能；
具备在医生开具药品时，显示系统要点提示或用户自定义要点提示的功能。
合理用药分析审查：
具备对医生开具药品的权限进行法律法规和行政管理方面的审查分析，并展示相关提示的功能；
具备结合患者生理状况，对处方用药的适宜性进行多维度的审查分析，并展示相关提示的功能；
具备对处方中潜在的用药风险进行审查分析，并展示相关提示的功能。
用药知识查询
医生可在开方时查看相关药物的说明书和用药注意事项，具体如下：
药品说明书查询：
具备在医生站界面嵌入药品的说明书查看路径的功能；
具备在开具处方时调阅药品说明书的功能。
提示信息计时
医生端用药信息提示具备倒计时功能，并可设置倒计时时长，具体如下：
医生站合理用药提示信息倒计时：
具备在医生站合理用药提示框显示倒计时的功能；
具备对提示框倒计时时长进行自定义设置的功能。
住院医生站合理用药
通过向所有接入的住院医生工作站提供合理用药预警与提示功能，形成集中用药安全管理和用药知识共享，在相同的共性化用药知识规则驱动下，对医生开具的医嘱实现多维度用药风险预警和提醒。
功能要求：可实现在医生开方时进行用药安全提示、用药知识的推送、查询药品说明书和合理用药分析数据的统计功能。
具体功能要求如下：
医嘱用药风险自动审查
在医生开具医嘱时，自动调用【智慧药学知识库智能分析服务】组件和【药学知识建设】组件对长、临医嘱中的药物过敏、用药合法合规和用药安全进行自动审查，并将分析提示展示给医生，具体要求如下：
用药风险提示：
具备在医生尚未提交医嘱时，对长、临医嘱的用药过敏风险进行提示的功能；
具备在医生尚未提交处方时，对长、临医嘱中的高危药品用药风险进行提示的功能；
具备在医生开具药品医嘱时，显示系统要点提示或用户自定义要点提示的功能。
合理用药分析审查：
具备对医生开具药品的权限进行法律法规和行政管理方面的审查分析，并展示相关提示的功能；
具备结合患者生理状况，对长、临医嘱中用药的适宜性进行多维度的审查分析，并展示相关提示的功能；
具备对长、临医嘱中潜在的用药风险进行审查分析，并展示相关提示的功能。
用药知识查询
医生可在开具医嘱时查看相关药物的说明书和用药注意事项，具体如下：
药品说明书查询：
具备在医生站界面嵌入药品的说明书查看路径的功能；
具备在开具医嘱时调阅药品说明书的功能。
提示信息计时
医生端用药信息提示具备倒计时功能，并可设置倒计时时长，具体要求如下：
医生站合理用药提示信息倒计时：
具备医生站合理用药提示框信息的倒计时显示功能的功能；
具备对提示框的倒计时时长进行自定义设置的功能。
合理用药医生站嵌入功能
可通过医生站快捷查询合理用药分析结果，并可查询药品说明书和相关用药知识。便于医生对自己的开方情况有所了解。
医生站查询嵌入功能
医生站可通过嵌入功能快捷查询药品相关信息，具体要求如下：
医生站药品说明书嵌入查询：
具备快捷查看系统中所有药品说明书和医疗机构在用药品说明书的功能；
具备对医疗机构在用药品以不同颜色显示有无库存的功能。
药品相关知识嵌入查询：
具备快捷查询药品知识信息的功能；
具备快捷查询药品适应症和禁忌症信息的功能；
具备快捷查询抗生素分类信息的功能；
具备快捷查询药品相互作用、配伍禁忌、中药禁忌等信息的功能；
具备快捷查询药品临床检验检查相关信息的功能；
具备快捷查询常用医学公式和临床路径相关信息的功能；
具备快捷查询药品说明书修订公告的功能；
具备快捷查询药物警戒快讯的功能。
医生站合理用药分析结果快捷嵌入功能
医生站可通过嵌入功能快捷查询问题处方分析，便于医生了解自己的开药情况，具体要求如下：
合理用药分析结果嵌入查询：
具备在医生站对用药风险进行警示，并可快速查看用药风险的功能。
合理用药分析记录嵌入查询：
具备在医生站快捷查询合理用药问题历史记录的功能；
具备在医生站快捷查看合理用药问题明细信息的功能。
合理用药情况统计分析
查询合理用药的问题处方信息以及问题处方统计。
合理用药问题处方查询
问题处方筛选查询：
具备通过科室、医生、患者、药品、问题级别等单项条件查询问题处方的功能；
具备通过科室、医生、患者、药品、问题级别等多项条件组合查询问题处方的功能。
合理用药问题处方统计
问题处方分类统计：
具备对问题处方和无问题处方的统计，并以图表形式呈现的功能；
具备对问题处方按问题类型进行统计，并以图表形式呈现的功能；
具备对问题处方按问题等级进行统计，并以图表形式呈现的功能；
具备统计图表数据下钻查看问题处方明细的功能。</t>
  </si>
  <si>
    <t>慢病管理系统</t>
  </si>
  <si>
    <t>需建设联动县级医院-基层医疗机构的慢病健康管理体系，实现高血压、糖尿病、冠心病、脑卒中、慢阻肺、慢性肾病慢病患者及高危人群的管理。
统一管理中心
公共框架
需构建县域慢病管理中心应用平台的公共框架，对机构、人员、账号、角色、权限等进行统一维护管理。
业务设置
支持对慢病管理业务规则及标准进行配置。
业务菜单：支持对业务菜单进行新增、修改、删除等维护管理，包括维护业务菜单名称、是否启用、展示顺序等。
健康指数：支持对居民健康指数关联的指标进行新增、修改、删除管理，包括维护指标名称、指标得分、性别限制、并发症得分等。
标签管理：支持对人群属性标签进行新增、编辑、删除、设置分组管理，包括维护标签的名称、标签属性、标签类别、启用状态、标签元素等，支持标签颜色自定义。
评估设置：支持对评估模板进行配置，包括评估模板名称、题目信息、分类结果等。
慢病数据中心
需基于现有全民健康信息平台，构建慢病数据中心，对慢病健康数据进行整理归集，为慢性病筛查及接续管理提供数据支撑。
 业务中心
建设数据采集业务中心，对术语、数据元、标准等进行统一管理。
术语管理：需提供标准术语列表供查询及查看。需提供术语配置功能，包括术语名称、术语值域的新增、修改、查看、停用、启用。
数据元管理：需提供数据元列表供查询及查看。需提供数据元管理功能，包括数据元新增、修改、查看、停用、启用，数据元规则配置，术语值域引用。
标准管理：需提供标准管理列表供查询及查看。需提供数据集配置功能，包括数据集名称、数据集编码等。
系统管理：需提供所关联系统列表供查询及查看。需提供系统配置功能，包括系统名称、系统编码。
业务目录管理：需提供业务目录列表供查询及查看。需提供业务目录配置功能，包括新增、修改、启用、停用、数据集配置等。
 可信数据源
对采集到的健康数据指标进行有效管理，支撑慢病健康管理服务场景。
采集指标库：需提供采集指标库列表供查询及查看。支持配置采集指标，包括编码、名称、可信时长等。
数据服务目录管理：需提供数据服务目录列表供查询及查看。支持配置数据服务目录，包括业务来源、业务编码、服务指标、启用状态等。
 筛查中心
建立疾病风险筛查中心，涵盖常见慢性病的早期发现。支持对常见慢性病患者及风险人群的自动化筛查。
筛查方案管理：支持配置筛查方案，包括基本信息、采集指标、筛查场景配置、筛查评估规则配置。支持筛查方案的新增、修改、删除、启用、停用。
慢病服务中心
需构建慢病全流程精细化管理服务，通过不同病种筛查规则筛出目标管理人群，形成慢病管理队列，由慢病管理团队为慢病患者提供“高危评估-随访服务-转诊服务”等全周期闭环追踪管理服务。
 管理概况
需提供管理概况首页，主要展示人群分布统计，患者管理情况，高危人群管理情况，转诊管理情况，随访管理情况等。
档案管理
支持慢病健康管理对象健康档案信息的管理维护。
档案列表：需提供档案列表功能，列表需根据居民姓名、身份证号、档案状态进行查询；支持以卡片形式展示医生所管对象，可查看居民档案完善状态、健康评估状态、疾病情况。
档案登记和查询：支持对健康管理对象的健康档案登记和调阅功能。
主要慢病高危人群
支持查看经由慢病数据中心筛查出的主要慢病高危人群，可为其建立主要慢病高危人群专项。
慢病高危评估
需提供慢病高危评估服务，包括高血压高危评估、糖尿病高危评估、冠心病高危评估、脑卒中高危评估、慢阻肺高危评估、慢性肾病高危评估。
专病高危人群管理
需针对专病高危人群进行管理，包括高血压高危管理、糖尿病高危管理、冠心病高危管理、脑卒中高危管理、慢阻肺高危管理、慢性肾病高危管理。
需提供专病高危人群列表进行查询，并提供高危专项、转诊服务。
慢病患者管理
需针对筛查出的已患未管理及在管患者进行管理。包括高血压患者管理、糖尿病患者管理、冠心病患者管理、脑卒中患者管理、慢阻肺患者管理、慢性肾病患者管理。
需提供慢病患者人群列表进行查询及导出，并提供患者专项、转诊服务。
 随访管理
需提供高危人群及慢病患者随访服务。
需提供待随访任务列表、随访记录列表进行展示查询。
支持对待随访任务执行失访标记。
 转诊服务
需提供双向转诊服务，提供转诊服务申请，转诊记录查询功能。
健康主页
需以健康管理对象为核心，提供居民健康主页。包括且不限于专项信息、慢病高危评估、随访记录、转诊记录、体征趋势、处方记录。
慢病监管中心
需面向管理者及基层医生，提供可视化统计分析及工作报表。
统计报表
需提供慢病管理业务相关统计指标工作报表，如疾病管理统计、业务管理统计、转诊管理统计。
 监管大屏
需提供慢病管理中心建设监管大屏，展示各类疾病管理综合情况，提升慢病管理中心管理层对区域慢病管理监管和决策能力。
接口服务
医共体平台对接：支持与医共体平台对接，实现慢病数据的获取与上传。
基层HIS系统对接：支持与基层HIS系统对接，获取居民医疗健康数据。
基本公卫系统对接：支持与基本公卫系统对接，实现慢病患者数据的互通，以及慢病随访数据的同步，避免数据重复录入。
家医签约系统对接：支持与家医签约系统对接，获取居民家医签约状态及信息。
协同平台对接：支持与协同平台对接，实现慢病业务的协同调阅。</t>
  </si>
  <si>
    <t>远程教学</t>
  </si>
  <si>
    <t>软件平台功能
 在线教学 
支持学员申请发言，排队发言，具有文档共享，电子白板功能。                                                                                                                                          录播管理                                                                                                                                                                                                                              可播放视频文件，刻录录制课堂过程没录制内容可上传至录播模块。 
考试管理                                                                                                                                                                                                                              在后台录入试题，学生在规定时间内答题提交。                                                                                                                                                                    数据统计                                                                                                                                                                                                                               统计教学课程，内容、师资、学生等数据。</t>
  </si>
  <si>
    <t>区域检验中心</t>
  </si>
  <si>
    <t>建设范围如下：
上级医院：1家二级医院（阿鲁科尔沁旗医院），接入3家二级医院（阿鲁科尔沁旗中医医院、阿鲁科尔沁旗蒙医医院、阿鲁科尔沁旗妇幼保健院）；
基层医院：24家一级医院（22家卫生院2家社区卫生服务中心）。
检验数据采集与存储
 支持区域内一级医院实行集中部署区域检验系统，共享同一个服务器；
 支持通过前置机采集检验信息数据，完成区域检验数据采集与存储；
 支持通过检验确认服务获取到检验报告的数量，确认上传的检验报告数量是否与院内LIS系统中的检验数量保持一致；
 支持当检验数据确认服务确认接收有缺失时，检验抽取服务主动从院内LIS系统中抽取检验数据；
 支持当前置机与院内连接的网络发生异常抖动，从而影响检验数据或者报告的抽取时，可提供断点续传服务；
 支持当服务异常时，前置异常处理服务将监控异常信息并试着处理。
检验数据交换与共享
 支持各社区端医院可通过由中心交互平台提供的WEB门户，来调阅和查看患者相关的检验报告；
 支持为区域检验系统部署用于各医疗机构检验数据交换及共享的服务；
 支持保存各检验报告节点的访问信息和检验报告唯一索引的关联信息，并对所有检验存储管理节点的数据进行统一管理；
 支持对外展示的检验数据匿名化处理。
 检验BI分析
 支持对区域内各医疗机构检验数据进行统一分类管理，并对这些数据进行智能分析统计、展示、排序；
 支持根据时间、区域、医疗机构、标本类型等查询统计数据；
 支持以患者身份信息为主索引关联患者在不同时间段、不同机构进行的检验信息。
基层检验应用
常规设备联机
 支持常规设备联机，实现各类设备仪器与信息系统的信息通讯。要求如下：
 支持从检验仪器自动接收检验结果；
 支持常规检验数据、急诊检验数据、质控数据接收；
 支持数据转换、偏移、计算处理；
 支持常规检验数据转质控数据自动处理。
 检验结果处理模块
 支持检验结果确认/修改、批量确认/修改，支持多结果合并，支持外部数据导入，手工结果录入。
 支持对需要分类的标本进行分类、自动产生实验室内部样本号，方便进行分批测试；
 支持对已签收的条码统一入库，生化、自动免疫仪器标本提供便捷的批量入库功能；
 支持对数据进行增加、删除、修改、复制、标号修改操作，并对各种操作进行自动记录；
 支持报告批量输入相同信息和检验结果；
 支持对报告的项目数据进行批量校正。通过仪器，项目，检验日期，样本范围等条件查询出项目，通过公式来校正数据结果；
 支持显示病人的超限比较结果集。比较距执行日期最近一次的结果；并能通过显示的内容查询到该化验单，可以比较单个项目也可以比较组合项目；
 支持检验数据自动分析：检验项目数量验证，结果超出临界值控制，自定义判定规则执行；
 支持复做标本管理：为病人增加复做标志，并将信息以消息方式发布到临床；修改检验项目结果值，保存每次的结果值。能够根据预先设定的审核规则对复做标本进行自动筛选；能够准确、完整记录每次复查情况和结果记录； 对复做病人结果进行统计和分析；
 支持检验360视图功能：该视图可以在同一界面可视化的显示该病人的全部历史报告且展现每份报告的全流程信息，包括对应的医嘱列表、联系方式等；以及可按仪器或者检验分类等多种检索条件查看该患者的历史报告，同时可对每个分类的报告的结果进行对比查看；项目交付后要求验证此功能。
 支持报告详情功能，点击报告详情可以一目了然查看报告的详情信息，包括全流程明细、报告汇总、检验项目、修改记录-报告、修改记录-结果、危急值项目、危急值流程、标本全流程；项目交付后要求验证此功能。
 支持趋势分析功能，医生可以查看到该患者在医院做的这项指标的所有趋势，并可以进行下载保存，同时可以关联指标相关相，快速查看与该指标相关联的指标。
 标本登记及收费
 支持添加检验项目并计费，并记录签收人、签收时间、生成签收号；
 支持检验费用核对；
 支持免费检验管理；
 支持绿色通道管理；
 支持条码标本登记、外来标本接收登记、手工单标本接收登记；
 支持不合格标本拒收记录，并记录不合格原因；
 支持实验室对标本进行集中、小组核收，对需要补充检验申请的添加检验申请并计费，记录签收人、签收时间、生成签收号；
 支持检验费用核对功能；
 支持不合格标本（损毁、凝集、采集量少）拒收，记录不合格原因并通知护士进行处理；
 支持对标本重复、漏检、送检超时、送检地错误等问题智能提醒。 
 查询、统计
 支持提供查询功能；
 支持提供基础常用报表；
 支持用户个性化定制。
 报告发布回收及临床调阅
 支持按不同分类进行报告的查询、浏览、打印和批量打印；
 报告发布支持 Web查询、医生站调阅、大屏通知、服务台打印。
 支持检验结果、报告单的浏览、阅读功能；
 支持与医院信息系统医嘱匹配（第三方医院信息系统需做接口）或按实验室完整报告方式调阅检验报告；
 支持历史报告调阅。 
检验条码管理
 标本采集时，支持与HIS系统对接，完成检验申请的接收、条码与申请信息的绑定、申请信息执行确认、收费确认等操作。要求如下：
 支持门急诊申请单接收：与HIS系统深度融合，接收医生站检验申请信息、病人信息并确认；
 支持费用信息确认：支持接收医生站检验申请项目收费信息确认；
 支持如试管、针头材料费自动计费功能；
 支持预缴金病人收费确认功能；支持增加收费项目条码标志、急诊标志功能；支持通过医嘱筛选匹配收费项目与各业务模块条码分组、报告发放规则功能；
 支持已绑定条码的检验项目强制退费功能；
 支持条码预印/打印及采集确认：支持门诊收费处、预检台等多种场景的条码生成打印及采集确认功能。条码生成打印模式支持条码预印模式、条码即时打印模式；
 支持检验标本采集管理：支持自动按照标本类型、采集要求、检验项目等条件拆分和合并成条码功能；
 支持标本重采、医嘱与条码取消绑定、条码复制、条码重打、条码补打、采集时间更新、条码备注、条码集中打印功能；
 支持回执单管理：支持根据门诊报告发放规则分类进行回执单打印/补打功能，包括三种常用回执单模式，统一领取时间、依据采集时间的报告周期、报告日期+周末顺延+检测日程+抽血截止时间+截止延续天数+统一领取报告时间；  
 支持标本跟踪查询：门诊采集护士直接点击条码号弹窗查看标本采集全过程，可查看已绑定条码标本采集记录及标本实时状态，可查看绑定信息，签收信息，入库信息，撤销、拒绝信息，实现对标本信息的一键追溯；
 支持信息汇总及单据打印：按条码类别、收费项目、收费项目人次实时集中查询生成采样任务表、标本交接单电子单据并打印。
检验设备条码双工通讯
 检验系统与检测仪器连接，仪器将检测结果自动传入LIS系统。要求如下：
 支持自动接收仪器检验结果，向仪器发送检验项目，以便仪器按指定项目检验样本功能
 支持多种双向仪器与系统对接；
 支持条码双向通讯。
标本外送管理
 支持护工对标本进行信息查询、签收确认及运送时间更新；
 支持标本签收明细打印，标本交接异常情况登记；
 支持标本流转过程、流向有效监控，支持集团医院多院区标本流转、区域标本流转，支持与自动化物流系统的集成。
危急值管理
 支持智能判断危急值，并通过声音和颜色提示检验医师，检验医师确认为危急报告可将相关信息发布至临床，临床第一时间可获取患者危急报告；
 处理记录—危急值出现后，支持发布危急值通知到临床工作站的，支持记录通知人、被通知人、发生时间信息。
 检验质控管理
 支持对仪器质控数据自动接收，自动绘制质控图；支持七种质控图绘制Z-分数图、L-J图、尤顿图、尿液质控图、血液质控图多种图、双区法质控图、滴度质控图，质控图绘制可按月按天描绘；支持不同月份的质控点绘制在同一图上进行对比；
▲支持11大类常用的质控规则，标准差倍数规则、极差规则、趋势规则、平均数控制规则、比例控制规则、±半定量规则、数字半定量规则、定性控制规则、累积和控制规则、滴度半定量规则和经典多规则组合，如WESTGARD质控规则；支持生化临检免疫的定量质控；（提供功能截图）
 持即刻法质控，由仪器直接传输质控数据。重新测定当次的结果,累计满20个数据后 ,可使用常规的质控图；支持月、季、年的质控分析总结，质控阶段性改进等质控管理，开放质控规则定义支持失控自动报警、质控数据自动分析和失控处理意见记录；支持重传覆盖功能，解决仪器重传质控数据时质控曲线上显示多个点的问题；要求提供重传覆盖时间；支持双区法质控，解决免疫阴阳质控品适用Z分数图控制CV过大问题。</t>
  </si>
  <si>
    <t>区域影像诊断中心</t>
  </si>
  <si>
    <t>建设范围如下：
上级医院：1家二级医院（阿鲁科尔沁旗医院），接入3家二级医院（阿鲁科尔沁旗中医医院、阿鲁科尔沁旗蒙医医院、阿鲁科尔沁旗妇幼保健院）；
基层医院：24家一级医院（22家卫生院2家社区卫生服务中心）。
放射区域中心应用
放射影像采集与归档
 支持各医疗机构PACS系统按照电子医学影像共享基础平台数据采集规范要求，上传放射影像； 
 支持影像完整性验证；
 支持当前置机与院内网络发生异常抖动影响影像或者报告的抽取时，提供断点续传服务。
放射信息交互与共享
 支持提供影像索引管理服务，并对所有影像存储管理节点的数据进行统一管理；
 支持通过报告数据中的关联信息，实现同一报告影像数据的同步上传；
 支持提供影像传输加密解密服务，保障患者数据安全。
 区域影像业务协同
区域影像诊断
 支持同质化诊断，诊断中心医生可以在诊断工作站完成院内诊断报告，也可以完成基层的诊断报告；
 支持在诊断界面查看患者的历史诊断记录，包括院内与院外的放射、超声等。
 支持上级医院报告书写、报告审核两种模式。
区域放射综合管理
 支持日常影像业务数据的综合统计管理以及运营监控；
 ▲支持影像数据展示，对区域内业务联动产生的费用、数据进行多模态的查看；（提供功能截图）
 支持上下级医院费用核对结算管理。
超声区域中心应用
 超声影像采集与归档
 支持各医疗机构PACS系统按照电子医学影像共享基础平台数据采集规范要求，上传超声影像；
 支持当前置机与院内网络发生异常抖动影响影像或者报告的抽取时，提供重新传输服务；
 支持影像抽取服务等服务异常时，提供前置异常处理服务；
超声影像交互与共享
 支持基于整个区域卫生信息平台提供的患者身份信息索引及交换服务，将对各医疗机构的患者影像号进行统一识别；
 支持为区域超声系统部署用于各医疗机构影像数据交换及共享的服务。
区域超声综合管理
 支持日常业务数据的综合统计管理、运营监控管理。
 支持超声数据展示，对区域内业务联动产生的费用、数据进行多模态的查看；
 支持上下级医院费用核对。
基层放射应用
影像设备联机
 支持接入符合DICOM3.0标准的影像设备和影像工作站；
 支持对于非DICOM的影像设备或影像工作站，接收经DICOM转换过的符合DICOM格式的影像数据；支持WorkList设备集成；
PACS诊断工作站软件
 打开影像：支持通过PACS数据库查询已存贮于影像服务器的影像。选择影像时有缩略图可查看，缩略图可以是一个或多个Study、Series或者多个Image；动态影像能连续播放，并可调整播放速度。用户可设定图像压缩比；支持DICOM JPEG2000或更优压缩标准。可于影像上直接进行测量单点数值（如CT MEAN值）、区域平均值。DICOM真彩色影像显示，同时支持彩色和黑白显示器混合使用。
 影像类型：可以支持各类主要的医学影像类型。主要包括:CR、DR、DSA(动态)、CT、MRI、RF、MG、US(单帧及动态)等DICOM标准格式影像及超声、内镜、病理等二次获取影像。
 关闭图像：关闭当前打开的影像。
 支持工具栏动态调整。
 影像布局：支持影像分格显示：可以以1×1、1×2、2×2、2×3、3×3、4×4以及自定义分格数一屏显示多幅影像。支持多屏模式：支持两个及以上显示器同时显示不同序列或检查的影像。支持全自动定位线：增加全自动定位现功能，在对某一位置进行大量阅片对比时可以准确观察和比较选定部位。
支持多幅图像拼接：由于拍摄部位等原因，形成多张图像，可以在同一窗口中自动拼接，形成一张完成图像，项目交付后要求验证此功能。
▲支持用户自定义悬挂协议，根据检查部位自动选用合适的挂片协议；如：窗宽窗位，缩放状态，移动状态，自动对比状态； 支持患者历史影像对比，包括自动同步、手动同步和克隆对比。（提供功能截图）
 影像显示调节：支持影像真实大小显示：在显示器上以人体真实大小显示影像。支持窗宽、窗位调整， 区域调窗，非线性调窗及热键调窗。支持亮度、对比度调节。支持Gamma校正：可改变影像显示的Gamma曲线，在调整后可以恢复到原始的影像。支持对一幅影像所做的调节，可直接应用到其它所有影像。支持伪彩功能。
 影像像是缩放、旋转：支持固定比例缩放和无级缩放。支持影像自由旋转、翻转。支持影像局部放大。
 影像信息：支持根据所设置的不同影像类别，在打开的图像四周显示该影像相关信息（如病人姓名、性别、检查号、检查设备等）。支持影像信息校对：当从数据库打开影像时，将会校对数据库中存贮的影像信息与影像文件中信息的一致性，如果校对不正确将提示用户。
 影像测量：支持测量基于手工校准或基于存储在DICOM头文件中的影像像素大小信息。支持测量距离、面积、心胸比、象素值、密度分布、角度值、直方图、ROI区域的统计值。支持测量一个CT影像上任意区域（包括手画线不规则区域）最高、最低或平均CT值。支持在影像上注释，这些注释包括箭头、线条、平行线、垂直线、矩形、角度、椭圆、多边形、任意文字。
 图像导出：支持各类图像导出为JPG图像，BMP格式及AVI格式。
 胶片打印：支持打印参数设置。支持胶片打印排版。支持连接所有标准的DICOM接口的激光相机。支持所见即所得的DICOM打印，无需通过打印机软件预览。
PACS服务器软件
 支持PACS服务器配置软件为WEB架构产品；支持提供影像数据存入记录及系统错误记录；支持将系统中存储的图像导出为符合DICOM格式的图像文件；支持DICOM3.0格式、JPEG格式、BMP格式及AVI格式导入；
 检查登记及收费
 支持登记病人信息，包括姓名、性别、民族、年龄、身份证号、地址、联系电话、检查日期、检查部位、临床诊断；支持检查科室自定义配置上述信息是否展现以及排列顺序；支持与门诊、住院及体检业务系统（需第三方系统接口支持）对接，获取患者相关的检查申请信息；支持按报告状态、病人类别、检查类别、检查仪器对患者列表进行过滤；支持对患者费用进行确认、退费、拒绝、收费、撤销操作；支持进行留言操作。
 检查报告处理
 ▲病例搜索：支持按病人编号、病人姓名、性别、年龄、检查日期等查询患者信息，并打开检查记录书写报告；支持报告锁定功能，同一份报告（除已发布的报告）由一位医师打开后，其他登录的用户无法同时编辑改报告；支持急诊及危急患者在报告快捷列表中颜色标识。（提供功能截图）
 病例编辑：支持查看电子申请单；支持不同状态的报告以不同的颜色标记；
支持报告编辑区域放大缩小；支持查看报告的无限次修改记录，包括修改内容、修改人、时间等信息；项目交付后要求验证此功能。
支持修改痕迹对比；支持报告打印自动缩页，无需手动调整，项目交付后要求验证此功能。
▲支持报告书写展现所见即所得，书写界面直接展现图片、图注、数字签名图片、表格等文字外的内容，预览、打印与当前展示页面完全一致；支持报告退回，并记录退回原因；（提供功能截图）
 专家模板库
 支持提供丰富的专家模板，包括普放、CT、MR、DSA形成特有的专家模块库；支持按照患者检查项目自动匹配对应的报告模板；支持编辑、添加、调整报告私有模板和公有模板；支持报告模板库导入；支持报告模板插入前预览；
临床报告调阅管理
 支持通过WEB提供的影像调阅能力。
 统计报表及查询管理
 支持快捷查询（姓名、性别、日期）及高级查询（自定义查询内容字段）两种查询方式；支持如工作量等报表统计。
 基层超声应用
检查登记及收费
 支持登记病人信息，包括姓名、性别、民族、年龄、身份证号、地址、联系电话、检查日期、检查部位、临床诊断；
 支持检查科室自定义配置上述信息是否展现以及排列顺序；
 支持与门诊、住院及体检业务系统（需第三方系统接口支持）对接，获取患者相关的检查申请信息；
 支持按报告状态、病人类别、检查类别、检查仪器对患者列表进行过滤；
 支持对患者费用进行确认、退费、拒绝、收费、撤销操作；
检查报告处理
 病例搜索:支持按病人编号、病人姓名、性别、年龄、检查日期查询患者信息，并打开检查记录书写报告；支持报告锁定功能，同一份报告（除已发布的报告）由一位医师打开后，其他登录的用户无法同时编辑改报告；支持急诊及危急患者在报告快捷列表中颜色标识。
 病例编辑：支持查看电子申请单；支持不同状态的报告以不同的颜色标记；支持报告编辑区域放大缩小；支持查看报告的无限次修改记录，包括修改内容、修改人、时间等信息；支持修改痕迹对比；支持报告打印自动缩页，无需手动调整支持报告书写展现所见即所得，书写界面直接展现图片、图注、数字签名图片、表格等文字外的内容，预览、打印与当前展示页面完全一致；支持报告退回，并记录退回原因；
统计报表及条件查询
 支持病人查询等条件查询功能；
 支持如工作量等报表统计功能。
视频图像采集
 支持动态视频采集，视频格式可为AVI、MP4等格式；
 支持对采集的影像数据进行后处理，包括影像数据质量调整、裁剪、标注、测量；
 支持对采集到的影像数据进行平铺以及采集顺序的调整；
报告发布及临床调阅
 要求报告审核后，提交到报告发布平台，供系统内各临床科室浏览。
区域影像诊断软件需深度融入信创技术生态，确保影像诊断功能在国产化环境中的性能与安全性达标。</t>
  </si>
  <si>
    <t>区域心电中心</t>
  </si>
  <si>
    <t xml:space="preserve">系统服务模块
系统软件采用纯B/S架构设计，所有医生客户端无需安装应用软件，可直接通过浏览器登录系统，软件主界面包含预约分诊、检查管理、病历管理、临床浏览、数据统计、基础设置功能模块；
 维护与升级：维护与升级工作集中于服务器端，医生客户端无需维护，减少医院后期的维护成本，实现系统的在线维护、无缝升级；
 系统完整性：登录系统后的功能模块需全面含概心电电生理检查业务的全流程，需包含以下模块预约登记、心电检查、动态心电/血压检查、电生理检查、病历管理、分析诊断、报告打印、统计分析、系统管理；
 在用户登录界面，支持用户名+密码登录、CA登录、扫码登录、人脸识别多种身份认证机制，确保身份的唯一性和安全性；
支持与平台系统集成，实现从平台当中获取患者资料；支持电子申请预约信息获取；
支持具有数字接口的心电图机设备的无缝接入，连接原始数据，实现统一存储、管理、统计检索，并支持后期购置的设备无缝连接入；
要求心电数据以XML标准定义的格式进行波形的存储，建立标准心电数据库，为医院开展科研教学提供有效的数据基础；
 系统功能要求
 预约分诊
预约登记
 无需安装客户端软件，任意电脑中浏览器直接登录访问；
支持常规心电、动态心电、动态血压、电生理检查项目的预约登记，实现分诊；
 支持直观队列可视化预约分配，清晰显示各队列号源总及已预约数量；
支持自动分配号源或手动选择号源；
 具备过号列表管理，对所有过号的检查进行列表展示，同时支持过号自动激活或手动激活功能，重新回到检查队列中；
 支持可预约号源的自定义可视化设置，按周、日期等不同条件自定义设置；
 支持检查号自动生成规则可视化设置，依据检查分类、检查项目分别设置；
电子叫号
 支持检查房间设置，用户可自定义设置房间所属科室、房间名称及房间类型；
 具备叫号屏管理功能，支持用户对叫号屏进行修改、新增、删除；
 支持用户自定义呼叫内容维护，可自定义新增、修改、删除呼叫内容；
支持横屏与竖屏两种屏，可根据实际情况自定义设置；
支持配置工具自定义显示参数（屏幕显示方式、检查队列/设备屏维护、过号/急诊患者字体颜色自定义、显示内容等）。
检查管理
支持将静息心电、动态心电、动态血压、电生理检查多种不同类型的检查项目融合到一套系统中使用，并支持系统内直接新建静息心电、动态心电、动态血压、电生理检查；
静息心电检查管理
支持快速心电检查功能，可实现先采集心电图后编辑病历，适用于急诊病人心电检查；
具备新患者检查向导程序，可根据医生选择的检查项目，同步显示对应的导联联接示意图。
支持常规12导联同步心电加做功能，可加做右室壁、加做正后壁、加做右室壁+正后壁等组合模式，并可设置任意采集时长。
 支持15导、16导、18导联同步心电，心向量、心室晚电位、心率变异检查模式，并可设置采集时间。
 支持阿托品试验检查项目服药前、服药后首次检查以及服药后的采集模式。
支持心得安试验检查项目服药前、服药后首次检查以及服药后的采集模式。
 其他品牌心电设备接入
支持与HIS系统电子申请的对接，从而实现检查数据与病人信息的统一。
支持RS-232\RJ45\USB\WIFI等多种不同类型的心电图机输出接口对接模式。
 支持接收同步12导联，15-16导联、18导联静息心电图原始数据并存储、编辑。
常规心电以HL7-aECG格式保存，能够转换MFER,CDA,PDF,DICOM等国际标准。
诊断管理
分析诊断
无需安装客户端软件，任意电脑中浏览器直接登录访问；
 具备新检查病历到达提醒、会诊病历到达提醒及会诊病历返回提醒功能，并支持设置是否提醒、声音提醒开启时间设置及提醒方式的设置；
具备对异常测量参数标红显示，同时支持以每一个分析测量值进行手动修改；
 支持原始采集的心电波形进行重分析；
提供测量分析工具：电子测量尺、平行尺、波形微调、波形定标、多种波形显示方式、波形放大等；
心拍放大分析功能：支持任意心搏单击放大分析，可对每个P、Q、T测量点进行手动微调；每个单击放大QRS波群测量参数不少于25种；
 同屏对比功能，患者历史检查数据多次同屏对比功能；
 具备导联纠错功能，可以通过软件直接修正错误导联；
 提供复合波与选中心搏两种分析模式，医生可根据波形情况在分析诊断界面手动选择不同的分析模式，保证心电诊断的准确性；
 具备报告记录功能，可详细查看每一个医生对本份病历的每一次操作及报告修改记录；
 具备微信分享功能，可在进行心电图诊断分析时直接将该份病历的原始心电波形分享至微信群或专家微信，并支持在微信端打开心电原始波形，进行走纸速度、灵敏度、显示模式的调整，及查看心电报告；
 危急值闭环管理
 具备智能危急值预警功能，支持后台智能预分析技术，根据危急值标准自动判断危急病历，并进行危急预警提醒；
 支持危急值自动预警级别的设置，用户可自定义设置危急值预警级别；
 支持危急值项目、危急值字典维护功能，用户可根据医院现行的危急值标准进行自定义维护，并对危急值内容进行新增、修改、删除；
支持对所有报危急值的病历进行统一列表管理功能，且支持与医院的危急值平台集成，同步显示临床科室处理意见、临床科室处理人、处理时间以及临床最终确认是否为危急值，实现危急值的全流程闭环管理；
数据统计
无需安装客户端软件，任意电脑中浏览器直接登录访问；
 提供可自由定制的数据统计模块，所有的字段信息都可作为统计条件，并组合使用；根据需要可进行工作量、科研、教学统计；
 阳性率统计：可按检查项目汇总阳性率；
 工作量统计：检查医生工作量、科室工作量、审核医生工作量、报告医生工作量；
报告时间统计：门诊、急诊、住院等报告时限的统计；
统计结果可显示统计列表、统计数量、趋势图/直方图/柱状图等多种样式的统计图表，并支持导出；
</t>
  </si>
  <si>
    <t>120急救指挥中心</t>
  </si>
  <si>
    <t>系统服务端
支持SQLserver、Oracle等大型数据库，有安全、可靠的数据存储、备份方案，有近线、离线数据调阅方案，实现数据的网络存储及应急状态的数据本地存储。具有开放性，支持异种数据库的访问，包括实现对文件数据和桌面数据库的访问、实现对大型异种数据库的访问的能力等。 
平台软件系统架构须提供B/S架构的平台配置管理门户，任何操作人员必须通过平台提供的界面配置及操作系统，不能够直接登录服务器进行操作。
 平台配置功能必须包含但不限于对平台服务器、数据库、存储、工作目录、接口等功能。
 具有权限管理系统，提供医疗机构、科室、医生、各级平台管理人员的增、删、改、查管理功能，系统管理员能根据各级工作职责为其分配相应的权限。使用者只能做已授权的操作，并只能访问其管辖范围内的数据。
 院前急救电子病历系统
支持扫描患者的身份证，进行患者信息的快速识别；
 支持新建或自动接收调度中心推送的危急重症病历；。
 查看病历院前急救任务状态，如救护车已接受、未完成、已完成等。
 支持以拍照方式快速录入患者相关的辅助资料，如其他病历、检查报告等，且支持录入后的在线查看，实现患者急救信息的完善与统一的电子化管理。
 支持院前心电图检查，可在本系统内直接启动心电图采集，采集完后可自动传输到院内心电诊断中心，心电诊断中心诊断完成后，诊断结论可自动同步到本系统内，支持在线查看心电报告，采用蓝牙热敏打印机进行及时打印，且支持将心电图进行分享功能。
支持胸痛三项（肌钙蛋白、BNP、D-二聚体）、彩超、血糖等检查项目的录入及管理，支持采用拍照方式自动识别并获取检查结果；
 支持胸痛病历院前溶栓治疗信息结构化录入，溶栓筛查、知情同意书签署和阅读、开始溶栓、溶栓结束、溶栓药物、药物剂量、溶栓是否再通等信息的结构化录入。
 支持专科病情评估，提供标准化的评估工具，自动计算评估分值等。
支持CPR、气道与呼吸、循环、创伤等处置功能；
支持气道管理、呼吸、循环、神经系统、中毒、妇产科、液体复苏、其他及外院带药信息录入及管理；
 提供电子告知记录单、知情同意书等，并支持电子签名功能，系统内置标准化电子告知记录单、知情同意书模板供选择使用，同时支持系统管理后台根据医院实际使用需求进行模板的自定义维护；
 支持院前一键启动启管室功能；
 支持患者救治全流程时间轴展示，可通过触控当前时间节点实现时间的快速采集，并以时间轴进行展示，并且以不同颜色进行时间的质控；
支持院前急救完整病历的预览，所有急救时间以时间轴方式展示在病历一侧；
PDA移动终端（10台）
 处理器：八核CPU
屏幕尺寸：5.7寸
 通信传输：NFC
内存组合（GB）: 8RAM+128ROM
操作系统: 安卓8.0+系统
 红外扫描，专业扫描头，支持扫描主流一维二维码</t>
  </si>
  <si>
    <t>业务管理中心</t>
  </si>
  <si>
    <t>人财物监测</t>
  </si>
  <si>
    <t>支持从卫生机构、人力资源、卫生财务、物资设备四个方面，对医共体卫生资源的配置和使用情况进行统计分析。
卫生机构监管：医疗卫生机构总数、二、三级医院数、基层医疗卫生机构数、专业公共卫生机构数、社区卫生服务中心数、乡镇卫生院数、社区卫生服务站数、村卫生室数、卫生监督机构数、妇幼保健机构数等；
人力资源监管：卫生人员总数、编制人员数量、编外人员数量、退休人员数、医共体人员的岗位类别、职务类别、学历构成等；
卫生财务监管：医疗机构总收入、总支出、医疗收入、医疗支出、收入类型（包含财政补贴收入、医疗收入等）占比、支出类型占比、医疗收入类型占比（包含挂号收入、诊察收入、检查收入、化验收入、治疗收入、手术收入、卫材收、药品收入等）、各医疗机构收入占比、收入支出趋势等；
床位资源监管：实有床位数、核定床位数、医生床位比等；</t>
  </si>
  <si>
    <t>绩效考核</t>
  </si>
  <si>
    <t>统一管理中心端
能够实现区域内机构、科室（团队）、人员的统一管理、权限集中分配、菜单统一运维、数据字典专项维护以及系统日志的综合管理。
绩效数据中心
需提供支撑绩效考核指标数据采集相关的综合管理功能，包括采集算法管理、采集链设计以及数据源管理。采集算法管理支持配置不同数据源的采集算法、采集链路设计支持为指标配置采集方式，生成统计任务,并记录执行日志，并且支持多个数据源管理功能，应支持配置数据源信息，选择推送统计值或采集明细数据的方式。
考核方案
方案编辑
系统需提供绩效考核方案的编辑维护功能，可通过方案模板导入、手动添加的方式新增方案，提供指标项的灵活配置，需能够对系统指标池中的信息进行快速引用，可预览配置中的方案筛选不完整项。
方案列表
应支持对已建立的方案形成列表，提供对考核方案的管理维护功能，包括方案状态维护、方案历史数据仿真模拟、方案执行节点跟踪与监管。
指标管理
指标池
需提供考核指标体系管理的功能，支持对指标进行新增、修改、删除、停启用、检索等功能。支持支持多种指标采集方式，包括自动采集、运算、第三方系统推送等，支持指标权限的统一管理。
指标标化
支持通过模版批量导入或者单独配置指标的标化值以实现指标值与当量值之间的转换关系。
指标评价规则
应支持对考核方案所用考核指标的评价规则进行配置，提供逻辑运算、关系运算、自定义公式、比例加减分、百分位数等多种算法灵活支撑各种复杂的评分规则，项目交付后要求验证此功能。
支持为不同的考核对象，设定不同的差异化的评价标准及规则。
考核执行
 考核数据
系统应支持按类别对考核指标数据进行采集，采集方式可自动抓取或手工填报。应自动根据预设规则计算评价结果，并支持上传佐证材料。需提供多维度填报视图,包括考核发起方和被考核方视角。需提供采集填报的日志，用于操作追溯。
评价计算
系统应提供绩效考核指标数据按照预置的方案进行计算评价。需提供指标评价结果的明细查阅，支持查看数量指标的指标值、标化值及质量指标的指标值、得分等信息。对综合计算指标，需提供原子和分母指标的值。可支持修正评价结果并上传佐证材料。支持以Excel格式导出考核结果和明细。
考核分析
统计分析
需根据当前绩效考核结果生成提供各个维度的绩效统计分析报表；支持对各指标的明细数据进行统计，报表均支持打印和下载。
视图分析
需提供绩效考核结果的分析视图，以图表化展示方式，从区域总体考核的各个维度，全方位展现考核周期内的绩效考核结果。
 区级绩效大屏
▲系统需提供领导驾驶舱BI分析大屏，以图表化展示方式，从区域总体考核的各个维度，全方位展现考核周期内的绩效考核结果，（提供功能截图）
需包含考核内容概述、考核维度权重分析、区域机构总分排名、各考核维度平均得分率、重点指标排名前三机构展示、区域内机构平均得分率top5指标、区域内机构平均得分率last5指标、指定指标排名等内容的展示。
区域绩效考核软件需严格遵循信创标准，以确保考核系统在国产化平台上的功能完整性与数据可靠性。</t>
  </si>
  <si>
    <t>药品耗材供应保障中心</t>
  </si>
  <si>
    <t>智慧中心药房统一采配
目录管理
需实现医疗机构、供应商在采购环节的基础档案、资质证件、生产商等基础资料管理及采供双方的目录管理功能。
采购目录管理
需实现医疗机构向供应商进行采购的品类目录、价格等相关信息的管理功能，及供应商向医疗机构供货的品类目录、供货价格等供货相关的信息管理及资质信息协同管理功能。
供应商管理
具备由供应商用户自行注册账号功能。
具备注册账号时进行相关用户信息真实性验证功能，包括手机验证。
生产商管理
具备由供应商或医院用户在线从标准数据中选择厂商的各类资质信息功能，可维护的证件类型包括生产厂商的营业执照、药品生产许可证等。
具备上传加盖公章的证件扫描图片及相关文档功能。
具备由供应商或医院用户维护厂商的药品生产许可证及药品经营许可证信息功能，可对产品批准文号信息进行维护。
具备对供应商或医院用户维护的厂商资质证件、产品授权进行过期预警管理功能，对即将过期或已经过期的证件进行提醒，并通知到医院和供应商的功能。
具备通过选择标准数据的形式添加生产厂商的功能。
资质证件管理
具备由供应商用户维护自身企业的基础信息、联系方式等信息功能。
具备由供应商或医院用户在线维护各类资质信息功能，可维护的证件类型包括供应商企业的营业执照、药品经营许可证，具备上传加盖公章的证件扫描图片及相关文档。
具备对供应商资质证件进行过期预警管理功能，根据系统预设的提醒期限，对即将过期或已经过期的证件进行提醒，并通知供应商。
具备通过选择标准数据的形式添加供应商功能。
药品档案
具备供应商或医院用户选择标准数据中药品产品信息功能。标准信息自动带入产品信息有：注册名称、产品名称、注册规格、最小包装数量、生产厂家、批准文号、医保代码等信息。
具备按照国家医保局下发的医保药品统一编码，标准数据下发自动带出药品的贯标码的功能。
具备供应商或医院通过“标准数据”的形式从标准数据中添加获取产品品规信息，快速维护产品目录的功能。
医供关系管理
具备建立供应商与医疗机构之间的供采关系功能，已和医疗机构建立供采关系的供应商，方可处理与医疗机构之间的采购业务。
具备供应商通过医院编码绑定医院建立供采关系的功能。
配送点管理(科室库房)
具备管理医院的配送点信息功能，支持与院内物资管理系统的库房信息对应。
数据变更纠错
具备医疗集团/医疗机构/供应商对使用的基础数据信息进行纠错申请变更功能。
具备对申请变更信息的审核、变更跟踪功能。
具备将审核后的基础数据信息同步到医院功能。
药品采购目录
具备由供应商向医疗机构发起药品供货申请功能，由供应商提交供货产品至医疗机构，医疗机构采购部门进行审核。审核通过后的产品进入采购目录，在采购目录范围内的产品方可进行相应的采购业务。
具备医疗机构用户创建采购商品信息的功能，医疗机构创建的采购商品数据自动同步到对应的供应商形成采购目录，在采购目录范围内的产品方可进行相应的采购业务。
具备医疗机构用户对采购目录进行维护操作功能，维护操作包含变更、禁用/启用、导出等操作。
统一目录管控，具备医疗集团对管辖的下级医院的采购目录进行控制，支持目录管理统一管理，统一价格、统一供货关系。
具备兼容自定义采购目录管理，由医院集团配置下级医院的采购目录可变动字段，具备下级医院的采购目录有不同的价格和供应商。
具备采购目录自动下发功能，由上级医疗机构建设采购目录后自动同步到下级医院机构。
标准数据服务
支持与医保局和药监局开放数据对接，并进行治理生成标准数据，具备直接引用平台标准数据信息源功能。
具备医疗集团/医疗机构/供应商直接引用并使用标准数据中药品数据、厂商数据、资质证件数据功能。
药品标准数据
支持对接医保数据，并对数据进行治理形成标准数据库，提供不少于24万条药品标准数据，供医疗机构直接引用进行使用。
具备通过标准数据比对工具，将医院现有数据与标准数据进行比对治理，形成对应关系的功能。
医保贯标码
具备直接使用标准数据中药品对应的国家医保局下发的医保统一编码，标准数据下发自动带出医保的贯标码功能。
调价管理
需具备采购商品在发生价格变动后，医院可进行对现有采购目录商品进行调价功能。
手工调价
具备按产品品规调整产品价格功能，一次可调整多个产品采购价格。
具备由供应商申请调价，医疗机构审核后进行采购目录调价功能。
自动调价
具备按产品品规设置调整后的价格，并设置调价时间，到时间自动调整价功能。
 采购管理
需具备医疗机构与供应商之间往来业务的信息化协同管理功能。
采购管理
需具备医疗机构在线制定采购计划、在线向供应商下采购订单，供应商在线接单、配送业务的信息化协同管理功能。
采购计划
具备各医疗机构在平台上提交采购需求计划功能。
支持通过对接院内系统直接上传采购需求计划/采购订单信息至采购平台。
具备采购计划生成后，各医疗机构负责人对采购计划进行审核功能，审核通过后才可生成采购订单。
具备对采购计划进行新增、编辑、提交、审核、删除操作功能。
采购订单
支持通过对接院内系统直接上传采购订单信息至采购平台的功能。
具备医疗机构在平台创建的采购计划审核通过后自动生成采购订单并可流转至供应商功能，供应商可登录系统后接收新订单提醒、可查看订单信息。
具备多种形式的订单建立方式，包括：院外供应链平台制单以及供应商代配等模式。
具备订单信息的查询、导出操作。
配送单
具备供应商用户在线处理接收到的医院采购订单功能，订单可分多次进行配货。
具备由供应商用户通过“代理配送”的形式完成订单配送的功能。
具备“货票同行”、“货票不同行”、“消耗后开票”等多种形式的订单结算方式的功能。
具备货票不同行的普通配送单，在配送单验收后根据验收单补录发票功能。
具备按照产品的入库方式，对订单进行拆分处理，生成不同形式的配送单的功能。
具备供应商用户打印配送单的随货清单信息的功能。
具备根据箱规数量生成物流码的功能，供应商可对生成的物流码进行打印并完成配货箱规的赋码。
具备配送单导出的功能。
拒配单
具备供应商用户对订单进行“拒绝”操作，可部分拒绝、全部拒绝。
验收单
具备医疗机构在平台进行配货的验收功能。
具备部分验收合格、全部验收合格功能。
支持与医院的院内物资管理系统进行对接，将供应链平台的配送单上传至院内系统，在院内系统完成配送验收功能。
拒收单
具备部分验收不合格、全部验收不合格生成拒收单的功能。
具备供应商根据拒收单进行重新配货的功能。
退货单
具备已验收药品存在不合格时进行退货管理功能。
支持与院内药品管理系统进行对接，将院内系统的退货信息通过接口上传至供应链系统生成退货单，由供应商用户进行在线接收。
发票管理
需具备在采配业务协同中与供应商之间的业务发票进管理功能。
待开发票
具备医院和供应商查看需要待开发票的单据信息，包含货票不同行的验收单、退货单的功能。
具备医院或者供应商根据待开发票进行录入发票的功能。
发票管理
具备对供应商的各类开票信息进行查询的功能。
支持与医院的院内物资管理系统进行对接，上传供应商开票信息至院内进行发票验收的功能。
具备参照单据对采购物资进行开具发票的功能。</t>
  </si>
  <si>
    <t>智慧中心药房处方外延服务
目录管理
药品基础数据
具备对药品字典基础信息进行统一维护管理功能。
具备对药品字典基础信息进行新增、编辑、提交、审核、删除、启用/禁用的操作功能。
具备维护药品字典基础信息中药品名称、类型、包装规格、单位、厂家、批准文号、商品码等相关信息功能。
供应商基础数据
具备对药品供应商进行统一管理功能。
具备维护企业的基本信息、维护企业名称、社会信用代码、法人、地址、联系方式等信息功能。
已审核药品供应商资质信息支持同步至医疗机构院内药品管理系统。
厂家基础数据
具备通过平台对药品生产厂家进行统一管理功能。
具备维护企业的基本信息，维护生产企业的企业名称、社会信用代码、法人、地址、联系方式等信息功能。
已审核药品生产厂家信息支持同步至医疗机构院内药品管理系统。
一级分类目录
具备区域自定义设置药品统采目录功能，并对区域药品统采目录进行初审、复审。
具备自定义配置审核权限是否开启功能，支持自定义分配审核权限。
具备开放药品目录信息、价格信息、药企信息等功能，支持同步至医疗机构院内药品管理系统。
具备区域医疗机构分药品目录统一管理功能，统一价格、统一供货关系。
具备自定义药品目录管理功能，由管理员分配目录级别及所属医疗机构，包括一级、二级的层级隶属关系。
 二级分类目录
具备自定义设置二级分类目录功能，可维护药品医院属性的数据，如库存上下限等。
 中西药处方中心
具备对区域内的中心西药房、中心中药房的处方外延服务的集约式管理，实现在区域内围绕中心药房为主体的统一化管理。
处方管理
具备对区域内医疗机构开处的外延处方流转到中心药房平台上统一审核、统一配药、统一配送等方面的管理。
处方订单
支持与社区医院信息系统对接，代煎平台通过处方推送接口，接收医院信息系统主动推送的已收费中药饮片处方信息。
处方审单
具备对处方进行审核功能，审核通过的处方进入调配环节，对无法进行配药的处方进行拒单，拒单支持选择拒单原因。
撤单退费
具备对调配中的处方进行撤回功能，撤回后可在医院信息系统进行退费。
配药管理
配药中心在完成患者处方配药后，平台提供药品处方及配送信息打印功能，配药中心调配员将处方及配送信息与药品一起打包完成药品包装操作。
具备查看所有已接单待配药的处方订单，并进行配药功能。
配送管理
具备打印签收单、标签功能。
具备录入配送信息功能。
具备根据处方编号、患者姓名、开方医院查询中药包配送信息功能。
具备中药包配送确认签收功能。
自提管理
具备根据处方编号、患者姓名、开方医院查询待自提的自提中药包功能。
具备打印签收单让自提患者自提签字功能。
具备患者自提后进行自提确认功能。
异常处方
支持查看医疗机构上传的处方根据规则判断与平台不一致的异常处方信息，并可查看异常处方具体异常原因。
 代煎管理
具备查看所有待煎药的处方订单功能，并进行煎药操作。
 结算对账
日常对账
具备根据医疗机构的每日处方数量及金额汇总与平台的处方数汇总及金额汇总进行日常对账功能。
具备对不平账目，进行对账明细查看功能。
 异常对账
具备异常对账数据查看功能，包括：对账不平医院名称、对账不平日期、院内出发汇总数量、平台处方汇总数量、院内处方汇总金额、平台处方汇总金额。
用户提醒(短信)
支持审方提醒，审核拒绝提交时，调用审方提醒短信消息接口，给患者发送短信消息。
支持配送提醒，确认发货提交成功时，调用发货提醒短信消息接口，给患者发送短信消息。
支持自提提醒，不需配送订单，则调用自提消息接口，给用户发送自提提醒。
 微信服务号
 处方状态查询
具备与中心医院的微信服务号平台对接，患者可通过中心医院的微信服务号实时查看处方的配药、煎药、配送进度。
 消耗分析
 机构消耗统计
具备按医疗机构查看某时间段内代煎中心汇总的处方数量，消耗金额功能。
药品消耗统计
具备统计、展示时间段内平台所有机构的药品消耗数量和消耗金额功能。
分类统计
具备统计、展示时间段内平台所有机构的处方总数量、代煎数量、代配数量、快递数量、自提数量功能。
 自定义统计
提供报表定制服务，可根据医院要求定制≤3张统计报表。</t>
  </si>
  <si>
    <t>智慧中心药房库房管理
首页
快捷菜单
具备系统菜单设置快捷方式，可以一键打开。
消耗预警
具备按照小于7天、15天、30天警示库存可用天数。
 过效期药品
具备展示已失效药品的列表，及所在库房的分布情况。
近效期药品
具备展示即将失效药品的展示列表，及库房分布情况。
 基础配置
 系统配置
  具备用户配置功能，为用户单独配置功能级菜单。
  具备用户和科室对应的配置功能。
  具备单据配置功能，单独配置单据流水号的生成方式。
  具备字典配置的功能，配置药品基础数据及业务场景使用过程中所需要的字典。
 基础配置
  具备药品模板配置，可批量配置药品字典模板
  具备科室病区配置的功能，科室病区对应的药品分类及货区的启用功能。
 药品设置
  具备维护药品的产地信息，规格信息，设置药品电子监管码，商品码资料等。
  具备设置药库的基本信息，对药库基本信息进行维护，设置药库可处理药品、可处理账目类别和是否自动月结，药库SPD方案开启在此设置。
  具备药库药品货柜、仓位设置，支持货柜、仓位信息的新建、修改、删除、查询、打印。
  具备将药品信息与货柜、仓位信息进行绑定，可通过药品代码定位到绑定关系中的药品信息、货柜、仓位信息。
调价管理
  具备药品调价管理，可以接收平台调价单以及自定义调价单。
  具备药品调价预约申请，以及预约审核执行。
厂商配置
  具备药品厂家目录信息的新增修改和查询的功能。
财务配置
  具备设置月结会计期间，可以通过系统预设、自定义选择两种日期/时间点设置方式。
 期初配置
具备药库、药房期初库存的设置，药库列表、药品货位等期初数据配置。
SPD药库管理 
 采购管理
  具备药品采购计划信息的新增、修改、删除、查询、提交。
  具备按照药库库存上下限自动生成采购计划。
  具备按照药库药品出库数量，最大可支持90天内，自动生成采购计划。
  具备按照全院60天内药品消耗数量自动生成采购计划，同时支持按月或者按天平均消耗自动生成。
  具备药品采购计划单的审核确认管理，支持对接省市阳采平台，将已审核采购计划单上传到供应链平台上。
 药库进销存管理
  具备入库预定、药品入库检验、药品上架管理、一键入库、入库记账、入库查询功能。
  具备药库药品入库预定管理，即将供应商配送单信息转化为入库信息，支持手工录入、下载对接平台配送单两种入库信息生成方式。
  具备入库预定信息确认后自动生成药品单元包的SSCC码，支持药品入库数量大于药品定数时的自动拆包管理。
  具备入库预定受理完成药品的检品管理，可以对每个单元包进行检品合格、不合格，支持单条检品、批量检品。
  具备PC端、移动端两种入库检品模式，支持移动端通过扫描单元包SSCC条码进行检品操作。
  具备已入库检品药品的上架管理，支持药品上架业务、撤销上架业务，支持上架确认后上架信息的查询、打印。
  具备已入库上架药品的入库审核确认，入库审核确认后药品库存增加、库存台帐增加。
  具备通过RF端系统扫描单元包包装条码，对直销类入库单的药品单元包进行检品上架，入库操作。
  具备药品出库预定管理，支持手工出库、自动出库、紧急请领出库、直销出库多种药品出库方式。
  具备出库复核时，PC端完成单元包复核下架业务，移动端完成实际下架单元包与出库预订单元包的复核、绑定业务。
  具备移动端扫码出库单元包数量大于出库预定单元包数量时，自动进行单元包拆分并生成新的SSCC码。
  具备药库药品盘点管理，支持通过药品代码、类别新建库存盘点单。
  具备PC端完成盘点单登记、移动端扫码完成药品盘点、PC端完成盘点结果复核。
 其他单据管理
  具备药库之间药品相互调拨，由一方出给另一方。
  具备对药房退库的药品进行处理，复核记账或拒绝接收药房退库的药品。
  具备新建药品报损单，修改、删除未记账的报损单。
  具备药库药品退货业务，支持以单元包形式进行退货。
  具备科室发药、保障用药等多种业务形式的出库流程。
  具备药品报损报溢的新建记账功能。
  具备接收、拒收药房的退药信息。
 采购分析
  具备对药品的采购情况分析、供应商的保供率、药品采购与入库的数量分析对比的功能。
  药品单元化管理
  具备对药品单元包进行拆包、分包、赋码、打印物流操作。
  具备对药品单元包根据PDA扫描电子监管码覆盖SSCC码物流操作。
 库存预警
  具备药库药品库存信息查询，可查询药品单元包的明细信息及批次信息。
  具备对近效期药品、滞销药品的统计分析预警。
 月结管理
具备药库月结对账及入账管理。并可以按照会计期间进行对账查询。
具备药库药品月结报表管理，当前会计期间内所有发生业务的业务项进行全部展示。
  具备药库下所有药品的期初（数量、进价金额）、入库（数量、进价金额）、出库（数量、进价金额）、出入库进销差额、期末（数量、进价金额）。可展示每个药品的出入盘移下单据的明细信息。
药品运营分析 
 药品缺药分析
具备统计药库对药房的缺药分析，展示药品的名称、包装规格、药品单位、生产厂家、药房请领总数量、药库出库总数量、以及缺药率。明细展示各个请领科室名称、出库库房名称、出库数量、请领数量。
供应商缺药分析
具备按照供应商统计一定周期内的缺药次数、缺药率。明细可展示每一笔采购单的入库科室、采购日期、采购金额、入库金额、缺药金额、缺药率。
 供应商断药分析
具备统计供应商一定周期内端获的次数，以及断货率。明细支持展示所有断货的采购单、入库科室、采购日期、采购品规数、入库品规数、断货品规数、以及断货率。
药品进销存预警分析
具备展示3个月、6个月、12个月内所有近效期的药品信息，包含药品名称、包装规格、药品单位、生产厂家、供应商、批号、效期。明细支持展示对应的药品在各个库房的具体库存信息。
药品销售异常分析
具备展示所有药品的销售异常数据分析，包括药品数量、药品金额等重点指标的异常情况。
 药品销售金额分析
具备展示所有药品的销售数量、销售金额、以及该品规药品销售金额占全部药品销售金额的比值、该品规药品销售金额与上个统计周期销售金额的比值。明细支持展示药品在各个科室销售的数量、金额、占比和环比。
供应商药品销售金额分析
具备按照供应商统计一定周期内的销售金额，以及销售金额占全部药品销售金额的比值、该销售金额与上个统计周期销售金额的比值。明细支持展示供应商下每一个药品的下手数量、零售价、销售金额、占比和环比。
供应商线上响应时效分析
具备统计供应商一定周期内线上采购订单内的品规数、供应商效率值、供应商平均效率值、供应商正负值。明细支持查看每一采购单的品规数、采购时间、配货时间、线上处理天数、单据效率值、单据正负值。
 供应商线下响应时效分析
具备统计供应商一定周期内线下采购订单内的品规数、供应商效率值、供应商平均效率值、供应商正负值。明细支持查看每一采购单的品规数、采购时间、配货时间、线上处理天数、单据效率值、单据正负值。
移动药品管理
 移动审批
具备移动端微信审批采购计划。
 移动
具备PDA移动验收、检品、上架、拣货下架等功能。
 集采药品管理
 集采目录管理
具备管理集采药品目录的功能，支持新建、批量导入、删除集采药品信息。
具备维护集采周期批次、采购周期、年采购额度、已采购量以及自动计算采购批次剩余额度的功能。
 集采管理
具备集采药品的采购消耗量分析。
具备查询集采药品的进销存及采购情况。
具备区分同名但非集采药品的功能。
 药品追溯
 追溯设置
具备追溯码药品目录设置及维护的功能。
具备参数控制电子监管码启用“码上放心”维护的功能。
 药品追溯
具备在检品处理（移动端）扫描物流码检品时，增加扫描物流码或电子追溯码采集追溯码信息。
具备整件时扫描三级追溯码，系统自动从码上放心平台获取一、二级电子追溯码。非整件时，如供应商未提供一级电子追溯码，需要医院老师扫描每盒一级电子码采集。
 追溯查询
具备患者追溯药品，药品追溯患者的功能。
 医保追溯码采集上报
具备药品进销存追溯码上传医保平台，当前功能仅支持上传医保平台，无数据采集功能，如需要采集，需要订购相应的业务模块，如：采购入库业务采集，则需要订购药库入库管理模块。</t>
  </si>
  <si>
    <t>耗材供应链管理系统
目录管理
采购目录管理
需具备医疗机构向供应商进行采购的品类目录、价格等相关信息的管理功能，实现供应商向医疗机构供货的品类目录、供货价格等供货相关的信息管理及资质信息协同管理等。
供应商管理
具备由供应商用户自行注册账号功能。
具备注册账号时进行相关用户信息真实性验证功能，包括手机验证。
生产商管理
具备由供应商或医院用户在线从标准数据选择厂商的各类资质信息的功能，可维护的证件类型包括生产厂商的营业执照、医疗器械生产许可证等，具备上传证件扫描图片及相关文档的功能。
具备由供应商或医院用户维护厂商的医疗器械注册证及医疗器械备案证信息的功能，可对产品注册证信息进行维护。
具备对供应商或医院用户维护的厂商资质证件、产品授权进行过期预警管理的功能，对即将过期或已经过期的证件进行提醒，并通知到医院和供应商。
具备通过选择标准数据的形式添加生产厂商的功能。
资质证件管理
具备由供应商用户维护自身企业的基础信息、联系方式等信息的功能。
具备由供应商或医院用户在线维护各类资质信息的功能，可维护的证件类型包括供应商企业的营业执照、医疗器械经营许可证等，具备上传证件扫描图片及相关文档的功能。
具备对供应商资质证件进行过期预警管理的功能，根据系统预设的提醒期限，对即将过期或已经过期的证件进行提醒，并通知到供应商的功能。
具备通过选择标准数据的形式添加供应商的功能。
耗材档案
具备供应商或医院用户选择标准数据中耗材产品信息的功能。标准信息自动带入产品信息有：注册名称、产品名称、规格、型号、生产厂家、注册证号、医保代码、UDI等信息。
具备按照国家药监局发布的《医疗器械唯一标识系统规则》（即UDI），标准数据中会带出产品UDI相关信息的功能，
具备按照国家医保局下发的医用耗材统一编码，标准数据下发自动带出耗材的贯标码的功能。
具备供应商或医院通过“标准数据”的形式从标准数据中添加获取产品品规信息，快速维护产品目录的功能。
医供关系管理
具备建立供应商与医疗机构之间的供采关系的功能。
具备医院把医院编码给到供应商，供应商通过医院编码绑定医院建立供采关系的功能。
配送点管理(科室库房)
具备管理医院的配送点信息功能，与院内物资管理系统的库房信息对应。
商品分类设置
具备医疗集团/医疗机构设置自己的物品分类功能。
支持对接院内系统，把物品分类同步/下发到院内系统。
数据变更纠错
具备医疗集团/医疗机构/供应商对使用的基础数据信息进行纠错申请变更功能。
具备对申请变更信息的审核、变更跟踪功能。
具备将审核后的基础数据信息同步到医院功能。
耗材采购目录
具备由供应商向医疗机构发起耗材供货申请功能，由供应商提交供货产品至医疗机构，医疗机构采购管理部门进行审核。审核通过后的产品进入采购目录，在采购目录范围内的产品方可进行相应的采购业务。
具备医疗机构用户创建采购商品信息的功能，医疗机构创建的采购商品数据自动同步到对应的供应商形成采购目录，在采购目录范围内的产品方可进行相应的采购业务。
具备医疗机构用户对采购目录进行维护操作的功能，维护操作包含变更、禁用/启用、导出操作。
统一目录管控，具备医疗集团对管辖的下级医院的采购目录进行控制，支持目录管理统一管理，统一价格、统一供货关系。
具备兼容自定义采购目录管理，由医院集团配置下级医院的采购目录可变动字段，具备下级医院的采购目录有不同的价格和供应商。
具备采购目录自动下发功能，由上级医疗机构建设采购目录后自动同步到下级医院机构。
标准数据服务
具备直接引用平台标准数据信息源。
具备医疗集团/医疗机构/供应商直接引用并使用标准数据中耗材数据、厂商数据、资质证件数据的功能。
耗材标准数据
支持与耗材医保数据对接形成的标准数据库，提供不少于医保1000万耗材标准数据，可供医疗机构直接引用进行使用。
具备通过标准数据比对工具，将医院现有数据与标准数据进行比对治理，形成对应关系功能。
医保贯标码
具备按照国家医保局下发的医用耗材统一编码，标准数据下发自动带出耗材的贯标码的功能。
医疗器械唯一标识管理(UDI)
具备按照国家药监局发布的《医疗器械唯一标识系统规则》（即UDI），维护供应商产品目录、医院产品目录、平台产品目录等信息的功能，可维护产品的各级包装信息及对应的包装标识DI信息。
新品申请
具备医疗机构不在现有采购目录里面的新品进行采购申请；
具备医疗机构新品申请审核；
具备新品申请单的新建、编辑、删除、审核、查看等操作；
具备查看新品申请单审核动态及审核节点；
具备新品审核通过，自动插入到医疗机构的耗材采购目录，并自动启用；
采购管理
 采购管理
需具备医疗机构在线制定采购计划、在线向供应商下采购订单，供应商在线接单、配送业务的信息化协同管理功能。
采购计划
具备各医疗机构在平台上提交采购需求计划的功能。
支持与院内系统对接，通过院内系统直接上传采购需求计划或采购订单信息至采购平台。
具备采购计划生成后，各医疗机构负责人对采购计划进行审核功能。
具备对采购计划进行新增、编辑、提交、审核、删除功能。
采购订单
具备医疗机构在平台创建的采购计划审核通过后自动生成采购订单并可流转至供应商功能，供应商可登录系统后接收新订单提醒、可查看订单信息。
提供多种形式的订单建立方式，包括：平台制单以及供应商代配等模式。
具备订单信息的查询、导出功能。
支持对接院内系统直接上传采购订单信息至采购平台。
配送单
具备供应商用户在线处理接收到的医院采购订单功能，订单可分多次进行配货处理。
具备由供应商用户通过“代理配送”的形式完成订单配送的功能。
具备“货票同行”、“货票不同行”、“消耗后开票”等多种形式的订单结算方式。
具备货票不同行的普通配送单，在配送单验收后根据配送单补录发票的功能。
具备按照产品的入库方式，对订单进行拆分处理，生成不同形式的配送单的功能。
具备供应商用户打印配送单的随货清单信息的功能。
具备根据箱规数量生成物流码的功能，供应商对生成的物流码进行打印并完成配货箱规的赋码的功能。
具备配送单导出的功能。
拒配单
具备供应商用户对订单进行“拒绝”操作，可部分拒绝、全部拒绝。
验收单
具备医疗机构在平台进行配货的验收功能，可部分验收合格、全部验收合格。
支持与医院的院内物资管理系统进行对接，将供应链平台的配送单上传至院内系统，在院内系统完成配送验收的功能。
拒收单
具备医疗机构在平台进行配货的验收时，部分验收不合格、全部验收不合格生成拒收单功能。
具备供应商根据拒收单进行重新配货的功能。
退货单
具备配送验收不合格耗材的拒收，已验收耗材存在不合格情况时，进行耗材退货管理的功能。
具备与医院的院内物资管理系统进行对接，将院内系统的退货信息通过接口上传至供应链系统生成退货单，由供应商用户进行接收确认的功能。
发票管理
需具备在采配业务协同中与供应商之间的业务发票进管理功能。
待开发票
具备医院和供应商查看需要待开发票的单据信息，包含货票不同行的验收单、退货单的功能。
具备医院或者供应商根据待开发票进行录入发票的功能。
发票管理
具备对供应商的各类开票信息进行查询的功能。
支持与医院的院内物资管理系统进行对接，上传供应商开票信息至院内进行发票验收的功能。
具备参照单据对采购物资进行开具发票的功能。
采购分析
支持对医疗机构的采配业务环节中数据进行统计、分析，为医疗机构管理者提供数据分析。
采购计划分析
具备对采购计划的完成度进行单据分析、采购量分析、采购金额分析功能。
具备查看未完成的采购计划明细功能。
供应商分析
具备查看供应商的供货占比分析，供应商的交易top10数据的功能。
调价统计
具备统计耗材调价次数和调价产品数功能。
具备分析涨价和降价耗材数据和幅度的功能。
具备查询和导出调价数据的功能。
配送分析
具备统计分析平均配送周期、最长配送周期、最短配送周期，月配送趋势的功能。
具备查询和导出耗材和供应商维度的配送周期明细的功能。
共享库存管理
通过一体化平台，实现医疗机构与供应商之间，医疗机构与区域监管部门之间可视化库存协同管理，可实时掌握区域医疗资源的库存积压情况，合理进行医疗资源优化。可有效与上游供应企业共享库存信息，以安全可控的方式向供应商开放查询自己供货的库存情况，提升供应商对医疗资源的主动服务效能。
库存可视化
支持在平台上调阅医院的库存数据、库存明细数据及库存的变动趋势情况等；支持医院授权指定的库存数据共享给上游供应商，与供应商一起管理库存，降低库存冗余，优化资源利用率、加快应急响应。
消耗可视化
支持在平台上调阅物资消耗数据；支持查看每日总库存消耗明细数据，可统计分析库存消耗情况及消耗的趋势分析。
区域库存可视化
支持区域医疗管理机构调阅各医院的库存数据；支持汇总统计区域库存总量、库存分布情况、效期情况；支持查看总库存对应的各医院库存明细及库存的变动趋势情况。
区域消耗可视化
支持区域医疗管理机构调阅各医院的物资消耗数据，支持查看每日总库存消耗对应各医院库存消耗明细，可统计分析库存消耗情况及消耗的趋势分析。</t>
  </si>
  <si>
    <t>互联网服务中心</t>
  </si>
  <si>
    <t>微信公众号</t>
  </si>
  <si>
    <t>区域微信公众号平台
建立阿鲁科尔沁旗区域统一的移动便民就医服务平台，以阿鲁科尔沁旗区域微信公众号（如“健康阿鲁科尔沁旗”微信公众号）作为区域居民统一的便民就医服务入口，提供预约挂号、在线支付、报告查询等线上医疗服务，改善居民就医体验。
本次阿鲁科尔沁旗区域微信公众号平台建设范围面向阿鲁科尔沁旗医共体内3家二级医院（阿鲁科尔沁旗中医医院、阿鲁科尔沁旗蒙医医院、阿鲁科尔沁旗妇幼保健院）。
支持医保相关业务，根据实际情况按需开展医保报销相关业务功能。
区域运营管理平台
 管理主页
应支持通过管理主页根据预约挂号业务数据进行汇总展示，包括指标汇总数据、变化趋势、业务量分析。
应支持系统管理员查询预约挂号业务数据情况，提供多种图表化显示。支持通过选择时间段快速查看预约挂号业务的统计分析情况。
预约业务查询
应支持对预约业务订单信息进行查询、搜索、导出，支持根据申请时间、申请机构、挂号机构等条件进行预约业务查询，查询时可以自行设置起始时间，也可选择今天、近7天、近15天等时间段进行快速查询。支持对业务订单进行EXCEL导出。
 区域微信公众号
 挂号服务
预约挂号
应支持患者通过微信公众号在线进行预约挂号。支持患者在线选择科室、医生，选择相应的日期和时间段，进行预约挂号。预约成功后，支持通过微信公众号将预约信息直接推送给患者。
当日挂号
应支持患者通过微信公众号挂当天号源；预约成功后，系统自动推送微信消息提醒患者。
应支持为其他就诊人进行挂号。
应支持通过平台对当日挂号进行设置，限定时间段开放挂号（如上午8:00~11:30，下午13:00~16:30允许挂号）。
在线支付
 挂号支付
应支持患者通过微信公众号在线进行挂号费用支付。挂号支付后不支持线上退款。
 门诊缴费
应支持患者通过微信公众号对医院门诊诊疗费用和处方费用进行支付；应支持患者按照时间查询历史缴费记录和待缴费信息；应支持按照就诊人进行待缴费费用查询；应支持查看门诊处方待支付详情。
 检验检查报告（不含图像）
 检验报告查询
应支持患者通过微信公众号查询检验报告；应支持查询个人或家庭成员的检验报告。
应支持按时间段对历史检验和检验报告进行查询；支持对检验项目报告中的异常值进行醒目标注。
 检查报告查询
应支持患者通过微信公众号查询检查报告；应支持查询个人或家庭成员的检查报告。
个人中心
 在线建档
应支持患者在微信公众号上进行在线建档，应支持将在线注册患者的档案信息同步写入院内HIS（需院内HIS系统支持）。
就诊卡管理
应支持展示HIS中的就诊卡；支持用户设置默认卡；支持在移动端中展示就诊卡的条形码或二维码。
就诊人管理
应支持用户对家庭成员或其他就诊人的基本信息进行维护和管理；应支持为5位以内的就诊人基本信息进行维护和管理；应支持为无身份证的特殊人员（如儿童）进行管理。
我的订单
应支持患者在微信公众号中查看订单情况；支持查看个人或绑定的其他就诊人的订单情况。
应支持选择订单查看服务详情，如预约挂号详情。
 在线就医评价
应支持居民通过微信公众号在线对医生提供的医疗健康服务情况进行满意度评价；
应提供敏感词过滤、评价审核等方式，自动对患者就医评价进行审核和监管。
 微官网
应支持居民通过静态微官网在线了解医院情况，提供医院介绍、科室介绍、专家介绍、就医流程、医生排班。
第三方H5嵌入
应支持阿鲁科尔沁旗医共体内已建设便民就医服务平台的医院通过以H5的形式嵌入区域统一微信公众号。</t>
  </si>
  <si>
    <t>医共体综合监管中心</t>
  </si>
  <si>
    <t>区域卫生决策支持</t>
  </si>
  <si>
    <t>BI分析组件</t>
  </si>
  <si>
    <t>系统管理
支持系统菜单管理、字典管理、系统参数管理、操作日志、服务监控功能。
资源管理
支持对系统可视化素材的统一管理，支持按地图、图片、视频、3D模型、主题配色（皮肤包）等类型进行分类，支持位地图资源配置标注点；
支持素材资源库，提供素材模板，支持上传个性化资源，支持按条件检索资源；
支持在配置可视化分析主题（PC分析主题、大屏驾驶舱、移动端）时引用资源库的资源。
数据配置
支持数据源管理，能够配置数据源数据库类型、IP、账户、口令（密码）等信息，支持数据源的启用/停用及在线测试，配置完成后可配置可视化分析主题时引用；
支持多种类型数据库，包括SQL SERVER、ORACLE、MySQL、POSTGRE SQL,以及达梦、人大金仓、海量等国产数据库，满足信创要求；
支持数据模型管理，支持配置数据模型引用的数据源、SQL类型。
组件管理
支持可视化分析组件分类管理功能，提供默认组件库，并分类进行管理，包括：图表、卡片、辅助、交互、表格、主图、3D、组合等类型；
支持常见的辅助组件，包括：文本组件、图片组件、边框组件、时间控件、自定义背景块、数字翻牌器、视频组件、IFRAME组件、天气组件、进度条、状态组件、跟踪路径、轮播卡片、动画、时间线、富文本编辑器等；
支持常见的交互组件，包括：按钮组件、TAB组件、时间选择器、轮播组件、下拉框、级联选择器、时间轴、标签等；
支持常见的表格组件，包括：基础表格、复杂表格、图谱表格等；
支持常见的地图组件，包括：标注类地图、百度地图、Echart 地图、天地图等；
支持3D加载器组件；
支持组合组件，支持将多个原子组件自由组合，形成组合组件。
场景管理
支持按展示形态配置分析主题，支持配置PC端、大屏端（驾驶舱）、移动端可视化分析主题；
支持分析主题的可视化编辑，系统提供主题画布配置功能，能够通过拖拉拽配置可视化主题，方便用户快速构建和定制可视化主题；
支持大屏画布全局基础参数进行自定义配置，包括屏幕大小、屏幕名称、全局请求处理方式、背景颜色、背景图片、自动刷新、预览态工具、水印设置、缩放方式等内容；
支持大屏图层配置，对不同元素放置在不同的图层上进行管理和调整。每个图层可以包含图像、文本、形状等特定的内容，支持单独对每个图层进行编辑，如调整颜色、透明度、大小、位置等，可控制图层的显示或隐藏、堆叠顺序等，实现复杂的组合效果和设计；
支持可视化分析主题性能分析，提供快速、直观的性能概览，适合初步了解可视化分析主题的整体运行状况。涵盖基本指标，如加载时间、初始渲染速度、资源使用情况等。
支持可视化分析主题全局颜色切换，可选择不少于三种主题皮肤包；
支持数据过滤功能，通过代码建立逻辑过滤器，模块取数可以主动调用过滤器对接口获取的数据进行过滤和整理；
支持全局参数设置，配置页面内全局参数，按需赋值和引用。
支持自动生成存储，可以根据demo数据快速在指定数据库生成存储。
支持一键转换功能，可以将大屏样式转换为PC端样式和移动端样式；
支持查看可视化分析主题配置项代码和组件配置项代码；
支持对组件进行内容配置，包括基本属性、主题包、图表属性等内容，可以调整图表的尺寸、位置、角度、透明度、颜色、背景色、边框、文字、内容间距、显示效果等内容；
支持对组件进行数据配置，可以对数据源进行选择，可同后台数据库直接调用数据模型，支持内部数据库、外部数据库、内部API、外部API、静态数据、智能分析等模型类型；
支持选择数据缓存是否开启，并且可以配置缓存时间；
支持组件的载入、退出动画配置。动画类型支持滑动、渐显，并可以配置动画持续和延迟时间，支持图形的3D变换，可配置透视距离，视点位置，并且可以对图形进行旋转、缩放、斜切和平移等变化操作。
支持组件的全局修改，对可视化分析主题内各组件的进行统一的配置和修改。
区域卫生决策支持软件需完成国产化适配，以验证软件在国产化环境下的数据交互、分析计算及决策支持能力。</t>
  </si>
  <si>
    <t xml:space="preserve">医疗服务 </t>
  </si>
  <si>
    <t>服务工作量
支持对区域内通过对不同级别医疗机构的门诊和住院工作量进行分析，门诊工作量（分医院、基层）包括：门诊就诊总人次数(挂号)、每医生门急诊人次等指标，住院工作量（分医院、基层）包括：出院人次、每医生出院人次等指标。
门急诊业务
支持对区域内门急诊业务开展情况的监管，从门急诊就诊、门急诊收入、门急诊效率三个方面进行分析：
 门诊就诊：门诊人次、急诊人次、门急诊人次；
 门诊收入：门诊药品收入、门诊收入、急诊收入、诊察收入、检查收入、挂号收入、化验收入、治疗收入、手术收入、其他门诊收入、门诊均次费用；
 门诊效率：日均门诊人次、门诊人次、医生人数、医师日均担负诊疗人次。
住院业务
支持对区域住院业务开展情况的监管，从住院就诊、住院收入、住院效率三个方面进行分析：
 住院就诊：出院人次数；
 住院收入：住院均次费用、住院收入、住院药品收入、住院药品收入占比、床位收入、诊察收入、检查收入、化验收入、治疗收入、手术收入、护理收入、卫生材料收入、其他住院收入；
 住院效率：病床使用率、出院患者平均住院日。
处方
支持对门急诊处方费用的分析和监管，包括：门急诊处方费用、门急诊西药处方费用、门急诊中草药处方费用、门急诊中成药处方费用等指标。
二三级医疗机构
支持对二三级医疗机构运营情况的监管，从医疗费用、医疗效率、医疗质量、医疗资源、中医管理五个方面进行分析：
 医疗费用：门急诊收入、门急诊均次费用、门急诊药占比、门急诊均次药费、住院收入、住院均次费用、住院药占比、住院均次药费；
 医疗效率：门诊人次、急诊人次、出院人次数、门急诊人次数、一级手术例数、二级手术例数、三级手术例数、四级手术例数、手术例数、医生人数、出院患者占用床日数、实际开放床日数、床位使用率、出院患者平均住院日、普通门诊人次、专家门诊人次；
 医疗质量：治愈率、好转率、病死率、入院出院诊断符合率、出院人次数、住院患者死亡例数、住院患者好转人数、住院患者治愈人数、入院出院诊断符合例数；
 医疗资源：卫生人员数、医师人数、护理人数、药师人数、技师人数、药师人数、管理人数、后勤服务人员数；
 中医管理：门急诊中药使用人次、门急诊中药使用率、门急诊中药饮片使用人次、门急诊中药饮片使用率。
基层医疗机构
支持对基层医疗机构运营情况的监管，从门诊统计、住院统计、医疗效率、转诊统计、处方统计、费用统计六个方面进行分析：
 门诊统计：基层医疗机构门急诊人次、基层医疗机构中医诊疗人次、门急诊人次、基层医疗机构中医诊疗人次数占比、基层医疗机构门急诊人次占比；
 住院统计：实际开放床日数、床位使用率、出院患者占用床日数、出院患者平均住院日、入院人数、基层入院人数、基层医疗机构入院人数占总入院人数比重；
 医疗效率：医师年均担负门急诊人次数、医师年均担负住院床日数、医师人数、手术人次数；
 转诊统计：上转人次、下转人次、基层医疗卫生机构向上级医院转诊人次数占比、上级医院向基层医疗卫生机构转诊人次数占比；
 处方统计：门诊抗菌药物处方数、门诊抗菌药物处方占比、门诊注射药物物处方、门诊注射药物处方数占比、门诊处方数、出院人次数、住院使用抗菌药物人次、住院抗菌药物使用率；
 费用统计：门诊总费用、住院总费用、门诊病人次均费用、住院病人次均费用。
医疗质量
支持对区域各级医疗机构开展医疗服务的各个环节的质量进行客观、全面的评估，从考察甲级病案率、出院患者治愈好转率、住院危重抢救占比、住院死亡与自动出院、31天再次入院率等四个方面对二三级医疗机构和基层医疗机构分别进行分析：
 甲级病案率：住院甲级病案例数、住院甲级病案率；
 出院患者治愈好转率：出院患者好转人数、出院患者治疗好转率、出院患者治愈率、出院患者治愈人数、出院人次；
 住院危重抢救占比：出院人次、危重抢救例数、住院危重抢救例数占比、住院危重抢救人次数；
 住院死亡与自动出院：住院患者死亡例数、住院患者死亡例数占比、住院患者自动出院例数、住院患者自动出院例数占比；
 31天再次入院率：出院患者出院31日内再次住院率、出院患者出院31日内再次住院人数。
医疗行为
支持对区域各级医疗机构开展医疗服务所涉及的各种行为进行的系统性、全面性的研究和评估，从行为分析、出院人次、门诊人次、手术例数、日间手术百分率、三四级手术百分率等六个方面进行分析：
 行为分析：每医技人员出院人次、门急诊人次数、特需门诊人次、特需门诊人次占比、预约人次、预约人次占比；
 出院人次：出院患者平均住院日、出院患者占用床日数、出院人次数；
 门诊人次：门急诊人次数、门急诊人数；
 手术例数：门诊手术例数、手术例数、急诊手术例数、一级手术例数、二级手术例数、三级手术例数、四级手术例数、住院手术例数；
 日间手术百分率：日间手术例数；
 三、四级手术百分率：三级手术例数、三四级手术百分率、三四级手术例数、手术例数、四级手术例数。
医疗效率
支持对区域各级医疗机构在提供医疗服务过程中，所表现出的资源利用效率和服务效果进行评估，从考察平均住院日、床位使用率、每医生门急诊人次、每医生出院人次等四个方面对二三级医疗机构和基层医疗机构分别进行分析：
 平均住院日：出院患者平均住院日、出院人次；
 床位使用率：出院患者占用床日数、床位使用率、实际开放床日数；
 每医生门急诊人次：出院人次、每医生门急诊人次、医生人数；
 每医生出院人次：出院人次数、每医生出院人次、医生人数。
医疗费用
支持对区域各级医疗机构在提供医疗服务过程中所产生的各种费用进行收集、整理、统计、分析，从费用分析、费用构成、平均床日费用、均次费用、药占比、检查检验收入占比等六个方面进行分析：
 费用分析：百元医疗收入中卫生材料费用、出院患者均次费用、出院者总费用、门急诊均次费用、门急诊收入、门急诊药品收入、门急诊药品收入占比、门急诊医保总费用、住院药品收入、住院药品收入占比、住院医保总费用；
 费用构成：出院者总费用、床位收入(住院)、化验收入(门诊)、门急诊收入、门急诊药品收入、门急诊药品收入占比、门诊收入、住院药品收入、住院药品收入占比；
 平均床日费用：出院病人平均床日费用；
 均次费用：门急诊均次费用、门急诊均次药费、住院均次费用、住院均次药费；
 药占比：出院者总费用、门急诊收入、门急诊药品收入占比、药品收入、药品收入占比、住院药品收入占比；
 检查检验收入占比（对二三级医疗机构和基层医疗机构分别进行分析）：检查检验收入、检查检验收入占比、门急诊检查检验收入、门急诊检查检验收入占比、住院检查检验收入、住院检查检验收入占比。
中医药服务
支持对区域内中医药服务开展情况的监管，通过考察出院患者中接受中医治疗人次占比、出院患者中使用非药物中医技术诊疗人次占比、门急诊接受中医治疗人次占比等三个方面对二三级医疗机构和基层医疗机构分别进行分析：
 出院患者中接受中医治疗人次占比：住院接受中医治疗人次、住院接受中医治疗人次占比；
 出院患者中使用非药物中医技术诊疗人次占比：出院人次、出院者使用非药物中医技术诊疗人次、出院者使用非药物中医技术诊疗人次占比、非药物中医治疗人次；
 门急诊接受中医治疗人次占比：急诊接受中医治疗人次、门急诊接受中医治疗人次、门急诊接受中医治疗人次占比、门诊接受中医治疗人次。</t>
  </si>
  <si>
    <t xml:space="preserve">公共卫生 </t>
  </si>
  <si>
    <t>健康体检
支持对对区域内居民健康体检情况的分析和监管，包括：65岁及以上老年人体检率、65岁以上老人免费健康体检人数、健康体检人次、均次体检费用等指标。
儿童健康管理
支持对区域内儿童健康管理进行监管，包括：0～6岁儿童系统管理率、0～6岁儿童系统管理数、新生儿活产数、0～6岁儿童数、已访视新生儿数、新生儿访视率等指标。
孕产妇健康管理
支持对区域内孕产妇管理进行监管，包括：产后访视人数、产后访视率、孕产妇建册数、早孕建册率、早孕建册数、新生儿活产数等指标。
高血压患者健康管理
支持对区域内高血压患者健康管理进行监管，包括：高血压规范管理率、年内已管理高血压人数、高血压患者规范管理数、管理人群血压控制率、高血压患者总数、年内最近一次随访血压达标人数等指标。
糖尿病患者健康管理
支持对区域内糖尿病患者健康管理进行监管，包括：2型糖尿病患者规范管理率、管理人群血糖控制率、年内已管理糖尿病人数、糖尿病患者规范管理数、糖尿病患者总数、年内最近一次随访空腹血糖达标人数等指标。
老年人管理
支持对区域内老年人健康管理进行监管，包括：辖区内65岁及以上常住居民数、65岁及以上接受健康管理常住居民人数、65岁及以上常住居民健康管理率等指标。
肺结核患者健康管理
支持对区域内肺结核患者健康管理进行监管，包括：按照要求规则服药的肺结核患者人数、肺结核患者管理累计数、肺结核患者管理率、结核病人数等指标。
生命统计监管
支持对区域内居民死亡数据进行统计和分析，包括：居民死亡数、新生儿活产数、婴儿死亡数、孕产妇死亡人数等指标。</t>
  </si>
  <si>
    <t>药品管理</t>
  </si>
  <si>
    <t>基本药物
支持对区域内医疗机构基本药物使用情况进行监管，从门诊基药使用、住院基药使用两方面进行分析：
门诊基药使用：门诊基药处方比、门诊基药收入占比、门诊总处方数、门诊基药收入、门诊药品收入、门诊基药处方数；
住院基药使用：住院基药收入、住院药品收入、出院人次数、住院基药收入占比、住院基药使用率、住院基药使用人次。
抗菌药物
支持对区域内医疗机构抗菌药物使用情况进行监管，从门诊抗菌药物使用、住院抗菌药物使用两方面进行分析：
门诊抗菌药物使用：门诊使用抗菌药物处方数、门诊总处方数、门诊药品收入(含中药饮片)、门诊抗菌药物收入(含中药饮片)、门诊抗菌药物费用占比、门诊抗菌药物处方占比；
住院抗菌药物使用：出院患者抗菌药物收入(普通病区，病案)、住院药品收入(含中药饮片)、出院人次数、住院抗菌药物费用占比、住院抗菌药物使用率、使用抗菌药物出院人次。
注射药物
支持对区域内医疗机构门诊注射药物使用情况进行监管，包括：门诊注射药物处方数占比、门诊总处方数、门诊药品收入(含中药饮片)、门诊注射药物物处方、门诊注射药物费用、门诊注射药物费用占比等指标。</t>
  </si>
  <si>
    <t>医疗保障</t>
  </si>
  <si>
    <t>医疗保障
支持对区域内医保使用情况的监管，从门诊医保、住院医保两个方面进行分析：
门诊医保：门诊医保均次费用、门诊医保人次、门诊医保患者费用；
住院医保：医保患者出院人次、住院医保总费用、医保住院均次费用。</t>
  </si>
  <si>
    <t>医共体建设监测</t>
  </si>
  <si>
    <t>支持按《紧密型县域医疗卫生共同体监测指标体系（2024版）》要求，建立医共体监测指标体系，对医共体的资源整合、医疗服务能力提升、公共卫生服务强化、医保基金使用效率、患者满意度及居民健康改善等多维度进行实时监测和综合评价。</t>
  </si>
  <si>
    <t>检查检验结果互认监测</t>
  </si>
  <si>
    <t xml:space="preserve">互认接入统计
支持对区域内接入互认系统的机构进行统计，并通过可视化图表展示相关指标，具体指标包括：
 互认接入总览：总机构数、开展互认机构数、互认机构覆盖率、机构级别覆盖情况、机构类别类别覆盖情况、总互认项目数、检查检验互认项目数分布、累积接入终端数、门诊累积接入终端数、住院累积接入终端数；
 接入活跃分析：近7日终端活跃数、近7日终端活跃率、近7日活跃科室数、近7日活跃医生数、近6月机构时间变化趋势、近6月接入终端时间趋势；
互认情况分析
支持对区域内互认的核心指标进行监管，并通过可视化图表展示相关指标，具体指标包括：
 互认情况总览：项目提醒总次数、检查检验提醒次数分布、报告调阅总次数、检查检验调阅次数分布、项目互认总次数、检查检验互认次数分布、节约费用、检查检验互认项目节约费用分布、项目拒绝互认总次数、检查检验互认项目拒绝次数分布、重复开单总次数、检查检验互认重复开单次数分布；
 互认情况分析：项目互认率、人次互认率、近7日互认率趋势、近7日重复开单趋势、近7日拒绝互认趋势、拒绝互认原因分布；
 互认情况明细和被互认情况明细。
</t>
  </si>
  <si>
    <t>医共体智慧监管大屏</t>
  </si>
  <si>
    <t>医疗服务监管</t>
  </si>
  <si>
    <t>支持展示的指标包括：
核心数据：门急诊总人次、出院总人次、医疗总收入、门诊均次费用、住院均次费用；
运营资产：医疗收入金额、药品收入金额、检查检验金额、医疗收入中年药品收入占比、医疗收入中检查检验收入占比；
工作效率：床位使用率、平均住院日；
患者负担：住院均次费用、门诊均次费用；
工作负荷：二级医院、三级医院、社区医院门诊量，二级医院、三级医院、社区医院住院量，出院人次、门诊人次、出院人次/门诊人次。
手术情况：手术总量，一级、二级、三级、四级手术量占比。</t>
  </si>
  <si>
    <t>公共卫生监管</t>
  </si>
  <si>
    <t>支持展示的指标包括：
核心数据：建档人数、65岁以上老年人数、高血压人数、糖尿病人数；
健康档案管理：建档率、使用率、动态更新率、建档率；
高血压健康管理：高血压规范管理率、管理人群血压控制率、高血压规范管理人数、最近一次随访血压达标人数、已管理高血压患者人数；
糖尿病健康管理：糖尿病规范管理率、管理人群血糖控制率、糖尿病规范管理人数、最近一次随访血糖达标人数、已管理糖尿病患者人数；
妇幼健康管理：新生儿访视率、0-6岁儿童健康管理率、早孕建册率、产后访视率；
老年人健康管理：接受健康管理人数、老年人健康管理率；
中药健康管理：老人中医院健康管理人数、老人中医院健康管理率、0-6岁儿童中医院健康管理人数、0-6岁儿童中医院健康管理率；
监管明细：辖区常住人口、电子健康档案数。</t>
  </si>
  <si>
    <t>卫生资源监管</t>
  </si>
  <si>
    <t>支持展示的指标包括：
机构资源：全市医疗机构总数、公立医院数量、基层机构数量、一级医院数量、二级医院数量、三级医院数量、社区卫生院数量、基层服务站数量；
人力资源：系统总人数、卫生技术人员数、卫生技术职业类型、每千人执业（助理）医师、每千人口护士、职工学历分布；
设备资源：设备总台数、设备总费用、万元以上设备总数、万元以上设备费用、万元以上设备占比、各机构设备数量、各机构设备费用；
床位资源：核定床位数、实有床位数、千人口床位数、床护比。</t>
  </si>
  <si>
    <t>分类</t>
  </si>
  <si>
    <t>系统名称</t>
  </si>
  <si>
    <t>金额（万）</t>
  </si>
  <si>
    <r>
      <rPr>
        <sz val="12"/>
        <color rgb="FF000000"/>
        <rFont val="Calibri"/>
        <charset val="134"/>
      </rPr>
      <t>1</t>
    </r>
    <r>
      <rPr>
        <sz val="12"/>
        <color rgb="FF000000"/>
        <rFont val="宋体"/>
        <charset val="134"/>
      </rPr>
      <t>套</t>
    </r>
  </si>
  <si>
    <r>
      <rPr>
        <sz val="12"/>
        <color rgb="FF000000"/>
        <rFont val="宋体"/>
        <charset val="134"/>
      </rPr>
      <t>慢病管理中心（含</t>
    </r>
    <r>
      <rPr>
        <sz val="12"/>
        <color rgb="FF000000"/>
        <rFont val="Calibri"/>
        <charset val="134"/>
      </rPr>
      <t>AI</t>
    </r>
    <r>
      <rPr>
        <sz val="12"/>
        <color rgb="FF000000"/>
        <rFont val="宋体"/>
        <charset val="134"/>
      </rPr>
      <t>）</t>
    </r>
  </si>
  <si>
    <r>
      <rPr>
        <sz val="12"/>
        <color theme="1"/>
        <rFont val="Calibri"/>
        <charset val="134"/>
      </rPr>
      <t>1</t>
    </r>
    <r>
      <rPr>
        <sz val="12"/>
        <color theme="1"/>
        <rFont val="宋体"/>
        <charset val="134"/>
      </rPr>
      <t>套</t>
    </r>
  </si>
  <si>
    <r>
      <rPr>
        <sz val="12"/>
        <color theme="1"/>
        <rFont val="宋体"/>
        <charset val="134"/>
      </rPr>
      <t>审方中心</t>
    </r>
    <r>
      <rPr>
        <sz val="12"/>
        <color rgb="FF000000"/>
        <rFont val="宋体"/>
        <charset val="134"/>
      </rPr>
      <t>（含</t>
    </r>
    <r>
      <rPr>
        <sz val="12"/>
        <color rgb="FF000000"/>
        <rFont val="Calibri"/>
        <charset val="134"/>
      </rPr>
      <t>AI</t>
    </r>
    <r>
      <rPr>
        <sz val="12"/>
        <color theme="1"/>
        <rFont val="宋体"/>
        <charset val="134"/>
      </rPr>
      <t>）审核所有医疗机构</t>
    </r>
  </si>
  <si>
    <t>（不对接金财）</t>
  </si>
  <si>
    <r>
      <rPr>
        <sz val="12"/>
        <color theme="1"/>
        <rFont val="Calibri"/>
        <charset val="134"/>
      </rPr>
      <t>2</t>
    </r>
    <r>
      <rPr>
        <sz val="12"/>
        <color theme="1"/>
        <rFont val="宋体"/>
        <charset val="134"/>
      </rPr>
      <t>套</t>
    </r>
  </si>
  <si>
    <r>
      <rPr>
        <sz val="12"/>
        <color theme="1"/>
        <rFont val="Calibri"/>
        <charset val="134"/>
      </rPr>
      <t>32</t>
    </r>
    <r>
      <rPr>
        <sz val="12"/>
        <color theme="1"/>
        <rFont val="宋体"/>
        <charset val="134"/>
      </rPr>
      <t>套</t>
    </r>
  </si>
  <si>
    <t>基层提升</t>
  </si>
  <si>
    <r>
      <rPr>
        <sz val="12"/>
        <color theme="1"/>
        <rFont val="Calibri"/>
        <charset val="134"/>
      </rPr>
      <t>1</t>
    </r>
    <r>
      <rPr>
        <sz val="12"/>
        <color theme="1"/>
        <rFont val="宋体"/>
        <charset val="134"/>
      </rPr>
      <t>项</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</si>
</sst>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quot;#,##0"/>
    <numFmt numFmtId="177" formatCode="#,##0_ "/>
    <numFmt numFmtId="178" formatCode="0.00_);[Red]\(0.00\)"/>
    <numFmt numFmtId="179" formatCode="0.00_ "/>
  </numFmts>
  <fonts count="40">
    <font>
      <sz val="11"/>
      <color theme="1"/>
      <name val="宋体"/>
      <charset val="134"/>
      <scheme val="minor"/>
    </font>
    <font>
      <sz val="12"/>
      <color theme="1"/>
      <name val="宋体"/>
      <charset val="134"/>
    </font>
    <font>
      <sz val="12"/>
      <color rgb="FF000000"/>
      <name val="宋体"/>
      <charset val="134"/>
    </font>
    <font>
      <sz val="12"/>
      <color rgb="FF000000"/>
      <name val="Calibri"/>
      <charset val="134"/>
    </font>
    <font>
      <sz val="12"/>
      <color theme="1"/>
      <name val="Calibri"/>
      <charset val="134"/>
    </font>
    <font>
      <sz val="10"/>
      <name val="宋体"/>
      <charset val="134"/>
      <scheme val="minor"/>
    </font>
    <font>
      <b/>
      <sz val="11"/>
      <name val="宋体"/>
      <charset val="134"/>
      <scheme val="minor"/>
    </font>
    <font>
      <b/>
      <sz val="10"/>
      <name val="微软雅黑"/>
      <charset val="134"/>
    </font>
    <font>
      <sz val="10"/>
      <name val="微软雅黑"/>
      <charset val="134"/>
    </font>
    <font>
      <sz val="10"/>
      <color theme="1"/>
      <name val="微软雅黑"/>
      <charset val="134"/>
    </font>
    <font>
      <sz val="10"/>
      <color theme="1"/>
      <name val="宋体"/>
      <charset val="134"/>
    </font>
    <font>
      <b/>
      <sz val="10"/>
      <name val="宋体"/>
      <charset val="134"/>
    </font>
    <font>
      <sz val="10"/>
      <name val="宋体"/>
      <charset val="134"/>
    </font>
    <font>
      <b/>
      <sz val="10"/>
      <name val="宋体"/>
      <charset val="134"/>
      <scheme val="minor"/>
    </font>
    <font>
      <b/>
      <sz val="10"/>
      <color theme="1"/>
      <name val="宋体"/>
      <charset val="134"/>
    </font>
    <font>
      <sz val="10"/>
      <color rgb="FF000000"/>
      <name val="宋体"/>
      <charset val="134"/>
    </font>
    <font>
      <b/>
      <sz val="10"/>
      <color rgb="FF000000"/>
      <name val="宋体"/>
      <charset val="134"/>
    </font>
    <font>
      <sz val="10"/>
      <color theme="1"/>
      <name val="宋体"/>
      <charset val="134"/>
      <scheme val="minor"/>
    </font>
    <font>
      <b/>
      <sz val="10"/>
      <color theme="1"/>
      <name val="宋体"/>
      <charset val="134"/>
      <scheme val="minor"/>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s>
  <fills count="35">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4" borderId="4"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5" applyNumberFormat="0" applyFill="0" applyAlignment="0" applyProtection="0">
      <alignment vertical="center"/>
    </xf>
    <xf numFmtId="0" fontId="26" fillId="0" borderId="5" applyNumberFormat="0" applyFill="0" applyAlignment="0" applyProtection="0">
      <alignment vertical="center"/>
    </xf>
    <xf numFmtId="0" fontId="27" fillId="0" borderId="6" applyNumberFormat="0" applyFill="0" applyAlignment="0" applyProtection="0">
      <alignment vertical="center"/>
    </xf>
    <xf numFmtId="0" fontId="27" fillId="0" borderId="0" applyNumberFormat="0" applyFill="0" applyBorder="0" applyAlignment="0" applyProtection="0">
      <alignment vertical="center"/>
    </xf>
    <xf numFmtId="0" fontId="28" fillId="5" borderId="7" applyNumberFormat="0" applyAlignment="0" applyProtection="0">
      <alignment vertical="center"/>
    </xf>
    <xf numFmtId="0" fontId="29" fillId="6" borderId="8" applyNumberFormat="0" applyAlignment="0" applyProtection="0">
      <alignment vertical="center"/>
    </xf>
    <xf numFmtId="0" fontId="30" fillId="6" borderId="7" applyNumberFormat="0" applyAlignment="0" applyProtection="0">
      <alignment vertical="center"/>
    </xf>
    <xf numFmtId="0" fontId="31" fillId="7" borderId="9" applyNumberFormat="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xf numFmtId="0" fontId="39" fillId="0" borderId="0"/>
  </cellStyleXfs>
  <cellXfs count="103">
    <xf numFmtId="0" fontId="0" fillId="0" borderId="0" xfId="0">
      <alignmen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indent="1"/>
    </xf>
    <xf numFmtId="0" fontId="2" fillId="0" borderId="2" xfId="0" applyFont="1" applyBorder="1" applyAlignment="1">
      <alignment horizontal="center" vertical="center" wrapText="1"/>
    </xf>
    <xf numFmtId="0" fontId="1" fillId="0" borderId="2"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0" fontId="0" fillId="0" borderId="2" xfId="0" applyBorder="1">
      <alignment vertical="center"/>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left" vertical="top" wrapText="1"/>
    </xf>
    <xf numFmtId="0" fontId="5"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9" fillId="0" borderId="0" xfId="0" applyFont="1" applyFill="1" applyAlignment="1">
      <alignment vertical="center" wrapText="1"/>
    </xf>
    <xf numFmtId="0" fontId="8" fillId="0" borderId="0" xfId="0" applyFont="1" applyFill="1">
      <alignment vertical="center"/>
    </xf>
    <xf numFmtId="0" fontId="9" fillId="0" borderId="0" xfId="0" applyFont="1" applyFill="1" applyAlignment="1">
      <alignment horizontal="center" vertical="center"/>
    </xf>
    <xf numFmtId="0" fontId="9" fillId="0" borderId="0" xfId="0" applyFont="1" applyFill="1">
      <alignment vertical="center"/>
    </xf>
    <xf numFmtId="49" fontId="8" fillId="0" borderId="3"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177" fontId="7" fillId="0" borderId="3" xfId="0" applyNumberFormat="1" applyFont="1" applyFill="1" applyBorder="1" applyAlignment="1">
      <alignment horizontal="center" vertical="center" wrapText="1"/>
    </xf>
    <xf numFmtId="176" fontId="7" fillId="0" borderId="3" xfId="0" applyNumberFormat="1" applyFont="1" applyFill="1" applyBorder="1" applyAlignment="1">
      <alignment horizontal="left" vertical="center" wrapText="1"/>
    </xf>
    <xf numFmtId="176" fontId="8" fillId="0" borderId="3" xfId="0" applyNumberFormat="1" applyFont="1" applyFill="1" applyBorder="1" applyAlignment="1">
      <alignment horizontal="left" vertical="center" wrapText="1"/>
    </xf>
    <xf numFmtId="177" fontId="8" fillId="0" borderId="3" xfId="0" applyNumberFormat="1"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3" xfId="0" applyFont="1" applyFill="1" applyBorder="1" applyAlignment="1">
      <alignment vertical="center" wrapText="1"/>
    </xf>
    <xf numFmtId="0" fontId="8" fillId="0" borderId="3" xfId="0" applyFont="1" applyFill="1" applyBorder="1">
      <alignment vertical="center"/>
    </xf>
    <xf numFmtId="49" fontId="7" fillId="0" borderId="3" xfId="0" applyNumberFormat="1" applyFont="1" applyFill="1" applyBorder="1" applyAlignment="1">
      <alignment horizontal="center" vertical="center"/>
    </xf>
    <xf numFmtId="0" fontId="7" fillId="0" borderId="3" xfId="0" applyFont="1" applyFill="1" applyBorder="1" applyAlignment="1">
      <alignment horizontal="left" vertical="center" wrapText="1"/>
    </xf>
    <xf numFmtId="0" fontId="7" fillId="0" borderId="3" xfId="0" applyFont="1" applyFill="1" applyBorder="1" applyAlignment="1">
      <alignment horizontal="center" vertical="center"/>
    </xf>
    <xf numFmtId="49" fontId="8" fillId="0" borderId="3" xfId="0" applyNumberFormat="1" applyFont="1" applyFill="1" applyBorder="1" applyAlignment="1">
      <alignment horizontal="center" vertical="center"/>
    </xf>
    <xf numFmtId="0" fontId="8" fillId="0" borderId="3" xfId="49" applyFont="1" applyFill="1" applyBorder="1" applyAlignment="1">
      <alignment horizontal="center" vertical="center" wrapText="1"/>
    </xf>
    <xf numFmtId="0" fontId="10" fillId="0" borderId="0" xfId="0" applyFont="1">
      <alignment vertical="center"/>
    </xf>
    <xf numFmtId="0" fontId="0" fillId="0" borderId="0" xfId="0" applyAlignment="1">
      <alignment horizontal="center" vertical="center"/>
    </xf>
    <xf numFmtId="0" fontId="0" fillId="0" borderId="0" xfId="0" applyFill="1">
      <alignment vertical="center"/>
    </xf>
    <xf numFmtId="49" fontId="11" fillId="0" borderId="3" xfId="0" applyNumberFormat="1" applyFont="1" applyFill="1" applyBorder="1" applyAlignment="1">
      <alignment horizontal="center" vertical="center" wrapText="1"/>
    </xf>
    <xf numFmtId="49" fontId="12" fillId="0" borderId="3" xfId="0" applyNumberFormat="1" applyFont="1" applyFill="1" applyBorder="1" applyAlignment="1">
      <alignment horizontal="left" vertical="center" wrapText="1"/>
    </xf>
    <xf numFmtId="176" fontId="12" fillId="0" borderId="3" xfId="0" applyNumberFormat="1" applyFont="1" applyFill="1" applyBorder="1" applyAlignment="1">
      <alignment horizontal="left" vertical="center" wrapText="1"/>
    </xf>
    <xf numFmtId="176" fontId="12" fillId="0" borderId="3" xfId="0" applyNumberFormat="1" applyFont="1" applyFill="1" applyBorder="1" applyAlignment="1">
      <alignment horizontal="center" vertical="center" wrapText="1"/>
    </xf>
    <xf numFmtId="176" fontId="11" fillId="0" borderId="3" xfId="0" applyNumberFormat="1" applyFont="1" applyFill="1" applyBorder="1" applyAlignment="1">
      <alignment horizontal="center" vertical="center" wrapText="1"/>
    </xf>
    <xf numFmtId="178" fontId="11" fillId="0" borderId="3" xfId="0" applyNumberFormat="1" applyFont="1" applyFill="1" applyBorder="1" applyAlignment="1">
      <alignment horizontal="center" vertical="center" wrapText="1"/>
    </xf>
    <xf numFmtId="177" fontId="11" fillId="0" borderId="3" xfId="0" applyNumberFormat="1" applyFont="1" applyFill="1" applyBorder="1" applyAlignment="1">
      <alignment horizontal="center" vertical="center" wrapText="1"/>
    </xf>
    <xf numFmtId="176" fontId="13" fillId="0" borderId="3"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176" fontId="11" fillId="2" borderId="3" xfId="0" applyNumberFormat="1" applyFont="1" applyFill="1" applyBorder="1" applyAlignment="1">
      <alignment horizontal="left" vertical="center" wrapText="1"/>
    </xf>
    <xf numFmtId="176" fontId="11" fillId="2" borderId="3" xfId="0" applyNumberFormat="1" applyFont="1" applyFill="1" applyBorder="1" applyAlignment="1">
      <alignment horizontal="center" vertical="center" wrapText="1"/>
    </xf>
    <xf numFmtId="178" fontId="11" fillId="2" borderId="3" xfId="0" applyNumberFormat="1" applyFont="1" applyFill="1" applyBorder="1" applyAlignment="1">
      <alignment horizontal="center" vertical="center" wrapText="1"/>
    </xf>
    <xf numFmtId="177" fontId="11" fillId="2" borderId="3" xfId="0" applyNumberFormat="1" applyFont="1" applyFill="1" applyBorder="1" applyAlignment="1">
      <alignment horizontal="center" vertical="center" wrapText="1"/>
    </xf>
    <xf numFmtId="49" fontId="11" fillId="3" borderId="3" xfId="0" applyNumberFormat="1" applyFont="1" applyFill="1" applyBorder="1" applyAlignment="1">
      <alignment horizontal="center" vertical="center" wrapText="1"/>
    </xf>
    <xf numFmtId="176" fontId="11" fillId="3" borderId="3" xfId="0" applyNumberFormat="1" applyFont="1" applyFill="1" applyBorder="1" applyAlignment="1">
      <alignment horizontal="left" vertical="center" wrapText="1"/>
    </xf>
    <xf numFmtId="176" fontId="12" fillId="3" borderId="3" xfId="0" applyNumberFormat="1" applyFont="1" applyFill="1" applyBorder="1" applyAlignment="1">
      <alignment horizontal="left" vertical="center"/>
    </xf>
    <xf numFmtId="178" fontId="12" fillId="3" borderId="3" xfId="0" applyNumberFormat="1" applyFont="1" applyFill="1" applyBorder="1" applyAlignment="1">
      <alignment horizontal="center" vertical="center" wrapText="1"/>
    </xf>
    <xf numFmtId="177" fontId="12" fillId="3" borderId="3" xfId="0" applyNumberFormat="1" applyFont="1" applyFill="1" applyBorder="1" applyAlignment="1">
      <alignment horizontal="center" vertical="center" wrapText="1"/>
    </xf>
    <xf numFmtId="176" fontId="12" fillId="3" borderId="3" xfId="0" applyNumberFormat="1" applyFont="1" applyFill="1" applyBorder="1" applyAlignment="1">
      <alignment horizontal="center" vertical="center" wrapText="1"/>
    </xf>
    <xf numFmtId="0" fontId="14" fillId="3" borderId="3" xfId="0" applyFont="1" applyFill="1" applyBorder="1" applyAlignment="1">
      <alignment horizontal="center" vertical="center"/>
    </xf>
    <xf numFmtId="49" fontId="12" fillId="0" borderId="3" xfId="0" applyNumberFormat="1" applyFont="1" applyFill="1" applyBorder="1" applyAlignment="1">
      <alignment horizontal="center" vertical="center" wrapText="1"/>
    </xf>
    <xf numFmtId="176" fontId="12" fillId="0" borderId="3" xfId="0" applyNumberFormat="1" applyFont="1" applyFill="1" applyBorder="1" applyAlignment="1">
      <alignment horizontal="left" vertical="center"/>
    </xf>
    <xf numFmtId="178" fontId="12" fillId="0" borderId="3" xfId="0" applyNumberFormat="1" applyFont="1" applyFill="1" applyBorder="1" applyAlignment="1">
      <alignment horizontal="center" vertical="center" wrapText="1"/>
    </xf>
    <xf numFmtId="177" fontId="12" fillId="0" borderId="3" xfId="0" applyNumberFormat="1" applyFont="1" applyFill="1" applyBorder="1" applyAlignment="1">
      <alignment horizontal="center" vertical="center" wrapText="1"/>
    </xf>
    <xf numFmtId="0" fontId="10" fillId="0" borderId="3" xfId="0" applyFont="1" applyBorder="1" applyAlignment="1">
      <alignment horizontal="center" vertical="center"/>
    </xf>
    <xf numFmtId="0" fontId="12" fillId="0" borderId="3"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1" fillId="3" borderId="3" xfId="0" applyFont="1" applyFill="1" applyBorder="1" applyAlignment="1">
      <alignment horizontal="left" vertical="center" wrapText="1"/>
    </xf>
    <xf numFmtId="176" fontId="11" fillId="3" borderId="3" xfId="0" applyNumberFormat="1" applyFont="1" applyFill="1" applyBorder="1" applyAlignment="1">
      <alignment horizontal="center" vertical="center" wrapText="1"/>
    </xf>
    <xf numFmtId="178" fontId="11" fillId="3" borderId="3" xfId="0" applyNumberFormat="1" applyFont="1" applyFill="1" applyBorder="1" applyAlignment="1">
      <alignment horizontal="center" vertical="center" wrapText="1"/>
    </xf>
    <xf numFmtId="0" fontId="11" fillId="3" borderId="3" xfId="0" applyFont="1" applyFill="1" applyBorder="1" applyAlignment="1">
      <alignment horizontal="center" vertical="center" wrapText="1"/>
    </xf>
    <xf numFmtId="0" fontId="15" fillId="0" borderId="3" xfId="0" applyFont="1" applyFill="1" applyBorder="1" applyAlignment="1">
      <alignment horizontal="left" vertical="center" wrapText="1"/>
    </xf>
    <xf numFmtId="0" fontId="10" fillId="0" borderId="3" xfId="0" applyFont="1" applyFill="1" applyBorder="1" applyAlignment="1">
      <alignment horizontal="center" vertical="center"/>
    </xf>
    <xf numFmtId="0" fontId="16" fillId="3" borderId="3" xfId="0" applyFont="1" applyFill="1" applyBorder="1" applyAlignment="1">
      <alignment horizontal="left" vertical="center" wrapText="1"/>
    </xf>
    <xf numFmtId="0" fontId="16" fillId="3" borderId="3" xfId="0" applyFont="1" applyFill="1" applyBorder="1" applyAlignment="1">
      <alignment horizontal="center" vertical="center" wrapText="1"/>
    </xf>
    <xf numFmtId="0" fontId="15" fillId="0" borderId="3" xfId="0" applyFont="1" applyFill="1" applyBorder="1" applyAlignment="1">
      <alignment horizontal="center" vertical="center" wrapText="1"/>
    </xf>
    <xf numFmtId="49" fontId="14" fillId="2" borderId="3" xfId="0" applyNumberFormat="1" applyFont="1" applyFill="1" applyBorder="1" applyAlignment="1">
      <alignment horizontal="center" vertical="center"/>
    </xf>
    <xf numFmtId="0" fontId="14" fillId="2" borderId="3" xfId="0" applyFont="1" applyFill="1" applyBorder="1">
      <alignment vertical="center"/>
    </xf>
    <xf numFmtId="0" fontId="10" fillId="2" borderId="3" xfId="0" applyFont="1" applyFill="1" applyBorder="1">
      <alignment vertical="center"/>
    </xf>
    <xf numFmtId="0" fontId="14" fillId="2" borderId="3" xfId="0" applyFont="1" applyFill="1" applyBorder="1" applyAlignment="1">
      <alignment horizontal="center" vertical="center"/>
    </xf>
    <xf numFmtId="0" fontId="10" fillId="0" borderId="3" xfId="0" applyFont="1" applyFill="1" applyBorder="1">
      <alignment vertical="center"/>
    </xf>
    <xf numFmtId="49" fontId="14" fillId="3" borderId="3" xfId="0" applyNumberFormat="1" applyFont="1" applyFill="1" applyBorder="1" applyAlignment="1">
      <alignment horizontal="center" vertical="center"/>
    </xf>
    <xf numFmtId="0" fontId="14" fillId="3" borderId="3" xfId="0" applyFont="1" applyFill="1" applyBorder="1">
      <alignment vertical="center"/>
    </xf>
    <xf numFmtId="0" fontId="14" fillId="0" borderId="3" xfId="0" applyFont="1" applyFill="1" applyBorder="1">
      <alignment vertical="center"/>
    </xf>
    <xf numFmtId="49" fontId="10" fillId="0" borderId="3" xfId="0" applyNumberFormat="1" applyFont="1" applyBorder="1" applyAlignment="1">
      <alignment horizontal="center" vertical="center"/>
    </xf>
    <xf numFmtId="0" fontId="15" fillId="0" borderId="3" xfId="0" applyFont="1" applyBorder="1" applyAlignment="1">
      <alignment horizontal="left" vertical="center" wrapText="1"/>
    </xf>
    <xf numFmtId="0" fontId="10" fillId="0" borderId="3" xfId="0" applyFont="1" applyBorder="1" applyAlignment="1">
      <alignment vertical="center"/>
    </xf>
    <xf numFmtId="0" fontId="17" fillId="0" borderId="3" xfId="0" applyFont="1" applyBorder="1" applyAlignment="1">
      <alignment vertical="center"/>
    </xf>
    <xf numFmtId="0" fontId="0" fillId="0" borderId="3" xfId="0" applyFill="1" applyBorder="1">
      <alignment vertical="center"/>
    </xf>
    <xf numFmtId="0" fontId="10" fillId="0" borderId="3" xfId="0" applyFont="1" applyBorder="1" applyAlignment="1">
      <alignment horizontal="left" vertical="center" wrapText="1"/>
    </xf>
    <xf numFmtId="0" fontId="17" fillId="0" borderId="3" xfId="0" applyFont="1" applyBorder="1" applyAlignment="1">
      <alignment horizontal="left" vertical="center"/>
    </xf>
    <xf numFmtId="0" fontId="10" fillId="0" borderId="3" xfId="0" applyFont="1" applyFill="1" applyBorder="1" applyAlignment="1">
      <alignment horizontal="center" vertical="center" wrapText="1"/>
    </xf>
    <xf numFmtId="0" fontId="18" fillId="3" borderId="3" xfId="0" applyFont="1" applyFill="1" applyBorder="1">
      <alignment vertical="center"/>
    </xf>
    <xf numFmtId="0" fontId="19" fillId="3" borderId="3" xfId="0" applyFont="1" applyFill="1" applyBorder="1">
      <alignment vertical="center"/>
    </xf>
    <xf numFmtId="0" fontId="19" fillId="3" borderId="3" xfId="0" applyFont="1" applyFill="1" applyBorder="1" applyAlignment="1">
      <alignment horizontal="center" vertical="center"/>
    </xf>
    <xf numFmtId="0" fontId="19" fillId="0" borderId="3" xfId="0" applyFont="1" applyFill="1" applyBorder="1">
      <alignment vertical="center"/>
    </xf>
    <xf numFmtId="0" fontId="0" fillId="0" borderId="3" xfId="0" applyBorder="1" applyAlignment="1">
      <alignment horizontal="center" vertical="center"/>
    </xf>
    <xf numFmtId="0" fontId="17" fillId="0" borderId="3" xfId="0" applyFont="1" applyBorder="1">
      <alignment vertical="center"/>
    </xf>
    <xf numFmtId="179" fontId="0" fillId="0" borderId="3" xfId="0" applyNumberFormat="1" applyBorder="1" applyAlignment="1">
      <alignment horizontal="center" vertical="center"/>
    </xf>
    <xf numFmtId="0" fontId="10" fillId="0" borderId="3" xfId="0" applyFont="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机房报价120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3"/>
  <sheetViews>
    <sheetView zoomScale="145" zoomScaleNormal="145" topLeftCell="A3" workbookViewId="0">
      <selection activeCell="A1" sqref="A1:H14"/>
    </sheetView>
  </sheetViews>
  <sheetFormatPr defaultColWidth="8.75221238938053" defaultRowHeight="13.5" outlineLevelCol="7"/>
  <cols>
    <col min="1" max="1" width="4.50442477876106" style="41" customWidth="1"/>
    <col min="2" max="2" width="23.8761061946903" customWidth="1"/>
    <col min="3" max="3" width="53.8761061946903" customWidth="1"/>
    <col min="4" max="4" width="6.6283185840708" customWidth="1"/>
    <col min="5" max="5" width="4.87610619469027" customWidth="1"/>
    <col min="6" max="6" width="6.12389380530973" customWidth="1"/>
    <col min="7" max="7" width="8.3716814159292" customWidth="1"/>
    <col min="8" max="8" width="10.7522123893805" style="42" customWidth="1"/>
  </cols>
  <sheetData>
    <row r="1" spans="1:8">
      <c r="A1" s="43" t="s">
        <v>0</v>
      </c>
      <c r="B1" s="43"/>
      <c r="C1" s="43"/>
      <c r="D1" s="43"/>
      <c r="E1" s="43"/>
      <c r="F1" s="43"/>
      <c r="G1" s="43"/>
      <c r="H1" s="43"/>
    </row>
    <row r="2" spans="1:8">
      <c r="A2" s="44" t="s">
        <v>1</v>
      </c>
      <c r="B2" s="45"/>
      <c r="C2" s="45"/>
      <c r="D2" s="45"/>
      <c r="E2" s="45"/>
      <c r="F2" s="46" t="s">
        <v>2</v>
      </c>
      <c r="G2" s="46"/>
      <c r="H2" s="46"/>
    </row>
    <row r="3" spans="1:8">
      <c r="A3" s="43" t="s">
        <v>3</v>
      </c>
      <c r="B3" s="47" t="s">
        <v>4</v>
      </c>
      <c r="C3" s="47" t="s">
        <v>5</v>
      </c>
      <c r="D3" s="48" t="s">
        <v>6</v>
      </c>
      <c r="E3" s="49" t="s">
        <v>7</v>
      </c>
      <c r="F3" s="47" t="s">
        <v>8</v>
      </c>
      <c r="G3" s="48" t="s">
        <v>9</v>
      </c>
      <c r="H3" s="50" t="s">
        <v>10</v>
      </c>
    </row>
    <row r="4" spans="1:8">
      <c r="A4" s="43"/>
      <c r="B4" s="47" t="s">
        <v>11</v>
      </c>
      <c r="C4" s="47"/>
      <c r="D4" s="48"/>
      <c r="E4" s="49"/>
      <c r="F4" s="47"/>
      <c r="G4" s="48">
        <f>G5+G15</f>
        <v>1746.821</v>
      </c>
      <c r="H4" s="50"/>
    </row>
    <row r="5" spans="1:8">
      <c r="A5" s="51" t="s">
        <v>12</v>
      </c>
      <c r="B5" s="52" t="s">
        <v>13</v>
      </c>
      <c r="C5" s="53"/>
      <c r="D5" s="54"/>
      <c r="E5" s="55"/>
      <c r="F5" s="53"/>
      <c r="G5" s="54">
        <f>G6+G11+G13</f>
        <v>209.821</v>
      </c>
      <c r="H5" s="50"/>
    </row>
    <row r="6" spans="1:8">
      <c r="A6" s="56" t="s">
        <v>14</v>
      </c>
      <c r="B6" s="57" t="s">
        <v>15</v>
      </c>
      <c r="C6" s="58"/>
      <c r="D6" s="59"/>
      <c r="E6" s="60"/>
      <c r="F6" s="61"/>
      <c r="G6" s="62">
        <f>SUM(G7:G10)</f>
        <v>171.45</v>
      </c>
      <c r="H6" s="50"/>
    </row>
    <row r="7" spans="1:8">
      <c r="A7" s="63" t="s">
        <v>16</v>
      </c>
      <c r="B7" s="45" t="s">
        <v>17</v>
      </c>
      <c r="C7" s="64" t="s">
        <v>18</v>
      </c>
      <c r="D7" s="65">
        <v>1</v>
      </c>
      <c r="E7" s="66">
        <v>92</v>
      </c>
      <c r="F7" s="46" t="s">
        <v>19</v>
      </c>
      <c r="G7" s="67">
        <f>D7*E7</f>
        <v>92</v>
      </c>
      <c r="H7" s="50"/>
    </row>
    <row r="8" spans="1:8">
      <c r="A8" s="63" t="s">
        <v>20</v>
      </c>
      <c r="B8" s="68" t="s">
        <v>21</v>
      </c>
      <c r="C8" s="64" t="s">
        <v>22</v>
      </c>
      <c r="D8" s="65">
        <v>0.4945</v>
      </c>
      <c r="E8" s="69">
        <v>100</v>
      </c>
      <c r="F8" s="46" t="s">
        <v>19</v>
      </c>
      <c r="G8" s="65">
        <f>D8*E8</f>
        <v>49.45</v>
      </c>
      <c r="H8" s="50"/>
    </row>
    <row r="9" spans="1:8">
      <c r="A9" s="63" t="s">
        <v>23</v>
      </c>
      <c r="B9" s="68" t="s">
        <v>24</v>
      </c>
      <c r="C9" s="47"/>
      <c r="D9" s="65">
        <v>0.8</v>
      </c>
      <c r="E9" s="69">
        <v>15</v>
      </c>
      <c r="F9" s="46" t="s">
        <v>25</v>
      </c>
      <c r="G9" s="65">
        <f>D9*E9</f>
        <v>12</v>
      </c>
      <c r="H9" s="50"/>
    </row>
    <row r="10" spans="1:8">
      <c r="A10" s="63" t="s">
        <v>26</v>
      </c>
      <c r="B10" s="68" t="s">
        <v>27</v>
      </c>
      <c r="C10" s="47"/>
      <c r="D10" s="65">
        <v>3</v>
      </c>
      <c r="E10" s="69">
        <v>6</v>
      </c>
      <c r="F10" s="46" t="s">
        <v>19</v>
      </c>
      <c r="G10" s="65">
        <f>D10*E10</f>
        <v>18</v>
      </c>
      <c r="H10" s="50"/>
    </row>
    <row r="11" spans="1:8">
      <c r="A11" s="56" t="s">
        <v>28</v>
      </c>
      <c r="B11" s="70" t="s">
        <v>29</v>
      </c>
      <c r="C11" s="71"/>
      <c r="D11" s="72"/>
      <c r="E11" s="73"/>
      <c r="F11" s="71"/>
      <c r="G11" s="72">
        <f>SUM(G12)</f>
        <v>22.819</v>
      </c>
      <c r="H11" s="50"/>
    </row>
    <row r="12" spans="1:8">
      <c r="A12" s="63" t="s">
        <v>30</v>
      </c>
      <c r="B12" s="74" t="s">
        <v>31</v>
      </c>
      <c r="C12" s="64" t="s">
        <v>32</v>
      </c>
      <c r="D12" s="65">
        <v>0.2402</v>
      </c>
      <c r="E12" s="75">
        <v>95</v>
      </c>
      <c r="F12" s="46" t="s">
        <v>33</v>
      </c>
      <c r="G12" s="65">
        <f>D12*E12</f>
        <v>22.819</v>
      </c>
      <c r="H12" s="50"/>
    </row>
    <row r="13" spans="1:8">
      <c r="A13" s="56" t="s">
        <v>34</v>
      </c>
      <c r="B13" s="76" t="s">
        <v>35</v>
      </c>
      <c r="C13" s="71"/>
      <c r="D13" s="72"/>
      <c r="E13" s="77"/>
      <c r="F13" s="71"/>
      <c r="G13" s="72">
        <f>SUM(G14)</f>
        <v>15.552</v>
      </c>
      <c r="H13" s="50"/>
    </row>
    <row r="14" spans="1:8">
      <c r="A14" s="63" t="s">
        <v>36</v>
      </c>
      <c r="B14" s="74" t="s">
        <v>37</v>
      </c>
      <c r="C14" s="64" t="s">
        <v>38</v>
      </c>
      <c r="D14" s="65">
        <v>0.486</v>
      </c>
      <c r="E14" s="78">
        <v>32</v>
      </c>
      <c r="F14" s="46" t="s">
        <v>19</v>
      </c>
      <c r="G14" s="65">
        <f t="shared" ref="G14:G27" si="0">D14*E14</f>
        <v>15.552</v>
      </c>
      <c r="H14" s="50"/>
    </row>
    <row r="15" s="40" customFormat="1" ht="12.75" spans="1:8">
      <c r="A15" s="79" t="s">
        <v>39</v>
      </c>
      <c r="B15" s="80" t="s">
        <v>40</v>
      </c>
      <c r="C15" s="81"/>
      <c r="D15" s="80"/>
      <c r="E15" s="80"/>
      <c r="F15" s="80"/>
      <c r="G15" s="82">
        <f>G16+G28+G31+G43+G50+G38</f>
        <v>1537</v>
      </c>
      <c r="H15" s="83"/>
    </row>
    <row r="16" s="40" customFormat="1" ht="12.75" spans="1:8">
      <c r="A16" s="84" t="s">
        <v>12</v>
      </c>
      <c r="B16" s="85" t="s">
        <v>41</v>
      </c>
      <c r="C16" s="85"/>
      <c r="D16" s="85"/>
      <c r="E16" s="62"/>
      <c r="F16" s="62"/>
      <c r="G16" s="62">
        <f>SUM(G17:G27)</f>
        <v>330</v>
      </c>
      <c r="H16" s="86"/>
    </row>
    <row r="17" s="40" customFormat="1" ht="12.75" spans="1:8">
      <c r="A17" s="87" t="s">
        <v>16</v>
      </c>
      <c r="B17" s="88" t="s">
        <v>42</v>
      </c>
      <c r="C17" s="89" t="s">
        <v>43</v>
      </c>
      <c r="D17" s="78">
        <v>25</v>
      </c>
      <c r="E17" s="67">
        <v>1</v>
      </c>
      <c r="F17" s="67" t="s">
        <v>33</v>
      </c>
      <c r="G17" s="67">
        <f t="shared" si="0"/>
        <v>25</v>
      </c>
      <c r="H17" s="83"/>
    </row>
    <row r="18" s="40" customFormat="1" spans="1:8">
      <c r="A18" s="87" t="s">
        <v>20</v>
      </c>
      <c r="B18" s="88" t="s">
        <v>44</v>
      </c>
      <c r="C18" s="90" t="s">
        <v>45</v>
      </c>
      <c r="D18" s="78">
        <v>25</v>
      </c>
      <c r="E18" s="67">
        <v>1</v>
      </c>
      <c r="F18" s="67" t="s">
        <v>33</v>
      </c>
      <c r="G18" s="67">
        <f t="shared" si="0"/>
        <v>25</v>
      </c>
      <c r="H18" s="91"/>
    </row>
    <row r="19" spans="1:8">
      <c r="A19" s="87" t="s">
        <v>23</v>
      </c>
      <c r="B19" s="88" t="s">
        <v>46</v>
      </c>
      <c r="C19" s="90" t="s">
        <v>47</v>
      </c>
      <c r="D19" s="78">
        <v>25</v>
      </c>
      <c r="E19" s="67">
        <v>1</v>
      </c>
      <c r="F19" s="67" t="s">
        <v>33</v>
      </c>
      <c r="G19" s="67">
        <f t="shared" si="0"/>
        <v>25</v>
      </c>
      <c r="H19" s="91"/>
    </row>
    <row r="20" spans="1:8">
      <c r="A20" s="87" t="s">
        <v>26</v>
      </c>
      <c r="B20" s="88" t="s">
        <v>48</v>
      </c>
      <c r="C20" s="90" t="s">
        <v>49</v>
      </c>
      <c r="D20" s="78">
        <v>20</v>
      </c>
      <c r="E20" s="67">
        <v>1</v>
      </c>
      <c r="F20" s="67" t="s">
        <v>33</v>
      </c>
      <c r="G20" s="67">
        <f t="shared" si="0"/>
        <v>20</v>
      </c>
      <c r="H20" s="91"/>
    </row>
    <row r="21" spans="1:8">
      <c r="A21" s="87" t="s">
        <v>50</v>
      </c>
      <c r="B21" s="88" t="s">
        <v>51</v>
      </c>
      <c r="C21" s="90" t="s">
        <v>52</v>
      </c>
      <c r="D21" s="78">
        <v>40</v>
      </c>
      <c r="E21" s="67">
        <v>1</v>
      </c>
      <c r="F21" s="67" t="s">
        <v>33</v>
      </c>
      <c r="G21" s="67">
        <f t="shared" si="0"/>
        <v>40</v>
      </c>
      <c r="H21" s="91"/>
    </row>
    <row r="22" spans="1:8">
      <c r="A22" s="87" t="s">
        <v>53</v>
      </c>
      <c r="B22" s="92" t="s">
        <v>54</v>
      </c>
      <c r="C22" s="93" t="s">
        <v>55</v>
      </c>
      <c r="D22" s="94">
        <v>50</v>
      </c>
      <c r="E22" s="67">
        <v>1</v>
      </c>
      <c r="F22" s="67" t="s">
        <v>33</v>
      </c>
      <c r="G22" s="67">
        <f t="shared" si="0"/>
        <v>50</v>
      </c>
      <c r="H22" s="91"/>
    </row>
    <row r="23" spans="1:8">
      <c r="A23" s="87" t="s">
        <v>56</v>
      </c>
      <c r="B23" s="92" t="s">
        <v>57</v>
      </c>
      <c r="C23" s="90" t="s">
        <v>58</v>
      </c>
      <c r="D23" s="94">
        <v>35</v>
      </c>
      <c r="E23" s="67">
        <v>1</v>
      </c>
      <c r="F23" s="67" t="s">
        <v>33</v>
      </c>
      <c r="G23" s="67">
        <f t="shared" si="0"/>
        <v>35</v>
      </c>
      <c r="H23" s="91"/>
    </row>
    <row r="24" spans="1:8">
      <c r="A24" s="87" t="s">
        <v>59</v>
      </c>
      <c r="B24" s="92" t="s">
        <v>60</v>
      </c>
      <c r="C24" s="90" t="s">
        <v>61</v>
      </c>
      <c r="D24" s="94">
        <v>10</v>
      </c>
      <c r="E24" s="67">
        <v>1</v>
      </c>
      <c r="F24" s="67" t="s">
        <v>33</v>
      </c>
      <c r="G24" s="67">
        <f t="shared" si="0"/>
        <v>10</v>
      </c>
      <c r="H24" s="91"/>
    </row>
    <row r="25" spans="1:8">
      <c r="A25" s="87" t="s">
        <v>62</v>
      </c>
      <c r="B25" s="92" t="s">
        <v>63</v>
      </c>
      <c r="C25" s="90" t="s">
        <v>64</v>
      </c>
      <c r="D25" s="94">
        <v>40</v>
      </c>
      <c r="E25" s="67">
        <v>1</v>
      </c>
      <c r="F25" s="67" t="s">
        <v>33</v>
      </c>
      <c r="G25" s="67">
        <f t="shared" si="0"/>
        <v>40</v>
      </c>
      <c r="H25" s="91"/>
    </row>
    <row r="26" spans="1:8">
      <c r="A26" s="87" t="s">
        <v>65</v>
      </c>
      <c r="B26" s="92" t="s">
        <v>66</v>
      </c>
      <c r="C26" s="90" t="s">
        <v>67</v>
      </c>
      <c r="D26" s="94">
        <v>40</v>
      </c>
      <c r="E26" s="67">
        <v>1</v>
      </c>
      <c r="F26" s="67" t="s">
        <v>33</v>
      </c>
      <c r="G26" s="67">
        <f t="shared" si="0"/>
        <v>40</v>
      </c>
      <c r="H26" s="91"/>
    </row>
    <row r="27" spans="1:8">
      <c r="A27" s="87" t="s">
        <v>68</v>
      </c>
      <c r="B27" s="92" t="s">
        <v>69</v>
      </c>
      <c r="C27" s="90" t="s">
        <v>70</v>
      </c>
      <c r="D27" s="94">
        <v>20</v>
      </c>
      <c r="E27" s="67">
        <v>1</v>
      </c>
      <c r="F27" s="67" t="s">
        <v>33</v>
      </c>
      <c r="G27" s="67">
        <f t="shared" si="0"/>
        <v>20</v>
      </c>
      <c r="H27" s="91"/>
    </row>
    <row r="28" spans="1:8">
      <c r="A28" s="84" t="s">
        <v>39</v>
      </c>
      <c r="B28" s="85" t="s">
        <v>71</v>
      </c>
      <c r="C28" s="95"/>
      <c r="D28" s="96"/>
      <c r="E28" s="96"/>
      <c r="F28" s="96"/>
      <c r="G28" s="97">
        <f>SUM(G29:G30)</f>
        <v>30</v>
      </c>
      <c r="H28" s="98"/>
    </row>
    <row r="29" spans="1:8">
      <c r="A29" s="87" t="s">
        <v>30</v>
      </c>
      <c r="B29" s="92" t="s">
        <v>72</v>
      </c>
      <c r="C29" s="90" t="s">
        <v>73</v>
      </c>
      <c r="D29" s="99">
        <v>10</v>
      </c>
      <c r="E29" s="99">
        <v>1</v>
      </c>
      <c r="F29" s="67" t="s">
        <v>33</v>
      </c>
      <c r="G29" s="67">
        <f t="shared" ref="G29:G37" si="1">D29*E29</f>
        <v>10</v>
      </c>
      <c r="H29" s="91"/>
    </row>
    <row r="30" spans="1:8">
      <c r="A30" s="87" t="s">
        <v>74</v>
      </c>
      <c r="B30" s="92" t="s">
        <v>75</v>
      </c>
      <c r="C30" s="90" t="s">
        <v>76</v>
      </c>
      <c r="D30" s="99">
        <v>20</v>
      </c>
      <c r="E30" s="99">
        <v>1</v>
      </c>
      <c r="F30" s="67" t="s">
        <v>33</v>
      </c>
      <c r="G30" s="67">
        <f t="shared" si="1"/>
        <v>20</v>
      </c>
      <c r="H30" s="91"/>
    </row>
    <row r="31" spans="1:8">
      <c r="A31" s="84" t="s">
        <v>77</v>
      </c>
      <c r="B31" s="85" t="s">
        <v>78</v>
      </c>
      <c r="C31" s="95"/>
      <c r="D31" s="96"/>
      <c r="E31" s="96"/>
      <c r="F31" s="96"/>
      <c r="G31" s="97">
        <f>SUM(G32:G37)</f>
        <v>655</v>
      </c>
      <c r="H31" s="98"/>
    </row>
    <row r="32" spans="1:8">
      <c r="A32" s="87" t="s">
        <v>36</v>
      </c>
      <c r="B32" s="92" t="s">
        <v>79</v>
      </c>
      <c r="C32" s="90" t="s">
        <v>80</v>
      </c>
      <c r="D32" s="94">
        <v>30</v>
      </c>
      <c r="E32" s="99">
        <v>1</v>
      </c>
      <c r="F32" s="67" t="s">
        <v>33</v>
      </c>
      <c r="G32" s="67">
        <f t="shared" si="1"/>
        <v>30</v>
      </c>
      <c r="H32" s="91"/>
    </row>
    <row r="33" spans="1:8">
      <c r="A33" s="87" t="s">
        <v>81</v>
      </c>
      <c r="B33" s="92" t="s">
        <v>82</v>
      </c>
      <c r="C33" s="100" t="s">
        <v>83</v>
      </c>
      <c r="D33" s="94">
        <v>30</v>
      </c>
      <c r="E33" s="99">
        <v>1</v>
      </c>
      <c r="F33" s="67" t="s">
        <v>33</v>
      </c>
      <c r="G33" s="67">
        <f t="shared" si="1"/>
        <v>30</v>
      </c>
      <c r="H33" s="91"/>
    </row>
    <row r="34" spans="1:8">
      <c r="A34" s="87" t="s">
        <v>84</v>
      </c>
      <c r="B34" s="92" t="s">
        <v>85</v>
      </c>
      <c r="C34" s="100" t="s">
        <v>86</v>
      </c>
      <c r="D34" s="94">
        <v>25</v>
      </c>
      <c r="E34" s="99">
        <v>1</v>
      </c>
      <c r="F34" s="67" t="s">
        <v>33</v>
      </c>
      <c r="G34" s="67">
        <f t="shared" si="1"/>
        <v>25</v>
      </c>
      <c r="H34" s="91"/>
    </row>
    <row r="35" spans="1:8">
      <c r="A35" s="87" t="s">
        <v>87</v>
      </c>
      <c r="B35" s="92" t="s">
        <v>88</v>
      </c>
      <c r="C35" s="90" t="s">
        <v>89</v>
      </c>
      <c r="D35" s="94">
        <v>20</v>
      </c>
      <c r="E35" s="99">
        <v>1</v>
      </c>
      <c r="F35" s="67" t="s">
        <v>33</v>
      </c>
      <c r="G35" s="67">
        <f t="shared" si="1"/>
        <v>20</v>
      </c>
      <c r="H35" s="91"/>
    </row>
    <row r="36" spans="1:8">
      <c r="A36" s="87" t="s">
        <v>90</v>
      </c>
      <c r="B36" s="92" t="s">
        <v>91</v>
      </c>
      <c r="C36" s="100" t="s">
        <v>92</v>
      </c>
      <c r="D36" s="94">
        <v>20</v>
      </c>
      <c r="E36" s="99">
        <v>1</v>
      </c>
      <c r="F36" s="67" t="s">
        <v>33</v>
      </c>
      <c r="G36" s="67">
        <f t="shared" si="1"/>
        <v>20</v>
      </c>
      <c r="H36" s="91"/>
    </row>
    <row r="37" spans="1:8">
      <c r="A37" s="87" t="s">
        <v>93</v>
      </c>
      <c r="B37" s="92" t="s">
        <v>94</v>
      </c>
      <c r="C37" s="100" t="s">
        <v>95</v>
      </c>
      <c r="D37" s="94">
        <v>530</v>
      </c>
      <c r="E37" s="99">
        <v>1</v>
      </c>
      <c r="F37" s="67" t="s">
        <v>33</v>
      </c>
      <c r="G37" s="67">
        <f t="shared" si="1"/>
        <v>530</v>
      </c>
      <c r="H37" s="91"/>
    </row>
    <row r="38" spans="1:8">
      <c r="A38" s="84" t="s">
        <v>96</v>
      </c>
      <c r="B38" s="85" t="s">
        <v>97</v>
      </c>
      <c r="C38" s="95"/>
      <c r="D38" s="96"/>
      <c r="E38" s="96"/>
      <c r="F38" s="96"/>
      <c r="G38" s="97">
        <f>SUM(G39:G42)</f>
        <v>175</v>
      </c>
      <c r="H38" s="98"/>
    </row>
    <row r="39" spans="1:8">
      <c r="A39" s="87" t="s">
        <v>98</v>
      </c>
      <c r="B39" s="92" t="s">
        <v>99</v>
      </c>
      <c r="C39" s="100" t="s">
        <v>100</v>
      </c>
      <c r="D39" s="99">
        <v>25</v>
      </c>
      <c r="E39" s="99">
        <v>2</v>
      </c>
      <c r="F39" s="67" t="s">
        <v>33</v>
      </c>
      <c r="G39" s="67">
        <f>D39*E39</f>
        <v>50</v>
      </c>
      <c r="H39" s="91"/>
    </row>
    <row r="40" spans="1:8">
      <c r="A40" s="87" t="s">
        <v>101</v>
      </c>
      <c r="B40" s="92" t="s">
        <v>102</v>
      </c>
      <c r="C40" s="90" t="s">
        <v>103</v>
      </c>
      <c r="D40" s="99">
        <v>20</v>
      </c>
      <c r="E40" s="99">
        <v>2</v>
      </c>
      <c r="F40" s="67" t="s">
        <v>33</v>
      </c>
      <c r="G40" s="67">
        <f>D40*E40</f>
        <v>40</v>
      </c>
      <c r="H40" s="91"/>
    </row>
    <row r="41" spans="1:8">
      <c r="A41" s="87" t="s">
        <v>104</v>
      </c>
      <c r="B41" s="92" t="s">
        <v>105</v>
      </c>
      <c r="C41" s="90" t="s">
        <v>106</v>
      </c>
      <c r="D41" s="99">
        <v>25</v>
      </c>
      <c r="E41" s="99">
        <v>1</v>
      </c>
      <c r="F41" s="67" t="s">
        <v>33</v>
      </c>
      <c r="G41" s="67">
        <f>D41*E41</f>
        <v>25</v>
      </c>
      <c r="H41" s="91"/>
    </row>
    <row r="42" spans="1:8">
      <c r="A42" s="87" t="s">
        <v>107</v>
      </c>
      <c r="B42" s="92" t="s">
        <v>108</v>
      </c>
      <c r="C42" s="90" t="s">
        <v>109</v>
      </c>
      <c r="D42" s="99">
        <v>30</v>
      </c>
      <c r="E42" s="99">
        <v>2</v>
      </c>
      <c r="F42" s="67" t="s">
        <v>33</v>
      </c>
      <c r="G42" s="67">
        <f>D42*E42</f>
        <v>60</v>
      </c>
      <c r="H42" s="91"/>
    </row>
    <row r="43" spans="1:8">
      <c r="A43" s="84" t="s">
        <v>110</v>
      </c>
      <c r="B43" s="85" t="s">
        <v>111</v>
      </c>
      <c r="C43" s="95"/>
      <c r="D43" s="96"/>
      <c r="E43" s="96"/>
      <c r="F43" s="96"/>
      <c r="G43" s="97">
        <f>SUM(G44:G49)</f>
        <v>335</v>
      </c>
      <c r="H43" s="98"/>
    </row>
    <row r="44" spans="1:8">
      <c r="A44" s="87" t="s">
        <v>112</v>
      </c>
      <c r="B44" s="92" t="s">
        <v>113</v>
      </c>
      <c r="C44" s="90" t="s">
        <v>114</v>
      </c>
      <c r="D44" s="99">
        <v>20</v>
      </c>
      <c r="E44" s="99">
        <v>1</v>
      </c>
      <c r="F44" s="67" t="s">
        <v>33</v>
      </c>
      <c r="G44" s="67">
        <f t="shared" ref="G44:G49" si="2">D44*E44</f>
        <v>20</v>
      </c>
      <c r="H44" s="91"/>
    </row>
    <row r="45" spans="1:8">
      <c r="A45" s="87" t="s">
        <v>115</v>
      </c>
      <c r="B45" s="92" t="s">
        <v>116</v>
      </c>
      <c r="C45" s="90" t="s">
        <v>117</v>
      </c>
      <c r="D45" s="101">
        <v>2.8125</v>
      </c>
      <c r="E45" s="99">
        <v>32</v>
      </c>
      <c r="F45" s="67" t="s">
        <v>33</v>
      </c>
      <c r="G45" s="67">
        <f t="shared" si="2"/>
        <v>90</v>
      </c>
      <c r="H45" s="91"/>
    </row>
    <row r="46" spans="1:8">
      <c r="A46" s="87" t="s">
        <v>118</v>
      </c>
      <c r="B46" s="92" t="s">
        <v>119</v>
      </c>
      <c r="C46" s="90" t="s">
        <v>120</v>
      </c>
      <c r="D46" s="101">
        <v>2.8125</v>
      </c>
      <c r="E46" s="99">
        <v>32</v>
      </c>
      <c r="F46" s="67" t="s">
        <v>33</v>
      </c>
      <c r="G46" s="67">
        <f t="shared" si="2"/>
        <v>90</v>
      </c>
      <c r="H46" s="91"/>
    </row>
    <row r="47" spans="1:8">
      <c r="A47" s="87" t="s">
        <v>121</v>
      </c>
      <c r="B47" s="92" t="s">
        <v>122</v>
      </c>
      <c r="C47" s="90" t="s">
        <v>123</v>
      </c>
      <c r="D47" s="101">
        <v>2.8125</v>
      </c>
      <c r="E47" s="99">
        <v>32</v>
      </c>
      <c r="F47" s="67" t="s">
        <v>33</v>
      </c>
      <c r="G47" s="67">
        <f t="shared" si="2"/>
        <v>90</v>
      </c>
      <c r="H47" s="91"/>
    </row>
    <row r="48" spans="1:8">
      <c r="A48" s="87" t="s">
        <v>124</v>
      </c>
      <c r="B48" s="92" t="s">
        <v>125</v>
      </c>
      <c r="C48" s="90" t="s">
        <v>126</v>
      </c>
      <c r="D48" s="101">
        <v>0.625</v>
      </c>
      <c r="E48" s="99">
        <v>32</v>
      </c>
      <c r="F48" s="67" t="s">
        <v>33</v>
      </c>
      <c r="G48" s="67">
        <f t="shared" si="2"/>
        <v>20</v>
      </c>
      <c r="H48" s="91"/>
    </row>
    <row r="49" ht="25.5" spans="1:8">
      <c r="A49" s="87" t="s">
        <v>127</v>
      </c>
      <c r="B49" s="102" t="s">
        <v>128</v>
      </c>
      <c r="C49" s="100" t="s">
        <v>129</v>
      </c>
      <c r="D49" s="99">
        <v>25</v>
      </c>
      <c r="E49" s="99">
        <v>1</v>
      </c>
      <c r="F49" s="67" t="s">
        <v>33</v>
      </c>
      <c r="G49" s="67">
        <f t="shared" si="2"/>
        <v>25</v>
      </c>
      <c r="H49" s="91"/>
    </row>
    <row r="50" spans="1:8">
      <c r="A50" s="84" t="s">
        <v>130</v>
      </c>
      <c r="B50" s="85" t="s">
        <v>131</v>
      </c>
      <c r="C50" s="95"/>
      <c r="D50" s="96"/>
      <c r="E50" s="96"/>
      <c r="F50" s="96"/>
      <c r="G50" s="97">
        <f>SUM(G51:G53)</f>
        <v>12</v>
      </c>
      <c r="H50" s="98"/>
    </row>
    <row r="51" spans="1:8">
      <c r="A51" s="87" t="s">
        <v>132</v>
      </c>
      <c r="B51" s="92" t="s">
        <v>133</v>
      </c>
      <c r="C51" s="100" t="s">
        <v>134</v>
      </c>
      <c r="D51" s="99">
        <v>1</v>
      </c>
      <c r="E51" s="99">
        <v>1</v>
      </c>
      <c r="F51" s="67" t="s">
        <v>33</v>
      </c>
      <c r="G51" s="67">
        <f t="shared" ref="G51:G53" si="3">D51*E51</f>
        <v>1</v>
      </c>
      <c r="H51" s="91"/>
    </row>
    <row r="52" spans="1:8">
      <c r="A52" s="87" t="s">
        <v>135</v>
      </c>
      <c r="B52" s="92" t="s">
        <v>136</v>
      </c>
      <c r="C52" s="100" t="s">
        <v>137</v>
      </c>
      <c r="D52" s="99">
        <v>10</v>
      </c>
      <c r="E52" s="99">
        <v>1</v>
      </c>
      <c r="F52" s="67" t="s">
        <v>33</v>
      </c>
      <c r="G52" s="67">
        <f t="shared" si="3"/>
        <v>10</v>
      </c>
      <c r="H52" s="91"/>
    </row>
    <row r="53" spans="1:8">
      <c r="A53" s="87" t="s">
        <v>138</v>
      </c>
      <c r="B53" s="92" t="s">
        <v>139</v>
      </c>
      <c r="C53" s="100" t="s">
        <v>140</v>
      </c>
      <c r="D53" s="99">
        <v>1</v>
      </c>
      <c r="E53" s="99">
        <v>1</v>
      </c>
      <c r="F53" s="67" t="s">
        <v>33</v>
      </c>
      <c r="G53" s="67">
        <f t="shared" si="3"/>
        <v>1</v>
      </c>
      <c r="H53" s="91"/>
    </row>
  </sheetData>
  <mergeCells count="3">
    <mergeCell ref="A1:H1"/>
    <mergeCell ref="A2:E2"/>
    <mergeCell ref="F2:G2"/>
  </mergeCells>
  <dataValidations count="1">
    <dataValidation type="list" allowBlank="1" showInputMessage="1" showErrorMessage="1" sqref="H1:H14">
      <formula1>#REF!</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3"/>
  <sheetViews>
    <sheetView tabSelected="1" zoomScale="85" zoomScaleNormal="85" workbookViewId="0">
      <pane xSplit="2" ySplit="3" topLeftCell="C50" activePane="bottomRight" state="frozen"/>
      <selection/>
      <selection pane="topRight"/>
      <selection pane="bottomLeft"/>
      <selection pane="bottomRight" activeCell="F1" sqref="F$1:L$1048576"/>
    </sheetView>
  </sheetViews>
  <sheetFormatPr defaultColWidth="8.75221238938053" defaultRowHeight="13.85" outlineLevelCol="4"/>
  <cols>
    <col min="1" max="1" width="6.3716814159292" style="22" customWidth="1"/>
    <col min="2" max="2" width="19.2477876106195" style="20" customWidth="1"/>
    <col min="3" max="3" width="72.929203539823" style="20" customWidth="1"/>
    <col min="4" max="4" width="19.7522123893805" style="23" customWidth="1"/>
    <col min="5" max="5" width="6.12389380530973" style="23" customWidth="1"/>
    <col min="6" max="16384" width="8.75221238938053" style="23"/>
  </cols>
  <sheetData>
    <row r="1" spans="1:5">
      <c r="A1" s="24" t="s">
        <v>141</v>
      </c>
      <c r="B1" s="24"/>
      <c r="C1" s="24"/>
      <c r="D1" s="24"/>
      <c r="E1" s="24"/>
    </row>
    <row r="2" ht="27" customHeight="1" spans="1:5">
      <c r="A2" s="25" t="s">
        <v>3</v>
      </c>
      <c r="B2" s="26" t="s">
        <v>142</v>
      </c>
      <c r="C2" s="26" t="s">
        <v>5</v>
      </c>
      <c r="D2" s="27" t="s">
        <v>7</v>
      </c>
      <c r="E2" s="26" t="s">
        <v>8</v>
      </c>
    </row>
    <row r="3" ht="14.65" spans="1:5">
      <c r="A3" s="25" t="s">
        <v>12</v>
      </c>
      <c r="B3" s="28" t="s">
        <v>13</v>
      </c>
      <c r="C3" s="26"/>
      <c r="D3" s="27"/>
      <c r="E3" s="26"/>
    </row>
    <row r="4" ht="14.65" spans="1:5">
      <c r="A4" s="25" t="s">
        <v>143</v>
      </c>
      <c r="B4" s="28" t="s">
        <v>144</v>
      </c>
      <c r="C4" s="29"/>
      <c r="D4" s="30"/>
      <c r="E4" s="31"/>
    </row>
    <row r="5" ht="409.5" customHeight="1" spans="1:5">
      <c r="A5" s="24" t="s">
        <v>14</v>
      </c>
      <c r="B5" s="19" t="s">
        <v>145</v>
      </c>
      <c r="C5" s="19" t="s">
        <v>146</v>
      </c>
      <c r="D5" s="32">
        <v>6</v>
      </c>
      <c r="E5" s="32" t="s">
        <v>33</v>
      </c>
    </row>
    <row r="6" ht="372" customHeight="1" spans="1:5">
      <c r="A6" s="24" t="s">
        <v>28</v>
      </c>
      <c r="B6" s="19" t="s">
        <v>147</v>
      </c>
      <c r="C6" s="19" t="s">
        <v>148</v>
      </c>
      <c r="D6" s="32">
        <v>3</v>
      </c>
      <c r="E6" s="16" t="s">
        <v>33</v>
      </c>
    </row>
    <row r="7" ht="188.1" customHeight="1" spans="1:5">
      <c r="A7" s="24" t="s">
        <v>34</v>
      </c>
      <c r="B7" s="19" t="s">
        <v>149</v>
      </c>
      <c r="C7" s="19" t="s">
        <v>150</v>
      </c>
      <c r="D7" s="32">
        <v>2</v>
      </c>
      <c r="E7" s="16" t="s">
        <v>19</v>
      </c>
    </row>
    <row r="8" ht="246" customHeight="1" spans="1:5">
      <c r="A8" s="24" t="s">
        <v>151</v>
      </c>
      <c r="B8" s="19" t="s">
        <v>152</v>
      </c>
      <c r="C8" s="19" t="s">
        <v>153</v>
      </c>
      <c r="D8" s="32">
        <v>1</v>
      </c>
      <c r="E8" s="16" t="s">
        <v>19</v>
      </c>
    </row>
    <row r="9" ht="246" customHeight="1" spans="1:5">
      <c r="A9" s="24"/>
      <c r="B9" s="19"/>
      <c r="C9" s="19"/>
      <c r="D9" s="32"/>
      <c r="E9" s="16"/>
    </row>
    <row r="10" ht="235.5" spans="1:5">
      <c r="A10" s="24" t="s">
        <v>154</v>
      </c>
      <c r="B10" s="19" t="s">
        <v>155</v>
      </c>
      <c r="C10" s="19" t="s">
        <v>156</v>
      </c>
      <c r="D10" s="32">
        <v>3</v>
      </c>
      <c r="E10" s="16" t="s">
        <v>33</v>
      </c>
    </row>
    <row r="11" ht="83.25" spans="1:5">
      <c r="A11" s="24" t="s">
        <v>157</v>
      </c>
      <c r="B11" s="19" t="s">
        <v>158</v>
      </c>
      <c r="C11" s="19" t="s">
        <v>159</v>
      </c>
      <c r="D11" s="32">
        <v>2</v>
      </c>
      <c r="E11" s="16" t="s">
        <v>33</v>
      </c>
    </row>
    <row r="12" ht="13.9" spans="1:5">
      <c r="A12" s="32" t="s">
        <v>160</v>
      </c>
      <c r="B12" s="33" t="s">
        <v>161</v>
      </c>
      <c r="C12" s="33"/>
      <c r="D12" s="34"/>
      <c r="E12" s="34"/>
    </row>
    <row r="13" s="20" customFormat="1" ht="96.75" customHeight="1" spans="1:5">
      <c r="A13" s="16">
        <v>1</v>
      </c>
      <c r="B13" s="19" t="s">
        <v>162</v>
      </c>
      <c r="C13" s="19" t="s">
        <v>163</v>
      </c>
      <c r="D13" s="16">
        <v>4</v>
      </c>
      <c r="E13" s="16" t="s">
        <v>19</v>
      </c>
    </row>
    <row r="14" s="20" customFormat="1" ht="100.5" customHeight="1" spans="1:5">
      <c r="A14" s="16">
        <v>2</v>
      </c>
      <c r="B14" s="19" t="s">
        <v>164</v>
      </c>
      <c r="C14" s="19" t="s">
        <v>165</v>
      </c>
      <c r="D14" s="16">
        <v>2</v>
      </c>
      <c r="E14" s="16" t="s">
        <v>19</v>
      </c>
    </row>
    <row r="15" s="20" customFormat="1" ht="124.9" spans="1:5">
      <c r="A15" s="16">
        <v>3</v>
      </c>
      <c r="B15" s="19" t="s">
        <v>166</v>
      </c>
      <c r="C15" s="19" t="s">
        <v>167</v>
      </c>
      <c r="D15" s="16">
        <v>1</v>
      </c>
      <c r="E15" s="16" t="s">
        <v>19</v>
      </c>
    </row>
    <row r="16" ht="13.9" spans="1:5">
      <c r="A16" s="32" t="s">
        <v>168</v>
      </c>
      <c r="B16" s="33" t="s">
        <v>35</v>
      </c>
      <c r="C16" s="33"/>
      <c r="D16" s="34"/>
      <c r="E16" s="34"/>
    </row>
    <row r="17" ht="138.75" customHeight="1" spans="1:5">
      <c r="A17" s="32">
        <v>1</v>
      </c>
      <c r="B17" s="16" t="s">
        <v>169</v>
      </c>
      <c r="C17" s="19" t="s">
        <v>170</v>
      </c>
      <c r="D17" s="32">
        <v>1</v>
      </c>
      <c r="E17" s="32" t="s">
        <v>19</v>
      </c>
    </row>
    <row r="18" ht="268.5" customHeight="1" spans="1:5">
      <c r="A18" s="32"/>
      <c r="B18" s="16"/>
      <c r="C18" s="19"/>
      <c r="D18" s="32"/>
      <c r="E18" s="32"/>
    </row>
    <row r="19" ht="141.75" customHeight="1" spans="1:5">
      <c r="A19" s="32">
        <v>2</v>
      </c>
      <c r="B19" s="16" t="s">
        <v>171</v>
      </c>
      <c r="C19" s="19" t="s">
        <v>172</v>
      </c>
      <c r="D19" s="32">
        <v>1</v>
      </c>
      <c r="E19" s="32" t="s">
        <v>19</v>
      </c>
    </row>
    <row r="20" ht="233.25" customHeight="1" spans="1:5">
      <c r="A20" s="32"/>
      <c r="B20" s="16"/>
      <c r="C20" s="19"/>
      <c r="D20" s="32"/>
      <c r="E20" s="32"/>
    </row>
    <row r="21" ht="189.75" customHeight="1" spans="1:5">
      <c r="A21" s="32">
        <v>3</v>
      </c>
      <c r="B21" s="19" t="s">
        <v>173</v>
      </c>
      <c r="C21" s="19" t="s">
        <v>174</v>
      </c>
      <c r="D21" s="32">
        <v>1</v>
      </c>
      <c r="E21" s="32" t="s">
        <v>19</v>
      </c>
    </row>
    <row r="22" ht="409.5" spans="1:5">
      <c r="A22" s="32">
        <v>4</v>
      </c>
      <c r="B22" s="19" t="s">
        <v>175</v>
      </c>
      <c r="C22" s="19" t="s">
        <v>176</v>
      </c>
      <c r="D22" s="32">
        <v>1</v>
      </c>
      <c r="E22" s="32" t="s">
        <v>19</v>
      </c>
    </row>
    <row r="23" ht="332.65" spans="1:5">
      <c r="A23" s="32">
        <v>5</v>
      </c>
      <c r="B23" s="19" t="s">
        <v>177</v>
      </c>
      <c r="C23" s="19" t="s">
        <v>178</v>
      </c>
      <c r="D23" s="32">
        <v>1</v>
      </c>
      <c r="E23" s="32" t="s">
        <v>19</v>
      </c>
    </row>
    <row r="24" ht="409.5" spans="1:5">
      <c r="A24" s="32">
        <v>6</v>
      </c>
      <c r="B24" s="19" t="s">
        <v>179</v>
      </c>
      <c r="C24" s="19" t="s">
        <v>180</v>
      </c>
      <c r="D24" s="32">
        <v>1</v>
      </c>
      <c r="E24" s="32" t="s">
        <v>19</v>
      </c>
    </row>
    <row r="25" ht="291" spans="1:5">
      <c r="A25" s="32">
        <v>7</v>
      </c>
      <c r="B25" s="19" t="s">
        <v>181</v>
      </c>
      <c r="C25" s="19" t="s">
        <v>182</v>
      </c>
      <c r="D25" s="32">
        <v>1</v>
      </c>
      <c r="E25" s="32" t="s">
        <v>19</v>
      </c>
    </row>
    <row r="26" ht="221.65" spans="1:5">
      <c r="A26" s="32">
        <v>8</v>
      </c>
      <c r="B26" s="19" t="s">
        <v>183</v>
      </c>
      <c r="C26" s="19" t="s">
        <v>184</v>
      </c>
      <c r="D26" s="32">
        <v>1</v>
      </c>
      <c r="E26" s="32" t="s">
        <v>19</v>
      </c>
    </row>
    <row r="27" ht="409.5" customHeight="1" spans="1:5">
      <c r="A27" s="32">
        <v>9</v>
      </c>
      <c r="B27" s="19" t="s">
        <v>185</v>
      </c>
      <c r="C27" s="19" t="s">
        <v>186</v>
      </c>
      <c r="D27" s="32">
        <v>1</v>
      </c>
      <c r="E27" s="32" t="s">
        <v>19</v>
      </c>
    </row>
    <row r="28" ht="409.5" spans="1:5">
      <c r="A28" s="32">
        <v>10</v>
      </c>
      <c r="B28" s="19" t="s">
        <v>187</v>
      </c>
      <c r="C28" s="19" t="s">
        <v>188</v>
      </c>
      <c r="D28" s="32">
        <v>1</v>
      </c>
      <c r="E28" s="32" t="s">
        <v>19</v>
      </c>
    </row>
    <row r="29" ht="409.5" spans="1:5">
      <c r="A29" s="32">
        <v>11</v>
      </c>
      <c r="B29" s="19" t="s">
        <v>189</v>
      </c>
      <c r="C29" s="19" t="s">
        <v>190</v>
      </c>
      <c r="D29" s="32">
        <v>1</v>
      </c>
      <c r="E29" s="32" t="s">
        <v>33</v>
      </c>
    </row>
    <row r="30" ht="108.75" customHeight="1" spans="1:5">
      <c r="A30" s="32">
        <v>12</v>
      </c>
      <c r="B30" s="16" t="s">
        <v>191</v>
      </c>
      <c r="C30" s="19" t="s">
        <v>192</v>
      </c>
      <c r="D30" s="32">
        <v>24</v>
      </c>
      <c r="E30" s="16" t="s">
        <v>19</v>
      </c>
    </row>
    <row r="31" spans="1:5">
      <c r="A31" s="32"/>
      <c r="B31" s="16"/>
      <c r="C31" s="19"/>
      <c r="D31" s="32"/>
      <c r="E31" s="16"/>
    </row>
    <row r="32" ht="13.9" spans="1:5">
      <c r="A32" s="32" t="s">
        <v>193</v>
      </c>
      <c r="B32" s="33" t="s">
        <v>194</v>
      </c>
      <c r="C32" s="33"/>
      <c r="D32" s="34"/>
      <c r="E32" s="34"/>
    </row>
    <row r="33" ht="157.5" customHeight="1" spans="1:5">
      <c r="A33" s="32">
        <v>1</v>
      </c>
      <c r="B33" s="19" t="s">
        <v>195</v>
      </c>
      <c r="C33" s="19" t="s">
        <v>196</v>
      </c>
      <c r="D33" s="32">
        <v>1</v>
      </c>
      <c r="E33" s="32" t="s">
        <v>19</v>
      </c>
    </row>
    <row r="34" ht="409.5" spans="1:5">
      <c r="A34" s="32">
        <v>2</v>
      </c>
      <c r="B34" s="19" t="s">
        <v>197</v>
      </c>
      <c r="C34" s="19" t="s">
        <v>198</v>
      </c>
      <c r="D34" s="32">
        <v>1</v>
      </c>
      <c r="E34" s="32" t="s">
        <v>19</v>
      </c>
    </row>
    <row r="35" ht="388.5" customHeight="1" spans="1:5">
      <c r="A35" s="32">
        <v>3</v>
      </c>
      <c r="B35" s="19" t="s">
        <v>199</v>
      </c>
      <c r="C35" s="19" t="s">
        <v>200</v>
      </c>
      <c r="D35" s="32">
        <v>1</v>
      </c>
      <c r="E35" s="32" t="s">
        <v>19</v>
      </c>
    </row>
    <row r="36" ht="263.25" spans="1:5">
      <c r="A36" s="32">
        <v>4</v>
      </c>
      <c r="B36" s="19" t="s">
        <v>201</v>
      </c>
      <c r="C36" s="19" t="s">
        <v>202</v>
      </c>
      <c r="D36" s="32">
        <v>1</v>
      </c>
      <c r="E36" s="32" t="s">
        <v>19</v>
      </c>
    </row>
    <row r="37" ht="58.5" customHeight="1" spans="1:5">
      <c r="A37" s="32">
        <v>5</v>
      </c>
      <c r="B37" s="19" t="s">
        <v>203</v>
      </c>
      <c r="C37" s="19" t="s">
        <v>204</v>
      </c>
      <c r="D37" s="32">
        <v>30</v>
      </c>
      <c r="E37" s="32" t="s">
        <v>205</v>
      </c>
    </row>
    <row r="38" ht="83.25" spans="1:5">
      <c r="A38" s="32">
        <v>6</v>
      </c>
      <c r="B38" s="19" t="s">
        <v>206</v>
      </c>
      <c r="C38" s="19" t="s">
        <v>207</v>
      </c>
      <c r="D38" s="32">
        <v>30</v>
      </c>
      <c r="E38" s="32" t="s">
        <v>208</v>
      </c>
    </row>
    <row r="39" ht="50.1" customHeight="1" spans="1:5">
      <c r="A39" s="32">
        <v>7</v>
      </c>
      <c r="B39" s="19" t="s">
        <v>209</v>
      </c>
      <c r="C39" s="19" t="s">
        <v>210</v>
      </c>
      <c r="D39" s="32">
        <v>1</v>
      </c>
      <c r="E39" s="32" t="s">
        <v>33</v>
      </c>
    </row>
    <row r="40" ht="13.9" spans="1:5">
      <c r="A40" s="32">
        <v>8</v>
      </c>
      <c r="B40" s="19" t="s">
        <v>211</v>
      </c>
      <c r="C40" s="19" t="s">
        <v>212</v>
      </c>
      <c r="D40" s="32">
        <v>1</v>
      </c>
      <c r="E40" s="32" t="s">
        <v>213</v>
      </c>
    </row>
    <row r="41" ht="13.9" spans="1:5">
      <c r="A41" s="32">
        <v>9</v>
      </c>
      <c r="B41" s="19" t="s">
        <v>214</v>
      </c>
      <c r="C41" s="19" t="s">
        <v>215</v>
      </c>
      <c r="D41" s="32">
        <v>1</v>
      </c>
      <c r="E41" s="32" t="s">
        <v>213</v>
      </c>
    </row>
    <row r="42" ht="41.65" spans="1:5">
      <c r="A42" s="32" t="s">
        <v>216</v>
      </c>
      <c r="B42" s="19" t="s">
        <v>217</v>
      </c>
      <c r="C42" s="19" t="s">
        <v>218</v>
      </c>
      <c r="D42" s="32">
        <v>1</v>
      </c>
      <c r="E42" s="32" t="s">
        <v>213</v>
      </c>
    </row>
    <row r="43" ht="14.65" spans="1:5">
      <c r="A43" s="35" t="s">
        <v>39</v>
      </c>
      <c r="B43" s="36" t="s">
        <v>219</v>
      </c>
      <c r="C43" s="15"/>
      <c r="D43" s="37"/>
      <c r="E43" s="37"/>
    </row>
    <row r="44" s="21" customFormat="1" ht="41.65" spans="1:5">
      <c r="A44" s="38" t="s">
        <v>14</v>
      </c>
      <c r="B44" s="19" t="s">
        <v>219</v>
      </c>
      <c r="C44" s="19" t="s">
        <v>220</v>
      </c>
      <c r="D44" s="32">
        <v>1</v>
      </c>
      <c r="E44" s="32" t="s">
        <v>213</v>
      </c>
    </row>
    <row r="45" s="21" customFormat="1" ht="55.5" spans="1:5">
      <c r="A45" s="38" t="s">
        <v>28</v>
      </c>
      <c r="B45" s="19" t="s">
        <v>221</v>
      </c>
      <c r="C45" s="19" t="s">
        <v>222</v>
      </c>
      <c r="D45" s="32">
        <v>1</v>
      </c>
      <c r="E45" s="39" t="s">
        <v>213</v>
      </c>
    </row>
    <row r="46" ht="221.65" spans="1:5">
      <c r="A46" s="38" t="s">
        <v>34</v>
      </c>
      <c r="B46" s="19" t="s">
        <v>223</v>
      </c>
      <c r="C46" s="19" t="s">
        <v>224</v>
      </c>
      <c r="D46" s="32">
        <v>1</v>
      </c>
      <c r="E46" s="39" t="s">
        <v>213</v>
      </c>
    </row>
    <row r="47" ht="235.5" spans="1:5">
      <c r="A47" s="38" t="s">
        <v>151</v>
      </c>
      <c r="B47" s="19" t="s">
        <v>225</v>
      </c>
      <c r="C47" s="19" t="s">
        <v>226</v>
      </c>
      <c r="D47" s="16">
        <v>1</v>
      </c>
      <c r="E47" s="32" t="s">
        <v>213</v>
      </c>
    </row>
    <row r="48" ht="194.25" spans="1:5">
      <c r="A48" s="38" t="s">
        <v>154</v>
      </c>
      <c r="B48" s="19" t="s">
        <v>227</v>
      </c>
      <c r="C48" s="19" t="s">
        <v>228</v>
      </c>
      <c r="D48" s="16">
        <v>1</v>
      </c>
      <c r="E48" s="32" t="s">
        <v>19</v>
      </c>
    </row>
    <row r="49" ht="27.75" spans="1:5">
      <c r="A49" s="38" t="s">
        <v>157</v>
      </c>
      <c r="B49" s="19" t="s">
        <v>229</v>
      </c>
      <c r="C49" s="19" t="s">
        <v>230</v>
      </c>
      <c r="D49" s="16">
        <v>1</v>
      </c>
      <c r="E49" s="32" t="s">
        <v>19</v>
      </c>
    </row>
    <row r="50" ht="194.25" spans="1:5">
      <c r="A50" s="38" t="s">
        <v>231</v>
      </c>
      <c r="B50" s="19" t="s">
        <v>232</v>
      </c>
      <c r="C50" s="19" t="s">
        <v>233</v>
      </c>
      <c r="D50" s="16">
        <v>4</v>
      </c>
      <c r="E50" s="32" t="s">
        <v>19</v>
      </c>
    </row>
    <row r="51" ht="13.9" spans="1:5">
      <c r="A51" s="38" t="s">
        <v>234</v>
      </c>
      <c r="B51" s="19" t="s">
        <v>235</v>
      </c>
      <c r="C51" s="19" t="s">
        <v>236</v>
      </c>
      <c r="D51" s="16">
        <v>1</v>
      </c>
      <c r="E51" s="32" t="s">
        <v>237</v>
      </c>
    </row>
    <row r="52" ht="13.9" spans="1:5">
      <c r="A52" s="38" t="s">
        <v>238</v>
      </c>
      <c r="B52" s="19" t="s">
        <v>235</v>
      </c>
      <c r="C52" s="19" t="s">
        <v>239</v>
      </c>
      <c r="D52" s="16">
        <v>5</v>
      </c>
      <c r="E52" s="32" t="s">
        <v>237</v>
      </c>
    </row>
    <row r="53" ht="13.9" spans="1:5">
      <c r="A53" s="38" t="s">
        <v>240</v>
      </c>
      <c r="B53" s="19" t="s">
        <v>241</v>
      </c>
      <c r="C53" s="19" t="s">
        <v>241</v>
      </c>
      <c r="D53" s="16">
        <v>1</v>
      </c>
      <c r="E53" s="32" t="s">
        <v>213</v>
      </c>
    </row>
    <row r="54" ht="69.4" spans="1:5">
      <c r="A54" s="38" t="s">
        <v>242</v>
      </c>
      <c r="B54" s="19" t="s">
        <v>243</v>
      </c>
      <c r="C54" s="19" t="s">
        <v>244</v>
      </c>
      <c r="D54" s="16">
        <v>4</v>
      </c>
      <c r="E54" s="32" t="s">
        <v>19</v>
      </c>
    </row>
    <row r="55" ht="51" customHeight="1" spans="1:5">
      <c r="A55" s="38" t="s">
        <v>245</v>
      </c>
      <c r="B55" s="19" t="s">
        <v>243</v>
      </c>
      <c r="C55" s="19" t="s">
        <v>244</v>
      </c>
      <c r="D55" s="16">
        <v>4</v>
      </c>
      <c r="E55" s="32" t="s">
        <v>19</v>
      </c>
    </row>
    <row r="56" ht="165.75" customHeight="1" spans="1:5">
      <c r="A56" s="38" t="s">
        <v>246</v>
      </c>
      <c r="B56" s="19" t="s">
        <v>247</v>
      </c>
      <c r="C56" s="19" t="s">
        <v>248</v>
      </c>
      <c r="D56" s="16">
        <v>40</v>
      </c>
      <c r="E56" s="32" t="s">
        <v>249</v>
      </c>
    </row>
    <row r="57" ht="13.9" spans="1:5">
      <c r="A57" s="38" t="s">
        <v>250</v>
      </c>
      <c r="B57" s="19" t="s">
        <v>251</v>
      </c>
      <c r="C57" s="19" t="s">
        <v>252</v>
      </c>
      <c r="D57" s="16">
        <v>1</v>
      </c>
      <c r="E57" s="32" t="s">
        <v>33</v>
      </c>
    </row>
    <row r="58" ht="13.9" spans="1:5">
      <c r="A58" s="38" t="s">
        <v>253</v>
      </c>
      <c r="B58" s="19" t="s">
        <v>254</v>
      </c>
      <c r="C58" s="33" t="s">
        <v>255</v>
      </c>
      <c r="D58" s="16">
        <v>1</v>
      </c>
      <c r="E58" s="32" t="s">
        <v>213</v>
      </c>
    </row>
    <row r="59" ht="24.95" customHeight="1" spans="1:5">
      <c r="A59" s="38" t="s">
        <v>256</v>
      </c>
      <c r="B59" s="19" t="s">
        <v>257</v>
      </c>
      <c r="C59" s="33" t="s">
        <v>258</v>
      </c>
      <c r="D59" s="16">
        <v>1</v>
      </c>
      <c r="E59" s="32" t="s">
        <v>213</v>
      </c>
    </row>
    <row r="60" ht="14.65" spans="1:5">
      <c r="A60" s="25" t="s">
        <v>77</v>
      </c>
      <c r="B60" s="28" t="s">
        <v>259</v>
      </c>
      <c r="C60" s="26"/>
      <c r="D60" s="27"/>
      <c r="E60" s="26"/>
    </row>
    <row r="61" ht="27.75" spans="1:5">
      <c r="A61" s="24" t="s">
        <v>14</v>
      </c>
      <c r="B61" s="19" t="s">
        <v>260</v>
      </c>
      <c r="C61" s="19" t="s">
        <v>261</v>
      </c>
      <c r="D61" s="32">
        <v>24</v>
      </c>
      <c r="E61" s="32" t="s">
        <v>237</v>
      </c>
    </row>
    <row r="62" ht="41.65" spans="1:5">
      <c r="A62" s="24" t="s">
        <v>28</v>
      </c>
      <c r="B62" s="19" t="s">
        <v>262</v>
      </c>
      <c r="C62" s="19" t="s">
        <v>263</v>
      </c>
      <c r="D62" s="32">
        <v>5</v>
      </c>
      <c r="E62" s="32" t="s">
        <v>237</v>
      </c>
    </row>
    <row r="63" ht="13.9" spans="1:5">
      <c r="A63" s="24" t="s">
        <v>34</v>
      </c>
      <c r="B63" s="19" t="s">
        <v>264</v>
      </c>
      <c r="C63" s="19" t="s">
        <v>265</v>
      </c>
      <c r="D63" s="32">
        <v>1</v>
      </c>
      <c r="E63" s="32" t="s">
        <v>213</v>
      </c>
    </row>
  </sheetData>
  <autoFilter xmlns:etc="http://www.wps.cn/officeDocument/2017/etCustomData" ref="A3:E63" etc:filterBottomFollowUsedRange="0">
    <extLst/>
  </autoFilter>
  <mergeCells count="21">
    <mergeCell ref="A1:E1"/>
    <mergeCell ref="A8:A9"/>
    <mergeCell ref="A17:A18"/>
    <mergeCell ref="A19:A20"/>
    <mergeCell ref="A30:A31"/>
    <mergeCell ref="B8:B9"/>
    <mergeCell ref="B17:B18"/>
    <mergeCell ref="B19:B20"/>
    <mergeCell ref="B30:B31"/>
    <mergeCell ref="C8:C9"/>
    <mergeCell ref="C17:C18"/>
    <mergeCell ref="C19:C20"/>
    <mergeCell ref="C30:C31"/>
    <mergeCell ref="D8:D9"/>
    <mergeCell ref="D17:D18"/>
    <mergeCell ref="D19:D20"/>
    <mergeCell ref="D30:D31"/>
    <mergeCell ref="E8:E9"/>
    <mergeCell ref="E17:E18"/>
    <mergeCell ref="E19:E20"/>
    <mergeCell ref="E30:E31"/>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7"/>
  <sheetViews>
    <sheetView zoomScale="70" zoomScaleNormal="70" workbookViewId="0">
      <pane ySplit="2" topLeftCell="A57" activePane="bottomLeft" state="frozen"/>
      <selection/>
      <selection pane="bottomLeft" activeCell="D61" sqref="D61:E62"/>
    </sheetView>
  </sheetViews>
  <sheetFormatPr defaultColWidth="8.87610619469027" defaultRowHeight="12.75" outlineLevelCol="5"/>
  <cols>
    <col min="1" max="1" width="5" style="11" customWidth="1"/>
    <col min="2" max="2" width="5.6283185840708" style="11" customWidth="1"/>
    <col min="3" max="3" width="12" style="11" customWidth="1"/>
    <col min="4" max="4" width="7.6283185840708" style="11" customWidth="1"/>
    <col min="5" max="5" width="13.5044247787611" style="12" customWidth="1"/>
    <col min="6" max="6" width="124.628318584071" style="11" customWidth="1"/>
    <col min="7" max="16384" width="8.87610619469027" style="11"/>
  </cols>
  <sheetData>
    <row r="1" ht="48" customHeight="1" spans="1:6">
      <c r="A1" s="13" t="s">
        <v>141</v>
      </c>
      <c r="B1" s="13"/>
      <c r="C1" s="13"/>
      <c r="D1" s="13"/>
      <c r="E1" s="14"/>
      <c r="F1" s="13"/>
    </row>
    <row r="2" ht="42.75" customHeight="1" spans="1:6">
      <c r="A2" s="15" t="s">
        <v>3</v>
      </c>
      <c r="B2" s="15" t="s">
        <v>266</v>
      </c>
      <c r="C2" s="15" t="s">
        <v>267</v>
      </c>
      <c r="D2" s="15" t="s">
        <v>268</v>
      </c>
      <c r="E2" s="15"/>
      <c r="F2" s="15" t="s">
        <v>269</v>
      </c>
    </row>
    <row r="3" ht="409.5" customHeight="1" spans="1:6">
      <c r="A3" s="15"/>
      <c r="B3" s="15"/>
      <c r="C3" s="16" t="s">
        <v>270</v>
      </c>
      <c r="D3" s="16" t="s">
        <v>271</v>
      </c>
      <c r="E3" s="16"/>
      <c r="F3" s="17" t="s">
        <v>272</v>
      </c>
    </row>
    <row r="4" ht="279.75" customHeight="1" spans="1:6">
      <c r="A4" s="18">
        <v>1</v>
      </c>
      <c r="B4" s="16" t="s">
        <v>273</v>
      </c>
      <c r="C4" s="16"/>
      <c r="D4" s="16"/>
      <c r="E4" s="16"/>
      <c r="F4" s="17"/>
    </row>
    <row r="5" ht="83.25" spans="1:6">
      <c r="A5" s="18">
        <v>2</v>
      </c>
      <c r="B5" s="16"/>
      <c r="C5" s="16"/>
      <c r="D5" s="16" t="s">
        <v>274</v>
      </c>
      <c r="E5" s="16"/>
      <c r="F5" s="17" t="s">
        <v>275</v>
      </c>
    </row>
    <row r="6" ht="73.5" customHeight="1" spans="1:6">
      <c r="A6" s="18">
        <v>3</v>
      </c>
      <c r="B6" s="16"/>
      <c r="C6" s="16"/>
      <c r="D6" s="16" t="s">
        <v>276</v>
      </c>
      <c r="E6" s="16"/>
      <c r="F6" s="17" t="s">
        <v>277</v>
      </c>
    </row>
    <row r="7" ht="132.75" customHeight="1" spans="1:6">
      <c r="A7" s="18">
        <v>4</v>
      </c>
      <c r="B7" s="16"/>
      <c r="C7" s="16" t="s">
        <v>278</v>
      </c>
      <c r="D7" s="16" t="s">
        <v>279</v>
      </c>
      <c r="E7" s="16"/>
      <c r="F7" s="17" t="s">
        <v>280</v>
      </c>
    </row>
    <row r="8" ht="167.1" customHeight="1" spans="1:6">
      <c r="A8" s="18">
        <v>5</v>
      </c>
      <c r="B8" s="16"/>
      <c r="C8" s="16"/>
      <c r="D8" s="16" t="s">
        <v>281</v>
      </c>
      <c r="E8" s="16"/>
      <c r="F8" s="17" t="s">
        <v>282</v>
      </c>
    </row>
    <row r="9" ht="39" customHeight="1" spans="1:6">
      <c r="A9" s="18">
        <v>6</v>
      </c>
      <c r="B9" s="16"/>
      <c r="C9" s="16"/>
      <c r="D9" s="16" t="s">
        <v>283</v>
      </c>
      <c r="E9" s="16"/>
      <c r="F9" s="17" t="s">
        <v>284</v>
      </c>
    </row>
    <row r="10" ht="408.75" customHeight="1" spans="1:6">
      <c r="A10" s="18">
        <v>7</v>
      </c>
      <c r="B10" s="16"/>
      <c r="C10" s="16" t="s">
        <v>285</v>
      </c>
      <c r="D10" s="16" t="s">
        <v>286</v>
      </c>
      <c r="E10" s="16"/>
      <c r="F10" s="17" t="s">
        <v>287</v>
      </c>
    </row>
    <row r="11" ht="111" spans="1:6">
      <c r="A11" s="18">
        <v>8</v>
      </c>
      <c r="B11" s="16"/>
      <c r="C11" s="16"/>
      <c r="D11" s="16" t="s">
        <v>288</v>
      </c>
      <c r="E11" s="16"/>
      <c r="F11" s="17" t="s">
        <v>289</v>
      </c>
    </row>
    <row r="12" ht="183" customHeight="1" spans="1:6">
      <c r="A12" s="18">
        <v>9</v>
      </c>
      <c r="B12" s="16"/>
      <c r="C12" s="16"/>
      <c r="D12" s="16" t="s">
        <v>290</v>
      </c>
      <c r="E12" s="16"/>
      <c r="F12" s="17" t="s">
        <v>291</v>
      </c>
    </row>
    <row r="13" ht="34.5" customHeight="1" spans="1:6">
      <c r="A13" s="18">
        <v>10</v>
      </c>
      <c r="B13" s="16"/>
      <c r="C13" s="16" t="s">
        <v>292</v>
      </c>
      <c r="D13" s="16" t="s">
        <v>293</v>
      </c>
      <c r="E13" s="16"/>
      <c r="F13" s="17" t="s">
        <v>294</v>
      </c>
    </row>
    <row r="14" ht="13.9" spans="1:6">
      <c r="A14" s="18">
        <v>11</v>
      </c>
      <c r="B14" s="16"/>
      <c r="C14" s="16"/>
      <c r="D14" s="16" t="s">
        <v>295</v>
      </c>
      <c r="E14" s="16"/>
      <c r="F14" s="17" t="s">
        <v>296</v>
      </c>
    </row>
    <row r="15" ht="70.5" customHeight="1" spans="1:6">
      <c r="A15" s="18">
        <v>12</v>
      </c>
      <c r="B15" s="16"/>
      <c r="C15" s="16"/>
      <c r="D15" s="16" t="s">
        <v>297</v>
      </c>
      <c r="E15" s="16"/>
      <c r="F15" s="17" t="s">
        <v>298</v>
      </c>
    </row>
    <row r="16" ht="13.9" spans="1:6">
      <c r="A16" s="18">
        <v>13</v>
      </c>
      <c r="B16" s="16"/>
      <c r="C16" s="16"/>
      <c r="D16" s="16" t="s">
        <v>299</v>
      </c>
      <c r="E16" s="16"/>
      <c r="F16" s="17" t="s">
        <v>300</v>
      </c>
    </row>
    <row r="17" ht="409.5" spans="1:6">
      <c r="A17" s="18">
        <v>14</v>
      </c>
      <c r="B17" s="16"/>
      <c r="C17" s="16" t="s">
        <v>301</v>
      </c>
      <c r="D17" s="16" t="s">
        <v>302</v>
      </c>
      <c r="E17" s="16"/>
      <c r="F17" s="17" t="s">
        <v>303</v>
      </c>
    </row>
    <row r="18" ht="207.75" spans="1:6">
      <c r="A18" s="18">
        <v>15</v>
      </c>
      <c r="B18" s="16"/>
      <c r="C18" s="16"/>
      <c r="D18" s="16" t="s">
        <v>304</v>
      </c>
      <c r="E18" s="16"/>
      <c r="F18" s="17" t="s">
        <v>305</v>
      </c>
    </row>
    <row r="19" ht="207.75" spans="1:6">
      <c r="A19" s="18">
        <v>16</v>
      </c>
      <c r="B19" s="16"/>
      <c r="C19" s="16"/>
      <c r="D19" s="16" t="s">
        <v>306</v>
      </c>
      <c r="E19" s="16"/>
      <c r="F19" s="17" t="s">
        <v>307</v>
      </c>
    </row>
    <row r="20" ht="277.15" spans="1:6">
      <c r="A20" s="18">
        <v>17</v>
      </c>
      <c r="B20" s="16"/>
      <c r="C20" s="16"/>
      <c r="D20" s="16" t="s">
        <v>308</v>
      </c>
      <c r="E20" s="16"/>
      <c r="F20" s="17" t="s">
        <v>309</v>
      </c>
    </row>
    <row r="21" ht="180.4" spans="1:6">
      <c r="A21" s="18">
        <v>18</v>
      </c>
      <c r="B21" s="16"/>
      <c r="C21" s="16" t="s">
        <v>310</v>
      </c>
      <c r="D21" s="16" t="s">
        <v>311</v>
      </c>
      <c r="E21" s="16"/>
      <c r="F21" s="17" t="s">
        <v>312</v>
      </c>
    </row>
    <row r="22" ht="263.25" spans="1:6">
      <c r="A22" s="18">
        <v>19</v>
      </c>
      <c r="B22" s="16"/>
      <c r="C22" s="16"/>
      <c r="D22" s="16" t="s">
        <v>313</v>
      </c>
      <c r="E22" s="16"/>
      <c r="F22" s="17" t="s">
        <v>314</v>
      </c>
    </row>
    <row r="23" ht="400.5" customHeight="1" spans="1:6">
      <c r="A23" s="18">
        <v>20</v>
      </c>
      <c r="B23" s="16"/>
      <c r="C23" s="16"/>
      <c r="D23" s="16" t="s">
        <v>315</v>
      </c>
      <c r="E23" s="16"/>
      <c r="F23" s="17" t="s">
        <v>316</v>
      </c>
    </row>
    <row r="24" ht="1.5" customHeight="1" spans="1:6">
      <c r="A24" s="18"/>
      <c r="B24" s="16"/>
      <c r="C24" s="16"/>
      <c r="D24" s="16"/>
      <c r="E24" s="16"/>
      <c r="F24" s="17"/>
    </row>
    <row r="25" ht="162.75" customHeight="1" spans="1:6">
      <c r="A25" s="18">
        <v>21</v>
      </c>
      <c r="B25" s="16"/>
      <c r="C25" s="16" t="s">
        <v>317</v>
      </c>
      <c r="D25" s="16" t="s">
        <v>318</v>
      </c>
      <c r="E25" s="16"/>
      <c r="F25" s="17" t="s">
        <v>319</v>
      </c>
    </row>
    <row r="26" ht="152.65" spans="1:6">
      <c r="A26" s="18">
        <v>22</v>
      </c>
      <c r="B26" s="16"/>
      <c r="C26" s="16"/>
      <c r="D26" s="16" t="s">
        <v>320</v>
      </c>
      <c r="E26" s="16"/>
      <c r="F26" s="17" t="s">
        <v>321</v>
      </c>
    </row>
    <row r="27" ht="258" customHeight="1" spans="1:6">
      <c r="A27" s="18">
        <v>23</v>
      </c>
      <c r="B27" s="16"/>
      <c r="C27" s="16"/>
      <c r="D27" s="16" t="s">
        <v>322</v>
      </c>
      <c r="E27" s="16"/>
      <c r="F27" s="17" t="s">
        <v>323</v>
      </c>
    </row>
    <row r="28" ht="89.25" customHeight="1" spans="1:6">
      <c r="A28" s="18">
        <v>24</v>
      </c>
      <c r="B28" s="16"/>
      <c r="C28" s="16" t="s">
        <v>324</v>
      </c>
      <c r="D28" s="16" t="s">
        <v>324</v>
      </c>
      <c r="E28" s="16"/>
      <c r="F28" s="17" t="s">
        <v>325</v>
      </c>
    </row>
    <row r="29" ht="22.5" customHeight="1" spans="1:6">
      <c r="A29" s="18">
        <v>25</v>
      </c>
      <c r="B29" s="16"/>
      <c r="C29" s="16" t="s">
        <v>326</v>
      </c>
      <c r="D29" s="16" t="s">
        <v>327</v>
      </c>
      <c r="E29" s="16"/>
      <c r="F29" s="17" t="s">
        <v>328</v>
      </c>
    </row>
    <row r="30" ht="13.9" spans="1:6">
      <c r="A30" s="18">
        <v>26</v>
      </c>
      <c r="B30" s="16"/>
      <c r="C30" s="16"/>
      <c r="D30" s="16" t="s">
        <v>329</v>
      </c>
      <c r="E30" s="16"/>
      <c r="F30" s="17" t="s">
        <v>330</v>
      </c>
    </row>
    <row r="31" ht="13.9" spans="1:6">
      <c r="A31" s="18">
        <v>27</v>
      </c>
      <c r="B31" s="16"/>
      <c r="C31" s="16"/>
      <c r="D31" s="16" t="s">
        <v>331</v>
      </c>
      <c r="E31" s="16"/>
      <c r="F31" s="17" t="s">
        <v>332</v>
      </c>
    </row>
    <row r="32" ht="13.9" spans="1:6">
      <c r="A32" s="18">
        <v>28</v>
      </c>
      <c r="B32" s="16"/>
      <c r="C32" s="16"/>
      <c r="D32" s="16" t="s">
        <v>333</v>
      </c>
      <c r="E32" s="16"/>
      <c r="F32" s="17" t="s">
        <v>334</v>
      </c>
    </row>
    <row r="33" ht="13.9" spans="1:6">
      <c r="A33" s="18">
        <v>29</v>
      </c>
      <c r="B33" s="16"/>
      <c r="C33" s="16"/>
      <c r="D33" s="16" t="s">
        <v>335</v>
      </c>
      <c r="E33" s="16"/>
      <c r="F33" s="17" t="s">
        <v>336</v>
      </c>
    </row>
    <row r="34" ht="27.75" spans="1:6">
      <c r="A34" s="18">
        <v>30</v>
      </c>
      <c r="B34" s="16"/>
      <c r="C34" s="16"/>
      <c r="D34" s="16" t="s">
        <v>337</v>
      </c>
      <c r="E34" s="16"/>
      <c r="F34" s="17" t="s">
        <v>338</v>
      </c>
    </row>
    <row r="35" ht="124.5" customHeight="1" spans="1:6">
      <c r="A35" s="18">
        <v>31</v>
      </c>
      <c r="B35" s="16" t="s">
        <v>339</v>
      </c>
      <c r="C35" s="16" t="s">
        <v>340</v>
      </c>
      <c r="D35" s="16" t="s">
        <v>341</v>
      </c>
      <c r="E35" s="16"/>
      <c r="F35" s="17" t="s">
        <v>342</v>
      </c>
    </row>
    <row r="36" ht="409.5" spans="1:6">
      <c r="A36" s="18">
        <v>32</v>
      </c>
      <c r="B36" s="16"/>
      <c r="C36" s="16"/>
      <c r="D36" s="16" t="s">
        <v>343</v>
      </c>
      <c r="E36" s="16"/>
      <c r="F36" s="17" t="s">
        <v>344</v>
      </c>
    </row>
    <row r="37" ht="409.5" customHeight="1" spans="1:6">
      <c r="A37" s="18">
        <v>33</v>
      </c>
      <c r="B37" s="16"/>
      <c r="C37" s="16"/>
      <c r="D37" s="16" t="s">
        <v>345</v>
      </c>
      <c r="E37" s="16"/>
      <c r="F37" s="17" t="s">
        <v>346</v>
      </c>
    </row>
    <row r="38" ht="330.75" customHeight="1" spans="1:6">
      <c r="A38" s="18"/>
      <c r="B38" s="16"/>
      <c r="C38" s="16"/>
      <c r="D38" s="16"/>
      <c r="E38" s="16"/>
      <c r="F38" s="17"/>
    </row>
    <row r="39" ht="7.5" customHeight="1" spans="1:6">
      <c r="A39" s="18"/>
      <c r="B39" s="16"/>
      <c r="C39" s="16"/>
      <c r="D39" s="16"/>
      <c r="E39" s="16"/>
      <c r="F39" s="17"/>
    </row>
    <row r="40" ht="409.5" spans="1:6">
      <c r="A40" s="18">
        <v>34</v>
      </c>
      <c r="B40" s="16"/>
      <c r="C40" s="16"/>
      <c r="D40" s="16" t="s">
        <v>347</v>
      </c>
      <c r="E40" s="16"/>
      <c r="F40" s="17" t="s">
        <v>348</v>
      </c>
    </row>
    <row r="41" ht="409.5" spans="1:6">
      <c r="A41" s="18">
        <v>35</v>
      </c>
      <c r="B41" s="16"/>
      <c r="C41" s="16" t="s">
        <v>349</v>
      </c>
      <c r="D41" s="16" t="s">
        <v>350</v>
      </c>
      <c r="E41" s="16"/>
      <c r="F41" s="17" t="s">
        <v>351</v>
      </c>
    </row>
    <row r="42" ht="409.5" spans="1:6">
      <c r="A42" s="18">
        <v>36</v>
      </c>
      <c r="B42" s="16"/>
      <c r="C42" s="16"/>
      <c r="D42" s="16" t="s">
        <v>352</v>
      </c>
      <c r="E42" s="16"/>
      <c r="F42" s="17" t="s">
        <v>353</v>
      </c>
    </row>
    <row r="43" ht="409.5" spans="1:6">
      <c r="A43" s="18">
        <v>37</v>
      </c>
      <c r="B43" s="16"/>
      <c r="C43" s="16"/>
      <c r="D43" s="16" t="s">
        <v>105</v>
      </c>
      <c r="E43" s="16"/>
      <c r="F43" s="17" t="s">
        <v>354</v>
      </c>
    </row>
    <row r="44" ht="409.5" customHeight="1" spans="1:6">
      <c r="A44" s="18"/>
      <c r="B44" s="16"/>
      <c r="C44" s="16"/>
      <c r="D44" s="16" t="s">
        <v>355</v>
      </c>
      <c r="E44" s="16"/>
      <c r="F44" s="17" t="s">
        <v>356</v>
      </c>
    </row>
    <row r="45" ht="409.5" customHeight="1" spans="1:6">
      <c r="A45" s="18"/>
      <c r="B45" s="16"/>
      <c r="C45" s="16"/>
      <c r="D45" s="16"/>
      <c r="E45" s="16"/>
      <c r="F45" s="17"/>
    </row>
    <row r="46" ht="100.5" customHeight="1" spans="1:6">
      <c r="A46" s="18">
        <v>38</v>
      </c>
      <c r="B46" s="16"/>
      <c r="C46" s="16"/>
      <c r="D46" s="16"/>
      <c r="E46" s="16"/>
      <c r="F46" s="17"/>
    </row>
    <row r="47" ht="124.9" spans="1:6">
      <c r="A47" s="18"/>
      <c r="B47" s="16"/>
      <c r="C47" s="16"/>
      <c r="D47" s="16" t="s">
        <v>357</v>
      </c>
      <c r="E47" s="16"/>
      <c r="F47" s="17" t="s">
        <v>358</v>
      </c>
    </row>
    <row r="48" ht="409.5" customHeight="1" spans="1:6">
      <c r="A48" s="18">
        <v>40</v>
      </c>
      <c r="B48" s="16"/>
      <c r="C48" s="16"/>
      <c r="D48" s="16" t="s">
        <v>359</v>
      </c>
      <c r="E48" s="16"/>
      <c r="F48" s="17" t="s">
        <v>360</v>
      </c>
    </row>
    <row r="49" ht="409.5" customHeight="1" spans="1:6">
      <c r="A49" s="18"/>
      <c r="B49" s="16"/>
      <c r="C49" s="16"/>
      <c r="D49" s="16"/>
      <c r="E49" s="16"/>
      <c r="F49" s="17"/>
    </row>
    <row r="50" ht="409.5" customHeight="1" spans="1:6">
      <c r="A50" s="18"/>
      <c r="B50" s="16"/>
      <c r="C50" s="16"/>
      <c r="D50" s="16"/>
      <c r="E50" s="16"/>
      <c r="F50" s="17"/>
    </row>
    <row r="51" ht="167.25" customHeight="1" spans="1:6">
      <c r="A51" s="18"/>
      <c r="B51" s="16"/>
      <c r="C51" s="16"/>
      <c r="D51" s="16"/>
      <c r="E51" s="16"/>
      <c r="F51" s="17"/>
    </row>
    <row r="52" ht="9" customHeight="1" spans="1:6">
      <c r="A52" s="18"/>
      <c r="B52" s="16"/>
      <c r="C52" s="16"/>
      <c r="D52" s="16"/>
      <c r="E52" s="16"/>
      <c r="F52" s="17"/>
    </row>
    <row r="53" ht="408.75" customHeight="1" spans="1:6">
      <c r="A53" s="18">
        <v>41</v>
      </c>
      <c r="B53" s="16"/>
      <c r="C53" s="16"/>
      <c r="D53" s="16" t="s">
        <v>361</v>
      </c>
      <c r="E53" s="16"/>
      <c r="F53" s="17" t="s">
        <v>362</v>
      </c>
    </row>
    <row r="54" ht="408.75" customHeight="1" spans="1:6">
      <c r="A54" s="18"/>
      <c r="B54" s="16"/>
      <c r="C54" s="16"/>
      <c r="D54" s="16"/>
      <c r="E54" s="16"/>
      <c r="F54" s="17"/>
    </row>
    <row r="55" ht="408.75" customHeight="1" spans="1:6">
      <c r="A55" s="18"/>
      <c r="B55" s="16"/>
      <c r="C55" s="16"/>
      <c r="D55" s="16"/>
      <c r="E55" s="16"/>
      <c r="F55" s="17"/>
    </row>
    <row r="56" ht="242.25" customHeight="1" spans="1:6">
      <c r="A56" s="18"/>
      <c r="B56" s="16"/>
      <c r="C56" s="16"/>
      <c r="D56" s="16"/>
      <c r="E56" s="16"/>
      <c r="F56" s="17"/>
    </row>
    <row r="57" ht="409.5" spans="1:6">
      <c r="A57" s="18">
        <v>42</v>
      </c>
      <c r="B57" s="16"/>
      <c r="C57" s="16"/>
      <c r="D57" s="16" t="s">
        <v>363</v>
      </c>
      <c r="E57" s="16"/>
      <c r="F57" s="17" t="s">
        <v>364</v>
      </c>
    </row>
    <row r="58" ht="408.75" customHeight="1" spans="1:6">
      <c r="A58" s="18">
        <v>43</v>
      </c>
      <c r="B58" s="16"/>
      <c r="C58" s="16"/>
      <c r="D58" s="16" t="s">
        <v>365</v>
      </c>
      <c r="E58" s="16"/>
      <c r="F58" s="17" t="s">
        <v>366</v>
      </c>
    </row>
    <row r="59" ht="39.75" customHeight="1" spans="1:6">
      <c r="A59" s="18"/>
      <c r="B59" s="16"/>
      <c r="C59" s="16"/>
      <c r="D59" s="16"/>
      <c r="E59" s="16"/>
      <c r="F59" s="17"/>
    </row>
    <row r="60" ht="97.15" spans="1:6">
      <c r="A60" s="18">
        <v>44</v>
      </c>
      <c r="B60" s="16"/>
      <c r="C60" s="16" t="s">
        <v>367</v>
      </c>
      <c r="D60" s="16" t="s">
        <v>368</v>
      </c>
      <c r="E60" s="16"/>
      <c r="F60" s="17" t="s">
        <v>369</v>
      </c>
    </row>
    <row r="61" ht="408.75" customHeight="1" spans="1:6">
      <c r="A61" s="18">
        <v>45</v>
      </c>
      <c r="B61" s="16"/>
      <c r="C61" s="16"/>
      <c r="D61" s="16" t="s">
        <v>370</v>
      </c>
      <c r="E61" s="16"/>
      <c r="F61" s="17" t="s">
        <v>371</v>
      </c>
    </row>
    <row r="62" ht="135" customHeight="1" spans="1:6">
      <c r="A62" s="18"/>
      <c r="B62" s="16"/>
      <c r="C62" s="16"/>
      <c r="D62" s="16"/>
      <c r="E62" s="16"/>
      <c r="F62" s="17"/>
    </row>
    <row r="63" ht="409.5" spans="1:6">
      <c r="A63" s="18">
        <v>46</v>
      </c>
      <c r="B63" s="16"/>
      <c r="C63" s="16"/>
      <c r="D63" s="16" t="s">
        <v>372</v>
      </c>
      <c r="E63" s="16"/>
      <c r="F63" s="17" t="s">
        <v>373</v>
      </c>
    </row>
    <row r="64" ht="409.5" spans="1:6">
      <c r="A64" s="18">
        <v>47</v>
      </c>
      <c r="B64" s="16"/>
      <c r="C64" s="16"/>
      <c r="D64" s="16"/>
      <c r="E64" s="16"/>
      <c r="F64" s="17" t="s">
        <v>374</v>
      </c>
    </row>
    <row r="65" ht="409.5" spans="1:6">
      <c r="A65" s="18">
        <v>48</v>
      </c>
      <c r="B65" s="16"/>
      <c r="C65" s="16"/>
      <c r="D65" s="16"/>
      <c r="E65" s="16"/>
      <c r="F65" s="17" t="s">
        <v>375</v>
      </c>
    </row>
    <row r="66" ht="409.5" spans="1:6">
      <c r="A66" s="18">
        <v>49</v>
      </c>
      <c r="B66" s="16"/>
      <c r="C66" s="16"/>
      <c r="D66" s="16"/>
      <c r="E66" s="16"/>
      <c r="F66" s="17" t="s">
        <v>376</v>
      </c>
    </row>
    <row r="67" ht="409.5" spans="1:6">
      <c r="A67" s="18">
        <v>50</v>
      </c>
      <c r="B67" s="16"/>
      <c r="C67" s="16" t="s">
        <v>377</v>
      </c>
      <c r="D67" s="16" t="s">
        <v>378</v>
      </c>
      <c r="E67" s="16"/>
      <c r="F67" s="17" t="s">
        <v>379</v>
      </c>
    </row>
    <row r="68" ht="409.5" spans="1:6">
      <c r="A68" s="18">
        <v>51</v>
      </c>
      <c r="B68" s="16"/>
      <c r="C68" s="16" t="s">
        <v>380</v>
      </c>
      <c r="D68" s="16" t="s">
        <v>381</v>
      </c>
      <c r="E68" s="16" t="s">
        <v>382</v>
      </c>
      <c r="F68" s="17" t="s">
        <v>383</v>
      </c>
    </row>
    <row r="69" ht="409.5" spans="1:6">
      <c r="A69" s="18">
        <v>52</v>
      </c>
      <c r="B69" s="16"/>
      <c r="C69" s="16"/>
      <c r="D69" s="16"/>
      <c r="E69" s="16" t="s">
        <v>384</v>
      </c>
      <c r="F69" s="17" t="s">
        <v>385</v>
      </c>
    </row>
    <row r="70" ht="291" spans="1:6">
      <c r="A70" s="18">
        <v>53</v>
      </c>
      <c r="B70" s="16"/>
      <c r="C70" s="16"/>
      <c r="D70" s="16"/>
      <c r="E70" s="16" t="s">
        <v>386</v>
      </c>
      <c r="F70" s="17" t="s">
        <v>387</v>
      </c>
    </row>
    <row r="71" ht="146.25" customHeight="1" spans="1:6">
      <c r="A71" s="18">
        <v>54</v>
      </c>
      <c r="B71" s="16"/>
      <c r="C71" s="16"/>
      <c r="D71" s="16"/>
      <c r="E71" s="16" t="s">
        <v>388</v>
      </c>
      <c r="F71" s="17" t="s">
        <v>389</v>
      </c>
    </row>
    <row r="72" ht="61.5" customHeight="1" spans="1:6">
      <c r="A72" s="18">
        <v>55</v>
      </c>
      <c r="B72" s="16"/>
      <c r="C72" s="16"/>
      <c r="D72" s="16"/>
      <c r="E72" s="16" t="s">
        <v>390</v>
      </c>
      <c r="F72" s="17" t="s">
        <v>391</v>
      </c>
    </row>
    <row r="73" ht="27.75" spans="1:6">
      <c r="A73" s="18">
        <v>56</v>
      </c>
      <c r="B73" s="16"/>
      <c r="C73" s="16"/>
      <c r="D73" s="16"/>
      <c r="E73" s="16" t="s">
        <v>392</v>
      </c>
      <c r="F73" s="19" t="s">
        <v>393</v>
      </c>
    </row>
    <row r="74" ht="166.5" spans="1:6">
      <c r="A74" s="18">
        <v>57</v>
      </c>
      <c r="B74" s="16"/>
      <c r="C74" s="16"/>
      <c r="D74" s="16"/>
      <c r="E74" s="16" t="s">
        <v>394</v>
      </c>
      <c r="F74" s="17" t="s">
        <v>395</v>
      </c>
    </row>
    <row r="75" ht="97.15" spans="1:6">
      <c r="A75" s="18">
        <v>58</v>
      </c>
      <c r="B75" s="16"/>
      <c r="C75" s="16"/>
      <c r="D75" s="16" t="s">
        <v>396</v>
      </c>
      <c r="E75" s="16" t="s">
        <v>397</v>
      </c>
      <c r="F75" s="17" t="s">
        <v>398</v>
      </c>
    </row>
    <row r="76" ht="124.9" spans="1:6">
      <c r="A76" s="18">
        <v>59</v>
      </c>
      <c r="B76" s="16"/>
      <c r="C76" s="16"/>
      <c r="D76" s="16"/>
      <c r="E76" s="16" t="s">
        <v>399</v>
      </c>
      <c r="F76" s="17" t="s">
        <v>400</v>
      </c>
    </row>
    <row r="77" ht="77.25" customHeight="1" spans="1:6">
      <c r="A77" s="18">
        <v>60</v>
      </c>
      <c r="B77" s="16"/>
      <c r="C77" s="16"/>
      <c r="D77" s="16"/>
      <c r="E77" s="16" t="s">
        <v>401</v>
      </c>
      <c r="F77" s="17" t="s">
        <v>402</v>
      </c>
    </row>
  </sheetData>
  <mergeCells count="78">
    <mergeCell ref="A1:F1"/>
    <mergeCell ref="D2:E2"/>
    <mergeCell ref="D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5:E25"/>
    <mergeCell ref="D26:E26"/>
    <mergeCell ref="D27:E27"/>
    <mergeCell ref="D28:E28"/>
    <mergeCell ref="D29:E29"/>
    <mergeCell ref="D30:E30"/>
    <mergeCell ref="D31:E31"/>
    <mergeCell ref="D32:E32"/>
    <mergeCell ref="D33:E33"/>
    <mergeCell ref="D34:E34"/>
    <mergeCell ref="D35:E35"/>
    <mergeCell ref="D36:E36"/>
    <mergeCell ref="D40:E40"/>
    <mergeCell ref="D41:E41"/>
    <mergeCell ref="D42:E42"/>
    <mergeCell ref="D43:E43"/>
    <mergeCell ref="D47:E47"/>
    <mergeCell ref="D57:E57"/>
    <mergeCell ref="D60:E60"/>
    <mergeCell ref="D67:E67"/>
    <mergeCell ref="A23:A24"/>
    <mergeCell ref="A37:A39"/>
    <mergeCell ref="A48:A50"/>
    <mergeCell ref="A58:A59"/>
    <mergeCell ref="A61:A62"/>
    <mergeCell ref="B4:B34"/>
    <mergeCell ref="B35:B77"/>
    <mergeCell ref="C3:C6"/>
    <mergeCell ref="C7:C9"/>
    <mergeCell ref="C10:C12"/>
    <mergeCell ref="C13:C16"/>
    <mergeCell ref="C17:C20"/>
    <mergeCell ref="C21:C24"/>
    <mergeCell ref="C25:C27"/>
    <mergeCell ref="C29:C34"/>
    <mergeCell ref="C35:C40"/>
    <mergeCell ref="C41:C59"/>
    <mergeCell ref="C60:C66"/>
    <mergeCell ref="C68:C77"/>
    <mergeCell ref="D68:D74"/>
    <mergeCell ref="D75:D77"/>
    <mergeCell ref="F3:F4"/>
    <mergeCell ref="F23:F24"/>
    <mergeCell ref="F37:F39"/>
    <mergeCell ref="F44:F46"/>
    <mergeCell ref="F48:F52"/>
    <mergeCell ref="F53:F56"/>
    <mergeCell ref="F58:F59"/>
    <mergeCell ref="F61:F62"/>
    <mergeCell ref="D63:E66"/>
    <mergeCell ref="D61:E62"/>
    <mergeCell ref="D58:E59"/>
    <mergeCell ref="D44:E46"/>
    <mergeCell ref="D37:E39"/>
    <mergeCell ref="D23:E24"/>
    <mergeCell ref="D53:E56"/>
    <mergeCell ref="D48:E52"/>
    <mergeCell ref="D3:E4"/>
  </mergeCells>
  <pageMargins left="0.25" right="0.25"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zoomScale="115" zoomScaleNormal="115" topLeftCell="A11" workbookViewId="0">
      <selection activeCell="E23" sqref="E23"/>
    </sheetView>
  </sheetViews>
  <sheetFormatPr defaultColWidth="8.75221238938053" defaultRowHeight="13.5" outlineLevelCol="6"/>
  <cols>
    <col min="1" max="1" width="8.87610619469027"/>
    <col min="2" max="2" width="16.2477876106195" customWidth="1"/>
    <col min="3" max="3" width="32.5044247787611" customWidth="1"/>
    <col min="4" max="5" width="8.87610619469027"/>
    <col min="6" max="6" width="20.3716814159292" customWidth="1"/>
  </cols>
  <sheetData>
    <row r="1" ht="32.25" spans="1:6">
      <c r="A1" s="1" t="s">
        <v>3</v>
      </c>
      <c r="B1" s="1" t="s">
        <v>403</v>
      </c>
      <c r="C1" s="1" t="s">
        <v>404</v>
      </c>
      <c r="D1" s="1" t="s">
        <v>7</v>
      </c>
      <c r="E1" s="1" t="s">
        <v>405</v>
      </c>
      <c r="F1" s="2" t="s">
        <v>10</v>
      </c>
    </row>
    <row r="2" ht="16.5" spans="1:6">
      <c r="A2" s="3">
        <v>1</v>
      </c>
      <c r="B2" s="4" t="s">
        <v>41</v>
      </c>
      <c r="C2" s="3" t="s">
        <v>42</v>
      </c>
      <c r="D2" s="5" t="s">
        <v>406</v>
      </c>
      <c r="E2" s="6">
        <v>25</v>
      </c>
      <c r="F2" s="3"/>
    </row>
    <row r="3" ht="16.5" spans="1:6">
      <c r="A3" s="3">
        <v>2</v>
      </c>
      <c r="B3" s="4"/>
      <c r="C3" s="3" t="s">
        <v>44</v>
      </c>
      <c r="D3" s="5" t="s">
        <v>406</v>
      </c>
      <c r="E3" s="6">
        <v>25</v>
      </c>
      <c r="F3" s="3"/>
    </row>
    <row r="4" ht="16.5" spans="1:6">
      <c r="A4" s="3">
        <v>3</v>
      </c>
      <c r="B4" s="4"/>
      <c r="C4" s="3" t="s">
        <v>46</v>
      </c>
      <c r="D4" s="5" t="s">
        <v>406</v>
      </c>
      <c r="E4" s="6">
        <v>25</v>
      </c>
      <c r="F4" s="3"/>
    </row>
    <row r="5" ht="16.5" spans="1:6">
      <c r="A5" s="3">
        <v>4</v>
      </c>
      <c r="B5" s="4"/>
      <c r="C5" s="3" t="s">
        <v>48</v>
      </c>
      <c r="D5" s="5" t="s">
        <v>406</v>
      </c>
      <c r="E5" s="6">
        <v>20</v>
      </c>
      <c r="F5" s="3"/>
    </row>
    <row r="6" ht="16.5" spans="1:6">
      <c r="A6" s="3">
        <v>5</v>
      </c>
      <c r="B6" s="4"/>
      <c r="C6" s="3" t="s">
        <v>407</v>
      </c>
      <c r="D6" s="5" t="s">
        <v>406</v>
      </c>
      <c r="E6" s="6">
        <v>40</v>
      </c>
      <c r="F6" s="3"/>
    </row>
    <row r="7" ht="16.5" spans="1:6">
      <c r="A7" s="3">
        <v>6</v>
      </c>
      <c r="B7" s="4"/>
      <c r="C7" s="7" t="s">
        <v>54</v>
      </c>
      <c r="D7" s="8" t="s">
        <v>408</v>
      </c>
      <c r="E7" s="9">
        <v>50</v>
      </c>
      <c r="F7" s="7"/>
    </row>
    <row r="8" ht="32.25" spans="1:6">
      <c r="A8" s="3">
        <v>7</v>
      </c>
      <c r="B8" s="4"/>
      <c r="C8" s="7" t="s">
        <v>409</v>
      </c>
      <c r="D8" s="8" t="s">
        <v>408</v>
      </c>
      <c r="E8" s="9">
        <v>35</v>
      </c>
      <c r="F8" s="7"/>
    </row>
    <row r="9" ht="16.5" spans="1:6">
      <c r="A9" s="3">
        <v>8</v>
      </c>
      <c r="B9" s="4"/>
      <c r="C9" s="7" t="s">
        <v>60</v>
      </c>
      <c r="D9" s="8" t="s">
        <v>408</v>
      </c>
      <c r="E9" s="9">
        <v>10</v>
      </c>
      <c r="F9" s="7"/>
    </row>
    <row r="10" ht="16.5" spans="1:6">
      <c r="A10" s="3">
        <v>9</v>
      </c>
      <c r="B10" s="4"/>
      <c r="C10" s="7" t="s">
        <v>63</v>
      </c>
      <c r="D10" s="8" t="s">
        <v>408</v>
      </c>
      <c r="E10" s="9">
        <v>40</v>
      </c>
      <c r="F10" s="7"/>
    </row>
    <row r="11" ht="16.5" spans="1:6">
      <c r="A11" s="3">
        <v>10</v>
      </c>
      <c r="B11" s="4"/>
      <c r="C11" s="7" t="s">
        <v>66</v>
      </c>
      <c r="D11" s="8" t="s">
        <v>408</v>
      </c>
      <c r="E11" s="9">
        <v>40</v>
      </c>
      <c r="F11" s="7"/>
    </row>
    <row r="12" ht="16.5" spans="1:6">
      <c r="A12" s="3">
        <v>11</v>
      </c>
      <c r="B12" s="4" t="s">
        <v>71</v>
      </c>
      <c r="C12" s="7" t="s">
        <v>72</v>
      </c>
      <c r="D12" s="8" t="s">
        <v>408</v>
      </c>
      <c r="E12" s="9">
        <v>10</v>
      </c>
      <c r="F12" s="7"/>
    </row>
    <row r="13" ht="16.5" spans="1:6">
      <c r="A13" s="3">
        <v>12</v>
      </c>
      <c r="B13" s="4"/>
      <c r="C13" s="7" t="s">
        <v>75</v>
      </c>
      <c r="D13" s="8" t="s">
        <v>408</v>
      </c>
      <c r="E13" s="9">
        <v>20</v>
      </c>
      <c r="F13" s="7"/>
    </row>
    <row r="14" ht="16.5" spans="1:6">
      <c r="A14" s="3">
        <v>13</v>
      </c>
      <c r="B14" s="4" t="s">
        <v>78</v>
      </c>
      <c r="C14" s="7" t="s">
        <v>79</v>
      </c>
      <c r="D14" s="8" t="s">
        <v>408</v>
      </c>
      <c r="E14" s="9">
        <v>30</v>
      </c>
      <c r="F14" s="7"/>
    </row>
    <row r="15" ht="16.5" spans="1:6">
      <c r="A15" s="3">
        <v>14</v>
      </c>
      <c r="B15" s="4"/>
      <c r="C15" s="7" t="s">
        <v>82</v>
      </c>
      <c r="D15" s="8" t="s">
        <v>408</v>
      </c>
      <c r="E15" s="9">
        <v>30</v>
      </c>
      <c r="F15" s="7" t="s">
        <v>410</v>
      </c>
    </row>
    <row r="16" ht="16.5" spans="1:6">
      <c r="A16" s="3">
        <v>15</v>
      </c>
      <c r="B16" s="4"/>
      <c r="C16" s="7" t="s">
        <v>85</v>
      </c>
      <c r="D16" s="8" t="s">
        <v>408</v>
      </c>
      <c r="E16" s="9">
        <v>25</v>
      </c>
      <c r="F16" s="7" t="s">
        <v>410</v>
      </c>
    </row>
    <row r="17" ht="16.5" spans="1:7">
      <c r="A17" s="3">
        <v>16</v>
      </c>
      <c r="B17" s="4"/>
      <c r="C17" s="7" t="s">
        <v>88</v>
      </c>
      <c r="D17" s="8" t="s">
        <v>408</v>
      </c>
      <c r="E17" s="9">
        <v>20</v>
      </c>
      <c r="F17" s="7"/>
    </row>
    <row r="18" ht="16.5" spans="1:7">
      <c r="A18" s="3">
        <v>17</v>
      </c>
      <c r="B18" s="4"/>
      <c r="C18" s="7" t="s">
        <v>91</v>
      </c>
      <c r="D18" s="8" t="s">
        <v>408</v>
      </c>
      <c r="E18" s="9">
        <v>20</v>
      </c>
      <c r="F18" s="7"/>
    </row>
    <row r="19" ht="16.5" spans="1:7">
      <c r="A19" s="3">
        <v>18</v>
      </c>
      <c r="B19" s="4"/>
      <c r="C19" s="7" t="s">
        <v>94</v>
      </c>
      <c r="D19" s="8" t="s">
        <v>408</v>
      </c>
      <c r="E19" s="9">
        <v>530</v>
      </c>
      <c r="F19" s="7"/>
    </row>
    <row r="20" ht="16.5" spans="1:7">
      <c r="A20" s="3">
        <v>19</v>
      </c>
      <c r="B20" s="4" t="s">
        <v>97</v>
      </c>
      <c r="C20" s="7" t="s">
        <v>99</v>
      </c>
      <c r="D20" s="8" t="s">
        <v>411</v>
      </c>
      <c r="E20" s="9">
        <v>50</v>
      </c>
      <c r="F20" s="7"/>
    </row>
    <row r="21" ht="16.5" spans="1:7">
      <c r="A21" s="3">
        <v>20</v>
      </c>
      <c r="B21" s="4"/>
      <c r="C21" s="7" t="s">
        <v>102</v>
      </c>
      <c r="D21" s="8" t="s">
        <v>411</v>
      </c>
      <c r="E21" s="9">
        <v>40</v>
      </c>
      <c r="F21" s="7"/>
    </row>
    <row r="22" ht="16.5" spans="1:7">
      <c r="A22" s="3">
        <v>21</v>
      </c>
      <c r="B22" s="4" t="s">
        <v>111</v>
      </c>
      <c r="C22" s="7" t="s">
        <v>113</v>
      </c>
      <c r="D22" s="8" t="s">
        <v>408</v>
      </c>
      <c r="E22" s="9">
        <v>20</v>
      </c>
      <c r="F22" s="7"/>
    </row>
    <row r="23" ht="16.5" spans="1:7">
      <c r="A23" s="3">
        <v>22</v>
      </c>
      <c r="B23" s="4"/>
      <c r="C23" s="7" t="s">
        <v>116</v>
      </c>
      <c r="D23" s="8" t="s">
        <v>412</v>
      </c>
      <c r="E23" s="9">
        <v>90</v>
      </c>
      <c r="F23" s="7"/>
    </row>
    <row r="24" ht="16.5" spans="1:7">
      <c r="A24" s="3">
        <v>23</v>
      </c>
      <c r="B24" s="4"/>
      <c r="C24" s="7" t="s">
        <v>119</v>
      </c>
      <c r="D24" s="8" t="s">
        <v>412</v>
      </c>
      <c r="E24" s="9">
        <v>90</v>
      </c>
      <c r="F24" s="7"/>
    </row>
    <row r="25" ht="16.5" spans="1:7">
      <c r="A25" s="3">
        <v>24</v>
      </c>
      <c r="B25" s="4"/>
      <c r="C25" s="7" t="s">
        <v>122</v>
      </c>
      <c r="D25" s="8" t="s">
        <v>412</v>
      </c>
      <c r="E25" s="9">
        <v>90</v>
      </c>
      <c r="F25" s="7"/>
    </row>
    <row r="26" ht="16.5" spans="1:7">
      <c r="A26" s="3">
        <v>25</v>
      </c>
      <c r="B26" s="4"/>
      <c r="C26" s="7" t="s">
        <v>125</v>
      </c>
      <c r="D26" s="8" t="s">
        <v>412</v>
      </c>
      <c r="E26" s="9">
        <v>20</v>
      </c>
      <c r="F26" s="7"/>
      <c r="G26">
        <f>20/32</f>
        <v>0.625</v>
      </c>
    </row>
    <row r="27" ht="32.25" spans="1:7">
      <c r="A27" s="3">
        <v>26</v>
      </c>
      <c r="B27" s="4" t="s">
        <v>413</v>
      </c>
      <c r="C27" s="7" t="s">
        <v>128</v>
      </c>
      <c r="D27" s="8" t="s">
        <v>408</v>
      </c>
      <c r="E27" s="9">
        <v>25</v>
      </c>
      <c r="F27" s="7"/>
    </row>
    <row r="28" ht="16.5" spans="1:7">
      <c r="A28" s="3">
        <v>27</v>
      </c>
      <c r="B28" s="4" t="s">
        <v>131</v>
      </c>
      <c r="C28" s="7" t="s">
        <v>133</v>
      </c>
      <c r="D28" s="8" t="s">
        <v>414</v>
      </c>
      <c r="E28" s="9">
        <v>1</v>
      </c>
      <c r="F28" s="7"/>
    </row>
    <row r="29" ht="16.5" spans="1:7">
      <c r="A29" s="3">
        <v>28</v>
      </c>
      <c r="B29" s="4"/>
      <c r="C29" s="7" t="s">
        <v>136</v>
      </c>
      <c r="D29" s="8" t="s">
        <v>414</v>
      </c>
      <c r="E29" s="9">
        <v>10</v>
      </c>
      <c r="F29" s="7"/>
    </row>
    <row r="30" ht="16.5" spans="1:7">
      <c r="A30" s="8">
        <v>29</v>
      </c>
      <c r="B30" s="4"/>
      <c r="C30" s="7" t="s">
        <v>139</v>
      </c>
      <c r="D30" s="8" t="s">
        <v>414</v>
      </c>
      <c r="E30" s="8">
        <v>1</v>
      </c>
      <c r="F30" s="7"/>
    </row>
    <row r="31" ht="16.5" spans="1:7">
      <c r="A31" s="7"/>
      <c r="B31" s="4"/>
      <c r="C31" s="7"/>
      <c r="D31" s="7"/>
      <c r="E31" s="7">
        <v>1432</v>
      </c>
      <c r="F31" s="7"/>
    </row>
    <row r="32" ht="16.5" spans="1:7">
      <c r="A32" s="7"/>
      <c r="B32" s="4"/>
      <c r="C32" s="7"/>
      <c r="D32" s="7"/>
      <c r="E32" s="7"/>
      <c r="F32" s="10"/>
    </row>
  </sheetData>
  <mergeCells count="6">
    <mergeCell ref="B2:B11"/>
    <mergeCell ref="B12:B13"/>
    <mergeCell ref="B14:B19"/>
    <mergeCell ref="B20:B21"/>
    <mergeCell ref="B22:B26"/>
    <mergeCell ref="B28:B30"/>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软硬件产品购置清单</vt:lpstr>
      <vt:lpstr>基础设备购置清单</vt:lpstr>
      <vt:lpstr>软件建设清单</vt:lpstr>
      <vt:lpstr>建设清单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JWW</dc:creator>
  <cp:lastModifiedBy>genielan</cp:lastModifiedBy>
  <dcterms:created xsi:type="dcterms:W3CDTF">2025-09-16T07:21:00Z</dcterms:created>
  <cp:lastPrinted>2025-11-01T07:52:00Z</cp:lastPrinted>
  <dcterms:modified xsi:type="dcterms:W3CDTF">2025-11-05T03:17:32Z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3C1D43CC933349F9B08CB65DDED89A33_13</vt:lpwstr>
  </property>
  <property fmtid="{D5CDD505-2E9C-101B-9397-08002B2CF9AE}" pid="3" name="KSOProductBuildVer">
    <vt:lpwstr>2052-12.1.0.23542</vt:lpwstr>
  </property>
  <property fmtid="{D5CDD505-2E9C-101B-9397-08002B2CF9AE}" pid="4" name="KSOReadingLayout">
    <vt:bool>false</vt:bool>
  </property>
</Properties>
</file>