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D:\1内蒙古兴泰项目管理有限公司项目\2025年兴泰项目\阿鲁科尔沁旗医院信息化建设项目\新建文件夹\"/>
    </mc:Choice>
  </mc:AlternateContent>
  <xr:revisionPtr revIDLastSave="0" documentId="13_ncr:1_{33B393F6-2F8B-4CC1-BABA-38E8C60B03E5}" xr6:coauthVersionLast="47" xr6:coauthVersionMax="47" xr10:uidLastSave="{00000000-0000-0000-0000-000000000000}"/>
  <bookViews>
    <workbookView xWindow="-108" yWindow="-108" windowWidth="23256" windowHeight="12456" firstSheet="1" activeTab="1" xr2:uid="{00000000-000D-0000-FFFF-FFFF00000000}"/>
  </bookViews>
  <sheets>
    <sheet name="硬件" sheetId="2" state="hidden" r:id="rId1"/>
    <sheet name="项目总预算表" sheetId="5" r:id="rId2"/>
    <sheet name="机房升级分项明细预算表" sheetId="6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" i="5" l="1"/>
  <c r="F23" i="6"/>
  <c r="F22" i="6"/>
  <c r="F21" i="6"/>
  <c r="F20" i="6"/>
  <c r="F19" i="6"/>
  <c r="F18" i="6"/>
  <c r="F17" i="6"/>
  <c r="F16" i="6"/>
  <c r="F15" i="6"/>
  <c r="F14" i="6"/>
  <c r="F13" i="6"/>
  <c r="F12" i="6"/>
  <c r="F11" i="6"/>
  <c r="F10" i="6"/>
  <c r="F9" i="6"/>
  <c r="F8" i="6"/>
  <c r="F7" i="6"/>
  <c r="F6" i="6"/>
  <c r="F5" i="6"/>
  <c r="F4" i="6"/>
  <c r="F3" i="6"/>
  <c r="G20" i="2"/>
  <c r="G18" i="2"/>
  <c r="G17" i="2"/>
  <c r="G16" i="2"/>
  <c r="G14" i="2"/>
  <c r="G13" i="2"/>
  <c r="G12" i="2"/>
  <c r="G11" i="2"/>
  <c r="G10" i="2"/>
  <c r="G9" i="2"/>
  <c r="G8" i="2"/>
  <c r="G7" i="2"/>
  <c r="G6" i="2"/>
  <c r="G5" i="2"/>
  <c r="G4" i="2"/>
  <c r="G3" i="2"/>
  <c r="G2" i="2"/>
</calcChain>
</file>

<file path=xl/sharedStrings.xml><?xml version="1.0" encoding="utf-8"?>
<sst xmlns="http://schemas.openxmlformats.org/spreadsheetml/2006/main" count="129" uniqueCount="88">
  <si>
    <t>序号</t>
  </si>
  <si>
    <t>产品名称</t>
  </si>
  <si>
    <t>产品说明</t>
  </si>
  <si>
    <t>总数量</t>
  </si>
  <si>
    <t>单位</t>
  </si>
  <si>
    <t>含税单价(元)</t>
  </si>
  <si>
    <t>含税总价(元)</t>
  </si>
  <si>
    <t>1</t>
  </si>
  <si>
    <t>超融合一体机</t>
  </si>
  <si>
    <t xml:space="preserve">硬件参数：规格：2U，CPU：2颗Hygon 5480 32C 2.5GHZ（32C），内存：4*32GB DDR5 5600，系统盘：2*480GB SATA SSD，缓存盘：选配，数据盘：选配，标配盘位数：12，电源：冗余电源，接口：4千兆电口+2万兆光口。
配件选配：2个* 光纤线-多模-LC-LC-3M;
4个* 万兆多模-850-300m-双纤;
6个* 机械硬盘10T（X86架构通用）;
2个* 国产固态硬盘-1.92T-SATA-SSD（混合型）;
16条* 五代服务器选配内存64G(DDR5);
每台含：
2套超融合软件授权
3年软硬件原厂维保服务
</t>
  </si>
  <si>
    <t>台</t>
  </si>
  <si>
    <t>2</t>
  </si>
  <si>
    <t>数据备份与恢复系统</t>
  </si>
  <si>
    <t>硬件参数：规格：2U，内存：4*32GB DDR4 3200，系统盘：2*240GB SATA，缓存盘：选配，数据盘：选配，标配盘位数：12，12个* 机械硬盘12T;电源：冗余电源，接口：4千兆电口+2万兆光口。
每台含：
1套数据备份与恢复系统软件;
3年软硬件原厂维保服务</t>
  </si>
  <si>
    <t>3</t>
  </si>
  <si>
    <t>交换机</t>
  </si>
  <si>
    <t xml:space="preserve">24个10G SFP+光口，2个40GE QSFP+光口；交换容量：2.56Tbps/25.6Tbps，包转发率：810Mpps/1260Mpps，支持全端口线速转发；支持双电源模块，默认 1个150W可插拔AC交流电源，并预留一个扩展可插拔电源槽位，1个* 光纤线-多模-LC-LC-3M;
2个* 万兆多模-850-300m-双纤;
每台含：
3年软硬件原厂维保服务
</t>
  </si>
  <si>
    <t>4</t>
  </si>
  <si>
    <t xml:space="preserve">12个万兆光口，12个千兆电口；交换容量：2.4Tbps/24Tbps，包转发率：780Mpps/1080Mpps；支持全端口线速转发；1个* 光纤线-多模-LC-LC-3M;2个* 万兆多模-850-300m-双纤;
每台含：
3年软硬件原厂维保服务
</t>
  </si>
  <si>
    <t>5</t>
  </si>
  <si>
    <t>下一代防火墙</t>
  </si>
  <si>
    <t xml:space="preserve">性能参数：网络层吞吐量：20G，应用层吞吐量：15G，防病毒吞吐量：2G，IPS吞吐量：2G
硬件参数：规格：1U，电源：冗余电源，接口：6千兆电口。
每台含：
3年安全规则库升级;
3年软硬件原厂维保服务;
</t>
  </si>
  <si>
    <t>6</t>
  </si>
  <si>
    <t>负载均衡</t>
  </si>
  <si>
    <t xml:space="preserve">应用交付软件版，授权带宽（吞吐率）5Gbps，不限制新建和并发，最低要求8核CPU 16G内存
每套含：
3年原厂维保服务;
</t>
  </si>
  <si>
    <t>套</t>
  </si>
  <si>
    <t>7</t>
  </si>
  <si>
    <t>运维安全管理系统</t>
  </si>
  <si>
    <t xml:space="preserve">性能参数：包含资产授权数量(个)：100。
提供运维人员单点登录、用户权限细粒度授权及访问控制、运维过程审计等功能，并满足等级保护三级建设要求
每套含：
3年原厂维保服务;
</t>
  </si>
  <si>
    <t>8</t>
  </si>
  <si>
    <t>日志分析管理系统</t>
  </si>
  <si>
    <t>性能参数：包含资产授权数量(个)：100。
每套含：
3年原厂维保服务;</t>
  </si>
  <si>
    <t>9</t>
  </si>
  <si>
    <t>数据库审计</t>
  </si>
  <si>
    <t>推荐虚拟机配置：CPU：4核，内存：8GB；性能参数：带宽性能：300M。
每套含：
3年原厂维保服务;</t>
  </si>
  <si>
    <t>10</t>
  </si>
  <si>
    <t>统一端点安全管理系统</t>
  </si>
  <si>
    <t xml:space="preserve">性能参数：最大支持管控aES客户端数量：1W点。
每套含：
400套* 端点（PC版）;
101套* 端点（服务器版）;
3年* 软件升级（PC端）;
3年* 软件升级（服务器端）;
</t>
  </si>
  <si>
    <t>11</t>
  </si>
  <si>
    <t>安全隔离与信息交换系统</t>
  </si>
  <si>
    <t>性能参数：吞吐量：300Mbps，并发连接数：≥10W。
6电，冗余电源 100W。
每台含：
3年软硬件原厂维保服务;</t>
  </si>
  <si>
    <t>大楼Wi-Fi</t>
  </si>
  <si>
    <t>大楼内网Wi-Fi覆盖（含施工费用）</t>
  </si>
  <si>
    <t>合计</t>
  </si>
  <si>
    <t>设备</t>
  </si>
  <si>
    <t>PDA</t>
  </si>
  <si>
    <t>平板</t>
  </si>
  <si>
    <t>数量</t>
  </si>
  <si>
    <t>备注</t>
  </si>
  <si>
    <t>企业级数据备份与恢复系统</t>
  </si>
  <si>
    <t>业务交换机</t>
  </si>
  <si>
    <t>存储交换机</t>
  </si>
  <si>
    <t>应用交付系统</t>
  </si>
  <si>
    <t>数据库审计系统</t>
  </si>
  <si>
    <t>无线内网核心交换机</t>
  </si>
  <si>
    <t>内网网络控制平台</t>
  </si>
  <si>
    <t>内网吸顶AP</t>
  </si>
  <si>
    <t>内网面板AP</t>
  </si>
  <si>
    <t>24口POE交换机</t>
  </si>
  <si>
    <t>千兆单模</t>
  </si>
  <si>
    <t>万兆单模</t>
  </si>
  <si>
    <t>光纤</t>
  </si>
  <si>
    <t>对</t>
  </si>
  <si>
    <t>网线</t>
  </si>
  <si>
    <t>米</t>
  </si>
  <si>
    <t>信息平台</t>
  </si>
  <si>
    <t>系统基础管理</t>
  </si>
  <si>
    <t>门（急）诊诊疗服务</t>
  </si>
  <si>
    <t>住院诊疗服务</t>
  </si>
  <si>
    <t>医政管理</t>
  </si>
  <si>
    <t>电子病历</t>
  </si>
  <si>
    <t>护理系统</t>
  </si>
  <si>
    <t>移动医疗</t>
  </si>
  <si>
    <t>药事管理</t>
  </si>
  <si>
    <t>综合管理</t>
  </si>
  <si>
    <t>办公OA系统</t>
  </si>
  <si>
    <t>临床决策支持系统</t>
  </si>
  <si>
    <t>商用密码应用部分</t>
  </si>
  <si>
    <t>HRP运营管理</t>
  </si>
  <si>
    <t>预算金额（元）</t>
    <phoneticPr fontId="15" type="noConversion"/>
  </si>
  <si>
    <t>名称</t>
    <phoneticPr fontId="15" type="noConversion"/>
  </si>
  <si>
    <t>总预算金额（元）</t>
    <phoneticPr fontId="15" type="noConversion"/>
  </si>
  <si>
    <t>项目总预算表</t>
    <phoneticPr fontId="15" type="noConversion"/>
  </si>
  <si>
    <r>
      <t xml:space="preserve">机房升级
</t>
    </r>
    <r>
      <rPr>
        <b/>
        <sz val="11"/>
        <color rgb="FF000000"/>
        <rFont val="宋体"/>
        <family val="3"/>
        <charset val="134"/>
      </rPr>
      <t>备注：机房升级分项预算详见“机房升级分项明细预算表”</t>
    </r>
    <phoneticPr fontId="15" type="noConversion"/>
  </si>
  <si>
    <t>预算单价(元)</t>
    <phoneticPr fontId="15" type="noConversion"/>
  </si>
  <si>
    <t>预算合计金额(元)</t>
    <phoneticPr fontId="15" type="noConversion"/>
  </si>
  <si>
    <t>机房升级分项明细预算表</t>
    <phoneticPr fontId="15" type="noConversion"/>
  </si>
  <si>
    <t>机房升级总预算金额（元）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</si>
</sst>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0_ "/>
    <numFmt numFmtId="177" formatCode="0.00_ "/>
  </numFmts>
  <fonts count="22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1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2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rgb="FF000000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11"/>
      <color rgb="FF000000"/>
      <name val="宋体"/>
      <family val="3"/>
      <charset val="134"/>
    </font>
    <font>
      <b/>
      <sz val="12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4" fillId="0" borderId="0">
      <alignment vertical="center"/>
    </xf>
  </cellStyleXfs>
  <cellXfs count="4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76" fontId="3" fillId="3" borderId="1" xfId="0" applyNumberFormat="1" applyFont="1" applyFill="1" applyBorder="1" applyAlignment="1">
      <alignment horizontal="right" vertical="center"/>
    </xf>
    <xf numFmtId="176" fontId="0" fillId="3" borderId="1" xfId="0" applyNumberFormat="1" applyFill="1" applyBorder="1" applyAlignment="1">
      <alignment horizontal="right" vertical="center"/>
    </xf>
    <xf numFmtId="177" fontId="1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177" fontId="4" fillId="0" borderId="1" xfId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3" borderId="1" xfId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horizontal="center"/>
    </xf>
    <xf numFmtId="0" fontId="13" fillId="2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0" borderId="1" xfId="0" applyBorder="1"/>
    <xf numFmtId="0" fontId="1" fillId="0" borderId="0" xfId="0" applyFont="1"/>
    <xf numFmtId="0" fontId="0" fillId="4" borderId="0" xfId="0" applyFill="1"/>
    <xf numFmtId="0" fontId="16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vertical="center" wrapText="1"/>
    </xf>
    <xf numFmtId="0" fontId="20" fillId="0" borderId="1" xfId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</cellXfs>
  <cellStyles count="2">
    <cellStyle name="常规" xfId="0" builtinId="0"/>
    <cellStyle name="常规 4" xfId="1" xr:uid="{00000000-0005-0000-0000-00003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2"/>
  <sheetViews>
    <sheetView topLeftCell="A8" workbookViewId="0">
      <selection activeCell="A18" sqref="A16:G18"/>
    </sheetView>
  </sheetViews>
  <sheetFormatPr defaultColWidth="9.21875" defaultRowHeight="14.4" x14ac:dyDescent="0.25"/>
  <cols>
    <col min="2" max="2" width="21.77734375" customWidth="1"/>
    <col min="3" max="3" width="64.33203125" customWidth="1"/>
    <col min="4" max="4" width="6.88671875" customWidth="1"/>
    <col min="5" max="5" width="6" customWidth="1"/>
    <col min="6" max="6" width="11.44140625" customWidth="1"/>
    <col min="7" max="7" width="11.21875" customWidth="1"/>
  </cols>
  <sheetData>
    <row r="1" spans="1:7" ht="24" x14ac:dyDescent="0.25">
      <c r="A1" s="16" t="s">
        <v>0</v>
      </c>
      <c r="B1" s="16" t="s">
        <v>1</v>
      </c>
      <c r="C1" s="16" t="s">
        <v>2</v>
      </c>
      <c r="D1" s="16" t="s">
        <v>3</v>
      </c>
      <c r="E1" s="16" t="s">
        <v>4</v>
      </c>
      <c r="F1" s="16" t="s">
        <v>5</v>
      </c>
      <c r="G1" s="16" t="s">
        <v>6</v>
      </c>
    </row>
    <row r="2" spans="1:7" ht="178.05" customHeight="1" x14ac:dyDescent="0.25">
      <c r="A2" s="17" t="s">
        <v>7</v>
      </c>
      <c r="B2" s="17" t="s">
        <v>8</v>
      </c>
      <c r="C2" s="18" t="s">
        <v>9</v>
      </c>
      <c r="D2" s="17">
        <v>5</v>
      </c>
      <c r="E2" s="17" t="s">
        <v>10</v>
      </c>
      <c r="F2" s="19">
        <v>233000</v>
      </c>
      <c r="G2" s="19">
        <f>PRODUCT(D2,F2)</f>
        <v>1165000</v>
      </c>
    </row>
    <row r="3" spans="1:7" ht="84" customHeight="1" x14ac:dyDescent="0.25">
      <c r="A3" s="17" t="s">
        <v>11</v>
      </c>
      <c r="B3" s="17" t="s">
        <v>12</v>
      </c>
      <c r="C3" s="18" t="s">
        <v>13</v>
      </c>
      <c r="D3" s="17">
        <v>1</v>
      </c>
      <c r="E3" s="17" t="s">
        <v>10</v>
      </c>
      <c r="F3" s="19">
        <v>200400</v>
      </c>
      <c r="G3" s="19">
        <f t="shared" ref="G3:G13" si="0">PRODUCT(D3,F3)</f>
        <v>200400</v>
      </c>
    </row>
    <row r="4" spans="1:7" ht="94.05" customHeight="1" x14ac:dyDescent="0.25">
      <c r="A4" s="17" t="s">
        <v>14</v>
      </c>
      <c r="B4" s="17" t="s">
        <v>15</v>
      </c>
      <c r="C4" s="18" t="s">
        <v>16</v>
      </c>
      <c r="D4" s="17">
        <v>2</v>
      </c>
      <c r="E4" s="17" t="s">
        <v>10</v>
      </c>
      <c r="F4" s="19">
        <v>11900</v>
      </c>
      <c r="G4" s="19">
        <f t="shared" si="0"/>
        <v>23800</v>
      </c>
    </row>
    <row r="5" spans="1:7" ht="70.95" customHeight="1" x14ac:dyDescent="0.25">
      <c r="A5" s="17" t="s">
        <v>17</v>
      </c>
      <c r="B5" s="17" t="s">
        <v>15</v>
      </c>
      <c r="C5" s="18" t="s">
        <v>18</v>
      </c>
      <c r="D5" s="17">
        <v>2</v>
      </c>
      <c r="E5" s="17" t="s">
        <v>10</v>
      </c>
      <c r="F5" s="19">
        <v>13200</v>
      </c>
      <c r="G5" s="19">
        <f t="shared" si="0"/>
        <v>26400</v>
      </c>
    </row>
    <row r="6" spans="1:7" ht="85.05" customHeight="1" x14ac:dyDescent="0.25">
      <c r="A6" s="17" t="s">
        <v>19</v>
      </c>
      <c r="B6" s="17" t="s">
        <v>20</v>
      </c>
      <c r="C6" s="18" t="s">
        <v>21</v>
      </c>
      <c r="D6" s="17">
        <v>2</v>
      </c>
      <c r="E6" s="17" t="s">
        <v>10</v>
      </c>
      <c r="F6" s="19">
        <v>115700</v>
      </c>
      <c r="G6" s="19">
        <f t="shared" si="0"/>
        <v>231400</v>
      </c>
    </row>
    <row r="7" spans="1:7" ht="46.95" customHeight="1" x14ac:dyDescent="0.25">
      <c r="A7" s="17" t="s">
        <v>22</v>
      </c>
      <c r="B7" s="17" t="s">
        <v>23</v>
      </c>
      <c r="C7" s="18" t="s">
        <v>24</v>
      </c>
      <c r="D7" s="17">
        <v>2</v>
      </c>
      <c r="E7" s="17" t="s">
        <v>25</v>
      </c>
      <c r="F7" s="19">
        <v>57200</v>
      </c>
      <c r="G7" s="19">
        <f t="shared" si="0"/>
        <v>114400</v>
      </c>
    </row>
    <row r="8" spans="1:7" ht="84" customHeight="1" x14ac:dyDescent="0.25">
      <c r="A8" s="17" t="s">
        <v>26</v>
      </c>
      <c r="B8" s="17" t="s">
        <v>27</v>
      </c>
      <c r="C8" s="18" t="s">
        <v>28</v>
      </c>
      <c r="D8" s="17">
        <v>1</v>
      </c>
      <c r="E8" s="17" t="s">
        <v>25</v>
      </c>
      <c r="F8" s="19">
        <v>54000</v>
      </c>
      <c r="G8" s="19">
        <f t="shared" si="0"/>
        <v>54000</v>
      </c>
    </row>
    <row r="9" spans="1:7" ht="36" x14ac:dyDescent="0.25">
      <c r="A9" s="17" t="s">
        <v>29</v>
      </c>
      <c r="B9" s="17" t="s">
        <v>30</v>
      </c>
      <c r="C9" s="18" t="s">
        <v>31</v>
      </c>
      <c r="D9" s="17">
        <v>1</v>
      </c>
      <c r="E9" s="17" t="s">
        <v>25</v>
      </c>
      <c r="F9" s="19">
        <v>54000</v>
      </c>
      <c r="G9" s="19">
        <f t="shared" si="0"/>
        <v>54000</v>
      </c>
    </row>
    <row r="10" spans="1:7" ht="60" customHeight="1" x14ac:dyDescent="0.25">
      <c r="A10" s="17" t="s">
        <v>32</v>
      </c>
      <c r="B10" s="17" t="s">
        <v>33</v>
      </c>
      <c r="C10" s="18" t="s">
        <v>34</v>
      </c>
      <c r="D10" s="17">
        <v>1</v>
      </c>
      <c r="E10" s="17" t="s">
        <v>25</v>
      </c>
      <c r="F10" s="19">
        <v>69100</v>
      </c>
      <c r="G10" s="19">
        <f t="shared" si="0"/>
        <v>69100</v>
      </c>
    </row>
    <row r="11" spans="1:7" ht="103.05" customHeight="1" x14ac:dyDescent="0.25">
      <c r="A11" s="17" t="s">
        <v>35</v>
      </c>
      <c r="B11" s="17" t="s">
        <v>36</v>
      </c>
      <c r="C11" s="18" t="s">
        <v>37</v>
      </c>
      <c r="D11" s="17">
        <v>1</v>
      </c>
      <c r="E11" s="17" t="s">
        <v>25</v>
      </c>
      <c r="F11" s="19">
        <v>151500</v>
      </c>
      <c r="G11" s="19">
        <f t="shared" si="0"/>
        <v>151500</v>
      </c>
    </row>
    <row r="12" spans="1:7" ht="75" customHeight="1" x14ac:dyDescent="0.25">
      <c r="A12" s="17" t="s">
        <v>38</v>
      </c>
      <c r="B12" s="17" t="s">
        <v>39</v>
      </c>
      <c r="C12" s="18" t="s">
        <v>40</v>
      </c>
      <c r="D12" s="17">
        <v>1</v>
      </c>
      <c r="E12" s="17" t="s">
        <v>10</v>
      </c>
      <c r="F12" s="19">
        <v>80000</v>
      </c>
      <c r="G12" s="19">
        <f t="shared" si="0"/>
        <v>80000</v>
      </c>
    </row>
    <row r="13" spans="1:7" ht="33" customHeight="1" x14ac:dyDescent="0.25">
      <c r="A13" s="17">
        <v>12</v>
      </c>
      <c r="B13" s="20" t="s">
        <v>41</v>
      </c>
      <c r="C13" s="21" t="s">
        <v>42</v>
      </c>
      <c r="D13" s="17">
        <v>1</v>
      </c>
      <c r="E13" s="17" t="s">
        <v>25</v>
      </c>
      <c r="F13" s="19">
        <v>510000</v>
      </c>
      <c r="G13" s="19">
        <f t="shared" si="0"/>
        <v>510000</v>
      </c>
    </row>
    <row r="14" spans="1:7" ht="24" customHeight="1" x14ac:dyDescent="0.25">
      <c r="A14" s="17">
        <v>13</v>
      </c>
      <c r="B14" s="31" t="s">
        <v>43</v>
      </c>
      <c r="C14" s="32"/>
      <c r="D14" s="32"/>
      <c r="E14" s="32"/>
      <c r="F14" s="33"/>
      <c r="G14" s="22">
        <f>SUM(G2:G13)</f>
        <v>2680000</v>
      </c>
    </row>
    <row r="16" spans="1:7" x14ac:dyDescent="0.25">
      <c r="A16" s="23">
        <v>1</v>
      </c>
      <c r="B16" s="34" t="s">
        <v>44</v>
      </c>
      <c r="C16" s="24" t="s">
        <v>45</v>
      </c>
      <c r="D16" s="24" t="s">
        <v>25</v>
      </c>
      <c r="E16" s="24">
        <v>52</v>
      </c>
      <c r="F16" s="24">
        <v>2400</v>
      </c>
      <c r="G16" s="24">
        <f>E16*F16</f>
        <v>124800</v>
      </c>
    </row>
    <row r="17" spans="1:7" x14ac:dyDescent="0.25">
      <c r="A17" s="23">
        <v>2</v>
      </c>
      <c r="B17" s="35"/>
      <c r="C17" s="24" t="s">
        <v>46</v>
      </c>
      <c r="D17" s="24" t="s">
        <v>25</v>
      </c>
      <c r="E17" s="24">
        <v>14</v>
      </c>
      <c r="F17" s="24">
        <v>1200</v>
      </c>
      <c r="G17" s="24">
        <f>E17*F17</f>
        <v>16800</v>
      </c>
    </row>
    <row r="18" spans="1:7" x14ac:dyDescent="0.25">
      <c r="A18" s="25"/>
      <c r="B18" s="25"/>
      <c r="C18" s="25"/>
      <c r="D18" s="25"/>
      <c r="E18" s="25"/>
      <c r="F18" s="25"/>
      <c r="G18" s="22">
        <f>SUM(G16:G17)</f>
        <v>141600</v>
      </c>
    </row>
    <row r="20" spans="1:7" x14ac:dyDescent="0.25">
      <c r="G20" s="26">
        <f>G14+G18</f>
        <v>2821600</v>
      </c>
    </row>
    <row r="22" spans="1:7" x14ac:dyDescent="0.25">
      <c r="E22" s="27"/>
    </row>
  </sheetData>
  <mergeCells count="2">
    <mergeCell ref="B14:F14"/>
    <mergeCell ref="B16:B17"/>
  </mergeCells>
  <phoneticPr fontId="15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8"/>
  <sheetViews>
    <sheetView tabSelected="1" workbookViewId="0">
      <selection activeCell="B6" sqref="B6"/>
    </sheetView>
  </sheetViews>
  <sheetFormatPr defaultColWidth="9" defaultRowHeight="14.4" x14ac:dyDescent="0.25"/>
  <cols>
    <col min="1" max="1" width="12.33203125" customWidth="1"/>
    <col min="2" max="2" width="41.21875" customWidth="1"/>
    <col min="3" max="3" width="23.33203125" customWidth="1"/>
  </cols>
  <sheetData>
    <row r="1" spans="1:3" ht="27" customHeight="1" x14ac:dyDescent="0.25">
      <c r="A1" s="36" t="s">
        <v>82</v>
      </c>
      <c r="B1" s="37"/>
      <c r="C1" s="37"/>
    </row>
    <row r="2" spans="1:3" ht="25.05" customHeight="1" x14ac:dyDescent="0.25">
      <c r="A2" s="1" t="s">
        <v>0</v>
      </c>
      <c r="B2" s="28" t="s">
        <v>80</v>
      </c>
      <c r="C2" s="28" t="s">
        <v>79</v>
      </c>
    </row>
    <row r="3" spans="1:3" ht="25.05" customHeight="1" x14ac:dyDescent="0.25">
      <c r="A3" s="2">
        <v>1</v>
      </c>
      <c r="B3" s="3" t="s">
        <v>65</v>
      </c>
      <c r="C3" s="4">
        <v>739000</v>
      </c>
    </row>
    <row r="4" spans="1:3" ht="25.05" customHeight="1" x14ac:dyDescent="0.25">
      <c r="A4" s="2">
        <v>2</v>
      </c>
      <c r="B4" s="3" t="s">
        <v>66</v>
      </c>
      <c r="C4" s="4">
        <v>135000</v>
      </c>
    </row>
    <row r="5" spans="1:3" ht="25.05" customHeight="1" x14ac:dyDescent="0.25">
      <c r="A5" s="2">
        <v>3</v>
      </c>
      <c r="B5" s="3" t="s">
        <v>67</v>
      </c>
      <c r="C5" s="4">
        <v>321000</v>
      </c>
    </row>
    <row r="6" spans="1:3" ht="25.05" customHeight="1" x14ac:dyDescent="0.25">
      <c r="A6" s="2">
        <v>4</v>
      </c>
      <c r="B6" s="3" t="s">
        <v>68</v>
      </c>
      <c r="C6" s="4">
        <v>279000</v>
      </c>
    </row>
    <row r="7" spans="1:3" ht="25.05" customHeight="1" x14ac:dyDescent="0.25">
      <c r="A7" s="2">
        <v>5</v>
      </c>
      <c r="B7" s="3" t="s">
        <v>69</v>
      </c>
      <c r="C7" s="4">
        <v>480500</v>
      </c>
    </row>
    <row r="8" spans="1:3" ht="25.05" customHeight="1" x14ac:dyDescent="0.25">
      <c r="A8" s="2">
        <v>6</v>
      </c>
      <c r="B8" s="3" t="s">
        <v>70</v>
      </c>
      <c r="C8" s="4">
        <v>370000</v>
      </c>
    </row>
    <row r="9" spans="1:3" ht="25.05" customHeight="1" x14ac:dyDescent="0.25">
      <c r="A9" s="2">
        <v>7</v>
      </c>
      <c r="B9" s="3" t="s">
        <v>71</v>
      </c>
      <c r="C9" s="4">
        <v>140000</v>
      </c>
    </row>
    <row r="10" spans="1:3" ht="25.05" customHeight="1" x14ac:dyDescent="0.25">
      <c r="A10" s="2">
        <v>8</v>
      </c>
      <c r="B10" s="3" t="s">
        <v>72</v>
      </c>
      <c r="C10" s="4">
        <v>601600</v>
      </c>
    </row>
    <row r="11" spans="1:3" ht="25.05" customHeight="1" x14ac:dyDescent="0.25">
      <c r="A11" s="2">
        <v>9</v>
      </c>
      <c r="B11" s="3" t="s">
        <v>73</v>
      </c>
      <c r="C11" s="4">
        <v>740000</v>
      </c>
    </row>
    <row r="12" spans="1:3" ht="25.05" customHeight="1" x14ac:dyDescent="0.25">
      <c r="A12" s="2">
        <v>10</v>
      </c>
      <c r="B12" s="3" t="s">
        <v>74</v>
      </c>
      <c r="C12" s="4">
        <v>2920940</v>
      </c>
    </row>
    <row r="13" spans="1:3" ht="25.05" customHeight="1" x14ac:dyDescent="0.25">
      <c r="A13" s="2">
        <v>11</v>
      </c>
      <c r="B13" s="3" t="s">
        <v>75</v>
      </c>
      <c r="C13" s="4">
        <v>225000</v>
      </c>
    </row>
    <row r="14" spans="1:3" ht="25.05" customHeight="1" x14ac:dyDescent="0.25">
      <c r="A14" s="2">
        <v>12</v>
      </c>
      <c r="B14" s="3" t="s">
        <v>76</v>
      </c>
      <c r="C14" s="4">
        <v>400000</v>
      </c>
    </row>
    <row r="15" spans="1:3" ht="25.05" customHeight="1" x14ac:dyDescent="0.25">
      <c r="A15" s="2">
        <v>13</v>
      </c>
      <c r="B15" s="3" t="s">
        <v>77</v>
      </c>
      <c r="C15" s="4">
        <v>395000</v>
      </c>
    </row>
    <row r="16" spans="1:3" ht="25.05" customHeight="1" x14ac:dyDescent="0.25">
      <c r="A16" s="2">
        <v>14</v>
      </c>
      <c r="B16" s="3" t="s">
        <v>78</v>
      </c>
      <c r="C16" s="4">
        <v>1010000</v>
      </c>
    </row>
    <row r="17" spans="1:3" ht="69.599999999999994" customHeight="1" x14ac:dyDescent="0.25">
      <c r="A17" s="2">
        <v>15</v>
      </c>
      <c r="B17" s="29" t="s">
        <v>83</v>
      </c>
      <c r="C17" s="5">
        <v>3242960</v>
      </c>
    </row>
    <row r="18" spans="1:3" ht="25.05" customHeight="1" x14ac:dyDescent="0.25">
      <c r="A18" s="38" t="s">
        <v>81</v>
      </c>
      <c r="B18" s="39"/>
      <c r="C18" s="6">
        <f>SUM(C3:C17)</f>
        <v>12000000</v>
      </c>
    </row>
  </sheetData>
  <mergeCells count="2">
    <mergeCell ref="A1:C1"/>
    <mergeCell ref="A18:B18"/>
  </mergeCells>
  <phoneticPr fontId="15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3"/>
  <sheetViews>
    <sheetView workbookViewId="0">
      <selection activeCell="B8" sqref="B8"/>
    </sheetView>
  </sheetViews>
  <sheetFormatPr defaultColWidth="9" defaultRowHeight="15.6" x14ac:dyDescent="0.25"/>
  <cols>
    <col min="1" max="1" width="6.21875" style="8" customWidth="1"/>
    <col min="2" max="2" width="33" style="8" customWidth="1"/>
    <col min="3" max="3" width="12.109375" style="8" customWidth="1"/>
    <col min="4" max="4" width="8.88671875" style="8" customWidth="1"/>
    <col min="5" max="5" width="18.109375" style="8" customWidth="1"/>
    <col min="6" max="6" width="20.44140625" style="8" customWidth="1"/>
    <col min="7" max="7" width="16.109375" style="8" customWidth="1"/>
    <col min="8" max="16384" width="9" style="8"/>
  </cols>
  <sheetData>
    <row r="1" spans="1:7" ht="33" customHeight="1" x14ac:dyDescent="0.25">
      <c r="A1" s="40" t="s">
        <v>86</v>
      </c>
      <c r="B1" s="41"/>
      <c r="C1" s="41"/>
      <c r="D1" s="41"/>
      <c r="E1" s="41"/>
      <c r="F1" s="41"/>
      <c r="G1" s="41"/>
    </row>
    <row r="2" spans="1:7" s="7" customFormat="1" ht="28.05" customHeight="1" x14ac:dyDescent="0.25">
      <c r="A2" s="9" t="s">
        <v>0</v>
      </c>
      <c r="B2" s="9" t="s">
        <v>1</v>
      </c>
      <c r="C2" s="9" t="s">
        <v>47</v>
      </c>
      <c r="D2" s="9" t="s">
        <v>4</v>
      </c>
      <c r="E2" s="30" t="s">
        <v>84</v>
      </c>
      <c r="F2" s="30" t="s">
        <v>85</v>
      </c>
      <c r="G2" s="9" t="s">
        <v>48</v>
      </c>
    </row>
    <row r="3" spans="1:7" ht="28.05" customHeight="1" x14ac:dyDescent="0.25">
      <c r="A3" s="10">
        <v>1</v>
      </c>
      <c r="B3" s="10" t="s">
        <v>8</v>
      </c>
      <c r="C3" s="10">
        <v>5</v>
      </c>
      <c r="D3" s="10" t="s">
        <v>10</v>
      </c>
      <c r="E3" s="11">
        <v>286000</v>
      </c>
      <c r="F3" s="10">
        <f t="shared" ref="F3:F22" si="0">C3*E3</f>
        <v>1430000</v>
      </c>
      <c r="G3" s="10"/>
    </row>
    <row r="4" spans="1:7" ht="28.05" customHeight="1" x14ac:dyDescent="0.25">
      <c r="A4" s="10">
        <v>2</v>
      </c>
      <c r="B4" s="10" t="s">
        <v>49</v>
      </c>
      <c r="C4" s="10">
        <v>1</v>
      </c>
      <c r="D4" s="10" t="s">
        <v>10</v>
      </c>
      <c r="E4" s="11">
        <v>335800</v>
      </c>
      <c r="F4" s="10">
        <f t="shared" si="0"/>
        <v>335800</v>
      </c>
      <c r="G4" s="10"/>
    </row>
    <row r="5" spans="1:7" ht="28.05" customHeight="1" x14ac:dyDescent="0.25">
      <c r="A5" s="10">
        <v>3</v>
      </c>
      <c r="B5" s="10" t="s">
        <v>50</v>
      </c>
      <c r="C5" s="10">
        <v>2</v>
      </c>
      <c r="D5" s="10" t="s">
        <v>10</v>
      </c>
      <c r="E5" s="11">
        <v>16100</v>
      </c>
      <c r="F5" s="10">
        <f t="shared" si="0"/>
        <v>32200</v>
      </c>
      <c r="G5" s="10"/>
    </row>
    <row r="6" spans="1:7" ht="28.05" customHeight="1" x14ac:dyDescent="0.25">
      <c r="A6" s="10">
        <v>4</v>
      </c>
      <c r="B6" s="10" t="s">
        <v>51</v>
      </c>
      <c r="C6" s="10">
        <v>2</v>
      </c>
      <c r="D6" s="10" t="s">
        <v>10</v>
      </c>
      <c r="E6" s="11">
        <v>13740</v>
      </c>
      <c r="F6" s="10">
        <f t="shared" si="0"/>
        <v>27480</v>
      </c>
      <c r="G6" s="10"/>
    </row>
    <row r="7" spans="1:7" ht="28.05" customHeight="1" x14ac:dyDescent="0.25">
      <c r="A7" s="10">
        <v>5</v>
      </c>
      <c r="B7" s="10" t="s">
        <v>20</v>
      </c>
      <c r="C7" s="10">
        <v>2</v>
      </c>
      <c r="D7" s="10" t="s">
        <v>10</v>
      </c>
      <c r="E7" s="11">
        <v>128000</v>
      </c>
      <c r="F7" s="10">
        <f t="shared" si="0"/>
        <v>256000</v>
      </c>
      <c r="G7" s="10"/>
    </row>
    <row r="8" spans="1:7" ht="28.05" customHeight="1" x14ac:dyDescent="0.25">
      <c r="A8" s="10">
        <v>6</v>
      </c>
      <c r="B8" s="10" t="s">
        <v>52</v>
      </c>
      <c r="C8" s="10">
        <v>2</v>
      </c>
      <c r="D8" s="10" t="s">
        <v>25</v>
      </c>
      <c r="E8" s="11">
        <v>88900</v>
      </c>
      <c r="F8" s="10">
        <f t="shared" si="0"/>
        <v>177800</v>
      </c>
      <c r="G8" s="10"/>
    </row>
    <row r="9" spans="1:7" ht="28.05" customHeight="1" x14ac:dyDescent="0.25">
      <c r="A9" s="10">
        <v>7</v>
      </c>
      <c r="B9" s="10" t="s">
        <v>27</v>
      </c>
      <c r="C9" s="10">
        <v>1</v>
      </c>
      <c r="D9" s="10" t="s">
        <v>25</v>
      </c>
      <c r="E9" s="11">
        <v>99560</v>
      </c>
      <c r="F9" s="10">
        <f t="shared" si="0"/>
        <v>99560</v>
      </c>
      <c r="G9" s="10"/>
    </row>
    <row r="10" spans="1:7" ht="28.05" customHeight="1" x14ac:dyDescent="0.25">
      <c r="A10" s="10">
        <v>8</v>
      </c>
      <c r="B10" s="10" t="s">
        <v>30</v>
      </c>
      <c r="C10" s="10">
        <v>1</v>
      </c>
      <c r="D10" s="10" t="s">
        <v>25</v>
      </c>
      <c r="E10" s="11">
        <v>98820</v>
      </c>
      <c r="F10" s="10">
        <f t="shared" si="0"/>
        <v>98820</v>
      </c>
      <c r="G10" s="10"/>
    </row>
    <row r="11" spans="1:7" ht="28.05" customHeight="1" x14ac:dyDescent="0.25">
      <c r="A11" s="10">
        <v>9</v>
      </c>
      <c r="B11" s="10" t="s">
        <v>53</v>
      </c>
      <c r="C11" s="10">
        <v>1</v>
      </c>
      <c r="D11" s="10" t="s">
        <v>25</v>
      </c>
      <c r="E11" s="11">
        <v>107600</v>
      </c>
      <c r="F11" s="10">
        <f t="shared" si="0"/>
        <v>107600</v>
      </c>
      <c r="G11" s="10"/>
    </row>
    <row r="12" spans="1:7" ht="28.05" customHeight="1" x14ac:dyDescent="0.25">
      <c r="A12" s="10">
        <v>10</v>
      </c>
      <c r="B12" s="10" t="s">
        <v>39</v>
      </c>
      <c r="C12" s="10">
        <v>1</v>
      </c>
      <c r="D12" s="10" t="s">
        <v>10</v>
      </c>
      <c r="E12" s="11">
        <v>78500</v>
      </c>
      <c r="F12" s="10">
        <f t="shared" si="0"/>
        <v>78500</v>
      </c>
      <c r="G12" s="10"/>
    </row>
    <row r="13" spans="1:7" ht="28.05" customHeight="1" x14ac:dyDescent="0.25">
      <c r="A13" s="10">
        <v>11</v>
      </c>
      <c r="B13" s="10" t="s">
        <v>36</v>
      </c>
      <c r="C13" s="10">
        <v>1</v>
      </c>
      <c r="D13" s="10" t="s">
        <v>25</v>
      </c>
      <c r="E13" s="11">
        <v>156000</v>
      </c>
      <c r="F13" s="10">
        <f t="shared" si="0"/>
        <v>156000</v>
      </c>
      <c r="G13" s="10"/>
    </row>
    <row r="14" spans="1:7" ht="28.05" customHeight="1" x14ac:dyDescent="0.25">
      <c r="A14" s="10">
        <v>12</v>
      </c>
      <c r="B14" s="10" t="s">
        <v>54</v>
      </c>
      <c r="C14" s="10">
        <v>2</v>
      </c>
      <c r="D14" s="10" t="s">
        <v>10</v>
      </c>
      <c r="E14" s="12">
        <v>18500</v>
      </c>
      <c r="F14" s="10">
        <f t="shared" si="0"/>
        <v>37000</v>
      </c>
      <c r="G14" s="10"/>
    </row>
    <row r="15" spans="1:7" ht="28.05" customHeight="1" x14ac:dyDescent="0.25">
      <c r="A15" s="10">
        <v>13</v>
      </c>
      <c r="B15" s="10" t="s">
        <v>55</v>
      </c>
      <c r="C15" s="10">
        <v>1</v>
      </c>
      <c r="D15" s="10" t="s">
        <v>10</v>
      </c>
      <c r="E15" s="12">
        <v>3990</v>
      </c>
      <c r="F15" s="10">
        <f t="shared" si="0"/>
        <v>3990</v>
      </c>
      <c r="G15" s="10"/>
    </row>
    <row r="16" spans="1:7" ht="28.05" customHeight="1" x14ac:dyDescent="0.25">
      <c r="A16" s="10">
        <v>14</v>
      </c>
      <c r="B16" s="10" t="s">
        <v>56</v>
      </c>
      <c r="C16" s="10">
        <v>83</v>
      </c>
      <c r="D16" s="10" t="s">
        <v>10</v>
      </c>
      <c r="E16" s="12">
        <v>930</v>
      </c>
      <c r="F16" s="10">
        <f t="shared" si="0"/>
        <v>77190</v>
      </c>
      <c r="G16" s="10"/>
    </row>
    <row r="17" spans="1:7" ht="28.05" customHeight="1" x14ac:dyDescent="0.25">
      <c r="A17" s="10">
        <v>15</v>
      </c>
      <c r="B17" s="10" t="s">
        <v>57</v>
      </c>
      <c r="C17" s="10">
        <v>251</v>
      </c>
      <c r="D17" s="10" t="s">
        <v>10</v>
      </c>
      <c r="E17" s="12">
        <v>670</v>
      </c>
      <c r="F17" s="10">
        <f t="shared" si="0"/>
        <v>168170</v>
      </c>
      <c r="G17" s="10"/>
    </row>
    <row r="18" spans="1:7" ht="28.05" customHeight="1" x14ac:dyDescent="0.25">
      <c r="A18" s="10">
        <v>16</v>
      </c>
      <c r="B18" s="10" t="s">
        <v>58</v>
      </c>
      <c r="C18" s="10">
        <v>27</v>
      </c>
      <c r="D18" s="10" t="s">
        <v>10</v>
      </c>
      <c r="E18" s="12">
        <v>2900</v>
      </c>
      <c r="F18" s="10">
        <f t="shared" si="0"/>
        <v>78300</v>
      </c>
      <c r="G18" s="10"/>
    </row>
    <row r="19" spans="1:7" ht="28.05" customHeight="1" x14ac:dyDescent="0.25">
      <c r="A19" s="10">
        <v>17</v>
      </c>
      <c r="B19" s="10" t="s">
        <v>59</v>
      </c>
      <c r="C19" s="10">
        <v>34</v>
      </c>
      <c r="D19" s="10" t="s">
        <v>10</v>
      </c>
      <c r="E19" s="12">
        <v>80</v>
      </c>
      <c r="F19" s="10">
        <f t="shared" si="0"/>
        <v>2720</v>
      </c>
      <c r="G19" s="10"/>
    </row>
    <row r="20" spans="1:7" ht="28.05" customHeight="1" x14ac:dyDescent="0.25">
      <c r="A20" s="10">
        <v>18</v>
      </c>
      <c r="B20" s="10" t="s">
        <v>60</v>
      </c>
      <c r="C20" s="10">
        <v>4</v>
      </c>
      <c r="D20" s="10" t="s">
        <v>10</v>
      </c>
      <c r="E20" s="12">
        <v>320</v>
      </c>
      <c r="F20" s="10">
        <f t="shared" si="0"/>
        <v>1280</v>
      </c>
      <c r="G20" s="10"/>
    </row>
    <row r="21" spans="1:7" ht="28.05" customHeight="1" x14ac:dyDescent="0.25">
      <c r="A21" s="10">
        <v>19</v>
      </c>
      <c r="B21" s="10" t="s">
        <v>61</v>
      </c>
      <c r="C21" s="10">
        <v>35</v>
      </c>
      <c r="D21" s="10" t="s">
        <v>62</v>
      </c>
      <c r="E21" s="12">
        <v>130</v>
      </c>
      <c r="F21" s="10">
        <f t="shared" si="0"/>
        <v>4550</v>
      </c>
      <c r="G21" s="10"/>
    </row>
    <row r="22" spans="1:7" ht="28.05" customHeight="1" x14ac:dyDescent="0.25">
      <c r="A22" s="10">
        <v>20</v>
      </c>
      <c r="B22" s="10" t="s">
        <v>63</v>
      </c>
      <c r="C22" s="10">
        <v>20000</v>
      </c>
      <c r="D22" s="10" t="s">
        <v>64</v>
      </c>
      <c r="E22" s="12">
        <v>3.5</v>
      </c>
      <c r="F22" s="10">
        <f t="shared" si="0"/>
        <v>70000</v>
      </c>
      <c r="G22" s="13"/>
    </row>
    <row r="23" spans="1:7" ht="31.05" customHeight="1" x14ac:dyDescent="0.25">
      <c r="A23" s="14">
        <v>21</v>
      </c>
      <c r="B23" s="42" t="s">
        <v>87</v>
      </c>
      <c r="C23" s="43"/>
      <c r="D23" s="43"/>
      <c r="E23" s="44"/>
      <c r="F23" s="15">
        <f>SUM(F3:F22)</f>
        <v>3242960</v>
      </c>
      <c r="G23" s="14"/>
    </row>
  </sheetData>
  <mergeCells count="2">
    <mergeCell ref="A1:G1"/>
    <mergeCell ref="B23:E23"/>
  </mergeCells>
  <phoneticPr fontId="15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硬件</vt:lpstr>
      <vt:lpstr>项目总预算表</vt:lpstr>
      <vt:lpstr>机房升级分项明细预算表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359515584@qq.com</cp:lastModifiedBy>
  <dcterms:created xsi:type="dcterms:W3CDTF">2006-09-18T16:00:00Z</dcterms:created>
  <dcterms:modified xsi:type="dcterms:W3CDTF">2025-09-01T08:46:27Z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882464E45988DBB6113B9F680E55214F_42</vt:lpwstr>
  </property>
  <property fmtid="{D5CDD505-2E9C-101B-9397-08002B2CF9AE}" pid="3" name="KSOProductBuildVer">
    <vt:lpwstr>2052-12.1.0.22529</vt:lpwstr>
  </property>
</Properties>
</file>