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<sst xmlns="http://schemas.openxmlformats.org/spreadsheetml/2006/main" count="197" uniqueCount="129">
  <si>
    <t>预算金额</t>
  </si>
  <si>
    <t>序号</t>
  </si>
  <si>
    <t>名称</t>
  </si>
  <si>
    <t>参数</t>
  </si>
  <si>
    <t>单位</t>
  </si>
  <si>
    <t>数量</t>
  </si>
  <si>
    <t>预算单价（元）</t>
  </si>
  <si>
    <t>预算合价（元）</t>
  </si>
  <si>
    <t>备注</t>
  </si>
  <si>
    <t>UPS不间断电源设备</t>
  </si>
  <si>
    <t>1.名称:UPS 120KVA 30min
2.输入方式:三相四线+接地
3.额定电压:380/400/415Vac
4.电压范围:207-478Vac
■5.频率范围:40-70Hz（须提供检测报告或功能截图或官网截图或白皮书或说明书等佐证材料）
■6.功率因数:≥0.99（须提供检测报告或功能截图或官网截图或白皮书或说明书等佐证材料）
7.旁路范围:380上限:25%(可选+10%、+15%、+20%)/400上限:20%(可选+10%、+15%)/415上限:15%(可选+10%)/下限:-45%(可选-20%、-30%)/旁路频率保护范围:±10%
8.输入电流谐波:≤3%（100%非线性负载）
9.输出方式:三相四线+接地
10.额定电压:380/400/415Vac
11.功率因数:0.9
12.电压精度：±1%</t>
  </si>
  <si>
    <t>台</t>
  </si>
  <si>
    <t>★医用单相隔离变压器</t>
  </si>
  <si>
    <t>额定电压:≥220V，容量:8kVA；（须提供检测报告或功能截图或官网截图或白皮书或说明书等佐证材料）</t>
  </si>
  <si>
    <t>核心产品</t>
  </si>
  <si>
    <t>医用空调器-01</t>
  </si>
  <si>
    <t>■1.送风量：≥2700m³/h、新风量：≥1700m³/h（须提供检测报告或功能截图或官网截图或白皮书或说明书等佐证材料）
2.机外余压：≥750Pa
3.功率：≤3.0KW
4.制冷量：≥10KW,制热量：≥13KW
5.电加热功率：6-10KW
6.加湿量：15kg/h ；加湿器功率：≤12KW
注：对应使用位置-10号正负压手术室</t>
  </si>
  <si>
    <t>组</t>
  </si>
  <si>
    <t>医用空调器-02</t>
  </si>
  <si>
    <t>1.送风量：≥5800m³/h、新风量：≥2600m³/h
2.机外余压：≥650Pa
3.功率：≤5.5KW。
4.制冷量：≥18KW,制热量：≥20KW
5.电加热功率：6-10KW
6.加湿量：25kg/h ；加湿器功率：≤20KW
注：对应使用位置-1号腔镜万级手术室、设备间、2号妇产/普外万级手术室</t>
  </si>
  <si>
    <t>医用空调器-03</t>
  </si>
  <si>
    <t>1.送风量：≥11000m³/h，新风量：≥1800m³/h
2.机外余压：≥800Pa
3.功率：≤7.5KW。
4.制冷量：≥24KW,制热量：≥10KW
5.电加热功率：6-10KW
6.加湿量：15kg/h ；加湿器功率：≤12KW
注：对应使用位置-3号防辐射百级手术室、百级设备间(操作)、百级后室、-4号防辐射百级数字化手术室、百级操作间/设备间</t>
  </si>
  <si>
    <t>医用空调器-04</t>
  </si>
  <si>
    <t>1.送风量：≥6000m³/h，新风量：≥1600m³/h
2.机外余压：≥650Pa
3.功率：≤5.5KW。
4.制冷量：≥18KW,制热量：≥11KW
5.电加热功率：6-10KW
6.加湿量：15kg/h ；加湿器功率：≤12KW
注：对应使用位置-5号腔镜万级手术室、6号急诊万级手术室</t>
  </si>
  <si>
    <t>医用空调器-05</t>
  </si>
  <si>
    <t>1.送风量：≥3700m³/h，新风量：≥1600m³/h
2.机外余压：≥700Pa
3.功率：≤3.0KW。
4.制冷量：≥11KW,制热量：≥12KW
5.电加热功率：6-10KW
6.加湿量：15kg/h ；加湿器功率：≤12KW
注：对应使用位置-8号牙科万级手术室、9号眼科万级手术室</t>
  </si>
  <si>
    <t>医用空调器-06</t>
  </si>
  <si>
    <t>1.送风量：≥5000m³/h，新风量：≥1800m³/h
2.机外余压：≥800Pa
3.功率：≤5.5KW。
4.制冷量：≥15KW,制热量：≥13KW
5.电加热功率：6-10KW
6.加湿量：25kg/h ；加湿器功率：≤20KW
注：对应使用位置-7号大C手术室、大C手术室操作间、设备间、污物走廊及其辅房</t>
  </si>
  <si>
    <t>医用空调器-07</t>
  </si>
  <si>
    <t>1.送风量：≥12300m³/h，新风量：≥3200m³/h
2.机外余压：≥1000Pa
3.功率：≤11.0KW。
4.制冷量：≥36KW,制热量：≥20KW
5.电加热功率：6-10KW
6.加湿量：33kg/h ；加湿器功率：≤25KW
注：对应使用位置-洁净走廊及其辅房</t>
  </si>
  <si>
    <t>医用新风机组-01</t>
  </si>
  <si>
    <t>1.送风量：≥8100m³/h，新风量：≥8100m³/h
2.机外余压：≥350Pa
3.功率：≤5.5KW。
4.冷盘管制冷量：≥98KW
5.深度除湿≤5.5KW
6.电预热功率：≤75KW
注：安装位置在机房、供手术室新风</t>
  </si>
  <si>
    <t>医用新风机组-02</t>
  </si>
  <si>
    <t>1.送风量：≥9900m³/h，新风量：≥9900m³/h
2.机外余压：≥350Pa
3.功率：≤5.5KW。
4.冷盘管制冷量：≥120KW
5.深度除湿功率：≤5.5KW
6.电预热功率：≤85KW
注：安装位置在机房、供手术室新风</t>
  </si>
  <si>
    <t>离心式通风机-01</t>
  </si>
  <si>
    <t>1.风量：≥350m³/h；
2.机外余压：≥130Pa；
3.输入电源：220V；
4.电机功率：≤100W
5.噪声：≤30dB（A)</t>
  </si>
  <si>
    <t>离心式通风机-02</t>
  </si>
  <si>
    <t>1.风量：≥1800m³/h
2.机外余压：≥450Pa
3.输入电源：220V
4.电机功率：≤400W
5.噪声：≤45dB（A)</t>
  </si>
  <si>
    <t>离心式通风机-03</t>
  </si>
  <si>
    <t>1.风量：≥600m³/h
2.机外余压：≥240Pa
3.输入电源：220V
4.电机功率：≤150W
5.噪声：≤35dB（A)</t>
  </si>
  <si>
    <t>离心式通风机-04</t>
  </si>
  <si>
    <t>1.风量：≥1100m³/h
2.机外余压：≥400Pa
3.输入电源：220V
4.电机功率≤240W
5.噪声：≤35dB（A)</t>
  </si>
  <si>
    <t>离心式通风机-05</t>
  </si>
  <si>
    <t>1.风量：≥500m³/h
2.机外余压：≥180Pa
3.输入电源：220V
4.电机功率：≤100W
5.噪声：≤35dB（A)</t>
  </si>
  <si>
    <t>离心式通风机-06</t>
  </si>
  <si>
    <t>1.风量：≥700m³/h
2.机外余压：≥240Pa
3.输入电源：220V
4.电机功率：≤140W
5.噪声：≤35dB（A)</t>
  </si>
  <si>
    <t>离心式通风机-07</t>
  </si>
  <si>
    <t>1.风量：≥1200m³/h
2.机外余压：≥380Pa
3.输入电源：220V
4.电机功率：≤240W
5.噪声：≤45dB（A)</t>
  </si>
  <si>
    <t>离心式通风机-08</t>
  </si>
  <si>
    <t>1.风量：≥1400m³/h
2.机外余压：≥320Pa
3.输入电源：220V
4.电机功率：≤250W
5.噪声：≤45dB（A)</t>
  </si>
  <si>
    <t>离心式通风机-09</t>
  </si>
  <si>
    <t>1.风量：≥2000m³/h
2.机外余压：≥490Pa
3.输入电源：220V
4.电机功率：≤400W
5.噪声：≤45dB（A)</t>
  </si>
  <si>
    <t>风机盘管-01</t>
  </si>
  <si>
    <t>1.制冷量；≥2.2KW
2.制热量：≥2.5KW
3.风量：≥360m³/h
4.静压：10Pa
5.功率：≤25W
6.噪声：≤35dB（A)</t>
  </si>
  <si>
    <t>风机盘管-02</t>
  </si>
  <si>
    <t>1.制冷量；≥2.8KW
2.制热量：≥3.2KW
3.风量：≥370m³/h
4.静压：10Pa
5.功率：≤30W
6.噪声：≤35dB（A)</t>
  </si>
  <si>
    <t>风机盘管-03</t>
  </si>
  <si>
    <t>1.制冷量；≥3.6KW
2.制热量：≥4.0KW
3.风量：≥460m³/h
4.静压：10Pa
5.功率：≤35W
6.噪声：≤35dB（A)</t>
  </si>
  <si>
    <t>风机盘管-04</t>
  </si>
  <si>
    <t>1.制冷量；≥4.5KW
2.制热量：≥5.0KW
3.风量：≥650m³/h
4.静压：10Pa
5.功率：≤45W
6.噪声：≤35dB（A)</t>
  </si>
  <si>
    <t>风机盘管-05</t>
  </si>
  <si>
    <t>1.制冷量；≥5.6KW
2.制热量：≥6.3KW
3.风量：≥900m³/h
4.静压：10Pa
5.功率：≤55W
6.噪声：≤35dB（A)</t>
  </si>
  <si>
    <t>多联机室外机</t>
  </si>
  <si>
    <t>■1.制冷量:≥68KW；制冷额定功率:≤20kW（须提供检测报告或功能截图或官网截图或白皮书或说明书等佐证材料）
■2.制热量:≥75KW；制热额定功率:≤18kW（须提供检测报告或功能截图或官网截图或白皮书或说明书等佐证材料）
3.噪音:≤65dB（A)</t>
  </si>
  <si>
    <t>分体式空调机</t>
  </si>
  <si>
    <t>1.制冷量:≥5.0KW；
2.制热量:≥5.6KW；
3.风量：≥900m³/h;
4.噪声：≤35dB（A)</t>
  </si>
  <si>
    <t>模块化变频风冷式冷（热）水机组</t>
  </si>
  <si>
    <t>1.制冷量：≥130KW;制冷额定功率:≤42KW
2.制热量：≥140KW;制热额定功率:≤45KW
3.空调循环水泵流量：≥38m³/h，扬程：≥32m，输入功率：≤7.5KW，两用一备</t>
  </si>
  <si>
    <t>水空调换热机组</t>
  </si>
  <si>
    <t>1.供热量：≥0.15MW，采暖面积：≥500m²，二次额定水量30t/h，一次额定水量12t/h</t>
  </si>
  <si>
    <t>空调系统辅助设备</t>
  </si>
  <si>
    <t>1.名称:定压装置 
2.规格尺寸:两泵一罐 
3.容积：≥0.1m³；
4.补水泵技术参数：扬程：32m（H2O）；流量1.5m³/h；功率:≤1.1KW；</t>
  </si>
  <si>
    <t>套</t>
  </si>
  <si>
    <t>1.名称：全自动软化器
2.产水量：1.5t/h，树脂量：100L,功率：&lt;18W</t>
  </si>
  <si>
    <t>1.名称：电子除垢仪
2.处理流量：100m³/h，功率：120W</t>
  </si>
  <si>
    <t>1.名称：软化水箱
2.容积：1.0m³，材质：内衬0.5mm不锈钢</t>
  </si>
  <si>
    <t>消声器-01</t>
  </si>
  <si>
    <t>规格尺寸:1000*630</t>
  </si>
  <si>
    <t>个</t>
  </si>
  <si>
    <t>消声器-02</t>
  </si>
  <si>
    <t>规格尺寸:800*630</t>
  </si>
  <si>
    <t>消声器-03</t>
  </si>
  <si>
    <t>规格尺寸:800*500</t>
  </si>
  <si>
    <t>消声器-04</t>
  </si>
  <si>
    <t>规格尺寸:630*400</t>
  </si>
  <si>
    <t>消声器-05</t>
  </si>
  <si>
    <t>规格尺寸:500*320</t>
  </si>
  <si>
    <t>消声器-06</t>
  </si>
  <si>
    <t>规格尺寸:400*400</t>
  </si>
  <si>
    <t>消声器-07</t>
  </si>
  <si>
    <t>规格尺寸:320*320</t>
  </si>
  <si>
    <t>医用器械柜</t>
  </si>
  <si>
    <t>药品柜
1、箱体采用1.2mm厚不锈钢喷涂，柜门采用1.2mm不锈钢喷涂，上下柜内置不锈钢304双层搁板
2、柜体分上下两层,四门开启,不锈钢包边。
3、洞口尺寸规格为1700mm*900mm；药品柜配置抽拉板。
4.嵌入柜</t>
  </si>
  <si>
    <t>不属于医疗器械：医用器械柜主要功能是用于存放医疗器械、药品等物品，起到收纳、整理和保护的作用，本身并不直接作用于人体，也不具备诊断、治疗等医疗器械的核心功能，因此一般被归类为医用家具。</t>
  </si>
  <si>
    <t>器械柜
1、箱体采用1.2mm厚不锈钢喷涂，柜门采用1.2mm不锈钢喷涂，上下柜内置不锈钢304双层搁板
2、柜体分上下两层,四门开启,不锈钢包边。
3、洞口尺寸规格为1700mm*900mm；
4.嵌入柜</t>
  </si>
  <si>
    <t>麻醉柜
1、箱体采用1.2mm厚不锈钢喷涂，柜门采用1.2mm不锈钢喷涂，上下柜内置不锈钢304双层搁板
2、柜体分上下两层,四门开启,不锈钢包边。
3、洞口尺寸规格为1700mm*900mm；麻醉柜配抽屉
4.嵌入柜</t>
  </si>
  <si>
    <t>医用控制面板</t>
  </si>
  <si>
    <t>智能触摸式控制面板：
32寸智能触摸式控制面板,整机功耗:&lt;80W,工作温度:-20℃--+70℃,工作湿度:5%-90%；
1)含手术计时、麻醉计时、北京时间及日历,可分界面及多界面组合,方便于医护人员观看并记录。
2)空调机组温湿度显示和设定,机组的启停、值班、负压运行,消毒控制,压差的显示和设定,系统运行状态显示、系统故障显示、初中高效报警。
3)一拖多功能(多面板共用一台机组)
4)照明1、照明2、无影灯、观片灯、废气排放的启停,消防报警,IT电源正常等。
5)氧气、二氧化碳、压缩空气、负压吸引气体的过高、过低、正常状态显示
6)电话、MP3、背景音乐等功能、具有电话号码存储功能。
7)从站通讯、ID号、通讯波特率等参考可设置。
8)通讯、硬接线合为一体,可通过设置选择与自控柜连接方式。
9)程序包含多种空调特殊工作模式(风管电加热/风机盘管)。
10)预留有上位机通信接口和自控系统通信接口实现数字化通信功能。</t>
  </si>
  <si>
    <t>不属于医疗器械：若仅起普通控制作用，比如仅用于调节医用器械柜的照明、温湿度显示等，不直接参与诊断、治疗或人体干预，通常不属于医疗器械。</t>
  </si>
  <si>
    <t>按键式六联情报面板
1、带情报面板箱体；
2、面膜铝板尺寸:宽890*高440:
3、1.2寸+1.8寸LED显示</t>
  </si>
  <si>
    <t>医疗观片灯</t>
  </si>
  <si>
    <t>六联LED观片灯
1、尺寸:W1270*H1065*D120mm
2、高亮度LED观片灯
3、电源电压：100V-240V/50HZ</t>
  </si>
  <si>
    <t>Ⅰ类医疗器械</t>
  </si>
  <si>
    <t>四联LED观片灯 
1、尺寸:W970*H1065*D120mm
2、高亮度LED观片灯
3、电源电压：100V-240V/50HZ</t>
  </si>
  <si>
    <t>医用保冷柜
（嵌入式）</t>
  </si>
  <si>
    <t>医用保冷柜（嵌入式）
1、额定电压220V 
容积88L 
温控范围2-8℃ 
1）温控系统：微电脑控制，数字LED显示控温均匀，2-8℃之间可调可控；
2）制冷系统：风冷式结构；
3）安全系统：具有安全锁码功能；
4）人性化设计：多层搁架设计，可根据存放物品的规格合理的调整间隙。</t>
  </si>
  <si>
    <t>不属于医疗器械:根据国食药监械[2005]154号文件第三十五条、医用保温柜：用于对医疗用品升温，达到设定温度，使患者感觉舒适。不作为医疗器械管理。国食药监械[2007]93号文件第五十七、药品恒温冷藏柜:用于药品恒温冷藏。不作为医疗器械管理</t>
  </si>
  <si>
    <t>医用保温柜
（嵌入式）</t>
  </si>
  <si>
    <t>医用保温柜（嵌入式）
1）输入电压AC220V
恒定温度4-38℃
容积≧100L 均匀稳定。
2）内置微电脑数控系统、温度数字显示、触摸式LED液晶显示屏、温度在4～38℃之间任意调控且恒定。
3）噪音≤39dB。
4）采用风冷式结构设计；
5）箱体内部≧2个温度传感器；
6）多层搁架设计；
7）箱内照明灯设计、透明保温双层钢化玻璃门；
8）ptc陶瓷复合加热技术；
9）箱体外胆采用A3钢板喷塑；</t>
  </si>
  <si>
    <t>不属于医疗器械:根据国食药监械[2005]154号文件第三十五条、医用保温柜：用于对医疗用品升温，达到设定温度，使患者感觉舒适。不作为医疗器械管理。国食药监械[2007]94号文件第五十七、药品恒温冷藏柜:用于药品恒温冷藏。不作为医疗器械管理</t>
  </si>
  <si>
    <t>负压吸引站</t>
  </si>
  <si>
    <t>负压吸引站包含主要设备：2台51.6m³/h油式真空泵（2台油式真空泵一开一备工作）、负压控制箱，真空罐和集污罐各一个。</t>
  </si>
  <si>
    <t>手术无影灯</t>
  </si>
  <si>
    <t>1、灯体外形：灯头采用流线造型，无螺钉外漏。超薄型灯头，中心镂空设计，灯盘厚度最大处≤65mm；
2、灯头材质：灯头为塑料外壳+铝质骨架。设计：轻量化、兼容散热及操作性能；
3、光源类型：采用LED冷光源，非混光白色，医用LED颗粒，寿命≥60000h；
4、光源技术：多光源模组设计，每颗LED光源配置独立的透镜；LED 颗粒采用并联连接，单颗可更换；
■5、光源数量：母灯LED灯珠数量≥66颗，子灯LED灯珠≥48颗，模块化阵列布局，子、母灯独立电源供电；（须提供检测报告或功能截图或官网截图或白皮书或说明书等佐证材料）
6、控制面板：用触摸屏式控制操作方式，控制系统位于关节结合处，人性化控制界面图标显示，可以显示灯的工作状态；
7、触摸屏实时显示无影灯累计照明时长；
■8、照度调节：十级以上的照度调节，最高照度为≥160000lx，≥5英寸液晶屏，触摸调光方式，照度调节采用DC调节模式；（须提供检测报告或功能截图或官网截图或白皮书或说明书等佐证材料）
9、功能调节：腔镜、R9及普通照明等多种特殊照明模式一键切换，另可提供≥6 组的分术式调节功能；
10、具备参数记忆功能；
11、体位调节：平衡悬挂系统，双轴承设计，≥六组万向关节；
12、光柱深度≥1600mm；
13、单遮板无影率：母灯≥80%，子灯≥75%；
14、深腔照明率：母灯≥99%；
15、光斑直径多级可调，且照度不随光斑大小改变而变化
16、显色指数：母灯Ra≥95，R9显色指数≥95；
17、无影灯色温3000K~6700K多级可调；
18、辐照度：实测母灯可≤480W/㎡；子灯可≤400W/㎡；波长在400nm以下的紫外光辐照度：母灯≤2W/㎡；子灯≤1W/㎡；（须提供检测报告或功能截图或官网截图或白皮书或说明书等佐证材料）
19、术野温升≤1℃；医生头部温升≤1℃。
20、母灯最小光斑直径≤160mm，最大光斑直径≥310mm，最小光斑时，d50/d10≥60%，最大光斑时，d50/d10≥70%；</t>
  </si>
  <si>
    <t>Ⅱ类医疗器械</t>
  </si>
  <si>
    <t>1、灯体外形：灯头采用流线造型，无螺钉外漏。超薄型灯头，中心镂空设计，灯盘厚度最大处≤65mm；
2、灯头材质：灯头为塑料外壳+铝质骨架。设计：轻量化、兼容散热及操作性能；
3、光源类型：采用LED冷光源，非混光白色，医用LED颗粒，寿命≥60000h；
4、光源技术：多光源模组设计，每颗LED光源配置独立的透镜；LED 颗粒采用并联连接，单颗可更换；
5、光源数量：母灯LED灯珠数量≥66颗，子灯LED灯珠≥48颗，模块化阵列布局，子、母灯独立电源供电；
6、控制面板：用触摸屏式控制操作方式，控制系统位于关节结合处，人性化控制界面图标显示，可以显示灯的工作状态；
7、触摸屏实时显示无影灯累计照明时长；
8、照度调节：十级以上的照度调节，最高照度为≥160000lx，≥5英寸液晶屏，触摸调光方式，照度调节采用DC调节模式；
9、功能调节：腔镜、R9及普通照明等多种特殊照明模式一键切换，另可提供≥6 组的分术式调节功能；
10、具备参数记忆功能；
11、体位调节：平衡悬挂系统，双轴承设计，≥六组万向关节；
12、光柱深度≥1600mm；
13、单遮板无影率：母灯≥80%，子灯≥75%；
14、深腔照明率：母灯≥99%；
15、光斑直径多级可调，且照度不随光斑大小改变而变化
16、显色指数：母灯Ra≥95，R9显色指数≥95；
17、无影灯色温3000K~6700K多级可调；
18、辐照度：实测母灯可≤480W/㎡；子灯可≤400W/㎡；波长在400nm以下的紫外光辐照度：母灯≤2W/㎡；子灯≤1W/㎡；
19、术野温升≤1℃；医生头部温升≤1℃。
20、母灯最小光斑直径≤160mm，最大光斑直径≥310mm，最小光斑时，d50/d10≥60%，最大光斑时，d50/d10≥70%；
■21、第三臂26寸显示器挂架（须提供检测报告或功能截图或官网截图或白皮书或说明书等佐证材料）。</t>
  </si>
  <si>
    <t xml:space="preserve">1、灯体外形：灯头采用流线造型，无螺钉外漏。超薄型灯头，中心镂空设计，灯盘厚度最大处≤65mm；
2、灯头材质：灯头为塑料外壳+铝质骨架。设计：轻量化、兼容散热及操作性能；
3、光源类型：采用LED冷光源，非混光白色，医用LED颗粒，寿命≥60000h；
4、光源技术：多光源模组设计，每颗LED光源配置独立的透镜；LED 颗粒采用并联连接，单颗可更换；
5、光源数量：母灯LED灯珠数量≥66颗，子灯LED灯珠≥48颗，模块化阵列布局，子、母灯独立电源供电；
6、控制面板：用触摸屏式控制操作方式，控制系统位于关节结合处，人性化控制界面图标显示，可以显示灯的工作状态；
7、触摸屏实时显示无影灯累计照明时长；
8、照度调节：十级以上的照度调节，最高照度为≥160000lx，≥5英寸液晶屏，触摸调光方式，照度调节采用DC调节模式；
9、功能调节：腔镜、R9及普通照明等多种特殊照明模式一键切换，另可提供≥6 组的分术式调节功能；
10、具备参数记忆功能；
11、体位调节：平衡悬挂系统，双轴承设计，≥六组万向关节；
12、光柱深度≥1600mm；
13、单遮板无影率：母灯≥80%，子灯≥75%；
14、深腔照明率：母灯≥99%；
15、光斑直径多级可调，且照度不随光斑大小改变而变化
16、显色指数：母灯Ra≥95，R9显色指数≥95；
17、无影灯色温3000K~6700K多级可调；
18、辐照度：实测母灯可≤480W/㎡；子灯可≤400W/㎡；波长在400nm以下的紫外光辐照度：母灯≤2W/㎡；子灯≤1W/㎡；
19、术野温升≤1℃；医生头部温升≤1℃。
20、母灯最小光斑直径≤160mm，最大光斑直径≥310mm，最小光斑时，d50/d10≥60%，最大光斑时，d50/d10≥70%；
21、第三臂26寸显示器挂架;
22、摄像头分辨率，50HZ:50fps(1920X1080) 、60HZ:60fps(1920X1080)、50HZ:25fps(1920X1080) 、60HZ:30fps(1920X1080)。最低照度，彩色：0.05Lux @ (F1.6，AGC ON)。信噪比，＞50dB。焦距，4.7-47mm，10倍光学变倍。
</t>
  </si>
  <si>
    <t>电动液压手术台</t>
  </si>
  <si>
    <t xml:space="preserve">1、手术台床身、立柱罩、底座罩、侧轨和附件等采用304不锈钢材质；
2、电动液压驱动；
3、刹车采用电动液压刹车，遥控器一键刹车，四只刹车油缸同时锁定；
4、手术台具有四只万向轮；
5、手术台设有头腿板互换功能、可拆卸、头腿板可拆卸，可互换。拥有≥1400mm透视空间；
6、具有电动平移功能，行程≥300mm；
7、具备电动腰桥功能，腰桥行程≥120mm；
8、手术台配置立柱控制器；
9、功率≥170VA，间歇方式运行，进液防护分类IPX4。
10、台面长度≥2100mm；
11、台面宽度（不含导轨）≥520mm；
12、台面最低高度≤520mm；
13、台面升降行程≥510mm；
14、台面前倾/后倾：≥30°；
15、台面左倾/右倾：≥20°；
16、背板上折角度≥80°，下折角度≥30°；
17、台面平移行程≥300mm；
18、头板上折角度≥65°，下折角度≥90°；
19、腿板上折角度≥30°，下折角度≥90°，外展角度≥90°；
20、床体最大安全承重≥400kg；
21、床面采用可透X光材料制成，材料铝当量低于1mmAL；
22、腿板调节采用气弹簧结构；
</t>
  </si>
  <si>
    <t>1、手术台立柱罩、侧轨和附件等采用304不锈钢，台面框架采用优质高强度铝合金，防锈，易清洁消毒，抗污染，满足手术室感控要求；
2、手术床采用五段式床身设计，包括：头板、背板、臀板和分体式腿板；
3、采用电动液压驱动，台面升降、台面前后倾、台面左右倾、背板转折、台面纵向移动等5组主要动作；
4、手术床底座外壳采用高强度阻燃ABS材料，经高温吸塑工艺制成；
5、电动液压刹车，遥控器一键刹车，四只刹车油缸同时锁定；
6、设有一键复位功能、一键屈曲反屈曲和反向体位键功能，手控器设有误操作锁开关；
7、具备腰桥功能，腰桥行程≥120mm；
8、具有电动平移功能，行程≥300mm；
9、台面长度≥2140mm；
10、台面宽度（不含导轨）≥525mm；
11、台面最低高度≤700mm；
12、台面升降行程≥300mm；
13、台面前倾/后倾≥30°；
14、台面左倾/右倾≥20°；
15、背板上折角度≥80°，背板下折角度≥30°；
16、台面平移行程≥300mm；
17、头板上折角度≥65°，下折角度≥90°；
18、腿板上折角度≥30°，下折角度≥90°，外展角度≥90°；
19、床体最大安全承重≥400kg。
20、手术床台面和床垫采用能透X射线材料制成。</t>
  </si>
  <si>
    <t>骨科牵引架</t>
  </si>
  <si>
    <t>1、牵引架采用悬空式、可拆卸的结构设计；
2、牵引架安装及拆卸方便，牵引架安装后与台面无间隙，且稳定性高；
3、牵引靴及牵引器水平面内旋转角度：≥360°；
4、牵引靴竖直平面内旋转角度：≥360°；
5、牵引器上下可调节角度：≥120°；
6、牵引靴及牵引器水平可调距离：≥500 mm； 微牵引：≥200 mm；
7、牵引靴及牵引器竖直可调距离：≥360 mm；
8、牵引杆展开角度：≥180°
9、主要技术参数：
1）牵引架长度：≥1100mm；
2）牵引架宽度：540mm±100mm；
3）牵引臂前后伸展调节范围：500mm±100mm；
4）牵引臂外展角度：≥90°；
5）牵引靴行程：200mm±100mm；
6）牵引靴及牵引器上下调节范围：360mm±100mm；
7）牵引靴及牵引器水平面内可旋转角度：360°；
8）牵引靴及牵引器竖直平面内可旋转角度：360°；
9）牵引靴及牵引器下折折转角度：≥50°；
10）牵引靴及牵引器上折折转角度：≥80°；
11）牵引靴绕牵引方向为轴旋转角度：360°；</t>
  </si>
  <si>
    <t>医用吊塔</t>
  </si>
  <si>
    <t>1、吊塔主体材料为高强度铝合金型材，圆弧形设计，整体型材采用6063材质，悬臂采用6005A材质，承载性能更好；
2、吊塔主体表面采用环保抗菌涂层静电喷涂；
3、配置机械刹车；
4、吊塔转轴可在300kg负载下可连续旋转≥10万次；
5、悬臂一体压铸成型，悬臂臂厚≥8mm；
6、悬臂最大承载≥300kg；
7、箱体采用电气分离设计，气电之间的距离≥0.2m；
8、功能柱为四面体梯形设计，气电可分布于不同的端面；
9、托盘为铝合金6063材质，结构一体压铸成型，最大承载≥110kg，托盘中间凹陷设计；
10、功能柱箱体采用梯形结构设计，两边均为竖箱宽面设计，终端安装面倾角大于10°；
11、功能箱内部严格气电分离设计，气电分布于不同的腔体端面；
12.气体终端：2氧气、2负压、1空气、1笑气、1废弃排放</t>
  </si>
  <si>
    <t>不属于医疗器械：关于吊塔不属于医疗器械的说明：
国家食品药品监督管理局2007年02月16日发布:国食药监械[2007]93号“关于临床分析用氨基酸分析仪等产品分类界定的通知”，通知中第六十、六十一条规定，吊塔不属于医疗器械，原文如下；
六十、医用吊塔系统:用于医院手术室、麻醉科、ICU等重要科室，起承载医用设备、提供管线接口及气体插口的作用。不作为医疗器械管理。
六十一、医用多功能悬挂装置:由吊柱、横臂、终端箱、工作平台、管道组成。终端箱一般配有氧气、负压吸引、压缩空气、废气排放、笑气及医用电源终端插口，产品型式为吊塔型、吊桥型、吊柱型不作为医疗器械管理。</t>
  </si>
  <si>
    <t>1、吊塔主体材料为高强度铝合金型材，圆弧形设计，整体型材采用6063材质，悬臂采用6005A材质，承载性能更好；
2、吊塔主体表面采用环保抗菌涂层静电喷涂；
3、配置机械刹车；
4、吊塔转轴可在300kg负载下可连续旋转≥10万次；
5、悬臂一体压铸成型，悬臂臂厚≥8mm；
6、悬臂最大承载≥300kg；
7、箱体采用电气分离设计，气电之间的距离≥0.2m；
8、功能柱为四面体梯形设计，气电可分布于不同的端面；
9、托盘为铝合金6063材质，结构一体压铸成型，最大承载≥110kg，托盘中间凹陷设计；
10、功能柱箱体采用梯形结构设计，两边均为竖箱宽面设计，终端安装面倾角大于10°；
11、功能箱内部严格气电分离设计，气电分布于不同的腔体端面；
12.气体终端：2氧气、2负压、1空气</t>
  </si>
  <si>
    <t>1、吊塔主体材料为高强度铝合金型材，圆弧形设计，整体型材采用6063材质，悬臂采用6005A材质，承载性能更好；
2、吊塔主体表面采用环保抗菌涂层静电喷涂；
3、配置机械刹车；
4、吊塔转轴可在300kg负载下可连续旋转≥10万次；
5、悬臂一体压铸成型，悬臂臂厚≥8mm；
6、悬臂最大承载≥300kg；
7、箱体采用电气分离设计，气电之间的距离≥0.2m；
8、功能柱为四面体梯形设计，气电可分布于不同的端面；
9、托盘为铝合金6063材质，结构一体压铸成型，最大承载≥110kg，托盘中间凹陷设计；
10、功能柱箱体采用梯形结构设计，两边均为竖箱宽面设计，终端安装面倾角大于10°；
11、功能箱内部严格气电分离设计，气电分布于不同的腔体端面；
12.气体终端：2氧气、2负压、1空气、1二氧化碳</t>
  </si>
  <si>
    <t>合计预算金额（元）</t>
  </si>
  <si>
    <t>注：供应商分项报价不得超过本表中所示预算单价，否则按无效投标处理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</si>
</sst>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2">
    <font>
      <sz val="11"/>
      <color theme="1"/>
      <name val="宋体"/>
      <charset val="134"/>
      <scheme val="minor"/>
    </font>
    <font>
      <sz val="14"/>
      <name val="宋体"/>
      <charset val="134"/>
      <scheme val="minor"/>
    </font>
    <font>
      <sz val="10"/>
      <name val="宋体"/>
      <charset val="134"/>
      <scheme val="minor"/>
    </font>
    <font>
      <b/>
      <sz val="20"/>
      <name val="宋体"/>
      <charset val="134"/>
      <scheme val="minor"/>
    </font>
    <font>
      <sz val="14"/>
      <name val="宋体"/>
      <charset val="134"/>
    </font>
    <font>
      <sz val="11"/>
      <name val="宋体"/>
      <charset val="134"/>
    </font>
    <font>
      <sz val="11"/>
      <name val="宋体"/>
      <charset val="134"/>
      <scheme val="minor"/>
    </font>
    <font>
      <b/>
      <sz val="11"/>
      <name val="宋体"/>
      <charset val="134"/>
    </font>
    <font>
      <b/>
      <sz val="11"/>
      <name val="宋体"/>
      <charset val="134"/>
      <scheme val="minor"/>
    </font>
    <font>
      <b/>
      <sz val="10"/>
      <name val="宋体"/>
      <charset val="134"/>
      <scheme val="minor"/>
    </font>
    <font>
      <sz val="11"/>
      <color rgb="FF000000"/>
      <name val="宋体"/>
      <charset val="134"/>
    </font>
    <font>
      <sz val="11"/>
      <color theme="1"/>
      <name val="宋体"/>
      <charset val="134"/>
    </font>
    <font>
      <b/>
      <sz val="14"/>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0" fillId="0" borderId="0" applyNumberFormat="0" applyFill="0" applyBorder="0" applyAlignment="0" applyProtection="0">
      <alignment vertical="center"/>
    </xf>
    <xf numFmtId="0" fontId="21" fillId="3" borderId="11" applyNumberFormat="0" applyAlignment="0" applyProtection="0">
      <alignment vertical="center"/>
    </xf>
    <xf numFmtId="0" fontId="22" fillId="4" borderId="12" applyNumberFormat="0" applyAlignment="0" applyProtection="0">
      <alignment vertical="center"/>
    </xf>
    <xf numFmtId="0" fontId="23" fillId="4" borderId="11" applyNumberFormat="0" applyAlignment="0" applyProtection="0">
      <alignment vertical="center"/>
    </xf>
    <xf numFmtId="0" fontId="24" fillId="5" borderId="13" applyNumberFormat="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30">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pplyFill="1">
      <alignment vertical="center"/>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0" fontId="2" fillId="0" borderId="1" xfId="0" applyFont="1" applyFill="1" applyBorder="1">
      <alignmen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center" vertical="center"/>
    </xf>
    <xf numFmtId="0" fontId="9" fillId="0" borderId="1" xfId="0" applyFont="1" applyFill="1" applyBorder="1" applyAlignment="1">
      <alignment horizontal="center" vertical="center"/>
    </xf>
    <xf numFmtId="176" fontId="6" fillId="0" borderId="1" xfId="0" applyNumberFormat="1" applyFont="1" applyFill="1" applyBorder="1" applyAlignment="1">
      <alignment horizontal="center" vertical="center"/>
    </xf>
    <xf numFmtId="0" fontId="10"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11" fillId="0" borderId="1"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10" fillId="0" borderId="4"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top" wrapText="1"/>
    </xf>
    <xf numFmtId="0" fontId="12" fillId="0" borderId="1" xfId="0" applyFont="1" applyFill="1" applyBorder="1" applyAlignment="1">
      <alignment horizontal="center" vertical="center"/>
    </xf>
    <xf numFmtId="0" fontId="12" fillId="0" borderId="5"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3"/>
  <sheetViews>
    <sheetView tabSelected="1" zoomScaleSheetLayoutView="115" workbookViewId="0">
      <pane ySplit="2" topLeftCell="A3" activePane="bottomLeft" state="frozen"/>
      <selection/>
      <selection pane="bottomLeft" activeCell="J4" sqref="J4"/>
    </sheetView>
  </sheetViews>
  <sheetFormatPr defaultColWidth="9" defaultRowHeight="18.75" outlineLevelCol="7"/>
  <cols>
    <col min="1" max="1" width="5.88333333333333" style="2" customWidth="1"/>
    <col min="2" max="2" width="23.1666666666667" style="2" customWidth="1"/>
    <col min="3" max="3" width="92.1083333333333" style="1" customWidth="1"/>
    <col min="4" max="4" width="6.5" style="1" customWidth="1"/>
    <col min="5" max="5" width="9" style="2"/>
    <col min="6" max="6" width="10.375" style="2"/>
    <col min="7" max="7" width="11.375" style="2"/>
    <col min="8" max="8" width="26.75" style="3" customWidth="1"/>
    <col min="9" max="16384" width="9" style="1"/>
  </cols>
  <sheetData>
    <row r="1" ht="42" customHeight="1" spans="1:8">
      <c r="A1" s="4" t="s">
        <v>0</v>
      </c>
      <c r="B1" s="4"/>
      <c r="C1" s="4"/>
      <c r="D1" s="4"/>
      <c r="E1" s="4"/>
      <c r="F1" s="4"/>
      <c r="G1" s="4"/>
      <c r="H1" s="4"/>
    </row>
    <row r="2" ht="72" customHeight="1" spans="1:8">
      <c r="A2" s="5" t="s">
        <v>1</v>
      </c>
      <c r="B2" s="5" t="s">
        <v>2</v>
      </c>
      <c r="C2" s="5" t="s">
        <v>3</v>
      </c>
      <c r="D2" s="5" t="s">
        <v>4</v>
      </c>
      <c r="E2" s="5" t="s">
        <v>5</v>
      </c>
      <c r="F2" s="5" t="s">
        <v>6</v>
      </c>
      <c r="G2" s="5" t="s">
        <v>7</v>
      </c>
      <c r="H2" s="5" t="s">
        <v>8</v>
      </c>
    </row>
    <row r="3" s="1" customFormat="1" ht="175.5" spans="1:8">
      <c r="A3" s="6">
        <v>1</v>
      </c>
      <c r="B3" s="6" t="s">
        <v>9</v>
      </c>
      <c r="C3" s="7" t="s">
        <v>10</v>
      </c>
      <c r="D3" s="6" t="s">
        <v>11</v>
      </c>
      <c r="E3" s="6">
        <v>1</v>
      </c>
      <c r="F3" s="8">
        <v>170307</v>
      </c>
      <c r="G3" s="6">
        <f>E3*F3</f>
        <v>170307</v>
      </c>
      <c r="H3" s="9"/>
    </row>
    <row r="4" s="1" customFormat="1" ht="42" customHeight="1" spans="1:8">
      <c r="A4" s="10">
        <v>2</v>
      </c>
      <c r="B4" s="10" t="s">
        <v>12</v>
      </c>
      <c r="C4" s="11" t="s">
        <v>13</v>
      </c>
      <c r="D4" s="10" t="s">
        <v>11</v>
      </c>
      <c r="E4" s="10">
        <v>10</v>
      </c>
      <c r="F4" s="12">
        <v>17932</v>
      </c>
      <c r="G4" s="10">
        <f t="shared" ref="G4:G22" si="0">E4*F4</f>
        <v>179320</v>
      </c>
      <c r="H4" s="13" t="s">
        <v>14</v>
      </c>
    </row>
    <row r="5" s="1" customFormat="1" ht="108" spans="1:8">
      <c r="A5" s="6">
        <v>3</v>
      </c>
      <c r="B5" s="6" t="s">
        <v>15</v>
      </c>
      <c r="C5" s="7" t="s">
        <v>16</v>
      </c>
      <c r="D5" s="6" t="s">
        <v>17</v>
      </c>
      <c r="E5" s="6">
        <v>1</v>
      </c>
      <c r="F5" s="8">
        <v>83606</v>
      </c>
      <c r="G5" s="6">
        <f t="shared" si="0"/>
        <v>83606</v>
      </c>
      <c r="H5" s="9"/>
    </row>
    <row r="6" s="1" customFormat="1" ht="94.5" spans="1:8">
      <c r="A6" s="6">
        <v>4</v>
      </c>
      <c r="B6" s="6" t="s">
        <v>18</v>
      </c>
      <c r="C6" s="7" t="s">
        <v>19</v>
      </c>
      <c r="D6" s="6" t="s">
        <v>17</v>
      </c>
      <c r="E6" s="6">
        <v>1</v>
      </c>
      <c r="F6" s="8">
        <v>89200</v>
      </c>
      <c r="G6" s="6">
        <f t="shared" si="0"/>
        <v>89200</v>
      </c>
      <c r="H6" s="9"/>
    </row>
    <row r="7" s="1" customFormat="1" ht="108" spans="1:8">
      <c r="A7" s="6">
        <v>5</v>
      </c>
      <c r="B7" s="6" t="s">
        <v>20</v>
      </c>
      <c r="C7" s="7" t="s">
        <v>21</v>
      </c>
      <c r="D7" s="6" t="s">
        <v>17</v>
      </c>
      <c r="E7" s="6">
        <v>2</v>
      </c>
      <c r="F7" s="14">
        <v>99262.5</v>
      </c>
      <c r="G7" s="6">
        <f t="shared" si="0"/>
        <v>198525</v>
      </c>
      <c r="H7" s="9"/>
    </row>
    <row r="8" s="1" customFormat="1" ht="94.5" spans="1:8">
      <c r="A8" s="6">
        <v>6</v>
      </c>
      <c r="B8" s="6" t="s">
        <v>22</v>
      </c>
      <c r="C8" s="7" t="s">
        <v>23</v>
      </c>
      <c r="D8" s="6" t="s">
        <v>17</v>
      </c>
      <c r="E8" s="6">
        <v>1</v>
      </c>
      <c r="F8" s="8">
        <v>95010</v>
      </c>
      <c r="G8" s="6">
        <f t="shared" si="0"/>
        <v>95010</v>
      </c>
      <c r="H8" s="9"/>
    </row>
    <row r="9" s="1" customFormat="1" ht="94.5" spans="1:8">
      <c r="A9" s="6">
        <v>7</v>
      </c>
      <c r="B9" s="6" t="s">
        <v>24</v>
      </c>
      <c r="C9" s="7" t="s">
        <v>25</v>
      </c>
      <c r="D9" s="6" t="s">
        <v>17</v>
      </c>
      <c r="E9" s="6">
        <v>1</v>
      </c>
      <c r="F9" s="8">
        <v>76500</v>
      </c>
      <c r="G9" s="6">
        <f t="shared" si="0"/>
        <v>76500</v>
      </c>
      <c r="H9" s="9"/>
    </row>
    <row r="10" s="1" customFormat="1" ht="94.5" spans="1:8">
      <c r="A10" s="6">
        <v>8</v>
      </c>
      <c r="B10" s="6" t="s">
        <v>26</v>
      </c>
      <c r="C10" s="7" t="s">
        <v>27</v>
      </c>
      <c r="D10" s="6" t="s">
        <v>17</v>
      </c>
      <c r="E10" s="6">
        <v>2</v>
      </c>
      <c r="F10" s="8">
        <v>89050</v>
      </c>
      <c r="G10" s="6">
        <f t="shared" si="0"/>
        <v>178100</v>
      </c>
      <c r="H10" s="9"/>
    </row>
    <row r="11" s="1" customFormat="1" ht="94.5" spans="1:8">
      <c r="A11" s="6">
        <v>9</v>
      </c>
      <c r="B11" s="6" t="s">
        <v>28</v>
      </c>
      <c r="C11" s="7" t="s">
        <v>29</v>
      </c>
      <c r="D11" s="6" t="s">
        <v>17</v>
      </c>
      <c r="E11" s="6">
        <v>1</v>
      </c>
      <c r="F11" s="8">
        <v>94140</v>
      </c>
      <c r="G11" s="6">
        <f t="shared" si="0"/>
        <v>94140</v>
      </c>
      <c r="H11" s="9"/>
    </row>
    <row r="12" s="1" customFormat="1" ht="94.5" spans="1:8">
      <c r="A12" s="6">
        <v>11</v>
      </c>
      <c r="B12" s="6" t="s">
        <v>30</v>
      </c>
      <c r="C12" s="7" t="s">
        <v>31</v>
      </c>
      <c r="D12" s="6" t="s">
        <v>17</v>
      </c>
      <c r="E12" s="6">
        <v>1</v>
      </c>
      <c r="F12" s="8">
        <v>132270</v>
      </c>
      <c r="G12" s="6">
        <f t="shared" si="0"/>
        <v>132270</v>
      </c>
      <c r="H12" s="9"/>
    </row>
    <row r="13" s="1" customFormat="1" ht="94.5" spans="1:8">
      <c r="A13" s="6">
        <v>12</v>
      </c>
      <c r="B13" s="6" t="s">
        <v>32</v>
      </c>
      <c r="C13" s="7" t="s">
        <v>33</v>
      </c>
      <c r="D13" s="6" t="s">
        <v>17</v>
      </c>
      <c r="E13" s="6">
        <v>1</v>
      </c>
      <c r="F13" s="8">
        <v>155080</v>
      </c>
      <c r="G13" s="6">
        <f t="shared" si="0"/>
        <v>155080</v>
      </c>
      <c r="H13" s="9"/>
    </row>
    <row r="14" s="1" customFormat="1" ht="67.5" spans="1:8">
      <c r="A14" s="6">
        <v>13</v>
      </c>
      <c r="B14" s="6" t="s">
        <v>34</v>
      </c>
      <c r="C14" s="7" t="s">
        <v>35</v>
      </c>
      <c r="D14" s="6" t="s">
        <v>11</v>
      </c>
      <c r="E14" s="6">
        <v>5</v>
      </c>
      <c r="F14" s="14">
        <v>1809.6</v>
      </c>
      <c r="G14" s="6">
        <f t="shared" si="0"/>
        <v>9048</v>
      </c>
      <c r="H14" s="9"/>
    </row>
    <row r="15" s="1" customFormat="1" ht="67.5" spans="1:8">
      <c r="A15" s="6"/>
      <c r="B15" s="6" t="s">
        <v>36</v>
      </c>
      <c r="C15" s="7" t="s">
        <v>37</v>
      </c>
      <c r="D15" s="6" t="s">
        <v>11</v>
      </c>
      <c r="E15" s="6">
        <v>1</v>
      </c>
      <c r="F15" s="8">
        <v>2828</v>
      </c>
      <c r="G15" s="6">
        <f t="shared" si="0"/>
        <v>2828</v>
      </c>
      <c r="H15" s="9"/>
    </row>
    <row r="16" s="1" customFormat="1" ht="67.5" spans="1:8">
      <c r="A16" s="6"/>
      <c r="B16" s="6" t="s">
        <v>38</v>
      </c>
      <c r="C16" s="7" t="s">
        <v>39</v>
      </c>
      <c r="D16" s="6" t="s">
        <v>11</v>
      </c>
      <c r="E16" s="6">
        <v>1</v>
      </c>
      <c r="F16" s="8">
        <v>1978</v>
      </c>
      <c r="G16" s="6">
        <f t="shared" si="0"/>
        <v>1978</v>
      </c>
      <c r="H16" s="9"/>
    </row>
    <row r="17" s="1" customFormat="1" ht="67.5" spans="1:8">
      <c r="A17" s="6"/>
      <c r="B17" s="6" t="s">
        <v>40</v>
      </c>
      <c r="C17" s="7" t="s">
        <v>41</v>
      </c>
      <c r="D17" s="6" t="s">
        <v>11</v>
      </c>
      <c r="E17" s="6">
        <v>1</v>
      </c>
      <c r="F17" s="8">
        <v>2500</v>
      </c>
      <c r="G17" s="6">
        <f t="shared" si="0"/>
        <v>2500</v>
      </c>
      <c r="H17" s="9"/>
    </row>
    <row r="18" s="1" customFormat="1" ht="67.5" spans="1:8">
      <c r="A18" s="6"/>
      <c r="B18" s="6" t="s">
        <v>42</v>
      </c>
      <c r="C18" s="7" t="s">
        <v>43</v>
      </c>
      <c r="D18" s="6" t="s">
        <v>11</v>
      </c>
      <c r="E18" s="6">
        <v>2</v>
      </c>
      <c r="F18" s="8">
        <v>1915</v>
      </c>
      <c r="G18" s="6">
        <f t="shared" si="0"/>
        <v>3830</v>
      </c>
      <c r="H18" s="9"/>
    </row>
    <row r="19" s="1" customFormat="1" ht="67.5" spans="1:8">
      <c r="A19" s="6"/>
      <c r="B19" s="6" t="s">
        <v>44</v>
      </c>
      <c r="C19" s="7" t="s">
        <v>45</v>
      </c>
      <c r="D19" s="6" t="s">
        <v>11</v>
      </c>
      <c r="E19" s="6">
        <v>2</v>
      </c>
      <c r="F19" s="8">
        <v>2190</v>
      </c>
      <c r="G19" s="6">
        <f t="shared" si="0"/>
        <v>4380</v>
      </c>
      <c r="H19" s="9"/>
    </row>
    <row r="20" s="1" customFormat="1" ht="67.5" spans="1:8">
      <c r="A20" s="6"/>
      <c r="B20" s="6" t="s">
        <v>46</v>
      </c>
      <c r="C20" s="7" t="s">
        <v>47</v>
      </c>
      <c r="D20" s="6" t="s">
        <v>11</v>
      </c>
      <c r="E20" s="6">
        <v>1</v>
      </c>
      <c r="F20" s="8">
        <v>2610</v>
      </c>
      <c r="G20" s="6">
        <f t="shared" si="0"/>
        <v>2610</v>
      </c>
      <c r="H20" s="9"/>
    </row>
    <row r="21" s="1" customFormat="1" ht="67.5" spans="1:8">
      <c r="A21" s="6"/>
      <c r="B21" s="6" t="s">
        <v>48</v>
      </c>
      <c r="C21" s="7" t="s">
        <v>49</v>
      </c>
      <c r="D21" s="6" t="s">
        <v>11</v>
      </c>
      <c r="E21" s="6">
        <v>1</v>
      </c>
      <c r="F21" s="8">
        <v>2750</v>
      </c>
      <c r="G21" s="6">
        <f t="shared" si="0"/>
        <v>2750</v>
      </c>
      <c r="H21" s="9"/>
    </row>
    <row r="22" s="1" customFormat="1" ht="67.5" spans="1:8">
      <c r="A22" s="6"/>
      <c r="B22" s="6" t="s">
        <v>50</v>
      </c>
      <c r="C22" s="7" t="s">
        <v>51</v>
      </c>
      <c r="D22" s="6" t="s">
        <v>11</v>
      </c>
      <c r="E22" s="6">
        <v>1</v>
      </c>
      <c r="F22" s="8">
        <v>3130</v>
      </c>
      <c r="G22" s="6">
        <f t="shared" si="0"/>
        <v>3130</v>
      </c>
      <c r="H22" s="9"/>
    </row>
    <row r="23" s="1" customFormat="1" ht="81" spans="1:8">
      <c r="A23" s="6">
        <v>14</v>
      </c>
      <c r="B23" s="6" t="s">
        <v>52</v>
      </c>
      <c r="C23" s="7" t="s">
        <v>53</v>
      </c>
      <c r="D23" s="6" t="s">
        <v>11</v>
      </c>
      <c r="E23" s="6">
        <v>1</v>
      </c>
      <c r="F23" s="8">
        <v>2920</v>
      </c>
      <c r="G23" s="6">
        <f t="shared" ref="G23:G31" si="1">E23*F23</f>
        <v>2920</v>
      </c>
      <c r="H23" s="9"/>
    </row>
    <row r="24" s="1" customFormat="1" ht="81" spans="1:8">
      <c r="A24" s="6"/>
      <c r="B24" s="6" t="s">
        <v>54</v>
      </c>
      <c r="C24" s="7" t="s">
        <v>55</v>
      </c>
      <c r="D24" s="6" t="s">
        <v>11</v>
      </c>
      <c r="E24" s="6">
        <v>2</v>
      </c>
      <c r="F24" s="15">
        <v>3810</v>
      </c>
      <c r="G24" s="6">
        <f t="shared" si="1"/>
        <v>7620</v>
      </c>
      <c r="H24" s="9"/>
    </row>
    <row r="25" s="1" customFormat="1" ht="81" spans="1:8">
      <c r="A25" s="6"/>
      <c r="B25" s="6" t="s">
        <v>56</v>
      </c>
      <c r="C25" s="7" t="s">
        <v>57</v>
      </c>
      <c r="D25" s="6" t="s">
        <v>11</v>
      </c>
      <c r="E25" s="6">
        <v>10</v>
      </c>
      <c r="F25" s="15">
        <v>3050</v>
      </c>
      <c r="G25" s="6">
        <f t="shared" si="1"/>
        <v>30500</v>
      </c>
      <c r="H25" s="9"/>
    </row>
    <row r="26" s="1" customFormat="1" ht="81" spans="1:8">
      <c r="A26" s="6"/>
      <c r="B26" s="6" t="s">
        <v>58</v>
      </c>
      <c r="C26" s="7" t="s">
        <v>59</v>
      </c>
      <c r="D26" s="6" t="s">
        <v>11</v>
      </c>
      <c r="E26" s="6">
        <v>5</v>
      </c>
      <c r="F26" s="15">
        <v>3160</v>
      </c>
      <c r="G26" s="6">
        <f t="shared" si="1"/>
        <v>15800</v>
      </c>
      <c r="H26" s="9"/>
    </row>
    <row r="27" s="1" customFormat="1" ht="81" spans="1:8">
      <c r="A27" s="6"/>
      <c r="B27" s="6" t="s">
        <v>60</v>
      </c>
      <c r="C27" s="7" t="s">
        <v>61</v>
      </c>
      <c r="D27" s="6" t="s">
        <v>11</v>
      </c>
      <c r="E27" s="6">
        <v>2</v>
      </c>
      <c r="F27" s="15">
        <v>3460</v>
      </c>
      <c r="G27" s="6">
        <f t="shared" si="1"/>
        <v>6920</v>
      </c>
      <c r="H27" s="9"/>
    </row>
    <row r="28" s="1" customFormat="1" ht="67.5" spans="1:8">
      <c r="A28" s="6">
        <v>15</v>
      </c>
      <c r="B28" s="6" t="s">
        <v>62</v>
      </c>
      <c r="C28" s="7" t="s">
        <v>63</v>
      </c>
      <c r="D28" s="6" t="s">
        <v>17</v>
      </c>
      <c r="E28" s="6">
        <v>1</v>
      </c>
      <c r="F28" s="8">
        <v>71405</v>
      </c>
      <c r="G28" s="6">
        <f t="shared" si="1"/>
        <v>71405</v>
      </c>
      <c r="H28" s="9"/>
    </row>
    <row r="29" s="1" customFormat="1" ht="54" spans="1:8">
      <c r="A29" s="6">
        <v>16</v>
      </c>
      <c r="B29" s="6" t="s">
        <v>64</v>
      </c>
      <c r="C29" s="7" t="s">
        <v>65</v>
      </c>
      <c r="D29" s="6" t="s">
        <v>11</v>
      </c>
      <c r="E29" s="6">
        <v>2</v>
      </c>
      <c r="F29" s="8">
        <v>16500</v>
      </c>
      <c r="G29" s="6">
        <f t="shared" si="1"/>
        <v>33000</v>
      </c>
      <c r="H29" s="9"/>
    </row>
    <row r="30" s="1" customFormat="1" ht="40.5" spans="1:8">
      <c r="A30" s="6">
        <v>17</v>
      </c>
      <c r="B30" s="6" t="s">
        <v>66</v>
      </c>
      <c r="C30" s="7" t="s">
        <v>67</v>
      </c>
      <c r="D30" s="6" t="s">
        <v>17</v>
      </c>
      <c r="E30" s="6">
        <v>3</v>
      </c>
      <c r="F30" s="8">
        <v>176400</v>
      </c>
      <c r="G30" s="6">
        <f t="shared" si="1"/>
        <v>529200</v>
      </c>
      <c r="H30" s="9"/>
    </row>
    <row r="31" s="1" customFormat="1" ht="50" customHeight="1" spans="1:8">
      <c r="A31" s="6">
        <v>18</v>
      </c>
      <c r="B31" s="6" t="s">
        <v>68</v>
      </c>
      <c r="C31" s="7" t="s">
        <v>69</v>
      </c>
      <c r="D31" s="6" t="s">
        <v>17</v>
      </c>
      <c r="E31" s="6">
        <v>1</v>
      </c>
      <c r="F31" s="8">
        <v>47500</v>
      </c>
      <c r="G31" s="6">
        <f t="shared" si="1"/>
        <v>47500</v>
      </c>
      <c r="H31" s="9"/>
    </row>
    <row r="32" s="1" customFormat="1" ht="54" spans="1:8">
      <c r="A32" s="6">
        <v>19</v>
      </c>
      <c r="B32" s="6" t="s">
        <v>70</v>
      </c>
      <c r="C32" s="7" t="s">
        <v>71</v>
      </c>
      <c r="D32" s="6" t="s">
        <v>72</v>
      </c>
      <c r="E32" s="6">
        <v>1</v>
      </c>
      <c r="F32" s="15">
        <v>31200</v>
      </c>
      <c r="G32" s="6">
        <f t="shared" ref="G32:G61" si="2">E32*F32</f>
        <v>31200</v>
      </c>
      <c r="H32" s="9"/>
    </row>
    <row r="33" s="1" customFormat="1" ht="27" spans="1:8">
      <c r="A33" s="6"/>
      <c r="B33" s="6"/>
      <c r="C33" s="7" t="s">
        <v>73</v>
      </c>
      <c r="D33" s="6" t="s">
        <v>72</v>
      </c>
      <c r="E33" s="6">
        <v>1</v>
      </c>
      <c r="F33" s="15">
        <v>12208</v>
      </c>
      <c r="G33" s="6">
        <f t="shared" si="2"/>
        <v>12208</v>
      </c>
      <c r="H33" s="9"/>
    </row>
    <row r="34" s="1" customFormat="1" ht="27" spans="1:8">
      <c r="A34" s="6"/>
      <c r="B34" s="6"/>
      <c r="C34" s="7" t="s">
        <v>74</v>
      </c>
      <c r="D34" s="6" t="s">
        <v>72</v>
      </c>
      <c r="E34" s="6">
        <v>1</v>
      </c>
      <c r="F34" s="15">
        <v>5750</v>
      </c>
      <c r="G34" s="6">
        <f t="shared" si="2"/>
        <v>5750</v>
      </c>
      <c r="H34" s="9"/>
    </row>
    <row r="35" s="1" customFormat="1" ht="27" spans="1:8">
      <c r="A35" s="6"/>
      <c r="B35" s="6"/>
      <c r="C35" s="7" t="s">
        <v>75</v>
      </c>
      <c r="D35" s="6" t="s">
        <v>11</v>
      </c>
      <c r="E35" s="6">
        <v>1</v>
      </c>
      <c r="F35" s="15">
        <v>3978</v>
      </c>
      <c r="G35" s="6">
        <f t="shared" si="2"/>
        <v>3978</v>
      </c>
      <c r="H35" s="9"/>
    </row>
    <row r="36" s="1" customFormat="1" ht="38" customHeight="1" spans="1:8">
      <c r="A36" s="6">
        <v>20</v>
      </c>
      <c r="B36" s="6" t="s">
        <v>76</v>
      </c>
      <c r="C36" s="16" t="s">
        <v>77</v>
      </c>
      <c r="D36" s="6" t="s">
        <v>78</v>
      </c>
      <c r="E36" s="6">
        <v>2</v>
      </c>
      <c r="F36" s="17">
        <v>5308</v>
      </c>
      <c r="G36" s="6">
        <f t="shared" si="2"/>
        <v>10616</v>
      </c>
      <c r="H36" s="9"/>
    </row>
    <row r="37" s="1" customFormat="1" ht="38" customHeight="1" spans="1:8">
      <c r="A37" s="6"/>
      <c r="B37" s="6" t="s">
        <v>79</v>
      </c>
      <c r="C37" s="16" t="s">
        <v>80</v>
      </c>
      <c r="D37" s="6" t="s">
        <v>78</v>
      </c>
      <c r="E37" s="6">
        <v>1</v>
      </c>
      <c r="F37" s="17">
        <v>4480</v>
      </c>
      <c r="G37" s="6">
        <f t="shared" si="2"/>
        <v>4480</v>
      </c>
      <c r="H37" s="9"/>
    </row>
    <row r="38" s="1" customFormat="1" ht="38" customHeight="1" spans="1:8">
      <c r="A38" s="6"/>
      <c r="B38" s="6" t="s">
        <v>81</v>
      </c>
      <c r="C38" s="16" t="s">
        <v>82</v>
      </c>
      <c r="D38" s="6" t="s">
        <v>78</v>
      </c>
      <c r="E38" s="6">
        <v>2</v>
      </c>
      <c r="F38" s="17">
        <v>4388</v>
      </c>
      <c r="G38" s="6">
        <f t="shared" si="2"/>
        <v>8776</v>
      </c>
      <c r="H38" s="9"/>
    </row>
    <row r="39" s="1" customFormat="1" ht="38" customHeight="1" spans="1:8">
      <c r="A39" s="6"/>
      <c r="B39" s="6" t="s">
        <v>83</v>
      </c>
      <c r="C39" s="16" t="s">
        <v>84</v>
      </c>
      <c r="D39" s="6" t="s">
        <v>78</v>
      </c>
      <c r="E39" s="6">
        <v>4</v>
      </c>
      <c r="F39" s="17">
        <v>4220</v>
      </c>
      <c r="G39" s="6">
        <f t="shared" si="2"/>
        <v>16880</v>
      </c>
      <c r="H39" s="9"/>
    </row>
    <row r="40" s="1" customFormat="1" ht="38" customHeight="1" spans="1:8">
      <c r="A40" s="6"/>
      <c r="B40" s="6" t="s">
        <v>85</v>
      </c>
      <c r="C40" s="16" t="s">
        <v>86</v>
      </c>
      <c r="D40" s="6" t="s">
        <v>78</v>
      </c>
      <c r="E40" s="6">
        <v>1</v>
      </c>
      <c r="F40" s="17">
        <v>3560</v>
      </c>
      <c r="G40" s="6">
        <f t="shared" si="2"/>
        <v>3560</v>
      </c>
      <c r="H40" s="9"/>
    </row>
    <row r="41" s="1" customFormat="1" ht="38" customHeight="1" spans="1:8">
      <c r="A41" s="6"/>
      <c r="B41" s="6" t="s">
        <v>87</v>
      </c>
      <c r="C41" s="16" t="s">
        <v>88</v>
      </c>
      <c r="D41" s="6" t="s">
        <v>78</v>
      </c>
      <c r="E41" s="6">
        <v>1</v>
      </c>
      <c r="F41" s="17">
        <v>3500</v>
      </c>
      <c r="G41" s="6">
        <f t="shared" si="2"/>
        <v>3500</v>
      </c>
      <c r="H41" s="9"/>
    </row>
    <row r="42" s="1" customFormat="1" ht="38" customHeight="1" spans="1:8">
      <c r="A42" s="6"/>
      <c r="B42" s="6" t="s">
        <v>89</v>
      </c>
      <c r="C42" s="16" t="s">
        <v>90</v>
      </c>
      <c r="D42" s="6" t="s">
        <v>78</v>
      </c>
      <c r="E42" s="6">
        <v>1</v>
      </c>
      <c r="F42" s="17">
        <v>3409</v>
      </c>
      <c r="G42" s="6">
        <f t="shared" si="2"/>
        <v>3409</v>
      </c>
      <c r="H42" s="9"/>
    </row>
    <row r="43" s="1" customFormat="1" ht="127" customHeight="1" spans="1:8">
      <c r="A43" s="6">
        <v>21</v>
      </c>
      <c r="B43" s="6" t="s">
        <v>91</v>
      </c>
      <c r="C43" s="7" t="s">
        <v>92</v>
      </c>
      <c r="D43" s="6" t="s">
        <v>72</v>
      </c>
      <c r="E43" s="6">
        <v>9</v>
      </c>
      <c r="F43" s="6">
        <v>9501</v>
      </c>
      <c r="G43" s="6">
        <f t="shared" si="2"/>
        <v>85509</v>
      </c>
      <c r="H43" s="18" t="s">
        <v>93</v>
      </c>
    </row>
    <row r="44" s="1" customFormat="1" ht="67.5" spans="1:8">
      <c r="A44" s="6"/>
      <c r="B44" s="6"/>
      <c r="C44" s="7" t="s">
        <v>94</v>
      </c>
      <c r="D44" s="6" t="s">
        <v>72</v>
      </c>
      <c r="E44" s="6">
        <v>9</v>
      </c>
      <c r="F44" s="6">
        <v>9501</v>
      </c>
      <c r="G44" s="6">
        <f t="shared" si="2"/>
        <v>85509</v>
      </c>
      <c r="H44" s="19"/>
    </row>
    <row r="45" s="1" customFormat="1" ht="67.5" spans="1:8">
      <c r="A45" s="6"/>
      <c r="B45" s="6"/>
      <c r="C45" s="7" t="s">
        <v>95</v>
      </c>
      <c r="D45" s="6" t="s">
        <v>72</v>
      </c>
      <c r="E45" s="6">
        <v>9</v>
      </c>
      <c r="F45" s="6">
        <v>9501</v>
      </c>
      <c r="G45" s="6">
        <f t="shared" si="2"/>
        <v>85509</v>
      </c>
      <c r="H45" s="20"/>
    </row>
    <row r="46" s="1" customFormat="1" ht="175.5" spans="1:8">
      <c r="A46" s="6">
        <v>34</v>
      </c>
      <c r="B46" s="6" t="s">
        <v>96</v>
      </c>
      <c r="C46" s="7" t="s">
        <v>97</v>
      </c>
      <c r="D46" s="6" t="s">
        <v>72</v>
      </c>
      <c r="E46" s="6">
        <v>9</v>
      </c>
      <c r="F46" s="15">
        <v>29904</v>
      </c>
      <c r="G46" s="6">
        <f t="shared" si="2"/>
        <v>269136</v>
      </c>
      <c r="H46" s="18" t="s">
        <v>98</v>
      </c>
    </row>
    <row r="47" s="1" customFormat="1" ht="54" spans="1:8">
      <c r="A47" s="6"/>
      <c r="B47" s="6"/>
      <c r="C47" s="7" t="s">
        <v>99</v>
      </c>
      <c r="D47" s="6" t="s">
        <v>72</v>
      </c>
      <c r="E47" s="6">
        <v>1</v>
      </c>
      <c r="F47" s="21">
        <v>11464</v>
      </c>
      <c r="G47" s="6">
        <f t="shared" si="2"/>
        <v>11464</v>
      </c>
      <c r="H47" s="20"/>
    </row>
    <row r="48" s="1" customFormat="1" ht="54" spans="1:8">
      <c r="A48" s="6">
        <v>35</v>
      </c>
      <c r="B48" s="6" t="s">
        <v>100</v>
      </c>
      <c r="C48" s="7" t="s">
        <v>101</v>
      </c>
      <c r="D48" s="6" t="s">
        <v>72</v>
      </c>
      <c r="E48" s="6">
        <v>2</v>
      </c>
      <c r="F48" s="15">
        <v>10502</v>
      </c>
      <c r="G48" s="6">
        <f t="shared" si="2"/>
        <v>21004</v>
      </c>
      <c r="H48" s="22" t="s">
        <v>102</v>
      </c>
    </row>
    <row r="49" s="1" customFormat="1" ht="54" spans="1:8">
      <c r="A49" s="6"/>
      <c r="B49" s="6"/>
      <c r="C49" s="7" t="s">
        <v>103</v>
      </c>
      <c r="D49" s="6" t="s">
        <v>72</v>
      </c>
      <c r="E49" s="6">
        <v>7</v>
      </c>
      <c r="F49" s="15">
        <v>9575</v>
      </c>
      <c r="G49" s="6">
        <f t="shared" si="2"/>
        <v>67025</v>
      </c>
      <c r="H49" s="22" t="s">
        <v>102</v>
      </c>
    </row>
    <row r="50" s="1" customFormat="1" ht="108" spans="1:8">
      <c r="A50" s="6">
        <v>36</v>
      </c>
      <c r="B50" s="6" t="s">
        <v>104</v>
      </c>
      <c r="C50" s="7" t="s">
        <v>105</v>
      </c>
      <c r="D50" s="6" t="s">
        <v>72</v>
      </c>
      <c r="E50" s="6">
        <v>2</v>
      </c>
      <c r="F50" s="15">
        <v>22719</v>
      </c>
      <c r="G50" s="6">
        <f t="shared" si="2"/>
        <v>45438</v>
      </c>
      <c r="H50" s="23" t="s">
        <v>106</v>
      </c>
    </row>
    <row r="51" s="1" customFormat="1" ht="162" spans="1:8">
      <c r="A51" s="6">
        <v>37</v>
      </c>
      <c r="B51" s="6" t="s">
        <v>107</v>
      </c>
      <c r="C51" s="7" t="s">
        <v>108</v>
      </c>
      <c r="D51" s="6" t="s">
        <v>72</v>
      </c>
      <c r="E51" s="6">
        <v>9</v>
      </c>
      <c r="F51" s="15">
        <v>31494</v>
      </c>
      <c r="G51" s="6">
        <f t="shared" si="2"/>
        <v>283446</v>
      </c>
      <c r="H51" s="23" t="s">
        <v>109</v>
      </c>
    </row>
    <row r="52" s="1" customFormat="1" ht="56" customHeight="1" spans="1:8">
      <c r="A52" s="6">
        <v>38</v>
      </c>
      <c r="B52" s="6" t="s">
        <v>110</v>
      </c>
      <c r="C52" s="7" t="s">
        <v>111</v>
      </c>
      <c r="D52" s="6" t="s">
        <v>17</v>
      </c>
      <c r="E52" s="6">
        <v>1</v>
      </c>
      <c r="F52" s="15">
        <v>168446</v>
      </c>
      <c r="G52" s="6">
        <f t="shared" si="2"/>
        <v>168446</v>
      </c>
      <c r="H52" s="9"/>
    </row>
    <row r="53" s="1" customFormat="1" ht="337.5" spans="1:8">
      <c r="A53" s="6">
        <v>39</v>
      </c>
      <c r="B53" s="6" t="s">
        <v>112</v>
      </c>
      <c r="C53" s="24" t="s">
        <v>113</v>
      </c>
      <c r="D53" s="6" t="s">
        <v>72</v>
      </c>
      <c r="E53" s="6">
        <v>6</v>
      </c>
      <c r="F53" s="6">
        <v>119777</v>
      </c>
      <c r="G53" s="6">
        <f t="shared" si="2"/>
        <v>718662</v>
      </c>
      <c r="H53" s="22" t="s">
        <v>114</v>
      </c>
    </row>
    <row r="54" s="1" customFormat="1" ht="393" customHeight="1" spans="1:8">
      <c r="A54" s="6">
        <v>40</v>
      </c>
      <c r="B54" s="6" t="s">
        <v>112</v>
      </c>
      <c r="C54" s="16" t="s">
        <v>115</v>
      </c>
      <c r="D54" s="6" t="s">
        <v>72</v>
      </c>
      <c r="E54" s="6">
        <v>3</v>
      </c>
      <c r="F54" s="6">
        <v>147002</v>
      </c>
      <c r="G54" s="6">
        <f t="shared" si="2"/>
        <v>441006</v>
      </c>
      <c r="H54" s="22" t="s">
        <v>114</v>
      </c>
    </row>
    <row r="55" s="1" customFormat="1" ht="409" customHeight="1" spans="1:8">
      <c r="A55" s="6">
        <v>41</v>
      </c>
      <c r="B55" s="6" t="s">
        <v>112</v>
      </c>
      <c r="C55" s="16" t="s">
        <v>116</v>
      </c>
      <c r="D55" s="6" t="s">
        <v>72</v>
      </c>
      <c r="E55" s="6">
        <v>1</v>
      </c>
      <c r="F55" s="6">
        <v>154268</v>
      </c>
      <c r="G55" s="6">
        <f t="shared" si="2"/>
        <v>154268</v>
      </c>
      <c r="H55" s="22" t="s">
        <v>114</v>
      </c>
    </row>
    <row r="56" s="1" customFormat="1" ht="390" customHeight="1" spans="1:8">
      <c r="A56" s="6">
        <v>42</v>
      </c>
      <c r="B56" s="6" t="s">
        <v>117</v>
      </c>
      <c r="C56" s="16" t="s">
        <v>118</v>
      </c>
      <c r="D56" s="6" t="s">
        <v>72</v>
      </c>
      <c r="E56" s="6">
        <v>2</v>
      </c>
      <c r="F56" s="6">
        <v>157041</v>
      </c>
      <c r="G56" s="6">
        <f t="shared" si="2"/>
        <v>314082</v>
      </c>
      <c r="H56" s="22" t="s">
        <v>114</v>
      </c>
    </row>
    <row r="57" s="1" customFormat="1" ht="320" customHeight="1" spans="1:8">
      <c r="A57" s="6">
        <v>43</v>
      </c>
      <c r="B57" s="6" t="s">
        <v>117</v>
      </c>
      <c r="C57" s="25" t="s">
        <v>119</v>
      </c>
      <c r="D57" s="6" t="s">
        <v>72</v>
      </c>
      <c r="E57" s="6">
        <v>4</v>
      </c>
      <c r="F57" s="6">
        <v>129040</v>
      </c>
      <c r="G57" s="6">
        <f t="shared" si="2"/>
        <v>516160</v>
      </c>
      <c r="H57" s="22" t="s">
        <v>114</v>
      </c>
    </row>
    <row r="58" s="1" customFormat="1" ht="270" spans="1:8">
      <c r="A58" s="6">
        <v>44</v>
      </c>
      <c r="B58" s="6" t="s">
        <v>120</v>
      </c>
      <c r="C58" s="16" t="s">
        <v>121</v>
      </c>
      <c r="D58" s="6" t="s">
        <v>72</v>
      </c>
      <c r="E58" s="6">
        <v>1</v>
      </c>
      <c r="F58" s="6">
        <v>62183</v>
      </c>
      <c r="G58" s="6">
        <f t="shared" si="2"/>
        <v>62183</v>
      </c>
      <c r="H58" s="22" t="s">
        <v>102</v>
      </c>
    </row>
    <row r="59" s="1" customFormat="1" ht="228" spans="1:8">
      <c r="A59" s="6">
        <v>45</v>
      </c>
      <c r="B59" s="6" t="s">
        <v>122</v>
      </c>
      <c r="C59" s="16" t="s">
        <v>123</v>
      </c>
      <c r="D59" s="6" t="s">
        <v>72</v>
      </c>
      <c r="E59" s="6">
        <v>6</v>
      </c>
      <c r="F59" s="6">
        <v>66461</v>
      </c>
      <c r="G59" s="6">
        <f t="shared" si="2"/>
        <v>398766</v>
      </c>
      <c r="H59" s="23" t="s">
        <v>124</v>
      </c>
    </row>
    <row r="60" s="1" customFormat="1" ht="228" spans="1:8">
      <c r="A60" s="6">
        <v>46</v>
      </c>
      <c r="B60" s="6" t="s">
        <v>122</v>
      </c>
      <c r="C60" s="16" t="s">
        <v>125</v>
      </c>
      <c r="D60" s="6" t="s">
        <v>72</v>
      </c>
      <c r="E60" s="6">
        <v>5</v>
      </c>
      <c r="F60" s="6">
        <v>62401</v>
      </c>
      <c r="G60" s="6">
        <f t="shared" si="2"/>
        <v>312005</v>
      </c>
      <c r="H60" s="23" t="s">
        <v>124</v>
      </c>
    </row>
    <row r="61" s="1" customFormat="1" ht="228" spans="1:8">
      <c r="A61" s="6">
        <v>47</v>
      </c>
      <c r="B61" s="6" t="s">
        <v>122</v>
      </c>
      <c r="C61" s="25" t="s">
        <v>126</v>
      </c>
      <c r="D61" s="6" t="s">
        <v>72</v>
      </c>
      <c r="E61" s="6">
        <v>3</v>
      </c>
      <c r="F61" s="6">
        <v>70085</v>
      </c>
      <c r="G61" s="6">
        <f t="shared" si="2"/>
        <v>210255</v>
      </c>
      <c r="H61" s="23" t="s">
        <v>124</v>
      </c>
    </row>
    <row r="62" ht="42" customHeight="1" spans="1:8">
      <c r="A62" s="26" t="s">
        <v>127</v>
      </c>
      <c r="B62" s="26"/>
      <c r="C62" s="26"/>
      <c r="D62" s="26"/>
      <c r="E62" s="26"/>
      <c r="F62" s="26"/>
      <c r="G62" s="26">
        <f>SUM(G3:G61)</f>
        <v>6584207</v>
      </c>
      <c r="H62" s="9"/>
    </row>
    <row r="63" ht="59" customHeight="1" spans="1:8">
      <c r="A63" s="27" t="s">
        <v>128</v>
      </c>
      <c r="B63" s="28"/>
      <c r="C63" s="28"/>
      <c r="D63" s="28"/>
      <c r="E63" s="28"/>
      <c r="F63" s="28"/>
      <c r="G63" s="28"/>
      <c r="H63" s="29"/>
    </row>
  </sheetData>
  <mergeCells count="16">
    <mergeCell ref="A1:H1"/>
    <mergeCell ref="A62:F62"/>
    <mergeCell ref="A63:H63"/>
    <mergeCell ref="A14:A22"/>
    <mergeCell ref="A23:A27"/>
    <mergeCell ref="A32:A35"/>
    <mergeCell ref="A36:A42"/>
    <mergeCell ref="A43:A45"/>
    <mergeCell ref="A46:A47"/>
    <mergeCell ref="A48:A49"/>
    <mergeCell ref="B32:B35"/>
    <mergeCell ref="B43:B45"/>
    <mergeCell ref="B46:B47"/>
    <mergeCell ref="B48:B49"/>
    <mergeCell ref="H43:H45"/>
    <mergeCell ref="H46:H47"/>
  </mergeCells>
  <printOptions horizontalCentered="1"/>
  <pageMargins left="0.751388888888889" right="0.751388888888889" top="1" bottom="1" header="0.5" footer="0.5"/>
  <pageSetup paperSize="9" scale="80" orientation="landscape" horizontalDpi="600"/>
  <headerFooter/>
  <rowBreaks count="4" manualBreakCount="4">
    <brk id="49" max="16383" man="1"/>
    <brk id="52" max="16383" man="1"/>
    <brk id="54" max="16383" man="1"/>
    <brk id="58"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jgx</cp:lastModifiedBy>
  <dcterms:created xsi:type="dcterms:W3CDTF">2025-04-27T00:35:00Z</dcterms:created>
  <dcterms:modified xsi:type="dcterms:W3CDTF">2025-08-02T02:53:45Z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8F93E157FB5E42449A58A8B77FE33F82_13</vt:lpwstr>
  </property>
  <property fmtid="{D5CDD505-2E9C-101B-9397-08002B2CF9AE}" pid="3" name="KSOProductBuildVer">
    <vt:lpwstr>2052-12.1.0.21915</vt:lpwstr>
  </property>
</Properties>
</file>