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activeTab="2"/>
  </bookViews>
  <sheets>
    <sheet name="100章" sheetId="3" r:id="rId1"/>
    <sheet name="600章" sheetId="1" r:id="rId2"/>
    <sheet name="汇总表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<sst xmlns="http://schemas.openxmlformats.org/spreadsheetml/2006/main" count="87" uniqueCount="66">
  <si>
    <t>工程量清单</t>
  </si>
  <si>
    <r>
      <rPr>
        <sz val="14"/>
        <rFont val="黑体"/>
        <charset val="134"/>
      </rPr>
      <t>清单</t>
    </r>
    <r>
      <rPr>
        <sz val="14"/>
        <rFont val="黑体"/>
        <charset val="134"/>
      </rPr>
      <t xml:space="preserve"> </t>
    </r>
    <r>
      <rPr>
        <sz val="14"/>
        <rFont val="黑体"/>
        <charset val="134"/>
      </rPr>
      <t>第</t>
    </r>
    <r>
      <rPr>
        <sz val="14"/>
        <rFont val="黑体"/>
        <charset val="134"/>
      </rPr>
      <t>100</t>
    </r>
    <r>
      <rPr>
        <sz val="14"/>
        <rFont val="黑体"/>
        <charset val="134"/>
      </rPr>
      <t>章</t>
    </r>
    <r>
      <rPr>
        <sz val="14"/>
        <rFont val="黑体"/>
        <charset val="134"/>
      </rPr>
      <t xml:space="preserve">  </t>
    </r>
    <r>
      <rPr>
        <sz val="14"/>
        <rFont val="黑体"/>
        <charset val="134"/>
      </rPr>
      <t>总则</t>
    </r>
  </si>
  <si>
    <t>项目名称：2025年公路安全精细化提升项目                                货币单位: 人民币 元</t>
  </si>
  <si>
    <t>子目号</t>
  </si>
  <si>
    <r>
      <rPr>
        <sz val="9"/>
        <rFont val="黑体"/>
        <charset val="134"/>
      </rPr>
      <t>子</t>
    </r>
    <r>
      <rPr>
        <sz val="9"/>
        <rFont val="黑体"/>
        <charset val="134"/>
      </rPr>
      <t xml:space="preserve">  </t>
    </r>
    <r>
      <rPr>
        <sz val="9"/>
        <rFont val="黑体"/>
        <charset val="134"/>
      </rPr>
      <t>目</t>
    </r>
    <r>
      <rPr>
        <sz val="9"/>
        <rFont val="黑体"/>
        <charset val="134"/>
      </rPr>
      <t xml:space="preserve">  </t>
    </r>
    <r>
      <rPr>
        <sz val="9"/>
        <rFont val="黑体"/>
        <charset val="134"/>
      </rPr>
      <t>名</t>
    </r>
    <r>
      <rPr>
        <sz val="9"/>
        <rFont val="黑体"/>
        <charset val="134"/>
      </rPr>
      <t xml:space="preserve">  </t>
    </r>
    <r>
      <rPr>
        <sz val="9"/>
        <rFont val="黑体"/>
        <charset val="134"/>
      </rPr>
      <t>称</t>
    </r>
  </si>
  <si>
    <t>单位</t>
  </si>
  <si>
    <t>数量</t>
  </si>
  <si>
    <t>单价</t>
  </si>
  <si>
    <t>合价</t>
  </si>
  <si>
    <r>
      <rPr>
        <sz val="10"/>
        <rFont val="宋体"/>
        <charset val="134"/>
      </rPr>
      <t>通则</t>
    </r>
  </si>
  <si>
    <t>101-1</t>
  </si>
  <si>
    <r>
      <rPr>
        <sz val="10"/>
        <rFont val="宋体"/>
        <charset val="134"/>
      </rPr>
      <t>保险费</t>
    </r>
  </si>
  <si>
    <t xml:space="preserve"> -a</t>
  </si>
  <si>
    <t>按合同条款规定，提供建筑工程一切险</t>
  </si>
  <si>
    <t>总额</t>
  </si>
  <si>
    <t xml:space="preserve"> -b</t>
  </si>
  <si>
    <t>按合同条款规定，提供第三方责任险</t>
  </si>
  <si>
    <r>
      <rPr>
        <sz val="10"/>
        <rFont val="宋体"/>
        <charset val="134"/>
      </rPr>
      <t>总额</t>
    </r>
  </si>
  <si>
    <r>
      <rPr>
        <sz val="10"/>
        <rFont val="宋体"/>
        <charset val="134"/>
      </rPr>
      <t>工程管理</t>
    </r>
  </si>
  <si>
    <t>102-2</t>
  </si>
  <si>
    <r>
      <rPr>
        <sz val="10"/>
        <rFont val="宋体"/>
        <charset val="134"/>
      </rPr>
      <t>施工环保费</t>
    </r>
  </si>
  <si>
    <t>102-3</t>
  </si>
  <si>
    <r>
      <rPr>
        <sz val="10"/>
        <rFont val="宋体"/>
        <charset val="134"/>
      </rPr>
      <t>安全生产费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按最高投标限价的</t>
    </r>
    <r>
      <rPr>
        <sz val="10"/>
        <rFont val="Times New Roman"/>
        <charset val="134"/>
      </rPr>
      <t>1.5%</t>
    </r>
    <r>
      <rPr>
        <sz val="10"/>
        <rFont val="宋体"/>
        <charset val="134"/>
      </rPr>
      <t>计列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</si>
  <si>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临时工程与设施</t>
    </r>
  </si>
  <si>
    <t>103-6</t>
  </si>
  <si>
    <r>
      <rPr>
        <sz val="10"/>
        <rFont val="宋体"/>
        <charset val="134"/>
      </rPr>
      <t>临时安全设施</t>
    </r>
  </si>
  <si>
    <t>清单 第100章合计 人民币</t>
  </si>
  <si>
    <t>清单 第600章 安全设施及预埋管线</t>
  </si>
  <si>
    <t>项目名称：2025年公路安全精细化提升项目                                  货币单位: 人民币 元</t>
  </si>
  <si>
    <t>子  目  名  称</t>
  </si>
  <si>
    <t>单 位</t>
  </si>
  <si>
    <t>道路交通标志</t>
  </si>
  <si>
    <t>604-1</t>
  </si>
  <si>
    <t>单柱式交通标志</t>
  </si>
  <si>
    <t>-a</t>
  </si>
  <si>
    <t>2-□400×600（双面太阳能诱导标）</t>
  </si>
  <si>
    <t>个</t>
  </si>
  <si>
    <t>-b</t>
  </si>
  <si>
    <t>□400×600（单面太阳能诱导标）</t>
  </si>
  <si>
    <t>604-5</t>
  </si>
  <si>
    <t>单悬臂式交通标志</t>
  </si>
  <si>
    <t>□3800×2300</t>
  </si>
  <si>
    <t>□4200×2300</t>
  </si>
  <si>
    <t>-c</t>
  </si>
  <si>
    <t>□4500×2300</t>
  </si>
  <si>
    <t>-d</t>
  </si>
  <si>
    <t>□4500×3900</t>
  </si>
  <si>
    <t>604-14</t>
  </si>
  <si>
    <t>智能哨兵</t>
  </si>
  <si>
    <t>平交智能哨兵</t>
  </si>
  <si>
    <t>急弯智能哨兵</t>
  </si>
  <si>
    <t>陡坡智能哨兵</t>
  </si>
  <si>
    <t>604-15</t>
  </si>
  <si>
    <t>太阳能爆闪灯</t>
  </si>
  <si>
    <t>套</t>
  </si>
  <si>
    <t>清单 第600章合计 人民币</t>
  </si>
  <si>
    <r>
      <rPr>
        <sz val="18"/>
        <rFont val="黑体"/>
        <charset val="134"/>
      </rPr>
      <t>投标报价汇总表</t>
    </r>
  </si>
  <si>
    <r>
      <t>项目名称：</t>
    </r>
    <r>
      <rPr>
        <sz val="10"/>
        <color rgb="FF000000"/>
        <rFont val="Times New Roman"/>
        <charset val="134"/>
      </rPr>
      <t>2025</t>
    </r>
    <r>
      <rPr>
        <sz val="10"/>
        <color rgb="FF000000"/>
        <rFont val="宋体"/>
        <charset val="134"/>
      </rPr>
      <t>年公路安全精细化提升项目</t>
    </r>
    <r>
      <rPr>
        <sz val="10"/>
        <color rgb="FF000000"/>
        <rFont val="Times New Roman"/>
        <charset val="134"/>
      </rPr>
      <t xml:space="preserve">                                                                                        </t>
    </r>
    <r>
      <rPr>
        <sz val="10"/>
        <color rgb="FF000000"/>
        <rFont val="黑体"/>
        <charset val="134"/>
      </rPr>
      <t>货币单位</t>
    </r>
    <r>
      <rPr>
        <sz val="10"/>
        <color rgb="FF000000"/>
        <rFont val="Times New Roman"/>
        <charset val="134"/>
      </rPr>
      <t xml:space="preserve">: </t>
    </r>
    <r>
      <rPr>
        <sz val="10"/>
        <color rgb="FF000000"/>
        <rFont val="黑体"/>
        <charset val="134"/>
      </rPr>
      <t>人民币</t>
    </r>
    <r>
      <rPr>
        <sz val="10"/>
        <color rgb="FF000000"/>
        <rFont val="Times New Roman"/>
        <charset val="134"/>
      </rPr>
      <t xml:space="preserve"> </t>
    </r>
    <r>
      <rPr>
        <sz val="10"/>
        <color rgb="FF000000"/>
        <rFont val="黑体"/>
        <charset val="134"/>
      </rPr>
      <t>元</t>
    </r>
  </si>
  <si>
    <r>
      <rPr>
        <sz val="12"/>
        <rFont val="黑体"/>
        <charset val="134"/>
      </rPr>
      <t>序号</t>
    </r>
  </si>
  <si>
    <r>
      <rPr>
        <sz val="12"/>
        <rFont val="黑体"/>
        <charset val="134"/>
      </rPr>
      <t>章次</t>
    </r>
  </si>
  <si>
    <r>
      <rPr>
        <sz val="12"/>
        <rFont val="黑体"/>
        <charset val="134"/>
      </rPr>
      <t>科</t>
    </r>
    <r>
      <rPr>
        <sz val="12"/>
        <rFont val="Times New Roman"/>
        <charset val="134"/>
      </rPr>
      <t xml:space="preserve"> </t>
    </r>
    <r>
      <rPr>
        <sz val="12"/>
        <rFont val="黑体"/>
        <charset val="134"/>
      </rPr>
      <t>目</t>
    </r>
    <r>
      <rPr>
        <sz val="12"/>
        <rFont val="Times New Roman"/>
        <charset val="134"/>
      </rPr>
      <t xml:space="preserve"> </t>
    </r>
    <r>
      <rPr>
        <sz val="12"/>
        <rFont val="黑体"/>
        <charset val="134"/>
      </rPr>
      <t>名</t>
    </r>
    <r>
      <rPr>
        <sz val="12"/>
        <rFont val="Times New Roman"/>
        <charset val="134"/>
      </rPr>
      <t xml:space="preserve"> </t>
    </r>
    <r>
      <rPr>
        <sz val="12"/>
        <rFont val="黑体"/>
        <charset val="134"/>
      </rPr>
      <t>称</t>
    </r>
  </si>
  <si>
    <r>
      <rPr>
        <sz val="12"/>
        <rFont val="黑体"/>
        <charset val="134"/>
      </rPr>
      <t>金额</t>
    </r>
    <r>
      <rPr>
        <sz val="12"/>
        <rFont val="Times New Roman"/>
        <charset val="134"/>
      </rPr>
      <t>(</t>
    </r>
    <r>
      <rPr>
        <sz val="12"/>
        <rFont val="黑体"/>
        <charset val="134"/>
      </rPr>
      <t>元</t>
    </r>
    <r>
      <rPr>
        <sz val="12"/>
        <rFont val="Times New Roman"/>
        <charset val="134"/>
      </rPr>
      <t>)</t>
    </r>
  </si>
  <si>
    <r>
      <rPr>
        <sz val="11"/>
        <rFont val="宋体"/>
        <charset val="134"/>
      </rPr>
      <t>总则</t>
    </r>
  </si>
  <si>
    <t>安全设施及预埋管线</t>
  </si>
  <si>
    <r>
      <t>第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章～</t>
    </r>
    <r>
      <rPr>
        <sz val="11"/>
        <rFont val="Times New Roman"/>
        <charset val="134"/>
      </rPr>
      <t>600</t>
    </r>
    <r>
      <rPr>
        <sz val="11"/>
        <rFont val="宋体"/>
        <charset val="134"/>
      </rPr>
      <t>章清单合计</t>
    </r>
  </si>
  <si>
    <r>
      <rPr>
        <sz val="11"/>
        <rFont val="宋体"/>
        <charset val="134"/>
      </rPr>
      <t>投标报价（即</t>
    </r>
    <r>
      <rPr>
        <sz val="11"/>
        <rFont val="Times New Roman"/>
        <charset val="134"/>
      </rPr>
      <t>8+9=10</t>
    </r>
    <r>
      <rPr>
        <sz val="11"/>
        <rFont val="宋体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</si>
</sst>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_ "/>
  </numFmts>
  <fonts count="5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rgb="FF000000"/>
      <name val="Times New Roman"/>
      <charset val="134"/>
    </font>
    <font>
      <sz val="12"/>
      <color theme="1"/>
      <name val="Times New Roman"/>
      <charset val="134"/>
    </font>
    <font>
      <sz val="18"/>
      <name val="Times New Roman"/>
      <charset val="134"/>
    </font>
    <font>
      <sz val="10"/>
      <color rgb="FF000000"/>
      <name val="黑体"/>
      <charset val="134"/>
    </font>
    <font>
      <sz val="10"/>
      <color rgb="FF000000"/>
      <name val="Times New Roman"/>
      <charset val="134"/>
    </font>
    <font>
      <sz val="12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1"/>
      <name val="宋体"/>
      <charset val="134"/>
    </font>
    <font>
      <sz val="20"/>
      <color theme="1"/>
      <name val="黑体"/>
      <charset val="134"/>
    </font>
    <font>
      <sz val="14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0"/>
      <color theme="1"/>
      <name val="黑体"/>
      <charset val="134"/>
    </font>
    <font>
      <sz val="10"/>
      <color theme="1"/>
      <name val="宋体"/>
      <charset val="134"/>
    </font>
    <font>
      <sz val="10"/>
      <color rgb="FF000000"/>
      <name val="Arial"/>
      <charset val="134"/>
    </font>
    <font>
      <sz val="11"/>
      <color rgb="FF000000"/>
      <name val="黑体"/>
      <charset val="134"/>
    </font>
    <font>
      <sz val="9"/>
      <color rgb="FF000000"/>
      <name val="Times New Roman"/>
      <charset val="134"/>
    </font>
    <font>
      <sz val="11"/>
      <color rgb="FF000000"/>
      <name val="Arial"/>
      <charset val="134"/>
    </font>
    <font>
      <sz val="20"/>
      <name val="黑体"/>
      <charset val="134"/>
    </font>
    <font>
      <sz val="14"/>
      <name val="黑体"/>
      <charset val="134"/>
    </font>
    <font>
      <sz val="14"/>
      <color rgb="FF000000"/>
      <name val="黑体"/>
      <charset val="134"/>
    </font>
    <font>
      <sz val="9"/>
      <name val="黑体"/>
      <charset val="134"/>
    </font>
    <font>
      <sz val="10"/>
      <name val="Times New Roman"/>
      <charset val="134"/>
    </font>
    <font>
      <sz val="10"/>
      <name val="宋体"/>
      <charset val="134"/>
    </font>
    <font>
      <sz val="20"/>
      <name val="smart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Helv"/>
      <charset val="134"/>
    </font>
    <font>
      <sz val="12"/>
      <name val="黑体"/>
      <charset val="134"/>
    </font>
    <font>
      <sz val="10"/>
      <color rgb="FF000000"/>
      <name val="宋体"/>
      <charset val="134"/>
    </font>
    <font>
      <sz val="18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" borderId="16" applyNumberFormat="0" applyAlignment="0" applyProtection="0">
      <alignment vertical="center"/>
    </xf>
    <xf numFmtId="0" fontId="39" fillId="4" borderId="17" applyNumberFormat="0" applyAlignment="0" applyProtection="0">
      <alignment vertical="center"/>
    </xf>
    <xf numFmtId="0" fontId="40" fillId="4" borderId="16" applyNumberFormat="0" applyAlignment="0" applyProtection="0">
      <alignment vertical="center"/>
    </xf>
    <xf numFmtId="0" fontId="41" fillId="5" borderId="18" applyNumberFormat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48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9" fillId="0" borderId="0"/>
  </cellStyleXfs>
  <cellXfs count="81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Font="1" applyProtection="1">
      <alignment vertical="center"/>
    </xf>
    <xf numFmtId="0" fontId="4" fillId="0" borderId="0" xfId="0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center" vertical="center" readingOrder="1"/>
    </xf>
    <xf numFmtId="0" fontId="7" fillId="0" borderId="2" xfId="0" applyFont="1" applyFill="1" applyBorder="1" applyAlignment="1" applyProtection="1">
      <alignment horizontal="center" vertical="center" readingOrder="1"/>
    </xf>
    <xf numFmtId="0" fontId="7" fillId="0" borderId="3" xfId="0" applyFont="1" applyFill="1" applyBorder="1" applyAlignment="1" applyProtection="1">
      <alignment horizontal="center" vertical="center" readingOrder="1"/>
    </xf>
    <xf numFmtId="0" fontId="8" fillId="0" borderId="4" xfId="0" applyFont="1" applyFill="1" applyBorder="1" applyAlignment="1" applyProtection="1">
      <alignment horizontal="center" vertical="center" readingOrder="1"/>
    </xf>
    <xf numFmtId="0" fontId="8" fillId="0" borderId="5" xfId="0" applyFont="1" applyFill="1" applyBorder="1" applyAlignment="1" applyProtection="1">
      <alignment horizontal="center" vertical="center" readingOrder="1"/>
    </xf>
    <xf numFmtId="176" fontId="9" fillId="0" borderId="6" xfId="0" applyNumberFormat="1" applyFont="1" applyFill="1" applyBorder="1" applyAlignment="1" applyProtection="1">
      <alignment horizontal="center" vertical="center" readingOrder="1"/>
    </xf>
    <xf numFmtId="0" fontId="10" fillId="0" borderId="5" xfId="0" applyFont="1" applyFill="1" applyBorder="1" applyAlignment="1" applyProtection="1">
      <alignment horizontal="center" vertical="center" readingOrder="1"/>
    </xf>
    <xf numFmtId="0" fontId="8" fillId="0" borderId="7" xfId="0" applyFont="1" applyFill="1" applyBorder="1" applyAlignment="1" applyProtection="1">
      <alignment horizontal="center" vertical="center" readingOrder="1"/>
    </xf>
    <xf numFmtId="0" fontId="8" fillId="0" borderId="8" xfId="0" applyFont="1" applyFill="1" applyBorder="1" applyAlignment="1" applyProtection="1">
      <alignment horizontal="center" vertical="center" readingOrder="1"/>
    </xf>
    <xf numFmtId="176" fontId="9" fillId="0" borderId="9" xfId="0" applyNumberFormat="1" applyFont="1" applyFill="1" applyBorder="1" applyAlignment="1" applyProtection="1">
      <alignment horizontal="center" vertical="center" readingOrder="1"/>
    </xf>
    <xf numFmtId="0" fontId="1" fillId="0" borderId="5" xfId="0" applyFont="1" applyBorder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49" fontId="13" fillId="0" borderId="0" xfId="0" applyNumberFormat="1" applyFont="1" applyFill="1" applyBorder="1" applyAlignment="1" applyProtection="1">
      <alignment horizontal="left" vertical="top" wrapText="1"/>
    </xf>
    <xf numFmtId="0" fontId="14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/>
    </xf>
    <xf numFmtId="49" fontId="17" fillId="0" borderId="0" xfId="0" applyNumberFormat="1" applyFont="1" applyFill="1" applyAlignment="1" applyProtection="1">
      <alignment horizontal="center" vertical="center" wrapText="1"/>
    </xf>
    <xf numFmtId="0" fontId="14" fillId="0" borderId="1" xfId="49" applyFont="1" applyFill="1" applyBorder="1" applyAlignment="1" applyProtection="1">
      <alignment horizontal="center" vertical="center"/>
    </xf>
    <xf numFmtId="0" fontId="14" fillId="0" borderId="2" xfId="49" applyFont="1" applyFill="1" applyBorder="1" applyAlignment="1" applyProtection="1">
      <alignment horizontal="center" vertical="center" wrapText="1"/>
    </xf>
    <xf numFmtId="0" fontId="14" fillId="0" borderId="2" xfId="49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center" vertical="center"/>
    </xf>
    <xf numFmtId="49" fontId="15" fillId="0" borderId="4" xfId="49" applyNumberFormat="1" applyFont="1" applyFill="1" applyBorder="1" applyAlignment="1" applyProtection="1">
      <alignment horizontal="center" vertical="center" wrapText="1"/>
    </xf>
    <xf numFmtId="0" fontId="18" fillId="0" borderId="5" xfId="49" applyFont="1" applyFill="1" applyBorder="1" applyAlignment="1" applyProtection="1">
      <alignment vertical="center" wrapText="1" shrinkToFit="1"/>
    </xf>
    <xf numFmtId="0" fontId="15" fillId="0" borderId="5" xfId="49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6" xfId="0" applyFont="1" applyFill="1" applyBorder="1" applyAlignment="1" applyProtection="1">
      <alignment horizontal="center" vertical="center"/>
    </xf>
    <xf numFmtId="0" fontId="18" fillId="0" borderId="5" xfId="49" applyFont="1" applyFill="1" applyBorder="1" applyAlignment="1" applyProtection="1">
      <alignment horizontal="center" vertical="center" wrapText="1"/>
    </xf>
    <xf numFmtId="0" fontId="15" fillId="0" borderId="5" xfId="49" applyFont="1" applyFill="1" applyBorder="1" applyAlignment="1" applyProtection="1">
      <alignment vertical="center" wrapText="1" shrinkToFit="1"/>
    </xf>
    <xf numFmtId="49" fontId="5" fillId="0" borderId="7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top" wrapText="1"/>
    </xf>
    <xf numFmtId="49" fontId="20" fillId="0" borderId="0" xfId="0" applyNumberFormat="1" applyFont="1" applyFill="1" applyBorder="1" applyAlignment="1" applyProtection="1">
      <alignment horizontal="left" vertical="top" wrapText="1"/>
    </xf>
    <xf numFmtId="49" fontId="21" fillId="0" borderId="0" xfId="0" applyNumberFormat="1" applyFont="1" applyFill="1" applyBorder="1" applyAlignment="1" applyProtection="1">
      <alignment horizontal="left" vertical="top" wrapText="1"/>
    </xf>
    <xf numFmtId="49" fontId="19" fillId="0" borderId="0" xfId="0" applyNumberFormat="1" applyFont="1" applyFill="1" applyBorder="1" applyAlignment="1" applyProtection="1">
      <alignment horizontal="left" vertical="top" wrapText="1"/>
    </xf>
    <xf numFmtId="49" fontId="22" fillId="0" borderId="0" xfId="0" applyNumberFormat="1" applyFont="1" applyFill="1" applyBorder="1" applyAlignment="1" applyProtection="1">
      <alignment horizontal="left" vertical="top" wrapText="1"/>
    </xf>
    <xf numFmtId="0" fontId="22" fillId="0" borderId="0" xfId="0" applyNumberFormat="1" applyFont="1" applyFill="1" applyBorder="1" applyAlignment="1" applyProtection="1">
      <alignment horizontal="left" vertical="top" wrapText="1"/>
    </xf>
    <xf numFmtId="49" fontId="23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left" vertical="top" wrapText="1"/>
    </xf>
    <xf numFmtId="49" fontId="24" fillId="0" borderId="0" xfId="0" applyNumberFormat="1" applyFont="1" applyFill="1" applyBorder="1" applyAlignment="1" applyProtection="1">
      <alignment horizontal="center" vertical="center" wrapText="1"/>
    </xf>
    <xf numFmtId="49" fontId="25" fillId="0" borderId="0" xfId="0" applyNumberFormat="1" applyFont="1" applyFill="1" applyBorder="1" applyAlignment="1" applyProtection="1">
      <alignment horizontal="left" vertical="center" wrapText="1"/>
    </xf>
    <xf numFmtId="0" fontId="25" fillId="0" borderId="0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Alignment="1" applyProtection="1">
      <alignment vertical="center" wrapText="1"/>
    </xf>
    <xf numFmtId="49" fontId="26" fillId="0" borderId="1" xfId="0" applyNumberFormat="1" applyFont="1" applyFill="1" applyBorder="1" applyAlignment="1" applyProtection="1">
      <alignment horizontal="center" vertical="center" wrapText="1"/>
    </xf>
    <xf numFmtId="49" fontId="26" fillId="0" borderId="2" xfId="0" applyNumberFormat="1" applyFont="1" applyFill="1" applyBorder="1" applyAlignment="1" applyProtection="1">
      <alignment horizontal="center" vertical="center" wrapText="1"/>
    </xf>
    <xf numFmtId="0" fontId="26" fillId="0" borderId="2" xfId="0" applyNumberFormat="1" applyFont="1" applyFill="1" applyBorder="1" applyAlignment="1" applyProtection="1">
      <alignment horizontal="center" vertical="center" wrapText="1"/>
    </xf>
    <xf numFmtId="0" fontId="26" fillId="0" borderId="3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27" fillId="0" borderId="4" xfId="0" applyFont="1" applyFill="1" applyBorder="1" applyAlignment="1" applyProtection="1">
      <alignment horizontal="center" vertical="center"/>
    </xf>
    <xf numFmtId="0" fontId="27" fillId="0" borderId="5" xfId="0" applyFont="1" applyFill="1" applyBorder="1" applyAlignment="1" applyProtection="1">
      <alignment vertical="center" wrapText="1" shrinkToFit="1"/>
    </xf>
    <xf numFmtId="0" fontId="27" fillId="0" borderId="5" xfId="0" applyFont="1" applyFill="1" applyBorder="1" applyAlignment="1" applyProtection="1">
      <alignment horizontal="center" vertical="center"/>
    </xf>
    <xf numFmtId="177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178" fontId="27" fillId="0" borderId="6" xfId="1" applyNumberFormat="1" applyFont="1" applyFill="1" applyBorder="1" applyAlignment="1" applyProtection="1">
      <alignment horizontal="center" vertical="center" shrinkToFit="1"/>
    </xf>
    <xf numFmtId="0" fontId="28" fillId="0" borderId="5" xfId="0" applyFont="1" applyFill="1" applyBorder="1" applyAlignment="1" applyProtection="1">
      <alignment vertical="center" wrapText="1" shrinkToFit="1"/>
    </xf>
    <xf numFmtId="0" fontId="28" fillId="0" borderId="5" xfId="0" applyFont="1" applyFill="1" applyBorder="1" applyAlignment="1" applyProtection="1">
      <alignment horizontal="center" vertical="center"/>
    </xf>
    <xf numFmtId="0" fontId="27" fillId="0" borderId="5" xfId="0" applyFont="1" applyFill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12" xfId="0" applyFont="1" applyBorder="1" applyAlignment="1" applyProtection="1">
      <alignment horizontal="center" vertical="center"/>
    </xf>
    <xf numFmtId="49" fontId="29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工程量清单（8月1日新版）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workbookViewId="0">
      <selection activeCell="F5" sqref="A5:D13 C14:F14 F5:F13"/>
    </sheetView>
  </sheetViews>
  <sheetFormatPr defaultColWidth="11.375" defaultRowHeight="14.25" outlineLevelCol="6"/>
  <cols>
    <col min="1" max="1" width="8.625" style="54" customWidth="1"/>
    <col min="2" max="2" width="29.25" style="54" customWidth="1"/>
    <col min="3" max="3" width="8.625" style="54" customWidth="1"/>
    <col min="4" max="4" width="10.125" style="55" customWidth="1"/>
    <col min="5" max="6" width="12.5" style="55" customWidth="1"/>
    <col min="7" max="7" width="11.375" style="55"/>
    <col min="8" max="16384" width="11.375" style="54"/>
  </cols>
  <sheetData>
    <row r="1" s="51" customFormat="1" ht="42" customHeight="1" spans="1:7">
      <c r="A1" s="56" t="s">
        <v>0</v>
      </c>
      <c r="B1" s="56"/>
      <c r="C1" s="56"/>
      <c r="D1" s="57"/>
      <c r="E1" s="57"/>
      <c r="F1" s="57"/>
      <c r="G1" s="58"/>
    </row>
    <row r="2" s="51" customFormat="1" ht="30" customHeight="1" spans="1:7">
      <c r="A2" s="59" t="s">
        <v>1</v>
      </c>
      <c r="B2" s="60"/>
      <c r="C2" s="60"/>
      <c r="D2" s="61"/>
      <c r="E2" s="61"/>
      <c r="F2" s="61"/>
      <c r="G2" s="58"/>
    </row>
    <row r="3" s="51" customFormat="1" ht="30" customHeight="1" spans="1:7">
      <c r="A3" s="62" t="s">
        <v>2</v>
      </c>
      <c r="B3" s="62"/>
      <c r="C3" s="62"/>
      <c r="D3" s="62"/>
      <c r="E3" s="62"/>
      <c r="F3" s="62"/>
      <c r="G3" s="58"/>
    </row>
    <row r="4" s="52" customFormat="1" ht="24.95" customHeight="1" spans="1:7">
      <c r="A4" s="63" t="s">
        <v>3</v>
      </c>
      <c r="B4" s="64" t="s">
        <v>4</v>
      </c>
      <c r="C4" s="64" t="s">
        <v>5</v>
      </c>
      <c r="D4" s="65" t="s">
        <v>6</v>
      </c>
      <c r="E4" s="65" t="s">
        <v>7</v>
      </c>
      <c r="F4" s="66" t="s">
        <v>8</v>
      </c>
      <c r="G4" s="67"/>
    </row>
    <row r="5" s="2" customFormat="1" ht="24.95" customHeight="1" spans="1:7">
      <c r="A5" s="68">
        <v>101</v>
      </c>
      <c r="B5" s="69" t="s">
        <v>9</v>
      </c>
      <c r="C5" s="70"/>
      <c r="D5" s="70"/>
      <c r="E5" s="71"/>
      <c r="F5" s="72" t="str">
        <f>IF(E5&gt;0,ROUND(D5*E5,0),"")</f>
        <v/>
      </c>
      <c r="G5" s="8"/>
    </row>
    <row r="6" s="2" customFormat="1" ht="24.95" customHeight="1" spans="1:7">
      <c r="A6" s="68" t="s">
        <v>10</v>
      </c>
      <c r="B6" s="69" t="s">
        <v>11</v>
      </c>
      <c r="C6" s="70"/>
      <c r="D6" s="70"/>
      <c r="E6" s="71"/>
      <c r="F6" s="72" t="str">
        <f>IF(E6&gt;0,ROUND(D6*E6,0),"")</f>
        <v/>
      </c>
      <c r="G6" s="8"/>
    </row>
    <row r="7" s="2" customFormat="1" ht="30.95" customHeight="1" spans="1:7">
      <c r="A7" s="68" t="s">
        <v>12</v>
      </c>
      <c r="B7" s="73" t="s">
        <v>13</v>
      </c>
      <c r="C7" s="74" t="s">
        <v>14</v>
      </c>
      <c r="D7" s="70">
        <v>1</v>
      </c>
      <c r="E7" s="71"/>
      <c r="F7" s="72" t="str">
        <f>IF(E7&gt;0,ROUND(D7*E7,0),"")</f>
        <v/>
      </c>
      <c r="G7" s="8"/>
    </row>
    <row r="8" s="2" customFormat="1" ht="30.95" customHeight="1" spans="1:7">
      <c r="A8" s="68" t="s">
        <v>15</v>
      </c>
      <c r="B8" s="73" t="s">
        <v>16</v>
      </c>
      <c r="C8" s="70" t="s">
        <v>17</v>
      </c>
      <c r="D8" s="70">
        <v>1</v>
      </c>
      <c r="E8" s="71"/>
      <c r="F8" s="72" t="str">
        <f>IF(E8&gt;0,ROUND(D8*E8,0),"")</f>
        <v/>
      </c>
      <c r="G8" s="8"/>
    </row>
    <row r="9" s="2" customFormat="1" ht="24.95" customHeight="1" spans="1:7">
      <c r="A9" s="68">
        <v>102</v>
      </c>
      <c r="B9" s="69" t="s">
        <v>18</v>
      </c>
      <c r="C9" s="70"/>
      <c r="D9" s="75"/>
      <c r="E9" s="71"/>
      <c r="F9" s="72" t="str">
        <f>IF(E9&gt;0,ROUND(D9*E9,0),"")</f>
        <v/>
      </c>
      <c r="G9" s="8"/>
    </row>
    <row r="10" s="2" customFormat="1" ht="24.95" customHeight="1" spans="1:7">
      <c r="A10" s="68" t="s">
        <v>19</v>
      </c>
      <c r="B10" s="69" t="s">
        <v>20</v>
      </c>
      <c r="C10" s="70" t="s">
        <v>17</v>
      </c>
      <c r="D10" s="75">
        <v>1</v>
      </c>
      <c r="E10" s="71"/>
      <c r="F10" s="72" t="str">
        <f>IF(E10&gt;0,ROUND(D10*E10,0),"")</f>
        <v/>
      </c>
      <c r="G10" s="8"/>
    </row>
    <row r="11" s="2" customFormat="1" ht="29.1" customHeight="1" spans="1:7">
      <c r="A11" s="68" t="s">
        <v>21</v>
      </c>
      <c r="B11" s="69" t="s">
        <v>22</v>
      </c>
      <c r="C11" s="70" t="s">
        <v>17</v>
      </c>
      <c r="D11" s="75">
        <v>1</v>
      </c>
      <c r="E11" s="71"/>
      <c r="F11" s="72" t="str">
        <f>IF(E11&gt;0,ROUND(D11*E11,0),"")</f>
        <v/>
      </c>
      <c r="G11" s="8"/>
    </row>
    <row r="12" s="2" customFormat="1" ht="24.95" customHeight="1" spans="1:7">
      <c r="A12" s="68">
        <v>103</v>
      </c>
      <c r="B12" s="69" t="s">
        <v>23</v>
      </c>
      <c r="C12" s="70"/>
      <c r="D12" s="75"/>
      <c r="E12" s="71"/>
      <c r="F12" s="72" t="str">
        <f>IF(E12&gt;0,ROUND(D12*E12,0),"")</f>
        <v/>
      </c>
      <c r="G12" s="8"/>
    </row>
    <row r="13" s="2" customFormat="1" ht="24.95" customHeight="1" spans="1:7">
      <c r="A13" s="68" t="s">
        <v>24</v>
      </c>
      <c r="B13" s="69" t="s">
        <v>25</v>
      </c>
      <c r="C13" s="70" t="s">
        <v>17</v>
      </c>
      <c r="D13" s="75">
        <v>1</v>
      </c>
      <c r="E13" s="71"/>
      <c r="F13" s="72" t="str">
        <f>IF(E13&gt;0,ROUND(D13*E13,0),"")</f>
        <v/>
      </c>
      <c r="G13" s="8"/>
    </row>
    <row r="14" s="53" customFormat="1" ht="30" customHeight="1" spans="1:7">
      <c r="A14" s="46" t="s">
        <v>26</v>
      </c>
      <c r="B14" s="47"/>
      <c r="C14" s="76">
        <f>SUM(F5:F13)</f>
        <v>0</v>
      </c>
      <c r="D14" s="77"/>
      <c r="E14" s="77"/>
      <c r="F14" s="78"/>
      <c r="G14" s="50"/>
    </row>
    <row r="15" s="54" customFormat="1" ht="24.95" customHeight="1" spans="1:7">
      <c r="A15" s="79"/>
      <c r="B15" s="79"/>
      <c r="C15" s="79"/>
      <c r="D15" s="80"/>
      <c r="E15" s="80"/>
      <c r="F15" s="80"/>
      <c r="G15" s="55"/>
    </row>
    <row r="16" s="54" customFormat="1" ht="24.95" customHeight="1" spans="1:7">
      <c r="A16" s="79"/>
      <c r="B16" s="79"/>
      <c r="C16" s="79"/>
      <c r="D16" s="80"/>
      <c r="E16" s="80"/>
      <c r="F16" s="80"/>
      <c r="G16" s="55"/>
    </row>
    <row r="17" s="54" customFormat="1" ht="24.95" customHeight="1" spans="1:7">
      <c r="A17" s="79"/>
      <c r="B17" s="79"/>
      <c r="C17" s="79"/>
      <c r="D17" s="80"/>
      <c r="E17" s="80"/>
      <c r="F17" s="80"/>
      <c r="G17" s="55"/>
    </row>
    <row r="18" s="54" customFormat="1" ht="24.95" customHeight="1" spans="1:7">
      <c r="A18" s="79"/>
      <c r="B18" s="79"/>
      <c r="C18" s="79"/>
      <c r="D18" s="80"/>
      <c r="E18" s="80"/>
      <c r="F18" s="80"/>
      <c r="G18" s="55"/>
    </row>
    <row r="19" s="54" customFormat="1" ht="24.95" customHeight="1" spans="1:7">
      <c r="A19" s="79"/>
      <c r="B19" s="79"/>
      <c r="C19" s="79"/>
      <c r="D19" s="80"/>
      <c r="E19" s="80"/>
      <c r="F19" s="80"/>
      <c r="G19" s="55"/>
    </row>
    <row r="20" s="54" customFormat="1" ht="24.95" customHeight="1" spans="1:7">
      <c r="A20" s="79"/>
      <c r="B20" s="79"/>
      <c r="C20" s="79"/>
      <c r="D20" s="80"/>
      <c r="E20" s="80"/>
      <c r="F20" s="80"/>
      <c r="G20" s="55"/>
    </row>
    <row r="21" s="54" customFormat="1" ht="24.95" customHeight="1" spans="1:7">
      <c r="A21" s="79"/>
      <c r="B21" s="79"/>
      <c r="C21" s="79"/>
      <c r="D21" s="80"/>
      <c r="E21" s="80"/>
      <c r="F21" s="80"/>
      <c r="G21" s="55"/>
    </row>
    <row r="22" s="54" customFormat="1" ht="24.95" customHeight="1" spans="1:7">
      <c r="A22" s="79"/>
      <c r="B22" s="79"/>
      <c r="C22" s="79"/>
      <c r="D22" s="80"/>
      <c r="E22" s="80"/>
      <c r="F22" s="80"/>
      <c r="G22" s="55"/>
    </row>
    <row r="23" s="54" customFormat="1" ht="24.95" customHeight="1" spans="1:7">
      <c r="A23" s="79"/>
      <c r="B23" s="79"/>
      <c r="C23" s="79"/>
      <c r="D23" s="80"/>
      <c r="E23" s="80"/>
      <c r="F23" s="80"/>
      <c r="G23" s="55"/>
    </row>
    <row r="24" s="54" customFormat="1" ht="24.95" customHeight="1" spans="1:7">
      <c r="A24" s="79"/>
      <c r="B24" s="79"/>
      <c r="C24" s="79"/>
      <c r="D24" s="80"/>
      <c r="E24" s="80"/>
      <c r="F24" s="80"/>
      <c r="G24" s="55"/>
    </row>
    <row r="25" s="54" customFormat="1" ht="24.95" customHeight="1" spans="1:7">
      <c r="A25" s="79"/>
      <c r="B25" s="79"/>
      <c r="C25" s="79"/>
      <c r="D25" s="80"/>
      <c r="E25" s="80"/>
      <c r="F25" s="80"/>
      <c r="G25" s="55"/>
    </row>
    <row r="26" s="54" customFormat="1" ht="24.95" customHeight="1" spans="1:7">
      <c r="A26" s="79"/>
      <c r="B26" s="79"/>
      <c r="C26" s="79"/>
      <c r="D26" s="80"/>
      <c r="E26" s="80"/>
      <c r="F26" s="80"/>
      <c r="G26" s="55"/>
    </row>
    <row r="27" s="54" customFormat="1" ht="24.95" customHeight="1" spans="1:7">
      <c r="A27" s="79"/>
      <c r="B27" s="79"/>
      <c r="C27" s="79"/>
      <c r="D27" s="80"/>
      <c r="E27" s="80"/>
      <c r="F27" s="80"/>
      <c r="G27" s="55"/>
    </row>
    <row r="28" s="54" customFormat="1" ht="24.95" customHeight="1" spans="1:7">
      <c r="A28" s="79"/>
      <c r="B28" s="79"/>
      <c r="C28" s="79"/>
      <c r="D28" s="80"/>
      <c r="E28" s="80"/>
      <c r="F28" s="80"/>
      <c r="G28" s="55"/>
    </row>
    <row r="29" s="54" customFormat="1" ht="24.95" customHeight="1" spans="1:7">
      <c r="A29" s="79"/>
      <c r="B29" s="79"/>
      <c r="C29" s="79"/>
      <c r="D29" s="80"/>
      <c r="E29" s="80"/>
      <c r="F29" s="80"/>
      <c r="G29" s="55"/>
    </row>
    <row r="30" s="54" customFormat="1" ht="24.95" customHeight="1" spans="1:7">
      <c r="A30" s="79"/>
      <c r="B30" s="79"/>
      <c r="C30" s="79"/>
      <c r="D30" s="80"/>
      <c r="E30" s="80"/>
      <c r="F30" s="80"/>
      <c r="G30" s="55"/>
    </row>
    <row r="31" s="54" customFormat="1" ht="33" customHeight="1" spans="1:7">
      <c r="A31" s="79"/>
      <c r="B31" s="79"/>
      <c r="C31" s="79"/>
      <c r="D31" s="80"/>
      <c r="E31" s="80"/>
      <c r="F31" s="80"/>
      <c r="G31" s="55"/>
    </row>
  </sheetData>
  <sheetProtection algorithmName="SHA-512" hashValue="7jgv0vymvIktXxX23Y8SNlI34V5+GKq1HIlZXmYA1oNp87FlMU0UIiRkTBpE6kwKHEcEKERolm3RCCEODY8A+w==" saltValue="bvIy9ns3TYBO3FGiauIcNA==" spinCount="100000" sheet="1" objects="1"/>
  <mergeCells count="5">
    <mergeCell ref="A1:F1"/>
    <mergeCell ref="A2:F2"/>
    <mergeCell ref="A3:F3"/>
    <mergeCell ref="A14:B14"/>
    <mergeCell ref="C14:F14"/>
  </mergeCells>
  <dataValidations count="1">
    <dataValidation allowBlank="1" showInputMessage="1" showErrorMessage="1" sqref="B5:B8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C19" sqref="C19:F19"/>
    </sheetView>
  </sheetViews>
  <sheetFormatPr defaultColWidth="9" defaultRowHeight="13.5" outlineLevelCol="6"/>
  <cols>
    <col min="1" max="1" width="8.625" style="27" customWidth="1"/>
    <col min="2" max="2" width="26.5" style="27" customWidth="1"/>
    <col min="3" max="3" width="8.625" style="27" customWidth="1"/>
    <col min="4" max="4" width="12.5" style="28" customWidth="1"/>
    <col min="5" max="6" width="12.5" style="27" customWidth="1"/>
    <col min="7" max="16384" width="9" style="27"/>
  </cols>
  <sheetData>
    <row r="1" s="20" customFormat="1" ht="42" customHeight="1" spans="1:6">
      <c r="A1" s="29" t="s">
        <v>0</v>
      </c>
      <c r="B1" s="29"/>
      <c r="C1" s="29"/>
      <c r="D1" s="29"/>
      <c r="E1" s="29"/>
      <c r="F1" s="29"/>
    </row>
    <row r="2" s="21" customFormat="1" ht="30" customHeight="1" spans="1:6">
      <c r="A2" s="30" t="s">
        <v>27</v>
      </c>
      <c r="B2" s="30"/>
      <c r="C2" s="30"/>
      <c r="D2" s="30"/>
      <c r="E2" s="30"/>
      <c r="F2" s="30"/>
    </row>
    <row r="3" s="22" customFormat="1" ht="30" customHeight="1" spans="1:6">
      <c r="A3" s="31" t="s">
        <v>28</v>
      </c>
      <c r="B3" s="31"/>
      <c r="C3" s="31"/>
      <c r="D3" s="31"/>
      <c r="E3" s="31"/>
      <c r="F3" s="31"/>
    </row>
    <row r="4" s="23" customFormat="1" ht="24.95" customHeight="1" spans="1:6">
      <c r="A4" s="32" t="s">
        <v>3</v>
      </c>
      <c r="B4" s="33" t="s">
        <v>29</v>
      </c>
      <c r="C4" s="34" t="s">
        <v>30</v>
      </c>
      <c r="D4" s="35" t="s">
        <v>6</v>
      </c>
      <c r="E4" s="36" t="s">
        <v>7</v>
      </c>
      <c r="F4" s="37" t="s">
        <v>8</v>
      </c>
    </row>
    <row r="5" s="24" customFormat="1" ht="24.95" customHeight="1" spans="1:6">
      <c r="A5" s="38">
        <v>604</v>
      </c>
      <c r="B5" s="39" t="s">
        <v>31</v>
      </c>
      <c r="C5" s="40"/>
      <c r="D5" s="41"/>
      <c r="E5" s="42"/>
      <c r="F5" s="43" t="str">
        <f>IF(E5&gt;0,ROUND(D5*E5,0),"")</f>
        <v/>
      </c>
    </row>
    <row r="6" s="24" customFormat="1" ht="24.95" customHeight="1" spans="1:6">
      <c r="A6" s="38" t="s">
        <v>32</v>
      </c>
      <c r="B6" s="39" t="s">
        <v>33</v>
      </c>
      <c r="C6" s="40"/>
      <c r="D6" s="41"/>
      <c r="E6" s="42"/>
      <c r="F6" s="43"/>
    </row>
    <row r="7" s="24" customFormat="1" ht="24.95" customHeight="1" spans="1:6">
      <c r="A7" s="38" t="s">
        <v>34</v>
      </c>
      <c r="B7" s="39" t="s">
        <v>35</v>
      </c>
      <c r="C7" s="44" t="s">
        <v>36</v>
      </c>
      <c r="D7" s="41">
        <v>121</v>
      </c>
      <c r="E7" s="42"/>
      <c r="F7" s="43" t="str">
        <f>IF(E7&gt;0,ROUND(D7*E7,0),"")</f>
        <v/>
      </c>
    </row>
    <row r="8" s="24" customFormat="1" ht="24.95" customHeight="1" spans="1:6">
      <c r="A8" s="38" t="s">
        <v>37</v>
      </c>
      <c r="B8" s="39" t="s">
        <v>38</v>
      </c>
      <c r="C8" s="44" t="s">
        <v>36</v>
      </c>
      <c r="D8" s="41">
        <v>88</v>
      </c>
      <c r="E8" s="42"/>
      <c r="F8" s="43" t="str">
        <f>IF(E8&gt;0,ROUND(D8*E8,0),"")</f>
        <v/>
      </c>
    </row>
    <row r="9" s="24" customFormat="1" ht="24.95" customHeight="1" spans="1:6">
      <c r="A9" s="38" t="s">
        <v>39</v>
      </c>
      <c r="B9" s="39" t="s">
        <v>40</v>
      </c>
      <c r="C9" s="40"/>
      <c r="D9" s="41"/>
      <c r="E9" s="42"/>
      <c r="F9" s="43" t="str">
        <f t="shared" ref="F9:F18" si="0">IF(E9&gt;0,ROUND(D9*E9,0),"")</f>
        <v/>
      </c>
    </row>
    <row r="10" s="24" customFormat="1" ht="24.95" customHeight="1" spans="1:6">
      <c r="A10" s="38" t="s">
        <v>34</v>
      </c>
      <c r="B10" s="45" t="s">
        <v>41</v>
      </c>
      <c r="C10" s="44" t="s">
        <v>36</v>
      </c>
      <c r="D10" s="41">
        <v>5</v>
      </c>
      <c r="E10" s="42"/>
      <c r="F10" s="43" t="str">
        <f t="shared" si="0"/>
        <v/>
      </c>
    </row>
    <row r="11" s="24" customFormat="1" ht="24.95" customHeight="1" spans="1:6">
      <c r="A11" s="38" t="s">
        <v>37</v>
      </c>
      <c r="B11" s="45" t="s">
        <v>42</v>
      </c>
      <c r="C11" s="44" t="s">
        <v>36</v>
      </c>
      <c r="D11" s="41">
        <v>3</v>
      </c>
      <c r="E11" s="42"/>
      <c r="F11" s="43" t="str">
        <f t="shared" si="0"/>
        <v/>
      </c>
    </row>
    <row r="12" s="24" customFormat="1" ht="24.95" customHeight="1" spans="1:6">
      <c r="A12" s="38" t="s">
        <v>43</v>
      </c>
      <c r="B12" s="45" t="s">
        <v>44</v>
      </c>
      <c r="C12" s="44" t="s">
        <v>36</v>
      </c>
      <c r="D12" s="41">
        <v>2</v>
      </c>
      <c r="E12" s="42"/>
      <c r="F12" s="43" t="str">
        <f t="shared" si="0"/>
        <v/>
      </c>
    </row>
    <row r="13" s="24" customFormat="1" ht="24.95" customHeight="1" spans="1:6">
      <c r="A13" s="38" t="s">
        <v>45</v>
      </c>
      <c r="B13" s="45" t="s">
        <v>46</v>
      </c>
      <c r="C13" s="44" t="s">
        <v>36</v>
      </c>
      <c r="D13" s="41">
        <v>2</v>
      </c>
      <c r="E13" s="42"/>
      <c r="F13" s="43" t="str">
        <f t="shared" si="0"/>
        <v/>
      </c>
    </row>
    <row r="14" s="24" customFormat="1" ht="24.95" customHeight="1" spans="1:6">
      <c r="A14" s="38" t="s">
        <v>47</v>
      </c>
      <c r="B14" s="39" t="s">
        <v>48</v>
      </c>
      <c r="C14" s="44"/>
      <c r="D14" s="41"/>
      <c r="E14" s="42"/>
      <c r="F14" s="43" t="str">
        <f t="shared" si="0"/>
        <v/>
      </c>
    </row>
    <row r="15" s="24" customFormat="1" ht="24.95" customHeight="1" spans="1:6">
      <c r="A15" s="38" t="s">
        <v>34</v>
      </c>
      <c r="B15" s="39" t="s">
        <v>49</v>
      </c>
      <c r="C15" s="44" t="s">
        <v>36</v>
      </c>
      <c r="D15" s="41">
        <v>24</v>
      </c>
      <c r="E15" s="42"/>
      <c r="F15" s="43" t="str">
        <f t="shared" si="0"/>
        <v/>
      </c>
    </row>
    <row r="16" s="24" customFormat="1" ht="24.95" customHeight="1" spans="1:6">
      <c r="A16" s="38" t="s">
        <v>37</v>
      </c>
      <c r="B16" s="39" t="s">
        <v>50</v>
      </c>
      <c r="C16" s="44" t="s">
        <v>36</v>
      </c>
      <c r="D16" s="41">
        <v>6</v>
      </c>
      <c r="E16" s="42"/>
      <c r="F16" s="43" t="str">
        <f t="shared" si="0"/>
        <v/>
      </c>
    </row>
    <row r="17" s="25" customFormat="1" ht="24.95" customHeight="1" spans="1:6">
      <c r="A17" s="38" t="s">
        <v>43</v>
      </c>
      <c r="B17" s="39" t="s">
        <v>51</v>
      </c>
      <c r="C17" s="44" t="s">
        <v>36</v>
      </c>
      <c r="D17" s="41">
        <v>2</v>
      </c>
      <c r="E17" s="42"/>
      <c r="F17" s="43" t="str">
        <f t="shared" si="0"/>
        <v/>
      </c>
    </row>
    <row r="18" s="24" customFormat="1" ht="24.95" customHeight="1" spans="1:6">
      <c r="A18" s="38" t="s">
        <v>52</v>
      </c>
      <c r="B18" s="39" t="s">
        <v>53</v>
      </c>
      <c r="C18" s="44" t="s">
        <v>54</v>
      </c>
      <c r="D18" s="41">
        <v>4</v>
      </c>
      <c r="E18" s="42"/>
      <c r="F18" s="43" t="str">
        <f t="shared" si="0"/>
        <v/>
      </c>
    </row>
    <row r="19" s="26" customFormat="1" ht="30" customHeight="1" spans="1:7">
      <c r="A19" s="46" t="s">
        <v>55</v>
      </c>
      <c r="B19" s="47"/>
      <c r="C19" s="48">
        <f>SUM(F5:F18)</f>
        <v>0</v>
      </c>
      <c r="D19" s="48"/>
      <c r="E19" s="48"/>
      <c r="F19" s="49"/>
      <c r="G19" s="50"/>
    </row>
  </sheetData>
  <sheetProtection algorithmName="SHA-512" hashValue="G4rTcodOu3MAulhInAXTg1MeU2ZLtFley7yJXOeBkfudVMsfUsHvowxx/LQo6LNNUT2GhcTiDtotyuPUdkFevw==" saltValue="xbaFMMwCF5mKLwUXtTw4tQ==" spinCount="100000" sheet="1" objects="1"/>
  <mergeCells count="5">
    <mergeCell ref="A1:F1"/>
    <mergeCell ref="A2:F2"/>
    <mergeCell ref="A3:F3"/>
    <mergeCell ref="A19:B19"/>
    <mergeCell ref="C19:F19"/>
  </mergeCells>
  <dataValidations count="1">
    <dataValidation allowBlank="1" showInputMessage="1" showErrorMessage="1" sqref="A4:B4"/>
  </dataValidation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D7" sqref="D7"/>
    </sheetView>
  </sheetViews>
  <sheetFormatPr defaultColWidth="9" defaultRowHeight="15" outlineLevelRow="6" outlineLevelCol="6"/>
  <cols>
    <col min="1" max="1" width="13.375" style="1" customWidth="1"/>
    <col min="2" max="2" width="20.5" style="1" customWidth="1"/>
    <col min="3" max="3" width="22.875" style="1" customWidth="1"/>
    <col min="4" max="4" width="27.625" style="1" customWidth="1"/>
    <col min="5" max="16384" width="9" style="1"/>
  </cols>
  <sheetData>
    <row r="1" s="1" customFormat="1" ht="42" customHeight="1" spans="1:4">
      <c r="A1" s="4" t="s">
        <v>56</v>
      </c>
      <c r="B1" s="4"/>
      <c r="C1" s="4"/>
      <c r="D1" s="4"/>
    </row>
    <row r="2" s="2" customFormat="1" ht="36.95" customHeight="1" spans="1:7">
      <c r="A2" s="5" t="s">
        <v>57</v>
      </c>
      <c r="B2" s="6"/>
      <c r="C2" s="6"/>
      <c r="D2" s="6"/>
      <c r="E2" s="7"/>
      <c r="F2" s="7"/>
      <c r="G2" s="8"/>
    </row>
    <row r="3" s="3" customFormat="1" ht="30" customHeight="1" spans="1:4">
      <c r="A3" s="9" t="s">
        <v>58</v>
      </c>
      <c r="B3" s="10" t="s">
        <v>59</v>
      </c>
      <c r="C3" s="10" t="s">
        <v>60</v>
      </c>
      <c r="D3" s="11" t="s">
        <v>61</v>
      </c>
    </row>
    <row r="4" s="1" customFormat="1" ht="30" customHeight="1" spans="1:4">
      <c r="A4" s="12">
        <v>1</v>
      </c>
      <c r="B4" s="13">
        <v>100</v>
      </c>
      <c r="C4" s="13" t="s">
        <v>62</v>
      </c>
      <c r="D4" s="14">
        <f>'100章'!C14</f>
        <v>0</v>
      </c>
    </row>
    <row r="5" s="1" customFormat="1" ht="30" customHeight="1" spans="1:4">
      <c r="A5" s="12">
        <v>5</v>
      </c>
      <c r="B5" s="13">
        <v>600</v>
      </c>
      <c r="C5" s="15" t="s">
        <v>63</v>
      </c>
      <c r="D5" s="14">
        <f>'600章'!C19</f>
        <v>0</v>
      </c>
    </row>
    <row r="6" s="1" customFormat="1" ht="30" customHeight="1" spans="1:4">
      <c r="A6" s="12">
        <v>8</v>
      </c>
      <c r="B6" s="15" t="s">
        <v>64</v>
      </c>
      <c r="C6" s="13"/>
      <c r="D6" s="14">
        <f>SUM(D4:D5)</f>
        <v>0</v>
      </c>
    </row>
    <row r="7" s="1" customFormat="1" ht="30" customHeight="1" spans="1:7">
      <c r="A7" s="16">
        <v>10</v>
      </c>
      <c r="B7" s="17" t="s">
        <v>65</v>
      </c>
      <c r="C7" s="17"/>
      <c r="D7" s="18">
        <f>SUM(D6:D6)</f>
        <v>0</v>
      </c>
      <c r="G7" s="19"/>
    </row>
  </sheetData>
  <sheetProtection algorithmName="SHA-512" hashValue="wGrcmN+6WdHeT/Visg5m+m7V/8qUi+xZM9xxt6yhNalWqMeNGEIx2Yagy50BUDphgA88BUHfeouj0aVZHjKvUA==" saltValue="PMSSkd0TeDN2z9bkkJ1z/A==" spinCount="100000" sheet="1" objects="1"/>
  <mergeCells count="4">
    <mergeCell ref="A1:D1"/>
    <mergeCell ref="A2:D2"/>
    <mergeCell ref="B6:C6"/>
    <mergeCell ref="B7:C7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visible"/>
  <rangeList sheetStid="1" master="" otherUserPermission="visible"/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100章</vt:lpstr>
      <vt:lpstr>600章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WXB</dc:creator>
  <cp:lastModifiedBy>强蕊</cp:lastModifiedBy>
  <dcterms:created xsi:type="dcterms:W3CDTF">2025-10-17T01:28:00Z</dcterms:created>
  <dcterms:modified xsi:type="dcterms:W3CDTF">2025-10-17T02:57:49Z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9FE7C4B44D5B4959A94DF216EB10832C_11</vt:lpwstr>
  </property>
  <property fmtid="{D5CDD505-2E9C-101B-9397-08002B2CF9AE}" pid="3" name="KSOProductBuildVer">
    <vt:lpwstr>2052-12.1.0.22529</vt:lpwstr>
  </property>
</Properties>
</file>