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activeTab="1"/>
  </bookViews>
  <sheets>
    <sheet name="工程量清单说明" sheetId="3" r:id="rId1"/>
    <sheet name="【5.1表】工程量清单（招标）" sheetId="1" r:id="rId2"/>
    <sheet name="【5.4表】投标报价汇总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<sst xmlns="http://schemas.openxmlformats.org/spreadsheetml/2006/main" count="172" uniqueCount="123">
  <si>
    <t>第五章  工程量清单</t>
  </si>
  <si>
    <r>
      <rPr>
        <b/>
        <sz val="12"/>
        <rFont val="宋体"/>
        <charset val="0"/>
      </rPr>
      <t xml:space="preserve">1. </t>
    </r>
    <r>
      <rPr>
        <b/>
        <sz val="12"/>
        <rFont val="宋体"/>
        <charset val="134"/>
      </rPr>
      <t>工程量清单说明</t>
    </r>
  </si>
  <si>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</si>
  <si>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</si>
  <si>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</si>
  <si>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 xml:space="preserve">    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</si>
  <si>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</si>
  <si>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</si>
  <si>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</si>
  <si>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r>
      <rPr>
        <b/>
        <sz val="12"/>
        <rFont val="宋体"/>
        <charset val="0"/>
      </rPr>
      <t xml:space="preserve">2. </t>
    </r>
    <r>
      <rPr>
        <b/>
        <sz val="12"/>
        <rFont val="宋体"/>
        <charset val="134"/>
      </rPr>
      <t>投标报价的说明</t>
    </r>
  </si>
  <si>
    <t xml:space="preserve">    2.1  工程量清单中的每一子目（有数量）须填入单价或价格，且只允许有一个报价。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</si>
  <si>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</si>
  <si>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</si>
  <si>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</si>
  <si>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承包人用于本合同工程的各类装备的提供、运输、维护、拆卸、拼装等支付的费用，已包括在工程量清单的单价或总额价之中。</t>
  </si>
  <si>
    <t xml:space="preserve">    2.6  工程量清单中各项金额均以人民币（元）结算。</t>
  </si>
  <si>
    <r>
      <rPr>
        <sz val="12"/>
        <rFont val="宋体"/>
        <charset val="0"/>
      </rPr>
      <t xml:space="preserve">    2.7  暂列金额（不含计日工总额）的数量及拟用子目的说明：</t>
    </r>
    <r>
      <rPr>
        <b/>
        <sz val="12"/>
        <rFont val="宋体"/>
        <charset val="0"/>
      </rPr>
      <t>无</t>
    </r>
  </si>
  <si>
    <r>
      <rPr>
        <b/>
        <sz val="12"/>
        <rFont val="宋体"/>
        <charset val="0"/>
      </rPr>
      <t xml:space="preserve">3. </t>
    </r>
    <r>
      <rPr>
        <b/>
        <sz val="12"/>
        <rFont val="宋体"/>
        <charset val="134"/>
      </rPr>
      <t>计日工说明</t>
    </r>
  </si>
  <si>
    <r>
      <rPr>
        <b/>
        <sz val="12"/>
        <rFont val="宋体"/>
        <charset val="0"/>
      </rPr>
      <t xml:space="preserve">4. </t>
    </r>
    <r>
      <rPr>
        <b/>
        <sz val="12"/>
        <rFont val="宋体"/>
        <charset val="134"/>
      </rPr>
      <t>其它说明</t>
    </r>
  </si>
  <si>
    <t xml:space="preserve">    4.1工程一切险和第三方责任险应由承包人以承包人与发包人联名投保，保险费已列入工程量清单100章内。工程一切险的投保金额为工程量清单第100章（不含建筑工程一切险及第三方责任险的保险费）至700章合计金额，保险费率暂定为3‰；第三方责任险的最低投保金额为100万元，保险费率暂定为4‰。发包人在接到保险单后，将按照保险单的实际费用支付给承包人。如出现保险事故，保险金不足以补偿损失的，应由承包人自行负责补偿。</t>
  </si>
  <si>
    <t xml:space="preserve">    4.2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</si>
  <si>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工程量清单</t>
  </si>
  <si>
    <t>合 同 段：S103线 K128+750~K128+800段灾害防治工程</t>
  </si>
  <si>
    <t>货币单位：人民币 元</t>
  </si>
  <si>
    <t>清单 第100章  总则</t>
  </si>
  <si>
    <t>子目号</t>
  </si>
  <si>
    <t>子 目 名 称</t>
  </si>
  <si>
    <t>单位</t>
  </si>
  <si>
    <t>数量</t>
  </si>
  <si>
    <t>单价</t>
  </si>
  <si>
    <t>合价</t>
  </si>
  <si>
    <t>通则</t>
  </si>
  <si>
    <t>101-1</t>
  </si>
  <si>
    <t>保险费</t>
  </si>
  <si>
    <t>-a</t>
  </si>
  <si>
    <t>按合同条款规定，提供建筑工程一切险</t>
  </si>
  <si>
    <t>总额</t>
  </si>
  <si>
    <t>-b</t>
  </si>
  <si>
    <t>按合同条款规定，提供第三者责任险</t>
  </si>
  <si>
    <t>工程管理</t>
  </si>
  <si>
    <t>102-1</t>
  </si>
  <si>
    <t>竣工文件</t>
  </si>
  <si>
    <t>102-2</t>
  </si>
  <si>
    <t>施工环保费</t>
  </si>
  <si>
    <t>102-3</t>
  </si>
  <si>
    <t>安全生产费</t>
  </si>
  <si>
    <t>临时工程与设施</t>
  </si>
  <si>
    <t>103-1</t>
  </si>
  <si>
    <t>临时道路修建、养护与拆除(包括原道路的
养护)</t>
  </si>
  <si>
    <t>103-2</t>
  </si>
  <si>
    <t>临时占地</t>
  </si>
  <si>
    <t>103-3</t>
  </si>
  <si>
    <t>临时供电设施架设、维护与拆除</t>
  </si>
  <si>
    <t>103-4</t>
  </si>
  <si>
    <t>电信设施的提供、维修与拆除</t>
  </si>
  <si>
    <t>103-5</t>
  </si>
  <si>
    <t>临时供水与排污设施</t>
  </si>
  <si>
    <t>清单 第100章 合计</t>
  </si>
  <si>
    <t>清单 第200章  路基</t>
  </si>
  <si>
    <t>挖方路基</t>
  </si>
  <si>
    <t>203-1</t>
  </si>
  <si>
    <t>路基挖方</t>
  </si>
  <si>
    <t>挖土方</t>
  </si>
  <si>
    <t>m3</t>
  </si>
  <si>
    <t>填方路基</t>
  </si>
  <si>
    <t>204-1</t>
  </si>
  <si>
    <t>路基填筑(包括填前压实)</t>
  </si>
  <si>
    <t>-d</t>
  </si>
  <si>
    <t>借土填方</t>
  </si>
  <si>
    <t>特殊地区路基处理</t>
  </si>
  <si>
    <t>205-1</t>
  </si>
  <si>
    <t>软土路基处理</t>
  </si>
  <si>
    <t>土工合成材料</t>
  </si>
  <si>
    <t>-d-3</t>
  </si>
  <si>
    <t>土工格栅</t>
  </si>
  <si>
    <t>m2</t>
  </si>
  <si>
    <t>坡面排水</t>
  </si>
  <si>
    <t>207-4</t>
  </si>
  <si>
    <t>跌水与急流槽（包括开挖土方及回填土方
）</t>
  </si>
  <si>
    <t>-c</t>
  </si>
  <si>
    <t>C30现浇混凝土</t>
  </si>
  <si>
    <t>-e</t>
  </si>
  <si>
    <t>φ500刚波纹管</t>
  </si>
  <si>
    <t>m</t>
  </si>
  <si>
    <t>-f</t>
  </si>
  <si>
    <t>φ14锚杆</t>
  </si>
  <si>
    <t>kg</t>
  </si>
  <si>
    <t>-g</t>
  </si>
  <si>
    <t>φ150锚孔</t>
  </si>
  <si>
    <t>-h</t>
  </si>
  <si>
    <t>集水井、消力池、溢水池（包括开挖土方
）</t>
  </si>
  <si>
    <t>-h-1</t>
  </si>
  <si>
    <t>C30现浇混凝土（包括钢筋）</t>
  </si>
  <si>
    <t>-h-2</t>
  </si>
  <si>
    <t>5%水泥稳定土</t>
  </si>
  <si>
    <t>-h-3</t>
  </si>
  <si>
    <t>复合土工膜</t>
  </si>
  <si>
    <t>挡土墙</t>
  </si>
  <si>
    <t>209-1</t>
  </si>
  <si>
    <t>砂砾垫层</t>
  </si>
  <si>
    <t>209-5</t>
  </si>
  <si>
    <t>混凝土挡土墙</t>
  </si>
  <si>
    <t>φ8钢筋</t>
  </si>
  <si>
    <t>透水土工布</t>
  </si>
  <si>
    <t>清单 第200章 合计</t>
  </si>
  <si>
    <t>清单 第700章  绿化及环境保护设施</t>
  </si>
  <si>
    <t>撒播草种和铺植草皮</t>
  </si>
  <si>
    <t>703-1</t>
  </si>
  <si>
    <t>撒播草种(含喷播)</t>
  </si>
  <si>
    <t>清单 第700章 合计</t>
  </si>
  <si>
    <t>投标报价汇总表</t>
  </si>
  <si>
    <t>标段：S103线 K128+750~K128+800段灾害防治工程</t>
  </si>
  <si>
    <t>序号</t>
  </si>
  <si>
    <t>章次</t>
  </si>
  <si>
    <t>科 目 名 称</t>
  </si>
  <si>
    <t>金额（元）</t>
  </si>
  <si>
    <t>第100章至700章清单合计</t>
  </si>
  <si>
    <t>已包含在清单合计中的材料、工程设备、专业工程暂估价合计</t>
  </si>
  <si>
    <t>本项目无</t>
  </si>
  <si>
    <t>清单合计减去材料、工程设备、专业工程暂估价
合计(即4-5)=6</t>
  </si>
  <si>
    <t>计日工合计</t>
  </si>
  <si>
    <t>暂列金额(不含计日工总额)</t>
  </si>
  <si>
    <t>投标报价(4+7+8)=9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</si>
</sst>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0">
    <font>
      <sz val="12"/>
      <color indexed="8"/>
      <name val="宋体"/>
      <charset val="134"/>
    </font>
    <font>
      <b/>
      <sz val="24"/>
      <color indexed="8"/>
      <name val="宋体"/>
      <charset val="134"/>
    </font>
    <font>
      <sz val="9"/>
      <color indexed="8"/>
      <name val="宋体"/>
      <charset val="134"/>
    </font>
    <font>
      <sz val="9"/>
      <color rgb="FF000000"/>
      <name val="宋体"/>
      <charset val="134"/>
    </font>
    <font>
      <b/>
      <sz val="13"/>
      <color indexed="8"/>
      <name val="宋体"/>
      <charset val="134"/>
    </font>
    <font>
      <b/>
      <sz val="15"/>
      <name val="宋体"/>
      <charset val="134"/>
    </font>
    <font>
      <b/>
      <sz val="12"/>
      <name val="宋体"/>
      <charset val="0"/>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8">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right" vertical="center" wrapText="1"/>
    </xf>
    <xf numFmtId="0" fontId="3" fillId="0" borderId="6" xfId="0" applyFont="1" applyBorder="1" applyAlignment="1">
      <alignment horizontal="right" vertical="center" wrapText="1"/>
    </xf>
    <xf numFmtId="0" fontId="2" fillId="0" borderId="7" xfId="0" applyFont="1" applyBorder="1" applyAlignment="1">
      <alignment horizontal="center" vertical="center" wrapText="1"/>
    </xf>
    <xf numFmtId="176" fontId="0" fillId="0" borderId="0" xfId="0" applyNumberFormat="1" applyFont="1" applyAlignment="1">
      <alignment horizontal="left" wrapText="1"/>
    </xf>
    <xf numFmtId="177" fontId="0" fillId="0" borderId="0" xfId="0" applyNumberFormat="1" applyFont="1" applyAlignment="1">
      <alignment horizontal="left" wrapText="1"/>
    </xf>
    <xf numFmtId="176" fontId="1" fillId="0" borderId="0" xfId="0" applyNumberFormat="1" applyFont="1" applyAlignment="1">
      <alignment horizontal="center" vertical="center" wrapText="1"/>
    </xf>
    <xf numFmtId="177" fontId="1" fillId="0" borderId="0" xfId="0" applyNumberFormat="1" applyFont="1" applyAlignment="1">
      <alignment horizontal="center" vertical="center" wrapText="1"/>
    </xf>
    <xf numFmtId="176" fontId="2" fillId="0" borderId="0" xfId="0" applyNumberFormat="1" applyFont="1" applyAlignment="1">
      <alignment horizontal="right" vertical="center"/>
    </xf>
    <xf numFmtId="177" fontId="2" fillId="0" borderId="0" xfId="0" applyNumberFormat="1" applyFont="1" applyAlignment="1">
      <alignment horizontal="right" vertical="center"/>
    </xf>
    <xf numFmtId="0" fontId="4" fillId="0" borderId="8" xfId="0" applyFont="1" applyBorder="1" applyAlignment="1">
      <alignment horizontal="center" vertical="center" wrapText="1"/>
    </xf>
    <xf numFmtId="176" fontId="4" fillId="0" borderId="8" xfId="0" applyNumberFormat="1" applyFont="1" applyBorder="1" applyAlignment="1">
      <alignment horizontal="center" vertical="center" wrapText="1"/>
    </xf>
    <xf numFmtId="177" fontId="4" fillId="0" borderId="8" xfId="0" applyNumberFormat="1" applyFont="1" applyBorder="1" applyAlignment="1">
      <alignment horizontal="center" vertical="center" wrapText="1"/>
    </xf>
    <xf numFmtId="0" fontId="2" fillId="0" borderId="4" xfId="0" applyFont="1" applyBorder="1" applyAlignment="1">
      <alignment horizontal="center" vertical="center" wrapText="1"/>
    </xf>
    <xf numFmtId="176" fontId="2" fillId="0" borderId="5" xfId="0" applyNumberFormat="1" applyFont="1" applyBorder="1" applyAlignment="1">
      <alignment horizontal="center" vertical="center" wrapText="1"/>
    </xf>
    <xf numFmtId="177" fontId="2" fillId="0" borderId="6" xfId="0" applyNumberFormat="1" applyFont="1" applyBorder="1" applyAlignment="1">
      <alignment horizontal="center" vertical="center" wrapText="1"/>
    </xf>
    <xf numFmtId="0" fontId="2" fillId="0" borderId="4" xfId="0" applyNumberFormat="1" applyFont="1" applyBorder="1" applyAlignment="1">
      <alignment horizontal="left" vertical="center" shrinkToFit="1"/>
    </xf>
    <xf numFmtId="0" fontId="2" fillId="0" borderId="5" xfId="0" applyFont="1" applyBorder="1" applyAlignment="1">
      <alignment horizontal="left" vertical="center" wrapText="1"/>
    </xf>
    <xf numFmtId="0" fontId="2" fillId="0" borderId="5" xfId="0" applyFont="1" applyBorder="1" applyAlignment="1">
      <alignment horizontal="center" vertical="center" shrinkToFit="1"/>
    </xf>
    <xf numFmtId="0" fontId="2" fillId="0" borderId="5" xfId="0" applyFont="1" applyBorder="1" applyAlignment="1">
      <alignment horizontal="right" vertical="center" shrinkToFit="1"/>
    </xf>
    <xf numFmtId="176" fontId="2" fillId="0" borderId="5" xfId="0" applyNumberFormat="1" applyFont="1" applyBorder="1" applyAlignment="1" applyProtection="1">
      <alignment horizontal="right" vertical="center" shrinkToFit="1"/>
      <protection locked="0"/>
    </xf>
    <xf numFmtId="177" fontId="2" fillId="0" borderId="6" xfId="0" applyNumberFormat="1" applyFont="1" applyBorder="1" applyAlignment="1">
      <alignment horizontal="right" vertical="center" shrinkToFit="1"/>
    </xf>
    <xf numFmtId="0" fontId="2" fillId="0" borderId="4" xfId="0" applyFont="1" applyBorder="1" applyAlignment="1">
      <alignment horizontal="left" vertical="center" shrinkToFit="1"/>
    </xf>
    <xf numFmtId="0" fontId="2" fillId="0" borderId="5" xfId="0" applyNumberFormat="1" applyFont="1" applyBorder="1" applyAlignment="1">
      <alignment horizontal="right" vertical="center" shrinkToFit="1"/>
    </xf>
    <xf numFmtId="0" fontId="2" fillId="0" borderId="5" xfId="0" applyNumberFormat="1" applyFont="1" applyBorder="1" applyAlignment="1">
      <alignment horizontal="left" vertical="center" shrinkToFit="1"/>
    </xf>
    <xf numFmtId="0" fontId="2" fillId="0" borderId="5" xfId="0" applyFont="1" applyBorder="1" applyAlignment="1">
      <alignment vertical="center" wrapText="1"/>
    </xf>
    <xf numFmtId="0" fontId="2" fillId="0" borderId="5" xfId="0" applyFont="1" applyBorder="1" applyAlignment="1">
      <alignment horizontal="left" vertical="center" wrapText="1" shrinkToFit="1"/>
    </xf>
    <xf numFmtId="0" fontId="2" fillId="0" borderId="9" xfId="0" applyFont="1" applyBorder="1" applyAlignment="1">
      <alignment horizontal="right" vertical="center" shrinkToFit="1"/>
    </xf>
    <xf numFmtId="177" fontId="2" fillId="0" borderId="10" xfId="0" applyNumberFormat="1" applyFont="1" applyBorder="1" applyAlignment="1">
      <alignment horizontal="left" vertical="center" shrinkToFit="1"/>
    </xf>
    <xf numFmtId="0" fontId="0" fillId="0" borderId="0" xfId="0" applyAlignment="1" applyProtection="1">
      <alignment horizontal="left" vertical="center" wrapText="1"/>
    </xf>
    <xf numFmtId="0" fontId="0" fillId="0" borderId="0" xfId="0" applyFont="1" applyAlignment="1" applyProtection="1">
      <alignment horizontal="left"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vertical="center" wrapText="1"/>
    </xf>
    <xf numFmtId="0" fontId="6" fillId="0" borderId="0" xfId="0" applyFont="1" applyFill="1" applyBorder="1" applyAlignment="1" applyProtection="1">
      <alignment horizontal="justify" vertical="center" wrapText="1"/>
    </xf>
    <xf numFmtId="0" fontId="6" fillId="0" borderId="0" xfId="0" applyFont="1" applyFill="1" applyBorder="1" applyAlignment="1" applyProtection="1">
      <alignment horizontal="justify" wrapText="1"/>
    </xf>
    <xf numFmtId="0" fontId="7" fillId="0" borderId="0" xfId="49" applyFont="1" applyFill="1" applyAlignment="1" applyProtection="1">
      <alignment horizontal="justify" vertical="center" wrapText="1"/>
    </xf>
    <xf numFmtId="0" fontId="7" fillId="0" borderId="0" xfId="49" applyFont="1" applyFill="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F5" sqref="F5"/>
    </sheetView>
  </sheetViews>
  <sheetFormatPr defaultColWidth="9" defaultRowHeight="14.25"/>
  <cols>
    <col min="1" max="1" width="78.875" style="39" customWidth="1"/>
    <col min="2" max="16384" width="9" style="38"/>
  </cols>
  <sheetData>
    <row r="1" s="38" customFormat="1" ht="19.5" spans="1:1">
      <c r="A1" s="40" t="s">
        <v>0</v>
      </c>
    </row>
    <row r="2" s="38" customFormat="1" spans="1:1">
      <c r="A2" s="41" t="s">
        <v>1</v>
      </c>
    </row>
    <row r="3" s="38" customFormat="1" ht="57" spans="1:1">
      <c r="A3" s="42" t="s">
        <v>2</v>
      </c>
    </row>
    <row r="4" s="38" customFormat="1" ht="28.5" spans="1:1">
      <c r="A4" s="43" t="s">
        <v>3</v>
      </c>
    </row>
    <row r="5" s="38" customFormat="1" ht="71.25" spans="1:1">
      <c r="A5" s="43" t="s">
        <v>4</v>
      </c>
    </row>
    <row r="6" s="38" customFormat="1" ht="42.75" spans="1:1">
      <c r="A6" s="43" t="s">
        <v>5</v>
      </c>
    </row>
    <row r="7" s="38" customFormat="1" ht="28.5" spans="1:1">
      <c r="A7" s="43" t="s">
        <v>6</v>
      </c>
    </row>
    <row r="8" s="38" customFormat="1" ht="28.5" spans="1:1">
      <c r="A8" s="43" t="s">
        <v>7</v>
      </c>
    </row>
    <row r="9" s="38" customFormat="1" ht="28.5" spans="1:1">
      <c r="A9" s="43" t="s">
        <v>8</v>
      </c>
    </row>
    <row r="10" s="38" customFormat="1" spans="1:1">
      <c r="A10" s="41" t="s">
        <v>9</v>
      </c>
    </row>
    <row r="11" s="38" customFormat="1" ht="28.5" spans="1:1">
      <c r="A11" s="43" t="s">
        <v>10</v>
      </c>
    </row>
    <row r="12" s="38" customFormat="1" ht="42.75" spans="1:1">
      <c r="A12" s="43" t="s">
        <v>11</v>
      </c>
    </row>
    <row r="13" s="38" customFormat="1" ht="42.75" spans="1:1">
      <c r="A13" s="43" t="s">
        <v>12</v>
      </c>
    </row>
    <row r="14" s="38" customFormat="1" ht="42.75" spans="1:1">
      <c r="A14" s="43" t="s">
        <v>13</v>
      </c>
    </row>
    <row r="15" s="38" customFormat="1" ht="28.5" spans="1:1">
      <c r="A15" s="43" t="s">
        <v>14</v>
      </c>
    </row>
    <row r="16" s="38" customFormat="1" spans="1:1">
      <c r="A16" s="43" t="s">
        <v>15</v>
      </c>
    </row>
    <row r="17" s="38" customFormat="1" spans="1:1">
      <c r="A17" s="43" t="s">
        <v>16</v>
      </c>
    </row>
    <row r="18" s="38" customFormat="1" spans="1:1">
      <c r="A18" s="44" t="s">
        <v>17</v>
      </c>
    </row>
    <row r="19" s="38" customFormat="1" ht="18" customHeight="1" spans="1:1">
      <c r="A19" s="45" t="s">
        <v>18</v>
      </c>
    </row>
    <row r="20" s="38" customFormat="1" ht="85.5" spans="1:1">
      <c r="A20" s="46" t="s">
        <v>19</v>
      </c>
    </row>
    <row r="21" s="38" customFormat="1" ht="128.25" spans="1:1">
      <c r="A21" s="47" t="s">
        <v>20</v>
      </c>
    </row>
  </sheetData>
  <sheetProtection algorithmName="SHA-512" hashValue="AmVvSRGLFhW3egzmT4geFySgYJmZ9XSQQSopvdx5rZphHzKXFKUZR7mLFckpurIarBh7DHqb3MoMxRiQE/V3QA==" saltValue="X/LYCnofw9Slg4iVm5nz/A=="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8"/>
  <sheetViews>
    <sheetView showZeros="0" tabSelected="1" workbookViewId="0">
      <selection activeCell="D118" sqref="D118:F118"/>
    </sheetView>
  </sheetViews>
  <sheetFormatPr defaultColWidth="9" defaultRowHeight="14.25" outlineLevelCol="5"/>
  <cols>
    <col min="1" max="1" width="7.125" style="1" customWidth="1"/>
    <col min="2" max="2" width="28.7416666666667" style="1" customWidth="1"/>
    <col min="3" max="3" width="7.125" style="1" customWidth="1"/>
    <col min="4" max="4" width="11.375" style="1" customWidth="1"/>
    <col min="5" max="5" width="12.625" style="13" customWidth="1"/>
    <col min="6" max="6" width="13.25" style="14" customWidth="1"/>
    <col min="7" max="7" width="10" style="1" customWidth="1"/>
    <col min="8" max="16384" width="9" style="1"/>
  </cols>
  <sheetData>
    <row r="1" ht="32.95" customHeight="1" spans="1:6">
      <c r="A1" s="2" t="s">
        <v>21</v>
      </c>
      <c r="B1" s="2"/>
      <c r="C1" s="2"/>
      <c r="D1" s="2"/>
      <c r="E1" s="15"/>
      <c r="F1" s="16"/>
    </row>
    <row r="2" ht="16.85" customHeight="1" spans="1:6">
      <c r="A2" s="3" t="s">
        <v>22</v>
      </c>
      <c r="B2" s="3"/>
      <c r="C2" s="3"/>
      <c r="D2" s="3"/>
      <c r="E2" s="17" t="s">
        <v>23</v>
      </c>
      <c r="F2" s="18"/>
    </row>
    <row r="3" ht="21.25" customHeight="1" spans="1:6">
      <c r="A3" s="19" t="s">
        <v>24</v>
      </c>
      <c r="B3" s="19"/>
      <c r="C3" s="19"/>
      <c r="D3" s="19"/>
      <c r="E3" s="20"/>
      <c r="F3" s="21"/>
    </row>
    <row r="4" ht="22" customHeight="1" spans="1:6">
      <c r="A4" s="22" t="s">
        <v>25</v>
      </c>
      <c r="B4" s="9" t="s">
        <v>26</v>
      </c>
      <c r="C4" s="9" t="s">
        <v>27</v>
      </c>
      <c r="D4" s="9" t="s">
        <v>28</v>
      </c>
      <c r="E4" s="23" t="s">
        <v>29</v>
      </c>
      <c r="F4" s="24" t="s">
        <v>30</v>
      </c>
    </row>
    <row r="5" ht="17.6" customHeight="1" spans="1:6">
      <c r="A5" s="25">
        <v>101</v>
      </c>
      <c r="B5" s="26" t="s">
        <v>31</v>
      </c>
      <c r="C5" s="27"/>
      <c r="D5" s="28"/>
      <c r="E5" s="29"/>
      <c r="F5" s="30">
        <f>D5*E5</f>
        <v>0</v>
      </c>
    </row>
    <row r="6" ht="16.85" customHeight="1" spans="1:6">
      <c r="A6" s="31" t="s">
        <v>32</v>
      </c>
      <c r="B6" s="26" t="s">
        <v>33</v>
      </c>
      <c r="C6" s="27"/>
      <c r="D6" s="28"/>
      <c r="E6" s="29"/>
      <c r="F6" s="30">
        <f t="shared" ref="F6:F39" si="0">D6*E6</f>
        <v>0</v>
      </c>
    </row>
    <row r="7" ht="16.85" customHeight="1" spans="1:6">
      <c r="A7" s="31" t="s">
        <v>34</v>
      </c>
      <c r="B7" s="26" t="s">
        <v>35</v>
      </c>
      <c r="C7" s="27" t="s">
        <v>36</v>
      </c>
      <c r="D7" s="32">
        <v>1</v>
      </c>
      <c r="E7" s="29"/>
      <c r="F7" s="30">
        <f t="shared" si="0"/>
        <v>0</v>
      </c>
    </row>
    <row r="8" ht="16.85" customHeight="1" spans="1:6">
      <c r="A8" s="31" t="s">
        <v>37</v>
      </c>
      <c r="B8" s="26" t="s">
        <v>38</v>
      </c>
      <c r="C8" s="27" t="s">
        <v>36</v>
      </c>
      <c r="D8" s="32">
        <v>1</v>
      </c>
      <c r="E8" s="29"/>
      <c r="F8" s="30">
        <f t="shared" si="0"/>
        <v>0</v>
      </c>
    </row>
    <row r="9" ht="17.6" customHeight="1" spans="1:6">
      <c r="A9" s="33">
        <v>102</v>
      </c>
      <c r="B9" s="26" t="s">
        <v>39</v>
      </c>
      <c r="C9" s="27"/>
      <c r="D9" s="28"/>
      <c r="E9" s="29"/>
      <c r="F9" s="30">
        <f t="shared" si="0"/>
        <v>0</v>
      </c>
    </row>
    <row r="10" ht="17.6" customHeight="1" spans="1:6">
      <c r="A10" s="34" t="s">
        <v>40</v>
      </c>
      <c r="B10" s="34" t="s">
        <v>41</v>
      </c>
      <c r="C10" s="9" t="s">
        <v>36</v>
      </c>
      <c r="D10" s="34">
        <v>1</v>
      </c>
      <c r="E10" s="29"/>
      <c r="F10" s="30">
        <f t="shared" si="0"/>
        <v>0</v>
      </c>
    </row>
    <row r="11" ht="16.85" customHeight="1" spans="1:6">
      <c r="A11" s="31" t="s">
        <v>42</v>
      </c>
      <c r="B11" s="26" t="s">
        <v>43</v>
      </c>
      <c r="C11" s="27" t="s">
        <v>36</v>
      </c>
      <c r="D11" s="32">
        <v>1</v>
      </c>
      <c r="E11" s="29"/>
      <c r="F11" s="30">
        <f t="shared" si="0"/>
        <v>0</v>
      </c>
    </row>
    <row r="12" ht="16.85" customHeight="1" spans="1:6">
      <c r="A12" s="31" t="s">
        <v>44</v>
      </c>
      <c r="B12" s="26" t="s">
        <v>45</v>
      </c>
      <c r="C12" s="27" t="s">
        <v>36</v>
      </c>
      <c r="D12" s="32">
        <v>1</v>
      </c>
      <c r="E12" s="29"/>
      <c r="F12" s="30">
        <f t="shared" si="0"/>
        <v>0</v>
      </c>
    </row>
    <row r="13" ht="16.85" customHeight="1" spans="1:6">
      <c r="A13" s="25">
        <v>103</v>
      </c>
      <c r="B13" s="26" t="s">
        <v>46</v>
      </c>
      <c r="C13" s="27"/>
      <c r="D13" s="28"/>
      <c r="E13" s="29"/>
      <c r="F13" s="30">
        <f t="shared" si="0"/>
        <v>0</v>
      </c>
    </row>
    <row r="14" ht="34.45" customHeight="1" spans="1:6">
      <c r="A14" s="31" t="s">
        <v>47</v>
      </c>
      <c r="B14" s="35" t="s">
        <v>48</v>
      </c>
      <c r="C14" s="27" t="s">
        <v>36</v>
      </c>
      <c r="D14" s="32">
        <v>1</v>
      </c>
      <c r="E14" s="29"/>
      <c r="F14" s="30">
        <f t="shared" si="0"/>
        <v>0</v>
      </c>
    </row>
    <row r="15" ht="16.85" customHeight="1" spans="1:6">
      <c r="A15" s="31" t="s">
        <v>49</v>
      </c>
      <c r="B15" s="26" t="s">
        <v>50</v>
      </c>
      <c r="C15" s="27" t="s">
        <v>36</v>
      </c>
      <c r="D15" s="32">
        <v>1</v>
      </c>
      <c r="E15" s="29"/>
      <c r="F15" s="30">
        <f t="shared" si="0"/>
        <v>0</v>
      </c>
    </row>
    <row r="16" ht="16.85" customHeight="1" spans="1:6">
      <c r="A16" s="31" t="s">
        <v>51</v>
      </c>
      <c r="B16" s="26" t="s">
        <v>52</v>
      </c>
      <c r="C16" s="27" t="s">
        <v>36</v>
      </c>
      <c r="D16" s="32">
        <v>1</v>
      </c>
      <c r="E16" s="29"/>
      <c r="F16" s="30">
        <f t="shared" si="0"/>
        <v>0</v>
      </c>
    </row>
    <row r="17" ht="16.85" customHeight="1" spans="1:6">
      <c r="A17" s="31" t="s">
        <v>53</v>
      </c>
      <c r="B17" s="26" t="s">
        <v>54</v>
      </c>
      <c r="C17" s="27" t="s">
        <v>36</v>
      </c>
      <c r="D17" s="32">
        <v>1</v>
      </c>
      <c r="E17" s="29"/>
      <c r="F17" s="30">
        <f t="shared" si="0"/>
        <v>0</v>
      </c>
    </row>
    <row r="18" ht="17.6" customHeight="1" spans="1:6">
      <c r="A18" s="31" t="s">
        <v>55</v>
      </c>
      <c r="B18" s="26" t="s">
        <v>56</v>
      </c>
      <c r="C18" s="27" t="s">
        <v>36</v>
      </c>
      <c r="D18" s="32">
        <v>1</v>
      </c>
      <c r="E18" s="29"/>
      <c r="F18" s="30">
        <f t="shared" si="0"/>
        <v>0</v>
      </c>
    </row>
    <row r="19" ht="16.85" customHeight="1" spans="1:6">
      <c r="A19" s="31"/>
      <c r="B19" s="26"/>
      <c r="C19" s="27"/>
      <c r="D19" s="28"/>
      <c r="E19" s="29"/>
      <c r="F19" s="30">
        <f t="shared" si="0"/>
        <v>0</v>
      </c>
    </row>
    <row r="20" ht="16.85" customHeight="1" spans="1:6">
      <c r="A20" s="31"/>
      <c r="B20" s="26"/>
      <c r="C20" s="27"/>
      <c r="D20" s="32"/>
      <c r="E20" s="29"/>
      <c r="F20" s="30">
        <f t="shared" si="0"/>
        <v>0</v>
      </c>
    </row>
    <row r="21" ht="16.85" customHeight="1" spans="1:6">
      <c r="A21" s="31"/>
      <c r="B21" s="26"/>
      <c r="C21" s="27"/>
      <c r="D21" s="32"/>
      <c r="E21" s="29"/>
      <c r="F21" s="30">
        <f t="shared" si="0"/>
        <v>0</v>
      </c>
    </row>
    <row r="22" ht="17.6" customHeight="1" spans="1:6">
      <c r="A22" s="31"/>
      <c r="B22" s="26"/>
      <c r="C22" s="27"/>
      <c r="D22" s="32"/>
      <c r="E22" s="29"/>
      <c r="F22" s="30">
        <f t="shared" si="0"/>
        <v>0</v>
      </c>
    </row>
    <row r="23" ht="16.85" customHeight="1" spans="1:6">
      <c r="A23" s="31"/>
      <c r="B23" s="26"/>
      <c r="C23" s="27"/>
      <c r="D23" s="32"/>
      <c r="E23" s="29"/>
      <c r="F23" s="30">
        <f t="shared" si="0"/>
        <v>0</v>
      </c>
    </row>
    <row r="24" ht="16.85" customHeight="1" spans="1:6">
      <c r="A24" s="31"/>
      <c r="B24" s="26"/>
      <c r="C24" s="27"/>
      <c r="D24" s="32"/>
      <c r="E24" s="29"/>
      <c r="F24" s="30">
        <f t="shared" si="0"/>
        <v>0</v>
      </c>
    </row>
    <row r="25" ht="16.85" customHeight="1" spans="1:6">
      <c r="A25" s="25"/>
      <c r="B25" s="26"/>
      <c r="C25" s="27"/>
      <c r="D25" s="28"/>
      <c r="E25" s="29"/>
      <c r="F25" s="30">
        <f t="shared" si="0"/>
        <v>0</v>
      </c>
    </row>
    <row r="26" ht="17.6" customHeight="1" spans="1:6">
      <c r="A26" s="31"/>
      <c r="B26" s="26"/>
      <c r="C26" s="27"/>
      <c r="D26" s="32"/>
      <c r="E26" s="29"/>
      <c r="F26" s="30">
        <f t="shared" si="0"/>
        <v>0</v>
      </c>
    </row>
    <row r="27" ht="16.85" customHeight="1" spans="1:6">
      <c r="A27" s="31"/>
      <c r="B27" s="26"/>
      <c r="C27" s="27"/>
      <c r="D27" s="28"/>
      <c r="E27" s="29"/>
      <c r="F27" s="30">
        <f t="shared" si="0"/>
        <v>0</v>
      </c>
    </row>
    <row r="28" ht="16.85" customHeight="1" spans="1:6">
      <c r="A28" s="31"/>
      <c r="B28" s="26"/>
      <c r="C28" s="27"/>
      <c r="D28" s="28"/>
      <c r="E28" s="29"/>
      <c r="F28" s="30">
        <f t="shared" si="0"/>
        <v>0</v>
      </c>
    </row>
    <row r="29" ht="16.85" customHeight="1" spans="1:6">
      <c r="A29" s="31"/>
      <c r="B29" s="26"/>
      <c r="C29" s="27"/>
      <c r="D29" s="28"/>
      <c r="E29" s="29"/>
      <c r="F29" s="30">
        <f t="shared" si="0"/>
        <v>0</v>
      </c>
    </row>
    <row r="30" ht="17.6" customHeight="1" spans="1:6">
      <c r="A30" s="31"/>
      <c r="B30" s="26"/>
      <c r="C30" s="27"/>
      <c r="D30" s="28"/>
      <c r="E30" s="29"/>
      <c r="F30" s="30">
        <f t="shared" si="0"/>
        <v>0</v>
      </c>
    </row>
    <row r="31" ht="16.85" customHeight="1" spans="1:6">
      <c r="A31" s="31"/>
      <c r="B31" s="26"/>
      <c r="C31" s="27"/>
      <c r="D31" s="28"/>
      <c r="E31" s="29"/>
      <c r="F31" s="30">
        <f t="shared" si="0"/>
        <v>0</v>
      </c>
    </row>
    <row r="32" ht="16.85" customHeight="1" spans="1:6">
      <c r="A32" s="31"/>
      <c r="B32" s="26"/>
      <c r="C32" s="27"/>
      <c r="D32" s="28"/>
      <c r="E32" s="29"/>
      <c r="F32" s="30">
        <f t="shared" si="0"/>
        <v>0</v>
      </c>
    </row>
    <row r="33" ht="16.85" customHeight="1" spans="1:6">
      <c r="A33" s="31"/>
      <c r="B33" s="26"/>
      <c r="C33" s="27"/>
      <c r="D33" s="28"/>
      <c r="E33" s="29"/>
      <c r="F33" s="30">
        <f t="shared" si="0"/>
        <v>0</v>
      </c>
    </row>
    <row r="34" ht="17.6" customHeight="1" spans="1:6">
      <c r="A34" s="31"/>
      <c r="B34" s="26"/>
      <c r="C34" s="27"/>
      <c r="D34" s="28"/>
      <c r="E34" s="29"/>
      <c r="F34" s="30">
        <f t="shared" si="0"/>
        <v>0</v>
      </c>
    </row>
    <row r="35" ht="16.85" customHeight="1" spans="1:6">
      <c r="A35" s="31"/>
      <c r="B35" s="26"/>
      <c r="C35" s="27"/>
      <c r="D35" s="28"/>
      <c r="E35" s="29"/>
      <c r="F35" s="30">
        <f t="shared" si="0"/>
        <v>0</v>
      </c>
    </row>
    <row r="36" ht="16.85" customHeight="1" spans="1:6">
      <c r="A36" s="31"/>
      <c r="B36" s="26"/>
      <c r="C36" s="27"/>
      <c r="D36" s="28"/>
      <c r="E36" s="29"/>
      <c r="F36" s="30">
        <f t="shared" si="0"/>
        <v>0</v>
      </c>
    </row>
    <row r="37" ht="16.85" customHeight="1" spans="1:6">
      <c r="A37" s="31"/>
      <c r="B37" s="26"/>
      <c r="C37" s="27"/>
      <c r="D37" s="28"/>
      <c r="E37" s="29"/>
      <c r="F37" s="30">
        <f t="shared" si="0"/>
        <v>0</v>
      </c>
    </row>
    <row r="38" ht="17.6" customHeight="1" spans="1:6">
      <c r="A38" s="31"/>
      <c r="B38" s="26"/>
      <c r="C38" s="27"/>
      <c r="D38" s="28"/>
      <c r="E38" s="29"/>
      <c r="F38" s="30">
        <f t="shared" si="0"/>
        <v>0</v>
      </c>
    </row>
    <row r="39" ht="16.85" customHeight="1" spans="1:6">
      <c r="A39" s="31"/>
      <c r="B39" s="26"/>
      <c r="C39" s="27"/>
      <c r="D39" s="28"/>
      <c r="E39" s="29"/>
      <c r="F39" s="30">
        <f t="shared" si="0"/>
        <v>0</v>
      </c>
    </row>
    <row r="40" ht="22" customHeight="1" spans="1:6">
      <c r="A40" s="36" t="s">
        <v>57</v>
      </c>
      <c r="B40" s="36"/>
      <c r="C40" s="36"/>
      <c r="D40" s="37">
        <f>SUM(F5:F39)</f>
        <v>0</v>
      </c>
      <c r="E40" s="37"/>
      <c r="F40" s="37"/>
    </row>
    <row r="41" ht="32.95" customHeight="1" spans="1:6">
      <c r="A41" s="2" t="s">
        <v>21</v>
      </c>
      <c r="B41" s="2"/>
      <c r="C41" s="2"/>
      <c r="D41" s="2"/>
      <c r="E41" s="15"/>
      <c r="F41" s="16"/>
    </row>
    <row r="42" ht="16.85" customHeight="1" spans="1:6">
      <c r="A42" s="3" t="s">
        <v>22</v>
      </c>
      <c r="B42" s="3"/>
      <c r="C42" s="3"/>
      <c r="D42" s="3"/>
      <c r="E42" s="17" t="s">
        <v>23</v>
      </c>
      <c r="F42" s="18"/>
    </row>
    <row r="43" ht="21.25" customHeight="1" spans="1:6">
      <c r="A43" s="19" t="s">
        <v>58</v>
      </c>
      <c r="B43" s="19"/>
      <c r="C43" s="19"/>
      <c r="D43" s="19"/>
      <c r="E43" s="20"/>
      <c r="F43" s="21"/>
    </row>
    <row r="44" ht="22" customHeight="1" spans="1:6">
      <c r="A44" s="22" t="s">
        <v>25</v>
      </c>
      <c r="B44" s="9" t="s">
        <v>26</v>
      </c>
      <c r="C44" s="9" t="s">
        <v>27</v>
      </c>
      <c r="D44" s="9" t="s">
        <v>28</v>
      </c>
      <c r="E44" s="23" t="s">
        <v>29</v>
      </c>
      <c r="F44" s="24" t="s">
        <v>30</v>
      </c>
    </row>
    <row r="45" ht="17.6" customHeight="1" spans="1:6">
      <c r="A45" s="25">
        <v>203</v>
      </c>
      <c r="B45" s="26" t="s">
        <v>59</v>
      </c>
      <c r="C45" s="27"/>
      <c r="D45" s="28"/>
      <c r="E45" s="29"/>
      <c r="F45" s="30">
        <f>D45*E45</f>
        <v>0</v>
      </c>
    </row>
    <row r="46" ht="16.85" customHeight="1" spans="1:6">
      <c r="A46" s="31" t="s">
        <v>60</v>
      </c>
      <c r="B46" s="26" t="s">
        <v>61</v>
      </c>
      <c r="C46" s="27"/>
      <c r="D46" s="28"/>
      <c r="E46" s="29"/>
      <c r="F46" s="30">
        <f t="shared" ref="F46:F77" si="1">D46*E46</f>
        <v>0</v>
      </c>
    </row>
    <row r="47" ht="16.85" customHeight="1" spans="1:6">
      <c r="A47" s="31" t="s">
        <v>34</v>
      </c>
      <c r="B47" s="26" t="s">
        <v>62</v>
      </c>
      <c r="C47" s="27" t="s">
        <v>63</v>
      </c>
      <c r="D47" s="32">
        <v>1560</v>
      </c>
      <c r="E47" s="29"/>
      <c r="F47" s="30">
        <f t="shared" si="1"/>
        <v>0</v>
      </c>
    </row>
    <row r="48" ht="16.85" customHeight="1" spans="1:6">
      <c r="A48" s="25">
        <v>204</v>
      </c>
      <c r="B48" s="26" t="s">
        <v>64</v>
      </c>
      <c r="C48" s="27"/>
      <c r="D48" s="28"/>
      <c r="E48" s="29"/>
      <c r="F48" s="30">
        <f t="shared" si="1"/>
        <v>0</v>
      </c>
    </row>
    <row r="49" ht="17.6" customHeight="1" spans="1:6">
      <c r="A49" s="31" t="s">
        <v>65</v>
      </c>
      <c r="B49" s="26" t="s">
        <v>66</v>
      </c>
      <c r="C49" s="27"/>
      <c r="D49" s="28"/>
      <c r="E49" s="29"/>
      <c r="F49" s="30">
        <f t="shared" si="1"/>
        <v>0</v>
      </c>
    </row>
    <row r="50" ht="16.85" customHeight="1" spans="1:6">
      <c r="A50" s="31" t="s">
        <v>67</v>
      </c>
      <c r="B50" s="26" t="s">
        <v>68</v>
      </c>
      <c r="C50" s="27" t="s">
        <v>63</v>
      </c>
      <c r="D50" s="32">
        <v>14940</v>
      </c>
      <c r="E50" s="29"/>
      <c r="F50" s="30">
        <f t="shared" si="1"/>
        <v>0</v>
      </c>
    </row>
    <row r="51" ht="16.85" customHeight="1" spans="1:6">
      <c r="A51" s="25">
        <v>205</v>
      </c>
      <c r="B51" s="26" t="s">
        <v>69</v>
      </c>
      <c r="C51" s="27"/>
      <c r="D51" s="28"/>
      <c r="E51" s="29"/>
      <c r="F51" s="30">
        <f t="shared" si="1"/>
        <v>0</v>
      </c>
    </row>
    <row r="52" ht="16.85" customHeight="1" spans="1:6">
      <c r="A52" s="31" t="s">
        <v>70</v>
      </c>
      <c r="B52" s="26" t="s">
        <v>71</v>
      </c>
      <c r="C52" s="27"/>
      <c r="D52" s="28"/>
      <c r="E52" s="29"/>
      <c r="F52" s="30">
        <f t="shared" si="1"/>
        <v>0</v>
      </c>
    </row>
    <row r="53" ht="17.6" customHeight="1" spans="1:6">
      <c r="A53" s="31" t="s">
        <v>67</v>
      </c>
      <c r="B53" s="26" t="s">
        <v>72</v>
      </c>
      <c r="C53" s="27"/>
      <c r="D53" s="28"/>
      <c r="E53" s="29"/>
      <c r="F53" s="30">
        <f t="shared" si="1"/>
        <v>0</v>
      </c>
    </row>
    <row r="54" ht="16.85" customHeight="1" spans="1:6">
      <c r="A54" s="31" t="s">
        <v>73</v>
      </c>
      <c r="B54" s="26" t="s">
        <v>74</v>
      </c>
      <c r="C54" s="27" t="s">
        <v>75</v>
      </c>
      <c r="D54" s="32">
        <v>1949</v>
      </c>
      <c r="E54" s="29"/>
      <c r="F54" s="30">
        <f t="shared" si="1"/>
        <v>0</v>
      </c>
    </row>
    <row r="55" ht="16.85" customHeight="1" spans="1:6">
      <c r="A55" s="25">
        <v>207</v>
      </c>
      <c r="B55" s="26" t="s">
        <v>76</v>
      </c>
      <c r="C55" s="27"/>
      <c r="D55" s="28"/>
      <c r="E55" s="29"/>
      <c r="F55" s="30">
        <f t="shared" si="1"/>
        <v>0</v>
      </c>
    </row>
    <row r="56" ht="33.7" customHeight="1" spans="1:6">
      <c r="A56" s="31" t="s">
        <v>77</v>
      </c>
      <c r="B56" s="35" t="s">
        <v>78</v>
      </c>
      <c r="C56" s="27"/>
      <c r="D56" s="28"/>
      <c r="E56" s="29"/>
      <c r="F56" s="30">
        <f t="shared" si="1"/>
        <v>0</v>
      </c>
    </row>
    <row r="57" ht="17.6" customHeight="1" spans="1:6">
      <c r="A57" s="31" t="s">
        <v>79</v>
      </c>
      <c r="B57" s="26" t="s">
        <v>80</v>
      </c>
      <c r="C57" s="27" t="s">
        <v>63</v>
      </c>
      <c r="D57" s="32">
        <v>10.4</v>
      </c>
      <c r="E57" s="29"/>
      <c r="F57" s="30">
        <f t="shared" si="1"/>
        <v>0</v>
      </c>
    </row>
    <row r="58" ht="16.85" customHeight="1" spans="1:6">
      <c r="A58" s="31" t="s">
        <v>81</v>
      </c>
      <c r="B58" s="26" t="s">
        <v>82</v>
      </c>
      <c r="C58" s="27" t="s">
        <v>83</v>
      </c>
      <c r="D58" s="32">
        <v>66</v>
      </c>
      <c r="E58" s="29"/>
      <c r="F58" s="30">
        <f t="shared" si="1"/>
        <v>0</v>
      </c>
    </row>
    <row r="59" ht="16.85" customHeight="1" spans="1:6">
      <c r="A59" s="31" t="s">
        <v>84</v>
      </c>
      <c r="B59" s="26" t="s">
        <v>85</v>
      </c>
      <c r="C59" s="27" t="s">
        <v>86</v>
      </c>
      <c r="D59" s="32">
        <v>404.2</v>
      </c>
      <c r="E59" s="29"/>
      <c r="F59" s="30">
        <f t="shared" si="1"/>
        <v>0</v>
      </c>
    </row>
    <row r="60" ht="16.85" customHeight="1" spans="1:6">
      <c r="A60" s="31" t="s">
        <v>87</v>
      </c>
      <c r="B60" s="26" t="s">
        <v>88</v>
      </c>
      <c r="C60" s="27" t="s">
        <v>83</v>
      </c>
      <c r="D60" s="32">
        <v>99</v>
      </c>
      <c r="E60" s="29"/>
      <c r="F60" s="30">
        <f t="shared" si="1"/>
        <v>0</v>
      </c>
    </row>
    <row r="61" ht="34.45" customHeight="1" spans="1:6">
      <c r="A61" s="31" t="s">
        <v>89</v>
      </c>
      <c r="B61" s="35" t="s">
        <v>90</v>
      </c>
      <c r="C61" s="27"/>
      <c r="D61" s="28"/>
      <c r="E61" s="29"/>
      <c r="F61" s="30">
        <f t="shared" si="1"/>
        <v>0</v>
      </c>
    </row>
    <row r="62" ht="16.85" customHeight="1" spans="1:6">
      <c r="A62" s="31" t="s">
        <v>91</v>
      </c>
      <c r="B62" s="26" t="s">
        <v>92</v>
      </c>
      <c r="C62" s="27" t="s">
        <v>63</v>
      </c>
      <c r="D62" s="32">
        <v>17.3</v>
      </c>
      <c r="E62" s="29"/>
      <c r="F62" s="30">
        <f t="shared" si="1"/>
        <v>0</v>
      </c>
    </row>
    <row r="63" ht="16.85" customHeight="1" spans="1:6">
      <c r="A63" s="31" t="s">
        <v>93</v>
      </c>
      <c r="B63" s="26" t="s">
        <v>94</v>
      </c>
      <c r="C63" s="27" t="s">
        <v>63</v>
      </c>
      <c r="D63" s="32">
        <v>1.7</v>
      </c>
      <c r="E63" s="29"/>
      <c r="F63" s="30">
        <f t="shared" si="1"/>
        <v>0</v>
      </c>
    </row>
    <row r="64" ht="17.6" customHeight="1" spans="1:6">
      <c r="A64" s="31" t="s">
        <v>95</v>
      </c>
      <c r="B64" s="26" t="s">
        <v>96</v>
      </c>
      <c r="C64" s="27" t="s">
        <v>75</v>
      </c>
      <c r="D64" s="32">
        <v>37.3</v>
      </c>
      <c r="E64" s="29"/>
      <c r="F64" s="30">
        <f t="shared" si="1"/>
        <v>0</v>
      </c>
    </row>
    <row r="65" ht="16.85" customHeight="1" spans="1:6">
      <c r="A65" s="25">
        <v>209</v>
      </c>
      <c r="B65" s="26" t="s">
        <v>97</v>
      </c>
      <c r="C65" s="27"/>
      <c r="D65" s="28"/>
      <c r="E65" s="29"/>
      <c r="F65" s="30">
        <f t="shared" si="1"/>
        <v>0</v>
      </c>
    </row>
    <row r="66" ht="16.85" customHeight="1" spans="1:6">
      <c r="A66" s="31" t="s">
        <v>98</v>
      </c>
      <c r="B66" s="26" t="s">
        <v>99</v>
      </c>
      <c r="C66" s="27" t="s">
        <v>63</v>
      </c>
      <c r="D66" s="32">
        <v>9</v>
      </c>
      <c r="E66" s="29"/>
      <c r="F66" s="30">
        <f t="shared" si="1"/>
        <v>0</v>
      </c>
    </row>
    <row r="67" ht="16.85" customHeight="1" spans="1:6">
      <c r="A67" s="31" t="s">
        <v>100</v>
      </c>
      <c r="B67" s="26" t="s">
        <v>101</v>
      </c>
      <c r="C67" s="27"/>
      <c r="D67" s="28"/>
      <c r="E67" s="29"/>
      <c r="F67" s="30">
        <f t="shared" si="1"/>
        <v>0</v>
      </c>
    </row>
    <row r="68" ht="17.6" customHeight="1" spans="1:6">
      <c r="A68" s="31" t="s">
        <v>34</v>
      </c>
      <c r="B68" s="26" t="s">
        <v>80</v>
      </c>
      <c r="C68" s="27" t="s">
        <v>63</v>
      </c>
      <c r="D68" s="32">
        <v>409.9</v>
      </c>
      <c r="E68" s="29"/>
      <c r="F68" s="30">
        <f t="shared" si="1"/>
        <v>0</v>
      </c>
    </row>
    <row r="69" ht="16.85" customHeight="1" spans="1:6">
      <c r="A69" s="31" t="s">
        <v>37</v>
      </c>
      <c r="B69" s="26" t="s">
        <v>102</v>
      </c>
      <c r="C69" s="27" t="s">
        <v>86</v>
      </c>
      <c r="D69" s="32">
        <v>603.9</v>
      </c>
      <c r="E69" s="29"/>
      <c r="F69" s="30">
        <f t="shared" si="1"/>
        <v>0</v>
      </c>
    </row>
    <row r="70" ht="16.85" customHeight="1" spans="1:6">
      <c r="A70" s="31" t="s">
        <v>79</v>
      </c>
      <c r="B70" s="26" t="s">
        <v>103</v>
      </c>
      <c r="C70" s="27" t="s">
        <v>75</v>
      </c>
      <c r="D70" s="32">
        <v>11.2</v>
      </c>
      <c r="E70" s="29"/>
      <c r="F70" s="30">
        <f t="shared" si="1"/>
        <v>0</v>
      </c>
    </row>
    <row r="71" ht="16.85" customHeight="1" spans="1:6">
      <c r="A71" s="31"/>
      <c r="B71" s="26"/>
      <c r="C71" s="27"/>
      <c r="D71" s="28"/>
      <c r="E71" s="29"/>
      <c r="F71" s="30">
        <f t="shared" si="1"/>
        <v>0</v>
      </c>
    </row>
    <row r="72" ht="17.6" customHeight="1" spans="1:6">
      <c r="A72" s="31"/>
      <c r="B72" s="26"/>
      <c r="C72" s="27"/>
      <c r="D72" s="28"/>
      <c r="E72" s="29"/>
      <c r="F72" s="30">
        <f t="shared" si="1"/>
        <v>0</v>
      </c>
    </row>
    <row r="73" ht="16.85" customHeight="1" spans="1:6">
      <c r="A73" s="31"/>
      <c r="B73" s="26"/>
      <c r="C73" s="27"/>
      <c r="D73" s="28"/>
      <c r="E73" s="29"/>
      <c r="F73" s="30">
        <f t="shared" si="1"/>
        <v>0</v>
      </c>
    </row>
    <row r="74" ht="16.85" customHeight="1" spans="1:6">
      <c r="A74" s="31"/>
      <c r="B74" s="26"/>
      <c r="C74" s="27"/>
      <c r="D74" s="28"/>
      <c r="E74" s="29"/>
      <c r="F74" s="30">
        <f t="shared" si="1"/>
        <v>0</v>
      </c>
    </row>
    <row r="75" ht="16.85" customHeight="1" spans="1:6">
      <c r="A75" s="31"/>
      <c r="B75" s="26"/>
      <c r="C75" s="27"/>
      <c r="D75" s="28"/>
      <c r="E75" s="29"/>
      <c r="F75" s="30">
        <f t="shared" si="1"/>
        <v>0</v>
      </c>
    </row>
    <row r="76" ht="17.6" customHeight="1" spans="1:6">
      <c r="A76" s="31"/>
      <c r="B76" s="26"/>
      <c r="C76" s="27"/>
      <c r="D76" s="28"/>
      <c r="E76" s="29"/>
      <c r="F76" s="30">
        <f t="shared" si="1"/>
        <v>0</v>
      </c>
    </row>
    <row r="77" ht="16.85" customHeight="1" spans="1:6">
      <c r="A77" s="31"/>
      <c r="B77" s="26"/>
      <c r="C77" s="27"/>
      <c r="D77" s="28"/>
      <c r="E77" s="29"/>
      <c r="F77" s="30">
        <f t="shared" si="1"/>
        <v>0</v>
      </c>
    </row>
    <row r="78" ht="22" customHeight="1" spans="1:6">
      <c r="A78" s="36" t="s">
        <v>104</v>
      </c>
      <c r="B78" s="36"/>
      <c r="C78" s="36"/>
      <c r="D78" s="37">
        <f>SUM(F45:F77)</f>
        <v>0</v>
      </c>
      <c r="E78" s="37"/>
      <c r="F78" s="37"/>
    </row>
    <row r="79" ht="32.95" customHeight="1" spans="1:6">
      <c r="A79" s="2" t="s">
        <v>21</v>
      </c>
      <c r="B79" s="2"/>
      <c r="C79" s="2"/>
      <c r="D79" s="2"/>
      <c r="E79" s="15"/>
      <c r="F79" s="16"/>
    </row>
    <row r="80" ht="16.85" customHeight="1" spans="1:6">
      <c r="A80" s="3" t="s">
        <v>22</v>
      </c>
      <c r="B80" s="3"/>
      <c r="C80" s="3"/>
      <c r="D80" s="3"/>
      <c r="E80" s="17" t="s">
        <v>23</v>
      </c>
      <c r="F80" s="18"/>
    </row>
    <row r="81" ht="21.25" customHeight="1" spans="1:6">
      <c r="A81" s="19" t="s">
        <v>105</v>
      </c>
      <c r="B81" s="19"/>
      <c r="C81" s="19"/>
      <c r="D81" s="19"/>
      <c r="E81" s="20"/>
      <c r="F81" s="21"/>
    </row>
    <row r="82" ht="22" customHeight="1" spans="1:6">
      <c r="A82" s="22" t="s">
        <v>25</v>
      </c>
      <c r="B82" s="9" t="s">
        <v>26</v>
      </c>
      <c r="C82" s="9" t="s">
        <v>27</v>
      </c>
      <c r="D82" s="9" t="s">
        <v>28</v>
      </c>
      <c r="E82" s="23" t="s">
        <v>29</v>
      </c>
      <c r="F82" s="24" t="s">
        <v>30</v>
      </c>
    </row>
    <row r="83" ht="17.6" customHeight="1" spans="1:6">
      <c r="A83" s="25">
        <v>703</v>
      </c>
      <c r="B83" s="26" t="s">
        <v>106</v>
      </c>
      <c r="C83" s="27"/>
      <c r="D83" s="28"/>
      <c r="E83" s="29"/>
      <c r="F83" s="30">
        <f>D83*E83</f>
        <v>0</v>
      </c>
    </row>
    <row r="84" ht="16.85" customHeight="1" spans="1:6">
      <c r="A84" s="31" t="s">
        <v>107</v>
      </c>
      <c r="B84" s="26" t="s">
        <v>108</v>
      </c>
      <c r="C84" s="27" t="s">
        <v>75</v>
      </c>
      <c r="D84" s="32">
        <v>2850</v>
      </c>
      <c r="E84" s="29"/>
      <c r="F84" s="30">
        <f t="shared" ref="F84:F117" si="2">D84*E84</f>
        <v>0</v>
      </c>
    </row>
    <row r="85" ht="16.85" customHeight="1" spans="1:6">
      <c r="A85" s="31"/>
      <c r="B85" s="26"/>
      <c r="C85" s="27"/>
      <c r="D85" s="28"/>
      <c r="E85" s="29"/>
      <c r="F85" s="30">
        <f t="shared" si="2"/>
        <v>0</v>
      </c>
    </row>
    <row r="86" ht="16.85" customHeight="1" spans="1:6">
      <c r="A86" s="31"/>
      <c r="B86" s="26"/>
      <c r="C86" s="27"/>
      <c r="D86" s="28"/>
      <c r="E86" s="29"/>
      <c r="F86" s="30">
        <f t="shared" si="2"/>
        <v>0</v>
      </c>
    </row>
    <row r="87" ht="17.6" customHeight="1" spans="1:6">
      <c r="A87" s="31"/>
      <c r="B87" s="26"/>
      <c r="C87" s="27"/>
      <c r="D87" s="28"/>
      <c r="E87" s="29"/>
      <c r="F87" s="30">
        <f t="shared" si="2"/>
        <v>0</v>
      </c>
    </row>
    <row r="88" ht="16.85" customHeight="1" spans="1:6">
      <c r="A88" s="31"/>
      <c r="B88" s="26"/>
      <c r="C88" s="27"/>
      <c r="D88" s="28"/>
      <c r="E88" s="29"/>
      <c r="F88" s="30">
        <f t="shared" si="2"/>
        <v>0</v>
      </c>
    </row>
    <row r="89" ht="16.85" customHeight="1" spans="1:6">
      <c r="A89" s="31"/>
      <c r="B89" s="26"/>
      <c r="C89" s="27"/>
      <c r="D89" s="28"/>
      <c r="E89" s="29"/>
      <c r="F89" s="30">
        <f t="shared" si="2"/>
        <v>0</v>
      </c>
    </row>
    <row r="90" ht="16.85" customHeight="1" spans="1:6">
      <c r="A90" s="31"/>
      <c r="B90" s="26"/>
      <c r="C90" s="27"/>
      <c r="D90" s="28"/>
      <c r="E90" s="29"/>
      <c r="F90" s="30">
        <f t="shared" si="2"/>
        <v>0</v>
      </c>
    </row>
    <row r="91" ht="17.6" customHeight="1" spans="1:6">
      <c r="A91" s="31"/>
      <c r="B91" s="26"/>
      <c r="C91" s="27"/>
      <c r="D91" s="28"/>
      <c r="E91" s="29"/>
      <c r="F91" s="30">
        <f t="shared" si="2"/>
        <v>0</v>
      </c>
    </row>
    <row r="92" ht="16.85" customHeight="1" spans="1:6">
      <c r="A92" s="31"/>
      <c r="B92" s="26"/>
      <c r="C92" s="27"/>
      <c r="D92" s="28"/>
      <c r="E92" s="29"/>
      <c r="F92" s="30">
        <f t="shared" si="2"/>
        <v>0</v>
      </c>
    </row>
    <row r="93" ht="16.85" customHeight="1" spans="1:6">
      <c r="A93" s="31"/>
      <c r="B93" s="26"/>
      <c r="C93" s="27"/>
      <c r="D93" s="28"/>
      <c r="E93" s="29"/>
      <c r="F93" s="30">
        <f t="shared" si="2"/>
        <v>0</v>
      </c>
    </row>
    <row r="94" ht="16.85" customHeight="1" spans="1:6">
      <c r="A94" s="31"/>
      <c r="B94" s="26"/>
      <c r="C94" s="27"/>
      <c r="D94" s="28"/>
      <c r="E94" s="29"/>
      <c r="F94" s="30">
        <f t="shared" si="2"/>
        <v>0</v>
      </c>
    </row>
    <row r="95" ht="16.85" customHeight="1" spans="1:6">
      <c r="A95" s="31"/>
      <c r="B95" s="26"/>
      <c r="C95" s="27"/>
      <c r="D95" s="28"/>
      <c r="E95" s="29"/>
      <c r="F95" s="30">
        <f t="shared" si="2"/>
        <v>0</v>
      </c>
    </row>
    <row r="96" ht="17.6" customHeight="1" spans="1:6">
      <c r="A96" s="31"/>
      <c r="B96" s="26"/>
      <c r="C96" s="27"/>
      <c r="D96" s="28"/>
      <c r="E96" s="29"/>
      <c r="F96" s="30">
        <f t="shared" si="2"/>
        <v>0</v>
      </c>
    </row>
    <row r="97" ht="16.85" customHeight="1" spans="1:6">
      <c r="A97" s="31"/>
      <c r="B97" s="26"/>
      <c r="C97" s="27"/>
      <c r="D97" s="28"/>
      <c r="E97" s="29"/>
      <c r="F97" s="30">
        <f t="shared" si="2"/>
        <v>0</v>
      </c>
    </row>
    <row r="98" ht="16.85" customHeight="1" spans="1:6">
      <c r="A98" s="31"/>
      <c r="B98" s="26"/>
      <c r="C98" s="27"/>
      <c r="D98" s="28"/>
      <c r="E98" s="29"/>
      <c r="F98" s="30">
        <f t="shared" si="2"/>
        <v>0</v>
      </c>
    </row>
    <row r="99" ht="16.85" customHeight="1" spans="1:6">
      <c r="A99" s="31"/>
      <c r="B99" s="26"/>
      <c r="C99" s="27"/>
      <c r="D99" s="28"/>
      <c r="E99" s="29"/>
      <c r="F99" s="30">
        <f t="shared" si="2"/>
        <v>0</v>
      </c>
    </row>
    <row r="100" ht="17.6" customHeight="1" spans="1:6">
      <c r="A100" s="31"/>
      <c r="B100" s="26"/>
      <c r="C100" s="27"/>
      <c r="D100" s="28"/>
      <c r="E100" s="29"/>
      <c r="F100" s="30">
        <f t="shared" si="2"/>
        <v>0</v>
      </c>
    </row>
    <row r="101" ht="16.85" customHeight="1" spans="1:6">
      <c r="A101" s="31"/>
      <c r="B101" s="26"/>
      <c r="C101" s="27"/>
      <c r="D101" s="28"/>
      <c r="E101" s="29"/>
      <c r="F101" s="30">
        <f t="shared" si="2"/>
        <v>0</v>
      </c>
    </row>
    <row r="102" ht="16.85" customHeight="1" spans="1:6">
      <c r="A102" s="31"/>
      <c r="B102" s="26"/>
      <c r="C102" s="27"/>
      <c r="D102" s="28"/>
      <c r="E102" s="29"/>
      <c r="F102" s="30">
        <f t="shared" si="2"/>
        <v>0</v>
      </c>
    </row>
    <row r="103" ht="16.85" customHeight="1" spans="1:6">
      <c r="A103" s="31"/>
      <c r="B103" s="26"/>
      <c r="C103" s="27"/>
      <c r="D103" s="28"/>
      <c r="E103" s="29"/>
      <c r="F103" s="30">
        <f t="shared" si="2"/>
        <v>0</v>
      </c>
    </row>
    <row r="104" ht="17.6" customHeight="1" spans="1:6">
      <c r="A104" s="31"/>
      <c r="B104" s="26"/>
      <c r="C104" s="27"/>
      <c r="D104" s="28"/>
      <c r="E104" s="29"/>
      <c r="F104" s="30">
        <f t="shared" si="2"/>
        <v>0</v>
      </c>
    </row>
    <row r="105" ht="16.85" customHeight="1" spans="1:6">
      <c r="A105" s="31"/>
      <c r="B105" s="26"/>
      <c r="C105" s="27"/>
      <c r="D105" s="28"/>
      <c r="E105" s="29"/>
      <c r="F105" s="30">
        <f t="shared" si="2"/>
        <v>0</v>
      </c>
    </row>
    <row r="106" ht="16.85" customHeight="1" spans="1:6">
      <c r="A106" s="31"/>
      <c r="B106" s="26"/>
      <c r="C106" s="27"/>
      <c r="D106" s="28"/>
      <c r="E106" s="29"/>
      <c r="F106" s="30">
        <f t="shared" si="2"/>
        <v>0</v>
      </c>
    </row>
    <row r="107" ht="16.85" customHeight="1" spans="1:6">
      <c r="A107" s="31"/>
      <c r="B107" s="26"/>
      <c r="C107" s="27"/>
      <c r="D107" s="28"/>
      <c r="E107" s="29"/>
      <c r="F107" s="30">
        <f t="shared" si="2"/>
        <v>0</v>
      </c>
    </row>
    <row r="108" ht="17.6" customHeight="1" spans="1:6">
      <c r="A108" s="31"/>
      <c r="B108" s="26"/>
      <c r="C108" s="27"/>
      <c r="D108" s="28"/>
      <c r="E108" s="29"/>
      <c r="F108" s="30">
        <f t="shared" si="2"/>
        <v>0</v>
      </c>
    </row>
    <row r="109" ht="16.85" customHeight="1" spans="1:6">
      <c r="A109" s="31"/>
      <c r="B109" s="26"/>
      <c r="C109" s="27"/>
      <c r="D109" s="28"/>
      <c r="E109" s="29"/>
      <c r="F109" s="30">
        <f t="shared" si="2"/>
        <v>0</v>
      </c>
    </row>
    <row r="110" ht="16.85" customHeight="1" spans="1:6">
      <c r="A110" s="31"/>
      <c r="B110" s="26"/>
      <c r="C110" s="27"/>
      <c r="D110" s="28"/>
      <c r="E110" s="29"/>
      <c r="F110" s="30">
        <f t="shared" si="2"/>
        <v>0</v>
      </c>
    </row>
    <row r="111" ht="16.85" customHeight="1" spans="1:6">
      <c r="A111" s="31"/>
      <c r="B111" s="26"/>
      <c r="C111" s="27"/>
      <c r="D111" s="28"/>
      <c r="E111" s="29"/>
      <c r="F111" s="30">
        <f t="shared" si="2"/>
        <v>0</v>
      </c>
    </row>
    <row r="112" ht="17.6" customHeight="1" spans="1:6">
      <c r="A112" s="31"/>
      <c r="B112" s="26"/>
      <c r="C112" s="27"/>
      <c r="D112" s="28"/>
      <c r="E112" s="29"/>
      <c r="F112" s="30">
        <f t="shared" si="2"/>
        <v>0</v>
      </c>
    </row>
    <row r="113" ht="16.85" customHeight="1" spans="1:6">
      <c r="A113" s="31"/>
      <c r="B113" s="26"/>
      <c r="C113" s="27"/>
      <c r="D113" s="28"/>
      <c r="E113" s="29"/>
      <c r="F113" s="30">
        <f t="shared" si="2"/>
        <v>0</v>
      </c>
    </row>
    <row r="114" ht="16.85" customHeight="1" spans="1:6">
      <c r="A114" s="31"/>
      <c r="B114" s="26"/>
      <c r="C114" s="27"/>
      <c r="D114" s="28"/>
      <c r="E114" s="29"/>
      <c r="F114" s="30">
        <f t="shared" si="2"/>
        <v>0</v>
      </c>
    </row>
    <row r="115" ht="16.85" customHeight="1" spans="1:6">
      <c r="A115" s="31"/>
      <c r="B115" s="26"/>
      <c r="C115" s="27"/>
      <c r="D115" s="28"/>
      <c r="E115" s="29"/>
      <c r="F115" s="30">
        <f t="shared" si="2"/>
        <v>0</v>
      </c>
    </row>
    <row r="116" ht="17.6" customHeight="1" spans="1:6">
      <c r="A116" s="31"/>
      <c r="B116" s="26"/>
      <c r="C116" s="27"/>
      <c r="D116" s="28"/>
      <c r="E116" s="29"/>
      <c r="F116" s="30">
        <f t="shared" si="2"/>
        <v>0</v>
      </c>
    </row>
    <row r="117" ht="16.85" customHeight="1" spans="1:6">
      <c r="A117" s="31"/>
      <c r="B117" s="26"/>
      <c r="C117" s="27"/>
      <c r="D117" s="28"/>
      <c r="E117" s="29"/>
      <c r="F117" s="30">
        <f t="shared" si="2"/>
        <v>0</v>
      </c>
    </row>
    <row r="118" ht="22" customHeight="1" spans="1:6">
      <c r="A118" s="36" t="s">
        <v>109</v>
      </c>
      <c r="B118" s="36"/>
      <c r="C118" s="36"/>
      <c r="D118" s="37">
        <f>SUM(F83:F117)</f>
        <v>0</v>
      </c>
      <c r="E118" s="37"/>
      <c r="F118" s="37"/>
    </row>
  </sheetData>
  <sheetProtection algorithmName="SHA-512" hashValue="SPHjCqBLtPEW6x/dL/oGf9242xBH/zsYrtK39Z8XM+mNefPsaUIeehfpT2+FlfKKLJIiBvjAkK3ohTR1/gAq3A==" saltValue="UPugTwqUZTPO527nWZzZrA==" spinCount="100000" sheet="1" objects="1"/>
  <mergeCells count="18">
    <mergeCell ref="A1:F1"/>
    <mergeCell ref="A2:D2"/>
    <mergeCell ref="E2:F2"/>
    <mergeCell ref="A3:F3"/>
    <mergeCell ref="A40:C40"/>
    <mergeCell ref="D40:F40"/>
    <mergeCell ref="A41:F41"/>
    <mergeCell ref="A42:D42"/>
    <mergeCell ref="E42:F42"/>
    <mergeCell ref="A43:F43"/>
    <mergeCell ref="A78:C78"/>
    <mergeCell ref="D78:F78"/>
    <mergeCell ref="A79:F79"/>
    <mergeCell ref="A80:D80"/>
    <mergeCell ref="E80:F80"/>
    <mergeCell ref="A81:F81"/>
    <mergeCell ref="A118:C118"/>
    <mergeCell ref="D118:F118"/>
  </mergeCells>
  <printOptions horizontalCentered="1" verticalCentered="1"/>
  <pageMargins left="0.50125" right="0.50125" top="0.315" bottom="0.315" header="0" footer="0"/>
  <pageSetup paperSize="9" fitToWidth="0" fitToHeight="0" orientation="portrait"/>
  <headerFooter alignWithMargins="0"/>
  <rowBreaks count="3" manualBreakCount="3">
    <brk id="40" max="16383" man="1"/>
    <brk id="78" max="16383" man="1"/>
    <brk id="118"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showZeros="0" workbookViewId="0">
      <selection activeCell="D12" sqref="D12"/>
    </sheetView>
  </sheetViews>
  <sheetFormatPr defaultColWidth="9" defaultRowHeight="14.25" outlineLevelCol="3"/>
  <cols>
    <col min="1" max="1" width="13.125" style="1" customWidth="1"/>
    <col min="2" max="2" width="14.25" style="1" customWidth="1"/>
    <col min="3" max="3" width="35.7416666666667" style="1" customWidth="1"/>
    <col min="4" max="4" width="17.125" style="1" customWidth="1"/>
    <col min="5" max="5" width="10" style="1" customWidth="1"/>
    <col min="6" max="16384" width="9" style="1"/>
  </cols>
  <sheetData>
    <row r="1" ht="32.95" customHeight="1" spans="1:4">
      <c r="A1" s="2" t="s">
        <v>110</v>
      </c>
      <c r="B1" s="2"/>
      <c r="C1" s="2"/>
      <c r="D1" s="2"/>
    </row>
    <row r="2" ht="16.85" customHeight="1" spans="1:4">
      <c r="A2" s="3" t="s">
        <v>111</v>
      </c>
      <c r="B2" s="3"/>
      <c r="C2" s="3"/>
      <c r="D2" s="3"/>
    </row>
    <row r="3" ht="32.95" customHeight="1" spans="1:4">
      <c r="A3" s="4" t="s">
        <v>112</v>
      </c>
      <c r="B3" s="5" t="s">
        <v>113</v>
      </c>
      <c r="C3" s="5" t="s">
        <v>114</v>
      </c>
      <c r="D3" s="6" t="s">
        <v>115</v>
      </c>
    </row>
    <row r="4" ht="28.55" customHeight="1" spans="1:4">
      <c r="A4" s="7">
        <v>1</v>
      </c>
      <c r="B4" s="8">
        <v>100</v>
      </c>
      <c r="C4" s="9" t="s">
        <v>24</v>
      </c>
      <c r="D4" s="10">
        <f>'【5.1表】工程量清单（招标）'!D40</f>
        <v>0</v>
      </c>
    </row>
    <row r="5" ht="28.55" customHeight="1" spans="1:4">
      <c r="A5" s="7">
        <v>2</v>
      </c>
      <c r="B5" s="8">
        <v>200</v>
      </c>
      <c r="C5" s="9" t="s">
        <v>58</v>
      </c>
      <c r="D5" s="10">
        <f>'【5.1表】工程量清单（招标）'!D78</f>
        <v>0</v>
      </c>
    </row>
    <row r="6" ht="28.55" customHeight="1" spans="1:4">
      <c r="A6" s="7">
        <v>3</v>
      </c>
      <c r="B6" s="8">
        <v>700</v>
      </c>
      <c r="C6" s="9" t="s">
        <v>105</v>
      </c>
      <c r="D6" s="10">
        <f>'【5.1表】工程量清单（招标）'!D118</f>
        <v>0</v>
      </c>
    </row>
    <row r="7" ht="28.55" customHeight="1" spans="1:4">
      <c r="A7" s="7">
        <v>4</v>
      </c>
      <c r="B7" s="9" t="s">
        <v>116</v>
      </c>
      <c r="C7" s="9"/>
      <c r="D7" s="10">
        <f>SUM(D4:D6)</f>
        <v>0</v>
      </c>
    </row>
    <row r="8" ht="28.55" customHeight="1" spans="1:4">
      <c r="A8" s="7">
        <v>5</v>
      </c>
      <c r="B8" s="9" t="s">
        <v>117</v>
      </c>
      <c r="C8" s="9"/>
      <c r="D8" s="11" t="s">
        <v>118</v>
      </c>
    </row>
    <row r="9" ht="28.55" customHeight="1" spans="1:4">
      <c r="A9" s="7">
        <v>6</v>
      </c>
      <c r="B9" s="9" t="s">
        <v>119</v>
      </c>
      <c r="C9" s="9"/>
      <c r="D9" s="10">
        <f>D7</f>
        <v>0</v>
      </c>
    </row>
    <row r="10" ht="28.55" customHeight="1" spans="1:4">
      <c r="A10" s="7">
        <v>7</v>
      </c>
      <c r="B10" s="9" t="s">
        <v>120</v>
      </c>
      <c r="C10" s="9"/>
      <c r="D10" s="11" t="s">
        <v>118</v>
      </c>
    </row>
    <row r="11" ht="28.55" customHeight="1" spans="1:4">
      <c r="A11" s="7">
        <v>8</v>
      </c>
      <c r="B11" s="9" t="s">
        <v>121</v>
      </c>
      <c r="C11" s="9"/>
      <c r="D11" s="11" t="s">
        <v>118</v>
      </c>
    </row>
    <row r="12" ht="28.55" customHeight="1" spans="1:4">
      <c r="A12" s="7">
        <v>9</v>
      </c>
      <c r="B12" s="9" t="s">
        <v>122</v>
      </c>
      <c r="C12" s="9"/>
      <c r="D12" s="10">
        <f>D7</f>
        <v>0</v>
      </c>
    </row>
    <row r="13" ht="329.65" customHeight="1" spans="1:4">
      <c r="A13" s="12"/>
      <c r="B13" s="12"/>
      <c r="C13" s="12"/>
      <c r="D13" s="12"/>
    </row>
    <row r="14" ht="41.75" customHeight="1" spans="1:4">
      <c r="A14" s="12"/>
      <c r="B14" s="12"/>
      <c r="C14" s="12"/>
      <c r="D14" s="12"/>
    </row>
  </sheetData>
  <sheetProtection algorithmName="SHA-512" hashValue="ghxHMp5/DnqN9LyMeYdwc6JTFAGvYp88vAsXhmu5V9Ox3KnATiX048QGTYoO29tXgAslYqI/lTQxhnQyS572pA==" saltValue="naOmGFVUtgA621hunfCnUw==" spinCount="100000" sheet="1" objects="1"/>
  <mergeCells count="9">
    <mergeCell ref="A1:D1"/>
    <mergeCell ref="A2:D2"/>
    <mergeCell ref="B7:C7"/>
    <mergeCell ref="B8:C8"/>
    <mergeCell ref="B9:C9"/>
    <mergeCell ref="B10:C10"/>
    <mergeCell ref="B11:C11"/>
    <mergeCell ref="B12:C12"/>
    <mergeCell ref="A13:D14"/>
  </mergeCells>
  <printOptions horizontalCentered="1" verticalCentered="1"/>
  <pageMargins left="0.50125" right="0.50125"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工程量清单说明</vt:lpstr>
      <vt:lpstr>【5.1表】工程量清单（招标）</vt:lpstr>
      <vt:lpstr>【5.4表】投标报价汇总表(招标)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WPS_1717570696</cp:lastModifiedBy>
  <dcterms:created xsi:type="dcterms:W3CDTF">2025-07-03T16:39:00Z</dcterms:created>
  <dcterms:modified xsi:type="dcterms:W3CDTF">2025-07-16T06:58:28Z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9DF5959DFC4845C1B60ABCC4A5B03055_12</vt:lpwstr>
  </property>
  <property fmtid="{D5CDD505-2E9C-101B-9397-08002B2CF9AE}" pid="3" name="KSOProductBuildVer">
    <vt:lpwstr>2052-12.1.0.21915</vt:lpwstr>
  </property>
</Properties>
</file>