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externalReferences>
    <externalReference r:id="rId5"/>
  </externalReference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 name="JR_PAGE_ANCHOR_0_1" localSheetId="0">'[1]1.【标表1】投标报价汇总表'!$A$1</definedName>
    <definedName name="JR_PAGE_ANCHOR_1_1" localSheetId="0">'[1]2.【标表2】工程量清单表'!$A$1</definedName>
    <definedName name="JR_PAGE_ANCHOR_2_1" localSheetId="0">#REF!</definedName>
    <definedName name="JR_PAGE_ANCHOR_3_1" localSheetId="0">#REF!</definedName>
    <definedName name="JR_PAGE_ANCHOR_4_1" localSheetId="0">#REF!</definedName>
    <definedName name="JR_PAGE_ANCHOR_5_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<sst xmlns="http://schemas.openxmlformats.org/spreadsheetml/2006/main" count="869" uniqueCount="224">
  <si>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</si>
  <si>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</si>
  <si>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</si>
  <si>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</si>
  <si>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</si>
  <si>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</si>
  <si>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</si>
  <si>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</si>
  <si>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</si>
  <si>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</si>
  <si>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</si>
  <si>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</si>
  <si>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</si>
  <si>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</si>
  <si>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</si>
  <si>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</si>
  <si>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</si>
  <si>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</si>
  <si>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</si>
  <si>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</si>
  <si>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</si>
  <si>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</si>
  <si>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</si>
  <si>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</si>
  <si>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</si>
  <si>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</si>
  <si>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合同段：达拉特旗X625线（K0+000-K14+000、K20+000-K38+000)</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</si>
  <si>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</si>
  <si>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</si>
  <si>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</si>
  <si>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</si>
  <si>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</si>
  <si>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</si>
  <si>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</si>
  <si>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</si>
  <si>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</si>
  <si>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</si>
  <si>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</si>
  <si>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</si>
  <si>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</si>
  <si>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</si>
  <si>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</si>
  <si>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</si>
  <si>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</si>
  <si>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</si>
  <si>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</si>
  <si>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</si>
  <si>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</si>
  <si>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</si>
  <si>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</si>
  <si>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</si>
  <si>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</si>
  <si>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</si>
  <si>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</si>
  <si>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</si>
  <si>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</si>
  <si>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</si>
  <si>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</si>
  <si>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</si>
  <si>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</si>
  <si>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</si>
  <si>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</si>
  <si>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</si>
  <si>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</si>
  <si>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</si>
  <si>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</si>
  <si>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</si>
  <si>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</si>
  <si>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</si>
  <si>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</si>
  <si>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</si>
  <si>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</si>
  <si>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</si>
  <si>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</si>
  <si>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</si>
  <si>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</si>
  <si>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</si>
  <si>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</si>
  <si>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</si>
  <si>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</si>
  <si>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</si>
  <si>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</si>
  <si>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</si>
  <si>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</si>
  <si>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</si>
  <si>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</si>
  <si>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</si>
  <si>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</si>
  <si>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</si>
  <si>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</si>
  <si>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</si>
  <si>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4cm厚沥青混凝土路面</t>
    </r>
  </si>
  <si>
    <r>
      <rPr>
        <sz val="8"/>
        <color rgb="FF000000"/>
        <rFont val="宋体"/>
        <charset val="134"/>
      </rPr>
      <t>m3</t>
    </r>
  </si>
  <si>
    <r>
      <rPr>
        <sz val="8"/>
        <color rgb="FF000000"/>
        <rFont val="Arial Narrow"/>
        <charset val="134"/>
      </rPr>
      <t>5.42</t>
    </r>
  </si>
  <si>
    <r>
      <rPr>
        <sz val="8"/>
        <color rgb="FF000000"/>
        <rFont val="宋体"/>
        <charset val="134"/>
      </rPr>
      <t>-d</t>
    </r>
  </si>
  <si>
    <r>
      <rPr>
        <sz val="8"/>
        <color rgb="FF000000"/>
        <rFont val="宋体"/>
        <charset val="134"/>
      </rPr>
      <t>20cm厚水泥稳定基层</t>
    </r>
  </si>
  <si>
    <r>
      <rPr>
        <sz val="8"/>
        <color rgb="FF000000"/>
        <rFont val="Arial Narrow"/>
        <charset val="134"/>
      </rPr>
      <t>27.1</t>
    </r>
  </si>
  <si>
    <r>
      <rPr>
        <sz val="8"/>
        <color rgb="FF000000"/>
        <rFont val="宋体"/>
        <charset val="134"/>
      </rPr>
      <t>-e</t>
    </r>
  </si>
  <si>
    <r>
      <rPr>
        <sz val="8"/>
        <color rgb="FF000000"/>
        <rFont val="宋体"/>
        <charset val="134"/>
      </rPr>
      <t>拆除圬工</t>
    </r>
  </si>
  <si>
    <r>
      <rPr>
        <sz val="8"/>
        <color rgb="FF000000"/>
        <rFont val="Arial Narrow"/>
        <charset val="134"/>
      </rPr>
      <t>7.3</t>
    </r>
  </si>
  <si>
    <r>
      <rPr>
        <sz val="8"/>
        <color rgb="FF000000"/>
        <rFont val="宋体"/>
        <charset val="134"/>
      </rPr>
      <t>-h</t>
    </r>
  </si>
  <si>
    <r>
      <rPr>
        <sz val="8"/>
        <color rgb="FF000000"/>
        <rFont val="宋体"/>
        <charset val="134"/>
      </rPr>
      <t>清理积沙</t>
    </r>
  </si>
  <si>
    <r>
      <rPr>
        <sz val="8"/>
        <color rgb="FF000000"/>
        <rFont val="Arial Narrow"/>
        <charset val="134"/>
      </rPr>
      <t>3.5</t>
    </r>
  </si>
  <si>
    <r>
      <rPr>
        <sz val="8"/>
        <color rgb="FF000000"/>
        <rFont val="宋体"/>
        <charset val="134"/>
      </rPr>
      <t>202-3</t>
    </r>
  </si>
  <si>
    <r>
      <rPr>
        <sz val="8"/>
        <color rgb="FF000000"/>
        <rFont val="宋体"/>
        <charset val="134"/>
      </rPr>
      <t>拆除结构物</t>
    </r>
  </si>
  <si>
    <r>
      <rPr>
        <sz val="8"/>
        <color rgb="FF000000"/>
        <rFont val="宋体"/>
        <charset val="134"/>
      </rPr>
      <t>拆除警示桩</t>
    </r>
  </si>
  <si>
    <r>
      <rPr>
        <sz val="8"/>
        <color rgb="FF000000"/>
        <rFont val="宋体"/>
        <charset val="134"/>
      </rPr>
      <t>个</t>
    </r>
  </si>
  <si>
    <r>
      <rPr>
        <sz val="8"/>
        <color rgb="FF000000"/>
        <rFont val="Arial Narrow"/>
        <charset val="134"/>
      </rPr>
      <t>198</t>
    </r>
  </si>
  <si>
    <r>
      <rPr>
        <sz val="8"/>
        <color rgb="FF000000"/>
        <rFont val="宋体"/>
        <charset val="134"/>
      </rPr>
      <t>-f</t>
    </r>
  </si>
  <si>
    <r>
      <rPr>
        <sz val="8"/>
        <color rgb="FF000000"/>
        <rFont val="宋体"/>
        <charset val="134"/>
      </rPr>
      <t>拆除标志牌</t>
    </r>
  </si>
  <si>
    <r>
      <rPr>
        <sz val="8"/>
        <color rgb="FF000000"/>
        <rFont val="宋体"/>
        <charset val="134"/>
      </rPr>
      <t>203</t>
    </r>
  </si>
  <si>
    <r>
      <rPr>
        <sz val="8"/>
        <color rgb="FF000000"/>
        <rFont val="宋体"/>
        <charset val="134"/>
      </rPr>
      <t>挖方路基</t>
    </r>
  </si>
  <si>
    <r>
      <rPr>
        <sz val="8"/>
        <color rgb="FF000000"/>
        <rFont val="宋体"/>
        <charset val="134"/>
      </rPr>
      <t>203-1</t>
    </r>
  </si>
  <si>
    <r>
      <rPr>
        <sz val="8"/>
        <color rgb="FF000000"/>
        <rFont val="宋体"/>
        <charset val="134"/>
      </rPr>
      <t>路基挖方</t>
    </r>
  </si>
  <si>
    <r>
      <rPr>
        <sz val="8"/>
        <color rgb="FF000000"/>
        <rFont val="宋体"/>
        <charset val="134"/>
      </rPr>
      <t>开挖土方</t>
    </r>
  </si>
  <si>
    <r>
      <rPr>
        <sz val="8"/>
        <color rgb="FF000000"/>
        <rFont val="宋体"/>
        <charset val="134"/>
      </rPr>
      <t>207</t>
    </r>
  </si>
  <si>
    <r>
      <rPr>
        <sz val="8"/>
        <color rgb="FF000000"/>
        <rFont val="宋体"/>
        <charset val="134"/>
      </rPr>
      <t>坡面排水</t>
    </r>
  </si>
  <si>
    <r>
      <rPr>
        <sz val="8"/>
        <color rgb="FF000000"/>
        <rFont val="宋体"/>
        <charset val="134"/>
      </rPr>
      <t>207-4</t>
    </r>
  </si>
  <si>
    <r>
      <rPr>
        <sz val="8"/>
        <color rgb="FF000000"/>
        <rFont val="宋体"/>
        <charset val="134"/>
      </rPr>
      <t>跌水与急流槽</t>
    </r>
  </si>
  <si>
    <r>
      <rPr>
        <sz val="8"/>
        <color rgb="FF000000"/>
        <rFont val="宋体"/>
        <charset val="134"/>
      </rPr>
      <t>-c</t>
    </r>
  </si>
  <si>
    <r>
      <rPr>
        <sz val="8"/>
        <color rgb="FF000000"/>
        <rFont val="宋体"/>
        <charset val="134"/>
      </rPr>
      <t>C25现浇混凝土</t>
    </r>
  </si>
  <si>
    <r>
      <rPr>
        <sz val="8"/>
        <color rgb="FF000000"/>
        <rFont val="Arial Narrow"/>
        <charset val="134"/>
      </rPr>
      <t>4.3</t>
    </r>
  </si>
  <si>
    <r>
      <rPr>
        <sz val="8"/>
        <color rgb="FF000000"/>
        <rFont val="宋体"/>
        <charset val="134"/>
      </rPr>
      <t>208</t>
    </r>
  </si>
  <si>
    <r>
      <rPr>
        <sz val="8"/>
        <color rgb="FF000000"/>
        <rFont val="宋体"/>
        <charset val="134"/>
      </rPr>
      <t>护坡、护面墙</t>
    </r>
  </si>
  <si>
    <r>
      <rPr>
        <sz val="8"/>
        <color rgb="FF000000"/>
        <rFont val="宋体"/>
        <charset val="134"/>
      </rPr>
      <t>208-3</t>
    </r>
  </si>
  <si>
    <r>
      <rPr>
        <sz val="8"/>
        <color rgb="FF000000"/>
        <rFont val="宋体"/>
        <charset val="134"/>
      </rPr>
      <t>浆砌片石护坡</t>
    </r>
  </si>
  <si>
    <r>
      <rPr>
        <sz val="8"/>
        <color rgb="FF000000"/>
        <rFont val="宋体"/>
        <charset val="134"/>
      </rPr>
      <t>满铺浆砌片石护坡</t>
    </r>
  </si>
  <si>
    <r>
      <rPr>
        <sz val="8"/>
        <color rgb="FF000000"/>
        <rFont val="Arial Narrow"/>
        <charset val="134"/>
      </rPr>
      <t>404.8</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</si>
  <si>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</si>
  <si>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</si>
  <si>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</si>
  <si>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308</t>
    </r>
  </si>
  <si>
    <r>
      <rPr>
        <sz val="8"/>
        <color rgb="FF000000"/>
        <rFont val="宋体"/>
        <charset val="134"/>
      </rPr>
      <t>透层和黏层</t>
    </r>
  </si>
  <si>
    <r>
      <rPr>
        <sz val="8"/>
        <color rgb="FF000000"/>
        <rFont val="宋体"/>
        <charset val="134"/>
      </rPr>
      <t>308-2</t>
    </r>
  </si>
  <si>
    <r>
      <rPr>
        <sz val="8"/>
        <color rgb="FF000000"/>
        <rFont val="宋体"/>
        <charset val="134"/>
      </rPr>
      <t>乳化沥青粘层</t>
    </r>
  </si>
  <si>
    <r>
      <rPr>
        <sz val="8"/>
        <color rgb="FF000000"/>
        <rFont val="宋体"/>
        <charset val="134"/>
      </rPr>
      <t>m2</t>
    </r>
  </si>
  <si>
    <r>
      <rPr>
        <sz val="8"/>
        <color rgb="FF000000"/>
        <rFont val="Arial Narrow"/>
        <charset val="134"/>
      </rPr>
      <t>135.5</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</si>
  <si>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</si>
  <si>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</si>
  <si>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</si>
  <si>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中粒式沥青混凝土</t>
    </r>
  </si>
  <si>
    <r>
      <rPr>
        <sz val="8"/>
        <color rgb="FF000000"/>
        <rFont val="宋体"/>
        <charset val="134"/>
      </rPr>
      <t>人工摊铺中粒式沥青混凝土路面厚4cm</t>
    </r>
  </si>
  <si>
    <r>
      <rPr>
        <sz val="8"/>
        <color rgb="FF000000"/>
        <rFont val="Arial Narrow"/>
        <charset val="134"/>
      </rPr>
      <t>35.5</t>
    </r>
  </si>
  <si>
    <r>
      <rPr>
        <sz val="8"/>
        <color rgb="FF000000"/>
        <rFont val="宋体"/>
        <charset val="134"/>
      </rPr>
      <t>中粒式沥青混凝土路面厚4cm</t>
    </r>
  </si>
  <si>
    <r>
      <rPr>
        <sz val="8"/>
        <color rgb="FF000000"/>
        <rFont val="Arial Narrow"/>
        <charset val="134"/>
      </rPr>
      <t>100</t>
    </r>
  </si>
  <si>
    <r>
      <rPr>
        <sz val="8"/>
        <color rgb="FF000000"/>
        <rFont val="宋体"/>
        <charset val="134"/>
      </rPr>
      <t>310</t>
    </r>
  </si>
  <si>
    <r>
      <rPr>
        <sz val="8"/>
        <color rgb="FF000000"/>
        <rFont val="宋体"/>
        <charset val="134"/>
      </rPr>
      <t>沥青表面处置与封层</t>
    </r>
  </si>
  <si>
    <r>
      <rPr>
        <sz val="8"/>
        <color rgb="FF000000"/>
        <rFont val="宋体"/>
        <charset val="134"/>
      </rPr>
      <t>310-1</t>
    </r>
  </si>
  <si>
    <r>
      <rPr>
        <sz val="8"/>
        <color rgb="FF000000"/>
        <rFont val="宋体"/>
        <charset val="134"/>
      </rPr>
      <t>沥青表面处置</t>
    </r>
  </si>
  <si>
    <r>
      <rPr>
        <sz val="8"/>
        <color rgb="FF000000"/>
        <rFont val="宋体"/>
        <charset val="134"/>
      </rPr>
      <t>MS-3型改性乳化沥青微表处厚1cm</t>
    </r>
  </si>
  <si>
    <r>
      <rPr>
        <sz val="8"/>
        <color rgb="FF000000"/>
        <rFont val="Arial Narrow"/>
        <charset val="134"/>
      </rPr>
      <t>23527</t>
    </r>
  </si>
  <si>
    <r>
      <rPr>
        <sz val="8"/>
        <color rgb="FF000000"/>
        <rFont val="宋体"/>
        <charset val="134"/>
      </rPr>
      <t>310-3</t>
    </r>
  </si>
  <si>
    <r>
      <rPr>
        <sz val="8"/>
        <color rgb="FF000000"/>
        <rFont val="宋体"/>
        <charset val="134"/>
      </rPr>
      <t>密封胶灌缝</t>
    </r>
  </si>
  <si>
    <r>
      <rPr>
        <sz val="8"/>
        <color rgb="FF000000"/>
        <rFont val="宋体"/>
        <charset val="134"/>
      </rPr>
      <t>m</t>
    </r>
  </si>
  <si>
    <r>
      <rPr>
        <sz val="8"/>
        <color rgb="FF000000"/>
        <rFont val="Arial Narrow"/>
        <charset val="134"/>
      </rPr>
      <t>10800</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</si>
  <si>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</si>
  <si>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</si>
  <si>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</si>
  <si>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</si>
  <si>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宋体"/>
        <charset val="134"/>
      </rPr>
      <t>厚20cm</t>
    </r>
  </si>
  <si>
    <r>
      <rPr>
        <sz val="8"/>
        <color rgb="FF000000"/>
        <rFont val="宋体"/>
        <charset val="134"/>
      </rPr>
      <t>厚2cm</t>
    </r>
  </si>
  <si>
    <r>
      <rPr>
        <sz val="8"/>
        <color rgb="FF000000"/>
        <rFont val="Arial Narrow"/>
        <charset val="134"/>
      </rPr>
      <t>2.71</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</si>
  <si>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</si>
  <si>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</si>
  <si>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</si>
  <si>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培土路肩</t>
    </r>
  </si>
  <si>
    <r>
      <rPr>
        <sz val="8"/>
        <color rgb="FF000000"/>
        <rFont val="Arial Narrow"/>
        <charset val="134"/>
      </rPr>
      <t>0.6</t>
    </r>
  </si>
  <si>
    <r>
      <rPr>
        <sz val="8"/>
        <color rgb="FF000000"/>
        <rFont val="宋体"/>
        <charset val="134"/>
      </rPr>
      <t>313-5</t>
    </r>
  </si>
  <si>
    <r>
      <rPr>
        <sz val="8"/>
        <color rgb="FF000000"/>
        <rFont val="宋体"/>
        <charset val="134"/>
      </rPr>
      <t>C25混凝土路缘石</t>
    </r>
  </si>
  <si>
    <r>
      <rPr>
        <sz val="8"/>
        <color rgb="FF000000"/>
        <rFont val="Arial Narrow"/>
        <charset val="134"/>
      </rPr>
      <t>0.4</t>
    </r>
  </si>
  <si>
    <r>
      <rPr>
        <sz val="8"/>
        <color rgb="FF000000"/>
        <rFont val="宋体"/>
        <charset val="134"/>
      </rPr>
      <t>314</t>
    </r>
  </si>
  <si>
    <r>
      <rPr>
        <sz val="8"/>
        <color rgb="FF000000"/>
        <rFont val="宋体"/>
        <charset val="134"/>
      </rPr>
      <t>路面及中央分隔带排水</t>
    </r>
  </si>
  <si>
    <r>
      <rPr>
        <sz val="8"/>
        <color rgb="FF000000"/>
        <rFont val="宋体"/>
        <charset val="134"/>
      </rPr>
      <t>314-7</t>
    </r>
  </si>
  <si>
    <r>
      <rPr>
        <sz val="8"/>
        <color rgb="FF000000"/>
        <rFont val="宋体"/>
        <charset val="134"/>
      </rPr>
      <t>拦水带</t>
    </r>
  </si>
  <si>
    <r>
      <rPr>
        <sz val="8"/>
        <color rgb="FF000000"/>
        <rFont val="宋体"/>
        <charset val="134"/>
      </rPr>
      <t>C25预制混凝土拦水带</t>
    </r>
  </si>
  <si>
    <r>
      <rPr>
        <sz val="8"/>
        <color rgb="FF000000"/>
        <rFont val="Arial Narrow"/>
        <charset val="134"/>
      </rPr>
      <t>1069</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</si>
  <si>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</si>
  <si>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</si>
  <si>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</si>
  <si>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602</t>
    </r>
  </si>
  <si>
    <r>
      <rPr>
        <sz val="8"/>
        <color rgb="FF000000"/>
        <rFont val="宋体"/>
        <charset val="134"/>
      </rPr>
      <t>护栏</t>
    </r>
  </si>
  <si>
    <r>
      <rPr>
        <sz val="8"/>
        <color rgb="FF000000"/>
        <rFont val="宋体"/>
        <charset val="134"/>
      </rPr>
      <t>602-3</t>
    </r>
  </si>
  <si>
    <r>
      <rPr>
        <sz val="8"/>
        <color rgb="FF000000"/>
        <rFont val="宋体"/>
        <charset val="134"/>
      </rPr>
      <t>波形梁钢护栏</t>
    </r>
  </si>
  <si>
    <r>
      <rPr>
        <sz val="8"/>
        <color rgb="FF000000"/>
        <rFont val="宋体"/>
        <charset val="134"/>
      </rPr>
      <t>Gr-B-AT1-2</t>
    </r>
  </si>
  <si>
    <r>
      <rPr>
        <sz val="8"/>
        <color rgb="FF000000"/>
        <rFont val="Arial Narrow"/>
        <charset val="134"/>
      </rPr>
      <t>72</t>
    </r>
  </si>
  <si>
    <r>
      <rPr>
        <sz val="8"/>
        <color rgb="FF000000"/>
        <rFont val="宋体"/>
        <charset val="134"/>
      </rPr>
      <t>Gr-B-2E</t>
    </r>
  </si>
  <si>
    <r>
      <rPr>
        <sz val="8"/>
        <color rgb="FF000000"/>
        <rFont val="Arial Narrow"/>
        <charset val="134"/>
      </rPr>
      <t>166</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</si>
  <si>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</si>
  <si>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</si>
  <si>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</si>
  <si>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</si>
  <si>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△900</t>
    </r>
  </si>
  <si>
    <r>
      <rPr>
        <sz val="8"/>
        <color rgb="FF000000"/>
        <rFont val="Arial Narrow"/>
        <charset val="134"/>
      </rPr>
      <t>87</t>
    </r>
  </si>
  <si>
    <r>
      <rPr>
        <sz val="8"/>
        <color rgb="FF000000"/>
        <rFont val="宋体"/>
        <charset val="134"/>
      </rPr>
      <t>△900（拆除新建）</t>
    </r>
  </si>
  <si>
    <r>
      <rPr>
        <sz val="8"/>
        <color rgb="FF000000"/>
        <rFont val="Arial Narrow"/>
        <charset val="134"/>
      </rPr>
      <t>2</t>
    </r>
  </si>
  <si>
    <r>
      <rPr>
        <sz val="8"/>
        <color rgb="FF000000"/>
        <rFont val="宋体"/>
        <charset val="134"/>
      </rPr>
      <t>△900（更换版面）</t>
    </r>
  </si>
  <si>
    <r>
      <rPr>
        <sz val="8"/>
        <color rgb="FF000000"/>
        <rFont val="Arial Narrow"/>
        <charset val="134"/>
      </rPr>
      <t>13</t>
    </r>
  </si>
  <si>
    <r>
      <rPr>
        <sz val="8"/>
        <color rgb="FF000000"/>
        <rFont val="宋体"/>
        <charset val="134"/>
      </rPr>
      <t>▽900</t>
    </r>
  </si>
  <si>
    <r>
      <rPr>
        <sz val="8"/>
        <color rgb="FF000000"/>
        <rFont val="Arial Narrow"/>
        <charset val="134"/>
      </rPr>
      <t>70</t>
    </r>
  </si>
  <si>
    <r>
      <rPr>
        <sz val="8"/>
        <color rgb="FF000000"/>
        <rFont val="宋体"/>
        <charset val="134"/>
      </rPr>
      <t>▽900（更换版面）</t>
    </r>
  </si>
  <si>
    <r>
      <rPr>
        <sz val="8"/>
        <color rgb="FF000000"/>
        <rFont val="Arial Narrow"/>
        <charset val="134"/>
      </rPr>
      <t>4</t>
    </r>
  </si>
  <si>
    <r>
      <rPr>
        <sz val="8"/>
        <color rgb="FF000000"/>
        <rFont val="宋体"/>
        <charset val="134"/>
      </rPr>
      <t>604-14</t>
    </r>
  </si>
  <si>
    <r>
      <rPr>
        <sz val="8"/>
        <color rgb="FF000000"/>
        <rFont val="宋体"/>
        <charset val="134"/>
      </rPr>
      <t>道口标注</t>
    </r>
  </si>
  <si>
    <r>
      <rPr>
        <sz val="8"/>
        <color rgb="FF000000"/>
        <rFont val="Arial Narrow"/>
        <charset val="134"/>
      </rPr>
      <t>101</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</si>
  <si>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</si>
  <si>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</si>
  <si>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</si>
  <si>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</si>
  <si>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</si>
  <si>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61.95</t>
    </r>
  </si>
  <si>
    <r>
      <rPr>
        <sz val="8"/>
        <color rgb="FF000000"/>
        <rFont val="宋体"/>
        <charset val="134"/>
      </rPr>
      <t>605-5</t>
    </r>
  </si>
  <si>
    <r>
      <rPr>
        <sz val="8"/>
        <color rgb="FF000000"/>
        <rFont val="宋体"/>
        <charset val="134"/>
      </rPr>
      <t>轮廓标</t>
    </r>
  </si>
  <si>
    <r>
      <rPr>
        <sz val="8"/>
        <color rgb="FF000000"/>
        <rFont val="宋体"/>
        <charset val="134"/>
      </rPr>
      <t>附着式轮廓标</t>
    </r>
  </si>
  <si>
    <r>
      <rPr>
        <sz val="8"/>
        <color rgb="FF000000"/>
        <rFont val="Arial Narrow"/>
        <charset val="134"/>
      </rPr>
      <t>20</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</si>
  <si>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</si>
  <si>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</si>
  <si>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</si>
  <si>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</si>
  <si>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</si>
  <si>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</si>
  <si>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</si>
  <si>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17</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</si>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</sst>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b/>
      <sz val="12"/>
      <name val="宋体"/>
      <charset val="134"/>
    </font>
    <font>
      <sz val="12"/>
      <name val="宋体"/>
      <charset val="134"/>
    </font>
    <font>
      <u/>
      <sz val="12"/>
      <name val="Arial"/>
      <charset val="0"/>
    </font>
    <font>
      <u/>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medium">
        <color auto="1"/>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auto="1"/>
      </right>
      <top style="medium">
        <color rgb="FF000000"/>
      </top>
      <bottom style="thin">
        <color rgb="FF000000"/>
      </bottom>
      <diagonal/>
    </border>
    <border>
      <left style="medium">
        <color auto="1"/>
      </left>
      <right style="thin">
        <color rgb="FF000000"/>
      </right>
      <top/>
      <bottom style="thin">
        <color rgb="FF000000"/>
      </bottom>
      <diagonal/>
    </border>
    <border>
      <left/>
      <right style="thin">
        <color rgb="FF000000"/>
      </right>
      <top/>
      <bottom style="thin">
        <color rgb="FF000000"/>
      </bottom>
      <diagonal/>
    </border>
    <border>
      <left/>
      <right style="medium">
        <color auto="1"/>
      </right>
      <top/>
      <bottom style="thin">
        <color rgb="FF000000"/>
      </bottom>
      <diagonal/>
    </border>
    <border>
      <left/>
      <right style="thin">
        <color rgb="FF000000"/>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2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3" applyNumberFormat="0" applyFill="0" applyAlignment="0" applyProtection="0">
      <alignment vertical="center"/>
    </xf>
    <xf numFmtId="0" fontId="17" fillId="0" borderId="23" applyNumberFormat="0" applyFill="0" applyAlignment="0" applyProtection="0">
      <alignment vertical="center"/>
    </xf>
    <xf numFmtId="0" fontId="18" fillId="0" borderId="24" applyNumberFormat="0" applyFill="0" applyAlignment="0" applyProtection="0">
      <alignment vertical="center"/>
    </xf>
    <xf numFmtId="0" fontId="18" fillId="0" borderId="0" applyNumberFormat="0" applyFill="0" applyBorder="0" applyAlignment="0" applyProtection="0">
      <alignment vertical="center"/>
    </xf>
    <xf numFmtId="0" fontId="19" fillId="4" borderId="25" applyNumberFormat="0" applyAlignment="0" applyProtection="0">
      <alignment vertical="center"/>
    </xf>
    <xf numFmtId="0" fontId="20" fillId="5" borderId="26" applyNumberFormat="0" applyAlignment="0" applyProtection="0">
      <alignment vertical="center"/>
    </xf>
    <xf numFmtId="0" fontId="21" fillId="5" borderId="25" applyNumberFormat="0" applyAlignment="0" applyProtection="0">
      <alignment vertical="center"/>
    </xf>
    <xf numFmtId="0" fontId="22" fillId="6" borderId="27" applyNumberFormat="0" applyAlignment="0" applyProtection="0">
      <alignment vertical="center"/>
    </xf>
    <xf numFmtId="0" fontId="23" fillId="0" borderId="28" applyNumberFormat="0" applyFill="0" applyAlignment="0" applyProtection="0">
      <alignment vertical="center"/>
    </xf>
    <xf numFmtId="0" fontId="24" fillId="0" borderId="2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54">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0" fontId="3" fillId="2" borderId="2" xfId="0" applyNumberFormat="1" applyFont="1" applyFill="1" applyBorder="1" applyAlignment="1" applyProtection="1">
      <alignment horizontal="center" vertical="center" wrapText="1"/>
      <protection locked="0"/>
    </xf>
    <xf numFmtId="176" fontId="3" fillId="2" borderId="3" xfId="0" applyNumberFormat="1" applyFont="1" applyFill="1" applyBorder="1" applyAlignment="1" applyProtection="1">
      <alignment horizontal="center" vertical="center" wrapText="1"/>
      <protection locked="0"/>
    </xf>
    <xf numFmtId="0" fontId="4" fillId="2" borderId="4" xfId="0" applyNumberFormat="1" applyFont="1" applyFill="1" applyBorder="1" applyAlignment="1" applyProtection="1">
      <alignment horizontal="center" vertical="center" wrapText="1"/>
    </xf>
    <xf numFmtId="0" fontId="4" fillId="2" borderId="5" xfId="0" applyNumberFormat="1" applyFont="1" applyFill="1" applyBorder="1" applyAlignment="1" applyProtection="1">
      <alignment horizontal="center" vertical="center" wrapText="1"/>
    </xf>
    <xf numFmtId="0" fontId="4" fillId="2" borderId="5" xfId="0" applyNumberFormat="1" applyFont="1" applyFill="1" applyBorder="1" applyAlignment="1" applyProtection="1">
      <alignment horizontal="center" vertical="center" wrapText="1"/>
      <protection locked="0"/>
    </xf>
    <xf numFmtId="176" fontId="4"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5" xfId="0" applyNumberFormat="1" applyFont="1" applyFill="1" applyBorder="1" applyAlignment="1" applyProtection="1">
      <alignment horizontal="left" vertical="center" wrapText="1"/>
    </xf>
    <xf numFmtId="0" fontId="2" fillId="2" borderId="5" xfId="0" applyNumberFormat="1" applyFont="1" applyFill="1" applyBorder="1" applyAlignment="1" applyProtection="1">
      <alignment horizontal="center" vertical="center" wrapText="1"/>
    </xf>
    <xf numFmtId="0" fontId="5" fillId="2" borderId="5" xfId="0" applyNumberFormat="1" applyFont="1" applyFill="1" applyBorder="1" applyAlignment="1" applyProtection="1">
      <alignment horizontal="right" vertical="center" wrapText="1"/>
    </xf>
    <xf numFmtId="0" fontId="5" fillId="2" borderId="5" xfId="0" applyNumberFormat="1" applyFont="1" applyFill="1" applyBorder="1" applyAlignment="1" applyProtection="1">
      <alignment horizontal="right" vertical="center" wrapText="1"/>
      <protection locked="0"/>
    </xf>
    <xf numFmtId="176" fontId="5" fillId="2" borderId="6" xfId="0" applyNumberFormat="1" applyFont="1" applyFill="1" applyBorder="1" applyAlignment="1" applyProtection="1">
      <alignment horizontal="right" vertical="center" wrapText="1"/>
    </xf>
    <xf numFmtId="0" fontId="2" fillId="2" borderId="7" xfId="0" applyNumberFormat="1" applyFont="1" applyFill="1" applyBorder="1" applyAlignment="1" applyProtection="1">
      <alignment horizontal="center" vertical="center" wrapText="1"/>
    </xf>
    <xf numFmtId="0" fontId="5" fillId="2" borderId="7" xfId="0" applyNumberFormat="1" applyFont="1" applyFill="1" applyBorder="1" applyAlignment="1" applyProtection="1">
      <alignment horizontal="right" vertical="center" wrapText="1"/>
    </xf>
    <xf numFmtId="0" fontId="5" fillId="2" borderId="7" xfId="0" applyNumberFormat="1" applyFont="1" applyFill="1" applyBorder="1" applyAlignment="1" applyProtection="1">
      <alignment horizontal="right" vertical="center" wrapText="1"/>
      <protection locked="0"/>
    </xf>
    <xf numFmtId="176" fontId="5" fillId="2" borderId="8" xfId="0" applyNumberFormat="1" applyFont="1" applyFill="1" applyBorder="1" applyAlignment="1" applyProtection="1">
      <alignment horizontal="right" vertical="center" wrapText="1"/>
    </xf>
    <xf numFmtId="0" fontId="2" fillId="2" borderId="9" xfId="0" applyNumberFormat="1" applyFont="1" applyFill="1" applyBorder="1" applyAlignment="1" applyProtection="1">
      <alignment horizontal="center" vertical="center" wrapText="1"/>
    </xf>
    <xf numFmtId="0" fontId="2" fillId="2" borderId="10" xfId="0" applyNumberFormat="1" applyFont="1" applyFill="1" applyBorder="1" applyAlignment="1" applyProtection="1">
      <alignment horizontal="center" vertical="center" wrapText="1"/>
    </xf>
    <xf numFmtId="0" fontId="2" fillId="2" borderId="11" xfId="0" applyNumberFormat="1" applyFont="1" applyFill="1" applyBorder="1" applyAlignment="1" applyProtection="1">
      <alignment horizontal="center" vertical="center" wrapText="1"/>
    </xf>
    <xf numFmtId="0" fontId="2" fillId="2" borderId="12" xfId="0" applyNumberFormat="1" applyFont="1" applyFill="1" applyBorder="1" applyAlignment="1" applyProtection="1">
      <alignment horizontal="center" vertical="center" wrapText="1"/>
    </xf>
    <xf numFmtId="176" fontId="2" fillId="2" borderId="0" xfId="0" applyNumberFormat="1" applyFont="1" applyFill="1" applyBorder="1" applyAlignment="1" applyProtection="1">
      <alignment horizontal="left" vertical="center" wrapText="1"/>
      <protection locked="0"/>
    </xf>
    <xf numFmtId="176" fontId="3" fillId="2" borderId="2" xfId="0" applyNumberFormat="1" applyFont="1" applyFill="1" applyBorder="1" applyAlignment="1" applyProtection="1">
      <alignment horizontal="center" vertical="center" wrapText="1"/>
      <protection locked="0"/>
    </xf>
    <xf numFmtId="0" fontId="4" fillId="2" borderId="13" xfId="0" applyNumberFormat="1" applyFont="1" applyFill="1" applyBorder="1" applyAlignment="1" applyProtection="1">
      <alignment horizontal="center" vertical="center" wrapText="1"/>
    </xf>
    <xf numFmtId="176" fontId="4" fillId="2" borderId="14" xfId="0" applyNumberFormat="1" applyFont="1" applyFill="1" applyBorder="1" applyAlignment="1" applyProtection="1">
      <alignment horizontal="center" vertical="center" wrapText="1"/>
    </xf>
    <xf numFmtId="0" fontId="2" fillId="2" borderId="13" xfId="0" applyNumberFormat="1" applyFont="1" applyFill="1" applyBorder="1" applyAlignment="1" applyProtection="1">
      <alignment horizontal="center" vertical="center" wrapText="1"/>
    </xf>
    <xf numFmtId="176" fontId="5" fillId="2" borderId="14" xfId="0" applyNumberFormat="1" applyFont="1" applyFill="1" applyBorder="1" applyAlignment="1" applyProtection="1">
      <alignment horizontal="right" vertical="center" wrapText="1"/>
    </xf>
    <xf numFmtId="0" fontId="2" fillId="2" borderId="15" xfId="0" applyNumberFormat="1" applyFont="1" applyFill="1" applyBorder="1" applyAlignment="1" applyProtection="1">
      <alignment horizontal="center" vertical="center" wrapText="1"/>
    </xf>
    <xf numFmtId="0" fontId="2" fillId="2" borderId="16" xfId="0" applyNumberFormat="1" applyFont="1" applyFill="1" applyBorder="1" applyAlignment="1" applyProtection="1">
      <alignment horizontal="center" vertical="center" wrapText="1"/>
    </xf>
    <xf numFmtId="176" fontId="2" fillId="2" borderId="15" xfId="0" applyNumberFormat="1" applyFont="1" applyFill="1" applyBorder="1" applyAlignment="1" applyProtection="1">
      <alignment horizontal="center" vertical="center" wrapText="1"/>
    </xf>
    <xf numFmtId="176" fontId="2" fillId="2" borderId="17" xfId="0" applyNumberFormat="1" applyFont="1" applyFill="1" applyBorder="1" applyAlignment="1" applyProtection="1">
      <alignment horizontal="center" vertical="center" wrapText="1"/>
    </xf>
    <xf numFmtId="176" fontId="2" fillId="2" borderId="16" xfId="0" applyNumberFormat="1" applyFont="1" applyFill="1" applyBorder="1" applyAlignment="1" applyProtection="1">
      <alignment horizontal="center" vertical="center" wrapText="1"/>
    </xf>
    <xf numFmtId="0" fontId="2" fillId="2" borderId="18" xfId="0" applyNumberFormat="1" applyFont="1" applyFill="1" applyBorder="1" applyAlignment="1" applyProtection="1">
      <alignment horizontal="right" vertical="center" wrapText="1"/>
      <protection locked="0"/>
    </xf>
    <xf numFmtId="176" fontId="2" fillId="2" borderId="18" xfId="0" applyNumberFormat="1" applyFont="1" applyFill="1" applyBorder="1" applyAlignment="1" applyProtection="1">
      <alignment horizontal="left" vertical="center" wrapText="1"/>
      <protection locked="0"/>
    </xf>
    <xf numFmtId="0" fontId="4" fillId="2" borderId="19" xfId="0" applyNumberFormat="1" applyFont="1" applyFill="1" applyBorder="1" applyAlignment="1" applyProtection="1">
      <alignment horizontal="center" vertical="center" wrapText="1"/>
    </xf>
    <xf numFmtId="0" fontId="4" fillId="2" borderId="20" xfId="0" applyNumberFormat="1" applyFont="1" applyFill="1" applyBorder="1" applyAlignment="1" applyProtection="1">
      <alignment horizontal="center" vertical="center" wrapText="1"/>
    </xf>
    <xf numFmtId="176" fontId="4" fillId="2" borderId="2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36798;&#25289;&#29305;&#26071;C160&#26124;&#27735;&#27807;-&#30910;&#25151;&#28192;&#20844;&#36335;&#20859;&#25252;&#24037;&#31243;\&#36798;&#25289;&#29305;&#26071;C160&#26124;&#27735;&#27807;-&#30910;&#25151;&#28192;&#20844;&#36335;&#20859;&#25252;&#24037;&#31243;-1&#26631;&#27573;\&#36798;&#25289;&#29305;&#26071;C160&#26124;&#27735;&#27807;-&#30910;&#25151;&#28192;&#20844;&#36335;&#20859;&#25252;&#24037;&#31243;-1&#26631;&#27573;%20-&#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2 招标清单封面"/>
      <sheetName val="扉-1 招标工程量清单扉页"/>
      <sheetName val="编制说明  (2)"/>
      <sheetName val="1.【标表1】投标报价汇总表"/>
      <sheetName val="2.【标表2】工程量清单表"/>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C1" sqref="C1:F1"/>
    </sheetView>
  </sheetViews>
  <sheetFormatPr defaultColWidth="9" defaultRowHeight="13.5"/>
  <cols>
    <col min="1" max="1" width="76.6166666666667" style="47" customWidth="1"/>
    <col min="2" max="16384" width="9" style="47"/>
  </cols>
  <sheetData>
    <row r="1" ht="29.25" customHeight="1" spans="1:1">
      <c r="A1" s="48" t="s">
        <v>0</v>
      </c>
    </row>
    <row r="2" ht="20.25" customHeight="1" spans="1:1">
      <c r="A2" s="49" t="s">
        <v>1</v>
      </c>
    </row>
    <row r="3" ht="61.5" customHeight="1" spans="1:1">
      <c r="A3" s="50" t="s">
        <v>2</v>
      </c>
    </row>
    <row r="4" ht="40.5" customHeight="1" spans="1:1">
      <c r="A4" s="50" t="s">
        <v>3</v>
      </c>
    </row>
    <row r="5" ht="89.1" customHeight="1" spans="1:1">
      <c r="A5" s="50" t="s">
        <v>4</v>
      </c>
    </row>
    <row r="6" ht="53.25" customHeight="1" spans="1:1">
      <c r="A6" s="50" t="s">
        <v>5</v>
      </c>
    </row>
    <row r="7" ht="43.5" customHeight="1" spans="1:1">
      <c r="A7" s="50" t="s">
        <v>6</v>
      </c>
    </row>
    <row r="8" ht="51.75" customHeight="1" spans="1:1">
      <c r="A8" s="49" t="s">
        <v>7</v>
      </c>
    </row>
    <row r="9" ht="70.5" customHeight="1" spans="1:1">
      <c r="A9" s="49" t="s">
        <v>8</v>
      </c>
    </row>
    <row r="10" ht="30.75" customHeight="1" spans="1:1">
      <c r="A10" s="49" t="s">
        <v>9</v>
      </c>
    </row>
    <row r="11" ht="30" customHeight="1" spans="1:1">
      <c r="A11" s="49" t="s">
        <v>10</v>
      </c>
    </row>
    <row r="12" ht="81.75" customHeight="1" spans="1:1">
      <c r="A12" s="49" t="s">
        <v>11</v>
      </c>
    </row>
    <row r="13" ht="80.25" customHeight="1" spans="1:1">
      <c r="A13" s="49" t="s">
        <v>12</v>
      </c>
    </row>
    <row r="14" ht="49.5" customHeight="1" spans="1:1">
      <c r="A14" s="49" t="s">
        <v>13</v>
      </c>
    </row>
    <row r="15" ht="45.75" customHeight="1" spans="1:1">
      <c r="A15" s="49" t="s">
        <v>14</v>
      </c>
    </row>
    <row r="16" ht="40.5" customHeight="1" spans="1:1">
      <c r="A16" s="50" t="s">
        <v>15</v>
      </c>
    </row>
    <row r="17" ht="42.75" customHeight="1" spans="1:1">
      <c r="A17" s="50" t="s">
        <v>16</v>
      </c>
    </row>
    <row r="18" ht="46.5" customHeight="1" spans="1:1">
      <c r="A18" s="50" t="s">
        <v>17</v>
      </c>
    </row>
    <row r="19" ht="46.5" customHeight="1" spans="1:1">
      <c r="A19" s="50" t="s">
        <v>18</v>
      </c>
    </row>
    <row r="20" ht="46.5" customHeight="1" spans="1:1">
      <c r="A20" s="50" t="s">
        <v>19</v>
      </c>
    </row>
    <row r="21" ht="41.25" customHeight="1" spans="1:1">
      <c r="A21" s="49" t="s">
        <v>20</v>
      </c>
    </row>
    <row r="22" ht="24.75" customHeight="1" spans="1:1">
      <c r="A22" s="49" t="s">
        <v>21</v>
      </c>
    </row>
    <row r="23" ht="90" customHeight="1" spans="1:1">
      <c r="A23" s="51" t="s">
        <v>22</v>
      </c>
    </row>
    <row r="24" ht="142" customHeight="1" spans="1:1">
      <c r="A24" s="52" t="s">
        <v>23</v>
      </c>
    </row>
    <row r="25" ht="84" customHeight="1" spans="1:1">
      <c r="A25" s="53"/>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8"/>
  <sheetViews>
    <sheetView showZeros="0" topLeftCell="A7" workbookViewId="0">
      <selection activeCell="F14" sqref="F14"/>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44" t="s">
        <v>28</v>
      </c>
      <c r="C4" s="45" t="s">
        <v>29</v>
      </c>
      <c r="D4" s="45" t="s">
        <v>30</v>
      </c>
      <c r="E4" s="45" t="s">
        <v>24</v>
      </c>
      <c r="F4" s="46" t="s">
        <v>31</v>
      </c>
      <c r="G4" s="3" t="s">
        <v>24</v>
      </c>
    </row>
    <row r="5" ht="15" customHeight="1" spans="1:7">
      <c r="A5" s="3" t="s">
        <v>24</v>
      </c>
      <c r="B5" s="35" t="s">
        <v>32</v>
      </c>
      <c r="C5" s="19" t="s">
        <v>33</v>
      </c>
      <c r="D5" s="19" t="s">
        <v>34</v>
      </c>
      <c r="E5" s="19" t="s">
        <v>24</v>
      </c>
      <c r="F5" s="36">
        <f>'2.【标表2】工程量清单表'!D13</f>
        <v>0</v>
      </c>
      <c r="G5" s="3" t="s">
        <v>24</v>
      </c>
    </row>
    <row r="6" ht="15" customHeight="1" spans="1:7">
      <c r="A6" s="3" t="s">
        <v>24</v>
      </c>
      <c r="B6" s="35" t="s">
        <v>35</v>
      </c>
      <c r="C6" s="19" t="s">
        <v>36</v>
      </c>
      <c r="D6" s="19" t="s">
        <v>37</v>
      </c>
      <c r="E6" s="19" t="s">
        <v>24</v>
      </c>
      <c r="F6" s="36">
        <f>'2.【标表2】工程量清单表'!D40</f>
        <v>0</v>
      </c>
      <c r="G6" s="3" t="s">
        <v>24</v>
      </c>
    </row>
    <row r="7" ht="15" customHeight="1" spans="1:7">
      <c r="A7" s="3" t="s">
        <v>24</v>
      </c>
      <c r="B7" s="35" t="s">
        <v>38</v>
      </c>
      <c r="C7" s="19" t="s">
        <v>39</v>
      </c>
      <c r="D7" s="19" t="s">
        <v>40</v>
      </c>
      <c r="E7" s="19" t="s">
        <v>24</v>
      </c>
      <c r="F7" s="36">
        <f>'2.【标表2】工程量清单表'!D69</f>
        <v>0</v>
      </c>
      <c r="G7" s="3" t="s">
        <v>24</v>
      </c>
    </row>
    <row r="8" ht="15" customHeight="1" spans="1:7">
      <c r="A8" s="3" t="s">
        <v>24</v>
      </c>
      <c r="B8" s="35" t="s">
        <v>41</v>
      </c>
      <c r="C8" s="19" t="s">
        <v>42</v>
      </c>
      <c r="D8" s="19" t="s">
        <v>43</v>
      </c>
      <c r="E8" s="19" t="s">
        <v>24</v>
      </c>
      <c r="F8" s="36">
        <f>'2.【标表2】工程量清单表'!D95</f>
        <v>0</v>
      </c>
      <c r="G8" s="3" t="s">
        <v>24</v>
      </c>
    </row>
    <row r="9" ht="15" customHeight="1" spans="1:7">
      <c r="A9" s="3" t="s">
        <v>24</v>
      </c>
      <c r="B9" s="35" t="s">
        <v>44</v>
      </c>
      <c r="C9" s="19" t="s">
        <v>45</v>
      </c>
      <c r="D9" s="19" t="s">
        <v>46</v>
      </c>
      <c r="E9" s="19" t="s">
        <v>24</v>
      </c>
      <c r="F9" s="36">
        <f>'2.【标表2】工程量清单表'!D106</f>
        <v>0</v>
      </c>
      <c r="G9" s="3" t="s">
        <v>24</v>
      </c>
    </row>
    <row r="10" ht="15" customHeight="1" spans="1:7">
      <c r="A10" s="3" t="s">
        <v>24</v>
      </c>
      <c r="B10" s="35" t="s">
        <v>47</v>
      </c>
      <c r="C10" s="19" t="s">
        <v>48</v>
      </c>
      <c r="D10" s="19" t="s">
        <v>24</v>
      </c>
      <c r="E10" s="19" t="s">
        <v>24</v>
      </c>
      <c r="F10" s="36">
        <f>F9+F8+F7+F6+F5</f>
        <v>0</v>
      </c>
      <c r="G10" s="3" t="s">
        <v>24</v>
      </c>
    </row>
    <row r="11" ht="15" customHeight="1" spans="1:7">
      <c r="A11" s="3" t="s">
        <v>24</v>
      </c>
      <c r="B11" s="35" t="s">
        <v>49</v>
      </c>
      <c r="C11" s="19" t="s">
        <v>50</v>
      </c>
      <c r="D11" s="19" t="s">
        <v>24</v>
      </c>
      <c r="E11" s="19" t="s">
        <v>24</v>
      </c>
      <c r="F11" s="36" t="s">
        <v>24</v>
      </c>
      <c r="G11" s="3" t="s">
        <v>24</v>
      </c>
    </row>
    <row r="12" ht="15" customHeight="1" spans="1:7">
      <c r="A12" s="3" t="s">
        <v>24</v>
      </c>
      <c r="B12" s="35" t="s">
        <v>51</v>
      </c>
      <c r="C12" s="19" t="s">
        <v>52</v>
      </c>
      <c r="D12" s="19" t="s">
        <v>24</v>
      </c>
      <c r="E12" s="19" t="s">
        <v>24</v>
      </c>
      <c r="F12" s="36">
        <f>F10</f>
        <v>0</v>
      </c>
      <c r="G12" s="3" t="s">
        <v>24</v>
      </c>
    </row>
    <row r="13" ht="15" customHeight="1" spans="1:7">
      <c r="A13" s="3" t="s">
        <v>24</v>
      </c>
      <c r="B13" s="35" t="s">
        <v>53</v>
      </c>
      <c r="C13" s="19" t="s">
        <v>54</v>
      </c>
      <c r="D13" s="19" t="s">
        <v>24</v>
      </c>
      <c r="E13" s="19" t="s">
        <v>24</v>
      </c>
      <c r="F13" s="36" t="s">
        <v>24</v>
      </c>
      <c r="G13" s="3" t="s">
        <v>24</v>
      </c>
    </row>
    <row r="14" ht="15" customHeight="1" spans="1:7">
      <c r="A14" s="3" t="s">
        <v>24</v>
      </c>
      <c r="B14" s="35" t="s">
        <v>55</v>
      </c>
      <c r="C14" s="19" t="s">
        <v>56</v>
      </c>
      <c r="D14" s="19" t="s">
        <v>24</v>
      </c>
      <c r="E14" s="19" t="s">
        <v>24</v>
      </c>
      <c r="F14" s="36">
        <f>F12*0.03</f>
        <v>0</v>
      </c>
      <c r="G14" s="3" t="s">
        <v>24</v>
      </c>
    </row>
    <row r="15" ht="15" customHeight="1" spans="1:7">
      <c r="A15" s="3" t="s">
        <v>24</v>
      </c>
      <c r="B15" s="35" t="s">
        <v>57</v>
      </c>
      <c r="C15" s="19" t="s">
        <v>58</v>
      </c>
      <c r="D15" s="19" t="s">
        <v>24</v>
      </c>
      <c r="E15" s="19" t="s">
        <v>24</v>
      </c>
      <c r="F15" s="36">
        <f>F14+F12</f>
        <v>0</v>
      </c>
      <c r="G15" s="3" t="s">
        <v>24</v>
      </c>
    </row>
    <row r="16" ht="409.5" customHeight="1" spans="1:7">
      <c r="A16" s="3" t="s">
        <v>24</v>
      </c>
      <c r="B16" s="35" t="s">
        <v>24</v>
      </c>
      <c r="C16" s="19" t="s">
        <v>24</v>
      </c>
      <c r="D16" s="19" t="s">
        <v>24</v>
      </c>
      <c r="E16" s="19" t="s">
        <v>24</v>
      </c>
      <c r="F16" s="36" t="s">
        <v>24</v>
      </c>
      <c r="G16" s="3" t="s">
        <v>24</v>
      </c>
    </row>
    <row r="17" ht="15" customHeight="1" spans="1:7">
      <c r="A17" s="3" t="s">
        <v>24</v>
      </c>
      <c r="B17" s="42" t="s">
        <v>59</v>
      </c>
      <c r="C17" s="42" t="s">
        <v>24</v>
      </c>
      <c r="D17" s="42" t="s">
        <v>24</v>
      </c>
      <c r="E17" s="42" t="s">
        <v>24</v>
      </c>
      <c r="F17" s="43" t="s">
        <v>60</v>
      </c>
      <c r="G17" s="3" t="s">
        <v>24</v>
      </c>
    </row>
    <row r="18" ht="12" customHeight="1" spans="1:7">
      <c r="A18" s="3" t="s">
        <v>24</v>
      </c>
      <c r="B18" s="3" t="s">
        <v>24</v>
      </c>
      <c r="C18" s="3" t="s">
        <v>24</v>
      </c>
      <c r="D18" s="3" t="s">
        <v>24</v>
      </c>
      <c r="E18" s="3" t="s">
        <v>24</v>
      </c>
      <c r="F18" s="4" t="s">
        <v>24</v>
      </c>
      <c r="G18" s="3" t="s">
        <v>24</v>
      </c>
    </row>
  </sheetData>
  <sheetProtection algorithmName="SHA-512" hashValue="Fr/In18kSxFJ+Nfh90unv9jJPJbciRihF6JcI5yJFr4D8Keaijw3stM0t3U+Cew+u1GnBvNfcvI6ZIBuyYIWng==" saltValue="XiOjECAH2vvI6kmmNFkHYw==" spinCount="100000" sheet="1" objects="1"/>
  <mergeCells count="16">
    <mergeCell ref="B2:F2"/>
    <mergeCell ref="B3:D3"/>
    <mergeCell ref="D4:E4"/>
    <mergeCell ref="D5:E5"/>
    <mergeCell ref="D6:E6"/>
    <mergeCell ref="D7:E7"/>
    <mergeCell ref="D8:E8"/>
    <mergeCell ref="D9:E9"/>
    <mergeCell ref="C10:E10"/>
    <mergeCell ref="C11:E11"/>
    <mergeCell ref="C12:E12"/>
    <mergeCell ref="C13:E13"/>
    <mergeCell ref="C14:E14"/>
    <mergeCell ref="C15:E15"/>
    <mergeCell ref="C16:E16"/>
    <mergeCell ref="B17:E17"/>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108"/>
  <sheetViews>
    <sheetView showZeros="0" topLeftCell="A81" workbookViewId="0">
      <selection activeCell="G94" sqref="G94"/>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62</v>
      </c>
      <c r="H3" s="3" t="s">
        <v>24</v>
      </c>
    </row>
    <row r="4" ht="22" customHeight="1" spans="1:8">
      <c r="A4" s="3" t="s">
        <v>24</v>
      </c>
      <c r="B4" s="10" t="s">
        <v>63</v>
      </c>
      <c r="C4" s="11" t="s">
        <v>24</v>
      </c>
      <c r="D4" s="11" t="s">
        <v>24</v>
      </c>
      <c r="E4" s="11" t="s">
        <v>24</v>
      </c>
      <c r="F4" s="11" t="s">
        <v>24</v>
      </c>
      <c r="G4" s="12" t="s">
        <v>24</v>
      </c>
      <c r="H4" s="3" t="s">
        <v>24</v>
      </c>
    </row>
    <row r="5" ht="17" customHeight="1" spans="1:8">
      <c r="A5" s="3" t="s">
        <v>24</v>
      </c>
      <c r="B5" s="13" t="s">
        <v>64</v>
      </c>
      <c r="C5" s="14" t="s">
        <v>65</v>
      </c>
      <c r="D5" s="14" t="s">
        <v>66</v>
      </c>
      <c r="E5" s="14" t="s">
        <v>67</v>
      </c>
      <c r="F5" s="15" t="s">
        <v>68</v>
      </c>
      <c r="G5" s="16" t="s">
        <v>69</v>
      </c>
      <c r="H5" s="3" t="s">
        <v>24</v>
      </c>
    </row>
    <row r="6" ht="15" customHeight="1" spans="1:8">
      <c r="A6" s="3" t="s">
        <v>24</v>
      </c>
      <c r="B6" s="17" t="s">
        <v>70</v>
      </c>
      <c r="C6" s="18" t="s">
        <v>71</v>
      </c>
      <c r="D6" s="19" t="s">
        <v>24</v>
      </c>
      <c r="E6" s="20" t="s">
        <v>24</v>
      </c>
      <c r="F6" s="21" t="s">
        <v>24</v>
      </c>
      <c r="G6" s="22" t="s">
        <v>24</v>
      </c>
      <c r="H6" s="3" t="s">
        <v>24</v>
      </c>
    </row>
    <row r="7" ht="15" customHeight="1" spans="1:8">
      <c r="A7" s="3" t="s">
        <v>24</v>
      </c>
      <c r="B7" s="17" t="s">
        <v>72</v>
      </c>
      <c r="C7" s="18" t="s">
        <v>73</v>
      </c>
      <c r="D7" s="19" t="s">
        <v>24</v>
      </c>
      <c r="E7" s="20" t="s">
        <v>24</v>
      </c>
      <c r="F7" s="21" t="s">
        <v>24</v>
      </c>
      <c r="G7" s="22" t="s">
        <v>24</v>
      </c>
      <c r="H7" s="3" t="s">
        <v>24</v>
      </c>
    </row>
    <row r="8" ht="15" customHeight="1" spans="1:8">
      <c r="A8" s="3" t="s">
        <v>24</v>
      </c>
      <c r="B8" s="17" t="s">
        <v>74</v>
      </c>
      <c r="C8" s="18" t="s">
        <v>75</v>
      </c>
      <c r="D8" s="19" t="s">
        <v>76</v>
      </c>
      <c r="E8" s="20" t="s">
        <v>77</v>
      </c>
      <c r="F8" s="21"/>
      <c r="G8" s="22">
        <f>E8*F8</f>
        <v>0</v>
      </c>
      <c r="H8" s="3" t="s">
        <v>24</v>
      </c>
    </row>
    <row r="9" ht="15" customHeight="1" spans="1:8">
      <c r="A9" s="3" t="s">
        <v>24</v>
      </c>
      <c r="B9" s="17" t="s">
        <v>78</v>
      </c>
      <c r="C9" s="18" t="s">
        <v>79</v>
      </c>
      <c r="D9" s="19" t="s">
        <v>76</v>
      </c>
      <c r="E9" s="20" t="s">
        <v>77</v>
      </c>
      <c r="F9" s="21"/>
      <c r="G9" s="22">
        <f>E9*F9</f>
        <v>0</v>
      </c>
      <c r="H9" s="3" t="s">
        <v>24</v>
      </c>
    </row>
    <row r="10" ht="15" customHeight="1" spans="1:8">
      <c r="A10" s="3" t="s">
        <v>24</v>
      </c>
      <c r="B10" s="17" t="s">
        <v>80</v>
      </c>
      <c r="C10" s="18" t="s">
        <v>81</v>
      </c>
      <c r="D10" s="19" t="s">
        <v>24</v>
      </c>
      <c r="E10" s="20" t="s">
        <v>24</v>
      </c>
      <c r="F10" s="21"/>
      <c r="G10" s="22"/>
      <c r="H10" s="3" t="s">
        <v>24</v>
      </c>
    </row>
    <row r="11" ht="15" customHeight="1" spans="1:8">
      <c r="A11" s="3" t="s">
        <v>24</v>
      </c>
      <c r="B11" s="17" t="s">
        <v>82</v>
      </c>
      <c r="C11" s="18" t="s">
        <v>83</v>
      </c>
      <c r="D11" s="19" t="s">
        <v>76</v>
      </c>
      <c r="E11" s="20" t="s">
        <v>77</v>
      </c>
      <c r="F11" s="21"/>
      <c r="G11" s="22">
        <f>E11*F11</f>
        <v>0</v>
      </c>
      <c r="H11" s="3" t="s">
        <v>24</v>
      </c>
    </row>
    <row r="12" ht="409.5" customHeight="1" spans="1:8">
      <c r="A12" s="3" t="s">
        <v>24</v>
      </c>
      <c r="B12" s="17" t="s">
        <v>24</v>
      </c>
      <c r="C12" s="18" t="s">
        <v>24</v>
      </c>
      <c r="D12" s="23" t="s">
        <v>24</v>
      </c>
      <c r="E12" s="24" t="s">
        <v>24</v>
      </c>
      <c r="F12" s="25" t="s">
        <v>24</v>
      </c>
      <c r="G12" s="26" t="s">
        <v>24</v>
      </c>
      <c r="H12" s="3" t="s">
        <v>24</v>
      </c>
    </row>
    <row r="13" ht="15" customHeight="1" spans="1:8">
      <c r="A13" s="3" t="s">
        <v>24</v>
      </c>
      <c r="B13" s="27" t="s">
        <v>84</v>
      </c>
      <c r="C13" s="28"/>
      <c r="D13" s="29">
        <f>G9+G8+G11</f>
        <v>0</v>
      </c>
      <c r="E13" s="29"/>
      <c r="F13" s="29"/>
      <c r="G13" s="30"/>
      <c r="H13" s="3" t="s">
        <v>24</v>
      </c>
    </row>
    <row r="14" ht="15" customHeight="1" spans="1:8">
      <c r="A14" s="3" t="s">
        <v>24</v>
      </c>
      <c r="B14" s="8" t="s">
        <v>59</v>
      </c>
      <c r="C14" s="8" t="s">
        <v>24</v>
      </c>
      <c r="D14" s="8" t="s">
        <v>24</v>
      </c>
      <c r="E14" s="8" t="s">
        <v>24</v>
      </c>
      <c r="F14" s="8" t="s">
        <v>24</v>
      </c>
      <c r="G14" s="31" t="s">
        <v>85</v>
      </c>
      <c r="H14" s="3" t="s">
        <v>24</v>
      </c>
    </row>
    <row r="15" ht="12" customHeight="1" spans="1:8">
      <c r="A15" s="3" t="s">
        <v>24</v>
      </c>
      <c r="B15" s="3" t="s">
        <v>24</v>
      </c>
      <c r="C15" s="3" t="s">
        <v>24</v>
      </c>
      <c r="D15" s="3" t="s">
        <v>24</v>
      </c>
      <c r="E15" s="3" t="s">
        <v>24</v>
      </c>
      <c r="F15" s="3" t="s">
        <v>24</v>
      </c>
      <c r="G15" s="4" t="s">
        <v>24</v>
      </c>
      <c r="H15" s="3" t="s">
        <v>24</v>
      </c>
    </row>
    <row r="16" ht="42" customHeight="1" spans="1:8">
      <c r="A16" s="3" t="s">
        <v>24</v>
      </c>
      <c r="B16" s="3" t="s">
        <v>24</v>
      </c>
      <c r="C16" s="3" t="s">
        <v>24</v>
      </c>
      <c r="D16" s="3" t="s">
        <v>24</v>
      </c>
      <c r="E16" s="3" t="s">
        <v>24</v>
      </c>
      <c r="F16" s="3" t="s">
        <v>24</v>
      </c>
      <c r="G16" s="4" t="s">
        <v>24</v>
      </c>
      <c r="H16" s="3" t="s">
        <v>24</v>
      </c>
    </row>
    <row r="17" ht="27" customHeight="1" spans="1:8">
      <c r="A17" s="3" t="s">
        <v>24</v>
      </c>
      <c r="B17" s="5" t="s">
        <v>61</v>
      </c>
      <c r="C17" s="5" t="s">
        <v>24</v>
      </c>
      <c r="D17" s="5" t="s">
        <v>24</v>
      </c>
      <c r="E17" s="5" t="s">
        <v>24</v>
      </c>
      <c r="F17" s="5" t="s">
        <v>24</v>
      </c>
      <c r="G17" s="6" t="s">
        <v>24</v>
      </c>
      <c r="H17" s="3" t="s">
        <v>24</v>
      </c>
    </row>
    <row r="18" ht="16" customHeight="1" spans="1:8">
      <c r="A18" s="3" t="s">
        <v>24</v>
      </c>
      <c r="B18" s="7" t="s">
        <v>26</v>
      </c>
      <c r="C18" s="7" t="s">
        <v>24</v>
      </c>
      <c r="D18" s="8" t="s">
        <v>24</v>
      </c>
      <c r="E18" s="8" t="s">
        <v>24</v>
      </c>
      <c r="F18" s="8" t="s">
        <v>24</v>
      </c>
      <c r="G18" s="9" t="s">
        <v>62</v>
      </c>
      <c r="H18" s="3" t="s">
        <v>24</v>
      </c>
    </row>
    <row r="19" ht="22" customHeight="1" spans="1:8">
      <c r="A19" s="3" t="s">
        <v>24</v>
      </c>
      <c r="B19" s="11" t="s">
        <v>86</v>
      </c>
      <c r="C19" s="11" t="s">
        <v>24</v>
      </c>
      <c r="D19" s="11" t="s">
        <v>24</v>
      </c>
      <c r="E19" s="11" t="s">
        <v>24</v>
      </c>
      <c r="F19" s="11" t="s">
        <v>24</v>
      </c>
      <c r="G19" s="32" t="s">
        <v>24</v>
      </c>
      <c r="H19" s="3" t="s">
        <v>24</v>
      </c>
    </row>
    <row r="20" ht="17" customHeight="1" spans="1:8">
      <c r="A20" s="3" t="s">
        <v>24</v>
      </c>
      <c r="B20" s="33" t="s">
        <v>64</v>
      </c>
      <c r="C20" s="14" t="s">
        <v>65</v>
      </c>
      <c r="D20" s="14" t="s">
        <v>66</v>
      </c>
      <c r="E20" s="14" t="s">
        <v>67</v>
      </c>
      <c r="F20" s="15" t="s">
        <v>68</v>
      </c>
      <c r="G20" s="34" t="s">
        <v>69</v>
      </c>
      <c r="H20" s="3" t="s">
        <v>24</v>
      </c>
    </row>
    <row r="21" ht="15" customHeight="1" spans="1:8">
      <c r="A21" s="3" t="s">
        <v>24</v>
      </c>
      <c r="B21" s="35" t="s">
        <v>87</v>
      </c>
      <c r="C21" s="18" t="s">
        <v>88</v>
      </c>
      <c r="D21" s="19" t="s">
        <v>24</v>
      </c>
      <c r="E21" s="20" t="s">
        <v>24</v>
      </c>
      <c r="F21" s="21" t="s">
        <v>24</v>
      </c>
      <c r="G21" s="36" t="s">
        <v>24</v>
      </c>
      <c r="H21" s="3" t="s">
        <v>24</v>
      </c>
    </row>
    <row r="22" ht="15" customHeight="1" spans="1:8">
      <c r="A22" s="3" t="s">
        <v>24</v>
      </c>
      <c r="B22" s="35" t="s">
        <v>89</v>
      </c>
      <c r="C22" s="18" t="s">
        <v>90</v>
      </c>
      <c r="D22" s="19" t="s">
        <v>24</v>
      </c>
      <c r="E22" s="20" t="s">
        <v>24</v>
      </c>
      <c r="F22" s="21" t="s">
        <v>24</v>
      </c>
      <c r="G22" s="36" t="s">
        <v>24</v>
      </c>
      <c r="H22" s="3" t="s">
        <v>24</v>
      </c>
    </row>
    <row r="23" ht="15" customHeight="1" spans="1:8">
      <c r="A23" s="3" t="s">
        <v>24</v>
      </c>
      <c r="B23" s="35" t="s">
        <v>78</v>
      </c>
      <c r="C23" s="18" t="s">
        <v>91</v>
      </c>
      <c r="D23" s="19" t="s">
        <v>92</v>
      </c>
      <c r="E23" s="20" t="s">
        <v>93</v>
      </c>
      <c r="F23" s="21"/>
      <c r="G23" s="36">
        <f>E23*F23</f>
        <v>0</v>
      </c>
      <c r="H23" s="3" t="s">
        <v>24</v>
      </c>
    </row>
    <row r="24" ht="15" customHeight="1" spans="1:8">
      <c r="A24" s="3" t="s">
        <v>24</v>
      </c>
      <c r="B24" s="35" t="s">
        <v>94</v>
      </c>
      <c r="C24" s="18" t="s">
        <v>95</v>
      </c>
      <c r="D24" s="19" t="s">
        <v>92</v>
      </c>
      <c r="E24" s="20" t="s">
        <v>96</v>
      </c>
      <c r="F24" s="21"/>
      <c r="G24" s="36">
        <f t="shared" ref="G24:G38" si="0">E24*F24</f>
        <v>0</v>
      </c>
      <c r="H24" s="3" t="s">
        <v>24</v>
      </c>
    </row>
    <row r="25" ht="15" customHeight="1" spans="1:8">
      <c r="A25" s="3" t="s">
        <v>24</v>
      </c>
      <c r="B25" s="35" t="s">
        <v>97</v>
      </c>
      <c r="C25" s="18" t="s">
        <v>98</v>
      </c>
      <c r="D25" s="19" t="s">
        <v>92</v>
      </c>
      <c r="E25" s="20" t="s">
        <v>99</v>
      </c>
      <c r="F25" s="21"/>
      <c r="G25" s="36">
        <f t="shared" si="0"/>
        <v>0</v>
      </c>
      <c r="H25" s="3" t="s">
        <v>24</v>
      </c>
    </row>
    <row r="26" ht="15" customHeight="1" spans="1:8">
      <c r="A26" s="3" t="s">
        <v>24</v>
      </c>
      <c r="B26" s="35" t="s">
        <v>100</v>
      </c>
      <c r="C26" s="18" t="s">
        <v>101</v>
      </c>
      <c r="D26" s="19" t="s">
        <v>92</v>
      </c>
      <c r="E26" s="20" t="s">
        <v>102</v>
      </c>
      <c r="F26" s="21"/>
      <c r="G26" s="36">
        <f t="shared" si="0"/>
        <v>0</v>
      </c>
      <c r="H26" s="3" t="s">
        <v>24</v>
      </c>
    </row>
    <row r="27" ht="15" customHeight="1" spans="1:8">
      <c r="A27" s="3" t="s">
        <v>24</v>
      </c>
      <c r="B27" s="35" t="s">
        <v>103</v>
      </c>
      <c r="C27" s="18" t="s">
        <v>104</v>
      </c>
      <c r="D27" s="19" t="s">
        <v>24</v>
      </c>
      <c r="E27" s="20" t="s">
        <v>24</v>
      </c>
      <c r="F27" s="21"/>
      <c r="G27" s="36"/>
      <c r="H27" s="3" t="s">
        <v>24</v>
      </c>
    </row>
    <row r="28" ht="15" customHeight="1" spans="1:8">
      <c r="A28" s="3" t="s">
        <v>24</v>
      </c>
      <c r="B28" s="35" t="s">
        <v>97</v>
      </c>
      <c r="C28" s="18" t="s">
        <v>105</v>
      </c>
      <c r="D28" s="19" t="s">
        <v>106</v>
      </c>
      <c r="E28" s="20" t="s">
        <v>107</v>
      </c>
      <c r="F28" s="21"/>
      <c r="G28" s="36">
        <f t="shared" si="0"/>
        <v>0</v>
      </c>
      <c r="H28" s="3" t="s">
        <v>24</v>
      </c>
    </row>
    <row r="29" ht="15" customHeight="1" spans="1:8">
      <c r="A29" s="3" t="s">
        <v>24</v>
      </c>
      <c r="B29" s="35" t="s">
        <v>108</v>
      </c>
      <c r="C29" s="18" t="s">
        <v>109</v>
      </c>
      <c r="D29" s="19" t="s">
        <v>106</v>
      </c>
      <c r="E29" s="20" t="s">
        <v>77</v>
      </c>
      <c r="F29" s="21"/>
      <c r="G29" s="36">
        <f t="shared" si="0"/>
        <v>0</v>
      </c>
      <c r="H29" s="3" t="s">
        <v>24</v>
      </c>
    </row>
    <row r="30" ht="15" customHeight="1" spans="1:8">
      <c r="A30" s="3" t="s">
        <v>24</v>
      </c>
      <c r="B30" s="35" t="s">
        <v>110</v>
      </c>
      <c r="C30" s="18" t="s">
        <v>111</v>
      </c>
      <c r="D30" s="19" t="s">
        <v>24</v>
      </c>
      <c r="E30" s="20" t="s">
        <v>24</v>
      </c>
      <c r="F30" s="21"/>
      <c r="G30" s="36"/>
      <c r="H30" s="3" t="s">
        <v>24</v>
      </c>
    </row>
    <row r="31" ht="15" customHeight="1" spans="1:8">
      <c r="A31" s="3" t="s">
        <v>24</v>
      </c>
      <c r="B31" s="35" t="s">
        <v>112</v>
      </c>
      <c r="C31" s="18" t="s">
        <v>113</v>
      </c>
      <c r="D31" s="19" t="s">
        <v>24</v>
      </c>
      <c r="E31" s="20" t="s">
        <v>24</v>
      </c>
      <c r="F31" s="21"/>
      <c r="G31" s="36"/>
      <c r="H31" s="3" t="s">
        <v>24</v>
      </c>
    </row>
    <row r="32" ht="15" customHeight="1" spans="1:8">
      <c r="A32" s="3" t="s">
        <v>24</v>
      </c>
      <c r="B32" s="35" t="s">
        <v>74</v>
      </c>
      <c r="C32" s="18" t="s">
        <v>114</v>
      </c>
      <c r="D32" s="19" t="s">
        <v>92</v>
      </c>
      <c r="E32" s="20" t="s">
        <v>77</v>
      </c>
      <c r="F32" s="21"/>
      <c r="G32" s="36">
        <f t="shared" si="0"/>
        <v>0</v>
      </c>
      <c r="H32" s="3" t="s">
        <v>24</v>
      </c>
    </row>
    <row r="33" ht="15" customHeight="1" spans="1:8">
      <c r="A33" s="3" t="s">
        <v>24</v>
      </c>
      <c r="B33" s="35" t="s">
        <v>115</v>
      </c>
      <c r="C33" s="18" t="s">
        <v>116</v>
      </c>
      <c r="D33" s="19" t="s">
        <v>24</v>
      </c>
      <c r="E33" s="20" t="s">
        <v>24</v>
      </c>
      <c r="F33" s="21"/>
      <c r="G33" s="36"/>
      <c r="H33" s="3" t="s">
        <v>24</v>
      </c>
    </row>
    <row r="34" ht="15" customHeight="1" spans="1:8">
      <c r="A34" s="3" t="s">
        <v>24</v>
      </c>
      <c r="B34" s="35" t="s">
        <v>117</v>
      </c>
      <c r="C34" s="18" t="s">
        <v>118</v>
      </c>
      <c r="D34" s="19" t="s">
        <v>24</v>
      </c>
      <c r="E34" s="20" t="s">
        <v>24</v>
      </c>
      <c r="F34" s="21"/>
      <c r="G34" s="36"/>
      <c r="H34" s="3" t="s">
        <v>24</v>
      </c>
    </row>
    <row r="35" ht="15" customHeight="1" spans="1:8">
      <c r="A35" s="3" t="s">
        <v>24</v>
      </c>
      <c r="B35" s="35" t="s">
        <v>119</v>
      </c>
      <c r="C35" s="18" t="s">
        <v>120</v>
      </c>
      <c r="D35" s="19" t="s">
        <v>92</v>
      </c>
      <c r="E35" s="20" t="s">
        <v>121</v>
      </c>
      <c r="F35" s="21"/>
      <c r="G35" s="36">
        <f t="shared" si="0"/>
        <v>0</v>
      </c>
      <c r="H35" s="3" t="s">
        <v>24</v>
      </c>
    </row>
    <row r="36" ht="15" customHeight="1" spans="1:8">
      <c r="A36" s="3" t="s">
        <v>24</v>
      </c>
      <c r="B36" s="35" t="s">
        <v>122</v>
      </c>
      <c r="C36" s="18" t="s">
        <v>123</v>
      </c>
      <c r="D36" s="19" t="s">
        <v>24</v>
      </c>
      <c r="E36" s="20" t="s">
        <v>24</v>
      </c>
      <c r="F36" s="21"/>
      <c r="G36" s="36"/>
      <c r="H36" s="3" t="s">
        <v>24</v>
      </c>
    </row>
    <row r="37" ht="15" customHeight="1" spans="1:8">
      <c r="A37" s="3" t="s">
        <v>24</v>
      </c>
      <c r="B37" s="35" t="s">
        <v>124</v>
      </c>
      <c r="C37" s="18" t="s">
        <v>125</v>
      </c>
      <c r="D37" s="19" t="s">
        <v>24</v>
      </c>
      <c r="E37" s="20" t="s">
        <v>24</v>
      </c>
      <c r="F37" s="21"/>
      <c r="G37" s="36"/>
      <c r="H37" s="3" t="s">
        <v>24</v>
      </c>
    </row>
    <row r="38" ht="15" customHeight="1" spans="1:8">
      <c r="A38" s="3" t="s">
        <v>24</v>
      </c>
      <c r="B38" s="35" t="s">
        <v>74</v>
      </c>
      <c r="C38" s="18" t="s">
        <v>126</v>
      </c>
      <c r="D38" s="19" t="s">
        <v>92</v>
      </c>
      <c r="E38" s="20" t="s">
        <v>127</v>
      </c>
      <c r="F38" s="21"/>
      <c r="G38" s="36">
        <f t="shared" si="0"/>
        <v>0</v>
      </c>
      <c r="H38" s="3" t="s">
        <v>24</v>
      </c>
    </row>
    <row r="39" ht="376" customHeight="1" spans="1:8">
      <c r="A39" s="3" t="s">
        <v>24</v>
      </c>
      <c r="B39" s="35" t="s">
        <v>24</v>
      </c>
      <c r="C39" s="18" t="s">
        <v>24</v>
      </c>
      <c r="D39" s="19" t="s">
        <v>24</v>
      </c>
      <c r="E39" s="20" t="s">
        <v>24</v>
      </c>
      <c r="F39" s="21" t="s">
        <v>24</v>
      </c>
      <c r="G39" s="36" t="s">
        <v>24</v>
      </c>
      <c r="H39" s="3" t="s">
        <v>24</v>
      </c>
    </row>
    <row r="40" ht="15" customHeight="1" spans="1:8">
      <c r="A40" s="3" t="s">
        <v>24</v>
      </c>
      <c r="B40" s="37" t="s">
        <v>128</v>
      </c>
      <c r="C40" s="38"/>
      <c r="D40" s="39">
        <f>G23+G24+G25+G26+G28+G29+G32+G35+G38</f>
        <v>0</v>
      </c>
      <c r="E40" s="40"/>
      <c r="F40" s="40"/>
      <c r="G40" s="41"/>
      <c r="H40" s="3" t="s">
        <v>24</v>
      </c>
    </row>
    <row r="41" ht="15" customHeight="1" spans="1:8">
      <c r="A41" s="3" t="s">
        <v>24</v>
      </c>
      <c r="B41" s="42" t="s">
        <v>129</v>
      </c>
      <c r="C41" s="42" t="s">
        <v>24</v>
      </c>
      <c r="D41" s="42" t="s">
        <v>24</v>
      </c>
      <c r="E41" s="42" t="s">
        <v>24</v>
      </c>
      <c r="F41" s="42" t="s">
        <v>24</v>
      </c>
      <c r="G41" s="43" t="s">
        <v>85</v>
      </c>
      <c r="H41" s="3" t="s">
        <v>24</v>
      </c>
    </row>
    <row r="42" ht="12" customHeight="1" spans="1:8">
      <c r="A42" s="3" t="s">
        <v>24</v>
      </c>
      <c r="B42" s="3" t="s">
        <v>24</v>
      </c>
      <c r="C42" s="3" t="s">
        <v>24</v>
      </c>
      <c r="D42" s="3" t="s">
        <v>24</v>
      </c>
      <c r="E42" s="3" t="s">
        <v>24</v>
      </c>
      <c r="F42" s="3" t="s">
        <v>24</v>
      </c>
      <c r="G42" s="4" t="s">
        <v>24</v>
      </c>
      <c r="H42" s="3" t="s">
        <v>24</v>
      </c>
    </row>
    <row r="43" ht="42" customHeight="1" spans="1:8">
      <c r="A43" s="3" t="s">
        <v>24</v>
      </c>
      <c r="B43" s="3" t="s">
        <v>24</v>
      </c>
      <c r="C43" s="3" t="s">
        <v>24</v>
      </c>
      <c r="D43" s="3" t="s">
        <v>24</v>
      </c>
      <c r="E43" s="3" t="s">
        <v>24</v>
      </c>
      <c r="F43" s="3" t="s">
        <v>24</v>
      </c>
      <c r="G43" s="4" t="s">
        <v>24</v>
      </c>
      <c r="H43" s="3" t="s">
        <v>24</v>
      </c>
    </row>
    <row r="44" ht="27" customHeight="1" spans="1:8">
      <c r="A44" s="3" t="s">
        <v>24</v>
      </c>
      <c r="B44" s="5" t="s">
        <v>61</v>
      </c>
      <c r="C44" s="5" t="s">
        <v>24</v>
      </c>
      <c r="D44" s="5" t="s">
        <v>24</v>
      </c>
      <c r="E44" s="5" t="s">
        <v>24</v>
      </c>
      <c r="F44" s="5" t="s">
        <v>24</v>
      </c>
      <c r="G44" s="6" t="s">
        <v>24</v>
      </c>
      <c r="H44" s="3" t="s">
        <v>24</v>
      </c>
    </row>
    <row r="45" ht="16" customHeight="1" spans="1:8">
      <c r="A45" s="3" t="s">
        <v>24</v>
      </c>
      <c r="B45" s="7" t="s">
        <v>26</v>
      </c>
      <c r="C45" s="7" t="s">
        <v>24</v>
      </c>
      <c r="D45" s="8" t="s">
        <v>24</v>
      </c>
      <c r="E45" s="8" t="s">
        <v>24</v>
      </c>
      <c r="F45" s="8" t="s">
        <v>24</v>
      </c>
      <c r="G45" s="9" t="s">
        <v>62</v>
      </c>
      <c r="H45" s="3" t="s">
        <v>24</v>
      </c>
    </row>
    <row r="46" ht="22" customHeight="1" spans="1:8">
      <c r="A46" s="3" t="s">
        <v>24</v>
      </c>
      <c r="B46" s="11" t="s">
        <v>130</v>
      </c>
      <c r="C46" s="11" t="s">
        <v>24</v>
      </c>
      <c r="D46" s="11" t="s">
        <v>24</v>
      </c>
      <c r="E46" s="11" t="s">
        <v>24</v>
      </c>
      <c r="F46" s="11" t="s">
        <v>24</v>
      </c>
      <c r="G46" s="32" t="s">
        <v>24</v>
      </c>
      <c r="H46" s="3" t="s">
        <v>24</v>
      </c>
    </row>
    <row r="47" ht="17" customHeight="1" spans="1:8">
      <c r="A47" s="3" t="s">
        <v>24</v>
      </c>
      <c r="B47" s="33" t="s">
        <v>64</v>
      </c>
      <c r="C47" s="14" t="s">
        <v>65</v>
      </c>
      <c r="D47" s="14" t="s">
        <v>66</v>
      </c>
      <c r="E47" s="14" t="s">
        <v>67</v>
      </c>
      <c r="F47" s="15" t="s">
        <v>68</v>
      </c>
      <c r="G47" s="34" t="s">
        <v>69</v>
      </c>
      <c r="H47" s="3" t="s">
        <v>24</v>
      </c>
    </row>
    <row r="48" ht="15" customHeight="1" spans="1:8">
      <c r="A48" s="3" t="s">
        <v>24</v>
      </c>
      <c r="B48" s="35" t="s">
        <v>131</v>
      </c>
      <c r="C48" s="18" t="s">
        <v>132</v>
      </c>
      <c r="D48" s="19" t="s">
        <v>24</v>
      </c>
      <c r="E48" s="20" t="s">
        <v>24</v>
      </c>
      <c r="F48" s="21" t="s">
        <v>24</v>
      </c>
      <c r="G48" s="36" t="s">
        <v>24</v>
      </c>
      <c r="H48" s="3" t="s">
        <v>24</v>
      </c>
    </row>
    <row r="49" ht="15" customHeight="1" spans="1:8">
      <c r="A49" s="3" t="s">
        <v>24</v>
      </c>
      <c r="B49" s="35" t="s">
        <v>133</v>
      </c>
      <c r="C49" s="18" t="s">
        <v>134</v>
      </c>
      <c r="D49" s="19" t="s">
        <v>135</v>
      </c>
      <c r="E49" s="20" t="s">
        <v>136</v>
      </c>
      <c r="F49" s="21"/>
      <c r="G49" s="36">
        <f>E49*F49</f>
        <v>0</v>
      </c>
      <c r="H49" s="3" t="s">
        <v>24</v>
      </c>
    </row>
    <row r="50" ht="15" customHeight="1" spans="1:8">
      <c r="A50" s="3" t="s">
        <v>24</v>
      </c>
      <c r="B50" s="35" t="s">
        <v>137</v>
      </c>
      <c r="C50" s="18" t="s">
        <v>138</v>
      </c>
      <c r="D50" s="19" t="s">
        <v>24</v>
      </c>
      <c r="E50" s="20" t="s">
        <v>24</v>
      </c>
      <c r="F50" s="21"/>
      <c r="G50" s="36"/>
      <c r="H50" s="3" t="s">
        <v>24</v>
      </c>
    </row>
    <row r="51" ht="15" customHeight="1" spans="1:8">
      <c r="A51" s="3" t="s">
        <v>24</v>
      </c>
      <c r="B51" s="35" t="s">
        <v>139</v>
      </c>
      <c r="C51" s="18" t="s">
        <v>140</v>
      </c>
      <c r="D51" s="19" t="s">
        <v>24</v>
      </c>
      <c r="E51" s="20" t="s">
        <v>24</v>
      </c>
      <c r="F51" s="21"/>
      <c r="G51" s="36"/>
      <c r="H51" s="3" t="s">
        <v>24</v>
      </c>
    </row>
    <row r="52" ht="15" customHeight="1" spans="1:8">
      <c r="A52" s="3" t="s">
        <v>24</v>
      </c>
      <c r="B52" s="35" t="s">
        <v>74</v>
      </c>
      <c r="C52" s="18" t="s">
        <v>141</v>
      </c>
      <c r="D52" s="19" t="s">
        <v>135</v>
      </c>
      <c r="E52" s="20" t="s">
        <v>142</v>
      </c>
      <c r="F52" s="21"/>
      <c r="G52" s="36">
        <f t="shared" ref="G50:G67" si="1">E52*F52</f>
        <v>0</v>
      </c>
      <c r="H52" s="3" t="s">
        <v>24</v>
      </c>
    </row>
    <row r="53" ht="15" customHeight="1" spans="1:8">
      <c r="A53" s="3" t="s">
        <v>24</v>
      </c>
      <c r="B53" s="35" t="s">
        <v>78</v>
      </c>
      <c r="C53" s="18" t="s">
        <v>143</v>
      </c>
      <c r="D53" s="19" t="s">
        <v>135</v>
      </c>
      <c r="E53" s="20" t="s">
        <v>144</v>
      </c>
      <c r="F53" s="21"/>
      <c r="G53" s="36">
        <f t="shared" si="1"/>
        <v>0</v>
      </c>
      <c r="H53" s="3" t="s">
        <v>24</v>
      </c>
    </row>
    <row r="54" ht="15" customHeight="1" spans="1:8">
      <c r="A54" s="3" t="s">
        <v>24</v>
      </c>
      <c r="B54" s="35" t="s">
        <v>145</v>
      </c>
      <c r="C54" s="18" t="s">
        <v>146</v>
      </c>
      <c r="D54" s="19" t="s">
        <v>24</v>
      </c>
      <c r="E54" s="20" t="s">
        <v>24</v>
      </c>
      <c r="F54" s="21"/>
      <c r="G54" s="36"/>
      <c r="H54" s="3" t="s">
        <v>24</v>
      </c>
    </row>
    <row r="55" ht="15" customHeight="1" spans="1:8">
      <c r="A55" s="3" t="s">
        <v>24</v>
      </c>
      <c r="B55" s="35" t="s">
        <v>147</v>
      </c>
      <c r="C55" s="18" t="s">
        <v>148</v>
      </c>
      <c r="D55" s="19" t="s">
        <v>24</v>
      </c>
      <c r="E55" s="20" t="s">
        <v>24</v>
      </c>
      <c r="F55" s="21"/>
      <c r="G55" s="36"/>
      <c r="H55" s="3" t="s">
        <v>24</v>
      </c>
    </row>
    <row r="56" ht="15" customHeight="1" spans="1:8">
      <c r="A56" s="3" t="s">
        <v>24</v>
      </c>
      <c r="B56" s="35" t="s">
        <v>74</v>
      </c>
      <c r="C56" s="18" t="s">
        <v>149</v>
      </c>
      <c r="D56" s="19" t="s">
        <v>135</v>
      </c>
      <c r="E56" s="20" t="s">
        <v>150</v>
      </c>
      <c r="F56" s="21"/>
      <c r="G56" s="36">
        <f t="shared" si="1"/>
        <v>0</v>
      </c>
      <c r="H56" s="3" t="s">
        <v>24</v>
      </c>
    </row>
    <row r="57" ht="15" customHeight="1" spans="1:8">
      <c r="A57" s="3" t="s">
        <v>24</v>
      </c>
      <c r="B57" s="35" t="s">
        <v>151</v>
      </c>
      <c r="C57" s="18" t="s">
        <v>152</v>
      </c>
      <c r="D57" s="19" t="s">
        <v>153</v>
      </c>
      <c r="E57" s="20" t="s">
        <v>154</v>
      </c>
      <c r="F57" s="21"/>
      <c r="G57" s="36">
        <f t="shared" si="1"/>
        <v>0</v>
      </c>
      <c r="H57" s="3" t="s">
        <v>24</v>
      </c>
    </row>
    <row r="58" ht="15" customHeight="1" spans="1:8">
      <c r="A58" s="3" t="s">
        <v>24</v>
      </c>
      <c r="B58" s="35" t="s">
        <v>155</v>
      </c>
      <c r="C58" s="18" t="s">
        <v>156</v>
      </c>
      <c r="D58" s="19" t="s">
        <v>24</v>
      </c>
      <c r="E58" s="20" t="s">
        <v>24</v>
      </c>
      <c r="F58" s="21"/>
      <c r="G58" s="36"/>
      <c r="H58" s="3" t="s">
        <v>24</v>
      </c>
    </row>
    <row r="59" ht="15" customHeight="1" spans="1:8">
      <c r="A59" s="3" t="s">
        <v>24</v>
      </c>
      <c r="B59" s="35" t="s">
        <v>157</v>
      </c>
      <c r="C59" s="18" t="s">
        <v>158</v>
      </c>
      <c r="D59" s="19" t="s">
        <v>24</v>
      </c>
      <c r="E59" s="20" t="s">
        <v>24</v>
      </c>
      <c r="F59" s="21"/>
      <c r="G59" s="36"/>
      <c r="H59" s="3" t="s">
        <v>24</v>
      </c>
    </row>
    <row r="60" ht="15" customHeight="1" spans="1:8">
      <c r="A60" s="3" t="s">
        <v>24</v>
      </c>
      <c r="B60" s="35" t="s">
        <v>74</v>
      </c>
      <c r="C60" s="18" t="s">
        <v>159</v>
      </c>
      <c r="D60" s="19" t="s">
        <v>92</v>
      </c>
      <c r="E60" s="20" t="s">
        <v>96</v>
      </c>
      <c r="F60" s="21"/>
      <c r="G60" s="36">
        <f t="shared" si="1"/>
        <v>0</v>
      </c>
      <c r="H60" s="3" t="s">
        <v>24</v>
      </c>
    </row>
    <row r="61" ht="15" customHeight="1" spans="1:8">
      <c r="A61" s="3" t="s">
        <v>24</v>
      </c>
      <c r="B61" s="35" t="s">
        <v>119</v>
      </c>
      <c r="C61" s="18" t="s">
        <v>160</v>
      </c>
      <c r="D61" s="19" t="s">
        <v>92</v>
      </c>
      <c r="E61" s="20" t="s">
        <v>161</v>
      </c>
      <c r="F61" s="21"/>
      <c r="G61" s="36">
        <f t="shared" si="1"/>
        <v>0</v>
      </c>
      <c r="H61" s="3" t="s">
        <v>24</v>
      </c>
    </row>
    <row r="62" ht="15" customHeight="1" spans="1:8">
      <c r="A62" s="3" t="s">
        <v>24</v>
      </c>
      <c r="B62" s="35" t="s">
        <v>162</v>
      </c>
      <c r="C62" s="18" t="s">
        <v>163</v>
      </c>
      <c r="D62" s="19" t="s">
        <v>24</v>
      </c>
      <c r="E62" s="20" t="s">
        <v>24</v>
      </c>
      <c r="F62" s="21"/>
      <c r="G62" s="36"/>
      <c r="H62" s="3" t="s">
        <v>24</v>
      </c>
    </row>
    <row r="63" ht="15" customHeight="1" spans="1:8">
      <c r="A63" s="3" t="s">
        <v>24</v>
      </c>
      <c r="B63" s="35" t="s">
        <v>164</v>
      </c>
      <c r="C63" s="18" t="s">
        <v>165</v>
      </c>
      <c r="D63" s="19" t="s">
        <v>92</v>
      </c>
      <c r="E63" s="20" t="s">
        <v>166</v>
      </c>
      <c r="F63" s="21"/>
      <c r="G63" s="36">
        <f t="shared" si="1"/>
        <v>0</v>
      </c>
      <c r="H63" s="3" t="s">
        <v>24</v>
      </c>
    </row>
    <row r="64" ht="15" customHeight="1" spans="1:8">
      <c r="A64" s="3" t="s">
        <v>24</v>
      </c>
      <c r="B64" s="35" t="s">
        <v>167</v>
      </c>
      <c r="C64" s="18" t="s">
        <v>168</v>
      </c>
      <c r="D64" s="19" t="s">
        <v>92</v>
      </c>
      <c r="E64" s="20" t="s">
        <v>169</v>
      </c>
      <c r="F64" s="21"/>
      <c r="G64" s="36">
        <f t="shared" si="1"/>
        <v>0</v>
      </c>
      <c r="H64" s="3" t="s">
        <v>24</v>
      </c>
    </row>
    <row r="65" ht="15" customHeight="1" spans="1:8">
      <c r="A65" s="3" t="s">
        <v>24</v>
      </c>
      <c r="B65" s="35" t="s">
        <v>170</v>
      </c>
      <c r="C65" s="18" t="s">
        <v>171</v>
      </c>
      <c r="D65" s="19" t="s">
        <v>24</v>
      </c>
      <c r="E65" s="20" t="s">
        <v>24</v>
      </c>
      <c r="F65" s="21"/>
      <c r="G65" s="36"/>
      <c r="H65" s="3" t="s">
        <v>24</v>
      </c>
    </row>
    <row r="66" ht="15" customHeight="1" spans="1:8">
      <c r="A66" s="3" t="s">
        <v>24</v>
      </c>
      <c r="B66" s="35" t="s">
        <v>172</v>
      </c>
      <c r="C66" s="18" t="s">
        <v>173</v>
      </c>
      <c r="D66" s="19" t="s">
        <v>24</v>
      </c>
      <c r="E66" s="20" t="s">
        <v>24</v>
      </c>
      <c r="F66" s="21"/>
      <c r="G66" s="36"/>
      <c r="H66" s="3" t="s">
        <v>24</v>
      </c>
    </row>
    <row r="67" ht="15" customHeight="1" spans="1:8">
      <c r="A67" s="3" t="s">
        <v>24</v>
      </c>
      <c r="B67" s="35" t="s">
        <v>78</v>
      </c>
      <c r="C67" s="18" t="s">
        <v>174</v>
      </c>
      <c r="D67" s="19" t="s">
        <v>153</v>
      </c>
      <c r="E67" s="20" t="s">
        <v>175</v>
      </c>
      <c r="F67" s="21"/>
      <c r="G67" s="36">
        <f t="shared" si="1"/>
        <v>0</v>
      </c>
      <c r="H67" s="3" t="s">
        <v>24</v>
      </c>
    </row>
    <row r="68" ht="346" customHeight="1" spans="1:8">
      <c r="A68" s="3" t="s">
        <v>24</v>
      </c>
      <c r="B68" s="35" t="s">
        <v>24</v>
      </c>
      <c r="C68" s="18" t="s">
        <v>24</v>
      </c>
      <c r="D68" s="19" t="s">
        <v>24</v>
      </c>
      <c r="E68" s="20" t="s">
        <v>24</v>
      </c>
      <c r="F68" s="21" t="s">
        <v>24</v>
      </c>
      <c r="G68" s="36" t="s">
        <v>24</v>
      </c>
      <c r="H68" s="3" t="s">
        <v>24</v>
      </c>
    </row>
    <row r="69" ht="15" customHeight="1" spans="1:8">
      <c r="A69" s="3" t="s">
        <v>24</v>
      </c>
      <c r="B69" s="37" t="s">
        <v>176</v>
      </c>
      <c r="C69" s="38"/>
      <c r="D69" s="39">
        <f>G49+G52+G53+G56+G57+G60+G61+G63+G64+G67</f>
        <v>0</v>
      </c>
      <c r="E69" s="40"/>
      <c r="F69" s="40"/>
      <c r="G69" s="41"/>
      <c r="H69" s="3" t="s">
        <v>24</v>
      </c>
    </row>
    <row r="70" ht="15" customHeight="1" spans="1:8">
      <c r="A70" s="3" t="s">
        <v>24</v>
      </c>
      <c r="B70" s="42" t="s">
        <v>177</v>
      </c>
      <c r="C70" s="42" t="s">
        <v>24</v>
      </c>
      <c r="D70" s="42" t="s">
        <v>24</v>
      </c>
      <c r="E70" s="42" t="s">
        <v>24</v>
      </c>
      <c r="F70" s="42" t="s">
        <v>24</v>
      </c>
      <c r="G70" s="43" t="s">
        <v>85</v>
      </c>
      <c r="H70" s="3" t="s">
        <v>24</v>
      </c>
    </row>
    <row r="71" ht="12" customHeight="1" spans="1:8">
      <c r="A71" s="3" t="s">
        <v>24</v>
      </c>
      <c r="B71" s="3" t="s">
        <v>24</v>
      </c>
      <c r="C71" s="3" t="s">
        <v>24</v>
      </c>
      <c r="D71" s="3" t="s">
        <v>24</v>
      </c>
      <c r="E71" s="3" t="s">
        <v>24</v>
      </c>
      <c r="F71" s="3" t="s">
        <v>24</v>
      </c>
      <c r="G71" s="4" t="s">
        <v>24</v>
      </c>
      <c r="H71" s="3" t="s">
        <v>24</v>
      </c>
    </row>
    <row r="72" ht="42" customHeight="1" spans="1:8">
      <c r="A72" s="3" t="s">
        <v>24</v>
      </c>
      <c r="B72" s="3" t="s">
        <v>24</v>
      </c>
      <c r="C72" s="3" t="s">
        <v>24</v>
      </c>
      <c r="D72" s="3" t="s">
        <v>24</v>
      </c>
      <c r="E72" s="3" t="s">
        <v>24</v>
      </c>
      <c r="F72" s="3" t="s">
        <v>24</v>
      </c>
      <c r="G72" s="4" t="s">
        <v>24</v>
      </c>
      <c r="H72" s="3" t="s">
        <v>24</v>
      </c>
    </row>
    <row r="73" ht="27" customHeight="1" spans="1:8">
      <c r="A73" s="3" t="s">
        <v>24</v>
      </c>
      <c r="B73" s="5" t="s">
        <v>61</v>
      </c>
      <c r="C73" s="5" t="s">
        <v>24</v>
      </c>
      <c r="D73" s="5" t="s">
        <v>24</v>
      </c>
      <c r="E73" s="5" t="s">
        <v>24</v>
      </c>
      <c r="F73" s="5" t="s">
        <v>24</v>
      </c>
      <c r="G73" s="6" t="s">
        <v>24</v>
      </c>
      <c r="H73" s="3" t="s">
        <v>24</v>
      </c>
    </row>
    <row r="74" ht="16" customHeight="1" spans="1:8">
      <c r="A74" s="3" t="s">
        <v>24</v>
      </c>
      <c r="B74" s="7" t="s">
        <v>26</v>
      </c>
      <c r="C74" s="7" t="s">
        <v>24</v>
      </c>
      <c r="D74" s="8" t="s">
        <v>24</v>
      </c>
      <c r="E74" s="8" t="s">
        <v>24</v>
      </c>
      <c r="F74" s="8" t="s">
        <v>24</v>
      </c>
      <c r="G74" s="9" t="s">
        <v>62</v>
      </c>
      <c r="H74" s="3" t="s">
        <v>24</v>
      </c>
    </row>
    <row r="75" ht="22" customHeight="1" spans="1:8">
      <c r="A75" s="3" t="s">
        <v>24</v>
      </c>
      <c r="B75" s="11" t="s">
        <v>178</v>
      </c>
      <c r="C75" s="11" t="s">
        <v>24</v>
      </c>
      <c r="D75" s="11" t="s">
        <v>24</v>
      </c>
      <c r="E75" s="11" t="s">
        <v>24</v>
      </c>
      <c r="F75" s="11" t="s">
        <v>24</v>
      </c>
      <c r="G75" s="32" t="s">
        <v>24</v>
      </c>
      <c r="H75" s="3" t="s">
        <v>24</v>
      </c>
    </row>
    <row r="76" ht="17" customHeight="1" spans="1:8">
      <c r="A76" s="3" t="s">
        <v>24</v>
      </c>
      <c r="B76" s="33" t="s">
        <v>64</v>
      </c>
      <c r="C76" s="14" t="s">
        <v>65</v>
      </c>
      <c r="D76" s="14" t="s">
        <v>66</v>
      </c>
      <c r="E76" s="14" t="s">
        <v>67</v>
      </c>
      <c r="F76" s="15" t="s">
        <v>68</v>
      </c>
      <c r="G76" s="34" t="s">
        <v>69</v>
      </c>
      <c r="H76" s="3" t="s">
        <v>24</v>
      </c>
    </row>
    <row r="77" ht="15" customHeight="1" spans="1:8">
      <c r="A77" s="3" t="s">
        <v>24</v>
      </c>
      <c r="B77" s="35" t="s">
        <v>179</v>
      </c>
      <c r="C77" s="18" t="s">
        <v>180</v>
      </c>
      <c r="D77" s="19" t="s">
        <v>24</v>
      </c>
      <c r="E77" s="20" t="s">
        <v>24</v>
      </c>
      <c r="F77" s="21" t="s">
        <v>24</v>
      </c>
      <c r="G77" s="36" t="s">
        <v>24</v>
      </c>
      <c r="H77" s="3" t="s">
        <v>24</v>
      </c>
    </row>
    <row r="78" ht="15" customHeight="1" spans="1:8">
      <c r="A78" s="3" t="s">
        <v>24</v>
      </c>
      <c r="B78" s="35" t="s">
        <v>181</v>
      </c>
      <c r="C78" s="18" t="s">
        <v>182</v>
      </c>
      <c r="D78" s="19" t="s">
        <v>24</v>
      </c>
      <c r="E78" s="20" t="s">
        <v>24</v>
      </c>
      <c r="F78" s="21"/>
      <c r="G78" s="36" t="s">
        <v>24</v>
      </c>
      <c r="H78" s="3" t="s">
        <v>24</v>
      </c>
    </row>
    <row r="79" ht="15" customHeight="1" spans="1:8">
      <c r="A79" s="3" t="s">
        <v>24</v>
      </c>
      <c r="B79" s="35" t="s">
        <v>94</v>
      </c>
      <c r="C79" s="18" t="s">
        <v>183</v>
      </c>
      <c r="D79" s="19" t="s">
        <v>153</v>
      </c>
      <c r="E79" s="20" t="s">
        <v>184</v>
      </c>
      <c r="F79" s="21"/>
      <c r="G79" s="36">
        <f>E79*F79</f>
        <v>0</v>
      </c>
      <c r="H79" s="3" t="s">
        <v>24</v>
      </c>
    </row>
    <row r="80" ht="15" customHeight="1" spans="1:8">
      <c r="A80" s="3" t="s">
        <v>24</v>
      </c>
      <c r="B80" s="35" t="s">
        <v>97</v>
      </c>
      <c r="C80" s="18" t="s">
        <v>185</v>
      </c>
      <c r="D80" s="19" t="s">
        <v>153</v>
      </c>
      <c r="E80" s="20" t="s">
        <v>186</v>
      </c>
      <c r="F80" s="21"/>
      <c r="G80" s="36">
        <f t="shared" ref="G80:G92" si="2">E80*F80</f>
        <v>0</v>
      </c>
      <c r="H80" s="3" t="s">
        <v>24</v>
      </c>
    </row>
    <row r="81" ht="15" customHeight="1" spans="1:8">
      <c r="A81" s="3" t="s">
        <v>24</v>
      </c>
      <c r="B81" s="35" t="s">
        <v>187</v>
      </c>
      <c r="C81" s="18" t="s">
        <v>188</v>
      </c>
      <c r="D81" s="19" t="s">
        <v>24</v>
      </c>
      <c r="E81" s="20" t="s">
        <v>24</v>
      </c>
      <c r="F81" s="21"/>
      <c r="G81" s="36"/>
      <c r="H81" s="3" t="s">
        <v>24</v>
      </c>
    </row>
    <row r="82" ht="15" customHeight="1" spans="1:8">
      <c r="A82" s="3" t="s">
        <v>24</v>
      </c>
      <c r="B82" s="35" t="s">
        <v>189</v>
      </c>
      <c r="C82" s="18" t="s">
        <v>190</v>
      </c>
      <c r="D82" s="19" t="s">
        <v>24</v>
      </c>
      <c r="E82" s="20" t="s">
        <v>24</v>
      </c>
      <c r="F82" s="21"/>
      <c r="G82" s="36"/>
      <c r="H82" s="3" t="s">
        <v>24</v>
      </c>
    </row>
    <row r="83" ht="15" customHeight="1" spans="1:8">
      <c r="A83" s="3" t="s">
        <v>24</v>
      </c>
      <c r="B83" s="35" t="s">
        <v>74</v>
      </c>
      <c r="C83" s="18" t="s">
        <v>191</v>
      </c>
      <c r="D83" s="19" t="s">
        <v>106</v>
      </c>
      <c r="E83" s="20" t="s">
        <v>192</v>
      </c>
      <c r="F83" s="21"/>
      <c r="G83" s="36">
        <f t="shared" si="2"/>
        <v>0</v>
      </c>
      <c r="H83" s="3" t="s">
        <v>24</v>
      </c>
    </row>
    <row r="84" ht="15" customHeight="1" spans="1:8">
      <c r="A84" s="3" t="s">
        <v>24</v>
      </c>
      <c r="B84" s="35" t="s">
        <v>78</v>
      </c>
      <c r="C84" s="18" t="s">
        <v>193</v>
      </c>
      <c r="D84" s="19" t="s">
        <v>106</v>
      </c>
      <c r="E84" s="20" t="s">
        <v>194</v>
      </c>
      <c r="F84" s="21"/>
      <c r="G84" s="36">
        <f t="shared" si="2"/>
        <v>0</v>
      </c>
      <c r="H84" s="3" t="s">
        <v>24</v>
      </c>
    </row>
    <row r="85" ht="15" customHeight="1" spans="1:8">
      <c r="A85" s="3" t="s">
        <v>24</v>
      </c>
      <c r="B85" s="35" t="s">
        <v>119</v>
      </c>
      <c r="C85" s="18" t="s">
        <v>195</v>
      </c>
      <c r="D85" s="19" t="s">
        <v>106</v>
      </c>
      <c r="E85" s="20" t="s">
        <v>196</v>
      </c>
      <c r="F85" s="21"/>
      <c r="G85" s="36">
        <f t="shared" si="2"/>
        <v>0</v>
      </c>
      <c r="H85" s="3" t="s">
        <v>24</v>
      </c>
    </row>
    <row r="86" ht="15" customHeight="1" spans="1:8">
      <c r="A86" s="3" t="s">
        <v>24</v>
      </c>
      <c r="B86" s="35" t="s">
        <v>94</v>
      </c>
      <c r="C86" s="18" t="s">
        <v>197</v>
      </c>
      <c r="D86" s="19" t="s">
        <v>106</v>
      </c>
      <c r="E86" s="20" t="s">
        <v>198</v>
      </c>
      <c r="F86" s="21"/>
      <c r="G86" s="36">
        <f t="shared" si="2"/>
        <v>0</v>
      </c>
      <c r="H86" s="3" t="s">
        <v>24</v>
      </c>
    </row>
    <row r="87" ht="15" customHeight="1" spans="1:8">
      <c r="A87" s="3" t="s">
        <v>24</v>
      </c>
      <c r="B87" s="35" t="s">
        <v>97</v>
      </c>
      <c r="C87" s="18" t="s">
        <v>199</v>
      </c>
      <c r="D87" s="19" t="s">
        <v>106</v>
      </c>
      <c r="E87" s="20" t="s">
        <v>200</v>
      </c>
      <c r="F87" s="21"/>
      <c r="G87" s="36">
        <f t="shared" si="2"/>
        <v>0</v>
      </c>
      <c r="H87" s="3" t="s">
        <v>24</v>
      </c>
    </row>
    <row r="88" ht="15" customHeight="1" spans="1:8">
      <c r="A88" s="3" t="s">
        <v>24</v>
      </c>
      <c r="B88" s="35" t="s">
        <v>201</v>
      </c>
      <c r="C88" s="18" t="s">
        <v>202</v>
      </c>
      <c r="D88" s="19" t="s">
        <v>106</v>
      </c>
      <c r="E88" s="20" t="s">
        <v>203</v>
      </c>
      <c r="F88" s="21"/>
      <c r="G88" s="36">
        <f t="shared" si="2"/>
        <v>0</v>
      </c>
      <c r="H88" s="3" t="s">
        <v>24</v>
      </c>
    </row>
    <row r="89" ht="15" customHeight="1" spans="1:8">
      <c r="A89" s="3" t="s">
        <v>24</v>
      </c>
      <c r="B89" s="35" t="s">
        <v>204</v>
      </c>
      <c r="C89" s="18" t="s">
        <v>205</v>
      </c>
      <c r="D89" s="19" t="s">
        <v>24</v>
      </c>
      <c r="E89" s="20" t="s">
        <v>24</v>
      </c>
      <c r="F89" s="21"/>
      <c r="G89" s="36"/>
      <c r="H89" s="3" t="s">
        <v>24</v>
      </c>
    </row>
    <row r="90" ht="15" customHeight="1" spans="1:8">
      <c r="A90" s="3" t="s">
        <v>24</v>
      </c>
      <c r="B90" s="35" t="s">
        <v>206</v>
      </c>
      <c r="C90" s="18" t="s">
        <v>207</v>
      </c>
      <c r="D90" s="19" t="s">
        <v>24</v>
      </c>
      <c r="E90" s="20" t="s">
        <v>24</v>
      </c>
      <c r="F90" s="21"/>
      <c r="G90" s="36"/>
      <c r="H90" s="3" t="s">
        <v>24</v>
      </c>
    </row>
    <row r="91" ht="15" customHeight="1" spans="1:8">
      <c r="A91" s="3" t="s">
        <v>24</v>
      </c>
      <c r="B91" s="35" t="s">
        <v>74</v>
      </c>
      <c r="C91" s="18" t="s">
        <v>208</v>
      </c>
      <c r="D91" s="19" t="s">
        <v>135</v>
      </c>
      <c r="E91" s="20" t="s">
        <v>209</v>
      </c>
      <c r="F91" s="21"/>
      <c r="G91" s="36">
        <f t="shared" si="2"/>
        <v>0</v>
      </c>
      <c r="H91" s="3" t="s">
        <v>24</v>
      </c>
    </row>
    <row r="92" ht="15" customHeight="1" spans="1:8">
      <c r="A92" s="3" t="s">
        <v>24</v>
      </c>
      <c r="B92" s="35" t="s">
        <v>210</v>
      </c>
      <c r="C92" s="18" t="s">
        <v>211</v>
      </c>
      <c r="D92" s="19" t="s">
        <v>24</v>
      </c>
      <c r="E92" s="20" t="s">
        <v>24</v>
      </c>
      <c r="F92" s="21"/>
      <c r="G92" s="36"/>
      <c r="H92" s="3" t="s">
        <v>24</v>
      </c>
    </row>
    <row r="93" ht="15" customHeight="1" spans="1:8">
      <c r="A93" s="3" t="s">
        <v>24</v>
      </c>
      <c r="B93" s="35" t="s">
        <v>78</v>
      </c>
      <c r="C93" s="18" t="s">
        <v>212</v>
      </c>
      <c r="D93" s="19" t="s">
        <v>106</v>
      </c>
      <c r="E93" s="20" t="s">
        <v>213</v>
      </c>
      <c r="F93" s="21"/>
      <c r="G93" s="36">
        <f>E93*F93</f>
        <v>0</v>
      </c>
      <c r="H93" s="3" t="s">
        <v>24</v>
      </c>
    </row>
    <row r="94" ht="391" customHeight="1" spans="1:8">
      <c r="A94" s="3" t="s">
        <v>24</v>
      </c>
      <c r="B94" s="35" t="s">
        <v>24</v>
      </c>
      <c r="C94" s="18" t="s">
        <v>24</v>
      </c>
      <c r="D94" s="19" t="s">
        <v>24</v>
      </c>
      <c r="E94" s="20" t="s">
        <v>24</v>
      </c>
      <c r="F94" s="21" t="s">
        <v>24</v>
      </c>
      <c r="G94" s="36" t="s">
        <v>24</v>
      </c>
      <c r="H94" s="3" t="s">
        <v>24</v>
      </c>
    </row>
    <row r="95" ht="15" customHeight="1" spans="1:8">
      <c r="A95" s="3" t="s">
        <v>24</v>
      </c>
      <c r="B95" s="37" t="s">
        <v>214</v>
      </c>
      <c r="C95" s="38"/>
      <c r="D95" s="39">
        <f>G79+G80+G83+G84+G85+G86+G87+G88+G91+G93</f>
        <v>0</v>
      </c>
      <c r="E95" s="40"/>
      <c r="F95" s="40"/>
      <c r="G95" s="41"/>
      <c r="H95" s="3" t="s">
        <v>24</v>
      </c>
    </row>
    <row r="96" ht="15" customHeight="1" spans="1:8">
      <c r="A96" s="3" t="s">
        <v>24</v>
      </c>
      <c r="B96" s="42" t="s">
        <v>215</v>
      </c>
      <c r="C96" s="42" t="s">
        <v>24</v>
      </c>
      <c r="D96" s="42" t="s">
        <v>24</v>
      </c>
      <c r="E96" s="42" t="s">
        <v>24</v>
      </c>
      <c r="F96" s="42" t="s">
        <v>24</v>
      </c>
      <c r="G96" s="43" t="s">
        <v>85</v>
      </c>
      <c r="H96" s="3" t="s">
        <v>24</v>
      </c>
    </row>
    <row r="97" ht="12" customHeight="1" spans="1:8">
      <c r="A97" s="3" t="s">
        <v>24</v>
      </c>
      <c r="B97" s="3" t="s">
        <v>24</v>
      </c>
      <c r="C97" s="3" t="s">
        <v>24</v>
      </c>
      <c r="D97" s="3" t="s">
        <v>24</v>
      </c>
      <c r="E97" s="3" t="s">
        <v>24</v>
      </c>
      <c r="F97" s="3" t="s">
        <v>24</v>
      </c>
      <c r="G97" s="4" t="s">
        <v>24</v>
      </c>
      <c r="H97" s="3" t="s">
        <v>24</v>
      </c>
    </row>
    <row r="98" ht="42" customHeight="1" spans="1:8">
      <c r="A98" s="3" t="s">
        <v>24</v>
      </c>
      <c r="B98" s="3" t="s">
        <v>24</v>
      </c>
      <c r="C98" s="3" t="s">
        <v>24</v>
      </c>
      <c r="D98" s="3" t="s">
        <v>24</v>
      </c>
      <c r="E98" s="3" t="s">
        <v>24</v>
      </c>
      <c r="F98" s="3" t="s">
        <v>24</v>
      </c>
      <c r="G98" s="4" t="s">
        <v>24</v>
      </c>
      <c r="H98" s="3" t="s">
        <v>24</v>
      </c>
    </row>
    <row r="99" ht="27" customHeight="1" spans="1:8">
      <c r="A99" s="3" t="s">
        <v>24</v>
      </c>
      <c r="B99" s="5" t="s">
        <v>61</v>
      </c>
      <c r="C99" s="5" t="s">
        <v>24</v>
      </c>
      <c r="D99" s="5" t="s">
        <v>24</v>
      </c>
      <c r="E99" s="5" t="s">
        <v>24</v>
      </c>
      <c r="F99" s="5" t="s">
        <v>24</v>
      </c>
      <c r="G99" s="6" t="s">
        <v>24</v>
      </c>
      <c r="H99" s="3" t="s">
        <v>24</v>
      </c>
    </row>
    <row r="100" ht="16" customHeight="1" spans="1:8">
      <c r="A100" s="3" t="s">
        <v>24</v>
      </c>
      <c r="B100" s="7" t="s">
        <v>26</v>
      </c>
      <c r="C100" s="7" t="s">
        <v>24</v>
      </c>
      <c r="D100" s="8" t="s">
        <v>24</v>
      </c>
      <c r="E100" s="8" t="s">
        <v>24</v>
      </c>
      <c r="F100" s="8" t="s">
        <v>24</v>
      </c>
      <c r="G100" s="9" t="s">
        <v>62</v>
      </c>
      <c r="H100" s="3" t="s">
        <v>24</v>
      </c>
    </row>
    <row r="101" ht="22" customHeight="1" spans="1:8">
      <c r="A101" s="3" t="s">
        <v>24</v>
      </c>
      <c r="B101" s="11" t="s">
        <v>216</v>
      </c>
      <c r="C101" s="11" t="s">
        <v>24</v>
      </c>
      <c r="D101" s="11" t="s">
        <v>24</v>
      </c>
      <c r="E101" s="11" t="s">
        <v>24</v>
      </c>
      <c r="F101" s="11" t="s">
        <v>24</v>
      </c>
      <c r="G101" s="32" t="s">
        <v>24</v>
      </c>
      <c r="H101" s="3" t="s">
        <v>24</v>
      </c>
    </row>
    <row r="102" ht="17" customHeight="1" spans="1:8">
      <c r="A102" s="3" t="s">
        <v>24</v>
      </c>
      <c r="B102" s="33" t="s">
        <v>64</v>
      </c>
      <c r="C102" s="14" t="s">
        <v>65</v>
      </c>
      <c r="D102" s="14" t="s">
        <v>66</v>
      </c>
      <c r="E102" s="14" t="s">
        <v>67</v>
      </c>
      <c r="F102" s="15" t="s">
        <v>68</v>
      </c>
      <c r="G102" s="34" t="s">
        <v>69</v>
      </c>
      <c r="H102" s="3" t="s">
        <v>24</v>
      </c>
    </row>
    <row r="103" ht="15" customHeight="1" spans="1:8">
      <c r="A103" s="3" t="s">
        <v>24</v>
      </c>
      <c r="B103" s="35" t="s">
        <v>217</v>
      </c>
      <c r="C103" s="18" t="s">
        <v>218</v>
      </c>
      <c r="D103" s="19" t="s">
        <v>24</v>
      </c>
      <c r="E103" s="20" t="s">
        <v>24</v>
      </c>
      <c r="F103" s="21" t="s">
        <v>24</v>
      </c>
      <c r="G103" s="36" t="s">
        <v>24</v>
      </c>
      <c r="H103" s="3" t="s">
        <v>24</v>
      </c>
    </row>
    <row r="104" ht="15" customHeight="1" spans="1:8">
      <c r="A104" s="3" t="s">
        <v>24</v>
      </c>
      <c r="B104" s="35" t="s">
        <v>219</v>
      </c>
      <c r="C104" s="18" t="s">
        <v>220</v>
      </c>
      <c r="D104" s="19" t="s">
        <v>135</v>
      </c>
      <c r="E104" s="20" t="s">
        <v>221</v>
      </c>
      <c r="F104" s="21"/>
      <c r="G104" s="36">
        <f>E104*F104</f>
        <v>0</v>
      </c>
      <c r="H104" s="3" t="s">
        <v>24</v>
      </c>
    </row>
    <row r="105" ht="409.5" customHeight="1" spans="1:8">
      <c r="A105" s="3" t="s">
        <v>24</v>
      </c>
      <c r="B105" s="35" t="s">
        <v>24</v>
      </c>
      <c r="C105" s="18" t="s">
        <v>24</v>
      </c>
      <c r="D105" s="19" t="s">
        <v>24</v>
      </c>
      <c r="E105" s="20" t="s">
        <v>24</v>
      </c>
      <c r="F105" s="21" t="s">
        <v>24</v>
      </c>
      <c r="G105" s="36" t="s">
        <v>24</v>
      </c>
      <c r="H105" s="3" t="s">
        <v>24</v>
      </c>
    </row>
    <row r="106" ht="15" customHeight="1" spans="1:8">
      <c r="A106" s="3" t="s">
        <v>24</v>
      </c>
      <c r="B106" s="37" t="s">
        <v>222</v>
      </c>
      <c r="C106" s="38"/>
      <c r="D106" s="39">
        <f>G104</f>
        <v>0</v>
      </c>
      <c r="E106" s="40"/>
      <c r="F106" s="40"/>
      <c r="G106" s="41"/>
      <c r="H106" s="3" t="s">
        <v>24</v>
      </c>
    </row>
    <row r="107" ht="15" customHeight="1" spans="1:8">
      <c r="A107" s="3" t="s">
        <v>24</v>
      </c>
      <c r="B107" s="42" t="s">
        <v>223</v>
      </c>
      <c r="C107" s="42" t="s">
        <v>24</v>
      </c>
      <c r="D107" s="42" t="s">
        <v>24</v>
      </c>
      <c r="E107" s="42" t="s">
        <v>24</v>
      </c>
      <c r="F107" s="42" t="s">
        <v>24</v>
      </c>
      <c r="G107" s="43" t="s">
        <v>85</v>
      </c>
      <c r="H107" s="3" t="s">
        <v>24</v>
      </c>
    </row>
    <row r="108" ht="12" customHeight="1" spans="1:8">
      <c r="A108" s="3" t="s">
        <v>24</v>
      </c>
      <c r="B108" s="3" t="s">
        <v>24</v>
      </c>
      <c r="C108" s="3" t="s">
        <v>24</v>
      </c>
      <c r="D108" s="3" t="s">
        <v>24</v>
      </c>
      <c r="E108" s="3" t="s">
        <v>24</v>
      </c>
      <c r="F108" s="3" t="s">
        <v>24</v>
      </c>
      <c r="G108" s="4" t="s">
        <v>24</v>
      </c>
      <c r="H108" s="3" t="s">
        <v>24</v>
      </c>
    </row>
  </sheetData>
  <sheetProtection algorithmName="SHA-512" hashValue="errYbM3t00nzasMlvMUweVka4cnkliMLtN3IxFV1C2EH7WzyQ1f8L9GL7U7XeSriMw5S/Ucm3P6damPCOQuaYQ==" saltValue="p2655/QRN3SLDP2Ea5H0QQ==" spinCount="100000" sheet="1" objects="1"/>
  <mergeCells count="35">
    <mergeCell ref="B2:G2"/>
    <mergeCell ref="B3:C3"/>
    <mergeCell ref="D3:F3"/>
    <mergeCell ref="B4:G4"/>
    <mergeCell ref="B13:C13"/>
    <mergeCell ref="D13:G13"/>
    <mergeCell ref="B14:F14"/>
    <mergeCell ref="B17:G17"/>
    <mergeCell ref="B18:C18"/>
    <mergeCell ref="D18:F18"/>
    <mergeCell ref="B19:G19"/>
    <mergeCell ref="B40:C40"/>
    <mergeCell ref="D40:G40"/>
    <mergeCell ref="B41:F41"/>
    <mergeCell ref="B44:G44"/>
    <mergeCell ref="B45:C45"/>
    <mergeCell ref="D45:F45"/>
    <mergeCell ref="B46:G46"/>
    <mergeCell ref="B69:C69"/>
    <mergeCell ref="D69:G69"/>
    <mergeCell ref="B70:F70"/>
    <mergeCell ref="B73:G73"/>
    <mergeCell ref="B74:C74"/>
    <mergeCell ref="D74:F74"/>
    <mergeCell ref="B75:G75"/>
    <mergeCell ref="B95:C95"/>
    <mergeCell ref="D95:G95"/>
    <mergeCell ref="B96:F96"/>
    <mergeCell ref="B99:G99"/>
    <mergeCell ref="B100:C100"/>
    <mergeCell ref="D100:F100"/>
    <mergeCell ref="B101:G101"/>
    <mergeCell ref="B106:C106"/>
    <mergeCell ref="D106:G106"/>
    <mergeCell ref="B107:F107"/>
  </mergeCells>
  <pageMargins left="0" right="0" top="0" bottom="0" header="0" footer="0"/>
  <pageSetup paperSize="9" orientation="landscape"/>
  <headerFooter/>
  <rowBreaks count="4" manualBreakCount="4">
    <brk id="15" max="16383" man="1"/>
    <brk id="42" max="16383" man="1"/>
    <brk id="71" max="16383" man="1"/>
    <brk id="9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2025-08-16T08:01:00Z</dcterms:created>
  <dcterms:modified xsi:type="dcterms:W3CDTF">2025-08-16T08:10:06Z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25E4FF40A1964CBAAD89F5374EAC1A01_12</vt:lpwstr>
  </property>
  <property fmtid="{D5CDD505-2E9C-101B-9397-08002B2CF9AE}" pid="3" name="KSOProductBuildVer">
    <vt:lpwstr>2052-12.1.0.21915</vt:lpwstr>
  </property>
</Properties>
</file>