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编制说明  (2)" sheetId="9" r:id="rId1"/>
    <sheet name="1.【标表1】投标报价汇总表" sheetId="1" r:id="rId2"/>
    <sheet name="2.【标表2】工程量清单表" sheetId="2" r:id="rId3"/>
  </sheets>
  <externalReferences>
    <externalReference r:id="rId5"/>
  </externalReferences>
  <definedNames>
    <definedName name="JR_PAGE_ANCHOR_0_1">'1.【标表1】投标报价汇总表'!$A$1</definedName>
    <definedName name="JR_PAGE_ANCHOR_1_1">'2.【标表2】工程量清单表'!$A$1</definedName>
    <definedName name="JR_PAGE_ANCHOR_2_1">#REF!</definedName>
    <definedName name="JR_PAGE_ANCHOR_3_1">#REF!</definedName>
    <definedName name="JR_PAGE_ANCHOR_4_1">#REF!</definedName>
    <definedName name="JR_PAGE_ANCHOR_5_1">#REF!</definedName>
    <definedName name="JR_PAGE_ANCHOR_0_1" localSheetId="0">'[1]1.【标表1】投标报价汇总表'!$A$1</definedName>
    <definedName name="JR_PAGE_ANCHOR_1_1" localSheetId="0">'[1]2.【标表2】工程量清单表'!$A$1</definedName>
    <definedName name="JR_PAGE_ANCHOR_2_1" localSheetId="0">#REF!</definedName>
    <definedName name="JR_PAGE_ANCHOR_3_1" localSheetId="0">#REF!</definedName>
    <definedName name="JR_PAGE_ANCHOR_4_1" localSheetId="0">#REF!</definedName>
    <definedName name="JR_PAGE_ANCHOR_5_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<sst xmlns="http://schemas.openxmlformats.org/spreadsheetml/2006/main" count="895" uniqueCount="232">
  <si>
    <t>编制说明</t>
  </si>
  <si>
    <r>
      <rPr>
        <b/>
        <sz val="12"/>
        <rFont val="Arial"/>
        <charset val="0"/>
      </rPr>
      <t xml:space="preserve">    1.</t>
    </r>
    <r>
      <rPr>
        <b/>
        <sz val="12"/>
        <rFont val="宋体"/>
        <charset val="134"/>
      </rPr>
      <t>工程量清单说明</t>
    </r>
  </si>
  <si>
    <r>
      <rPr>
        <sz val="12"/>
        <rFont val="Arial"/>
        <charset val="0"/>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</si>
  <si>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0"/>
      </rPr>
      <t xml:space="preserve">        1.2</t>
    </r>
    <r>
      <rPr>
        <sz val="12"/>
        <rFont val="宋体"/>
        <charset val="134"/>
      </rPr>
      <t>本工程量清单应与招标文件中的投标人须知，通用合同条款、专用合同条款、技术规范及图纸等一起阅读和理解。</t>
    </r>
  </si>
  <si>
    <r>
      <rPr>
        <sz val="12"/>
        <rFont val="Arial"/>
        <charset val="0"/>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第</t>
    </r>
    <r>
      <rPr>
        <sz val="12"/>
        <rFont val="Arial"/>
        <charset val="0"/>
      </rPr>
      <t>15.4</t>
    </r>
    <r>
      <rPr>
        <sz val="12"/>
        <rFont val="宋体"/>
        <charset val="134"/>
      </rPr>
      <t>款的规定，由监理人确定的单价或总额价计算支付额。</t>
    </r>
  </si>
  <si>
    <r>
      <rPr>
        <sz val="12"/>
        <rFont val="Arial"/>
        <charset val="0"/>
      </rPr>
      <t xml:space="preserve">        1.4</t>
    </r>
    <r>
      <rPr>
        <sz val="12"/>
        <rFont val="宋体"/>
        <charset val="134"/>
      </rPr>
      <t>工程量清单各章是按第七章</t>
    </r>
    <r>
      <rPr>
        <sz val="12"/>
        <rFont val="Arial"/>
        <charset val="0"/>
      </rPr>
      <t>“</t>
    </r>
    <r>
      <rPr>
        <sz val="12"/>
        <rFont val="宋体"/>
        <charset val="134"/>
      </rPr>
      <t>技术规范</t>
    </r>
    <r>
      <rPr>
        <sz val="12"/>
        <rFont val="Arial"/>
        <charset val="0"/>
      </rPr>
      <t>”</t>
    </r>
    <r>
      <rPr>
        <sz val="12"/>
        <rFont val="宋体"/>
        <charset val="134"/>
      </rPr>
      <t>的相应章次编号的，因此，工程量清单中各章的工程子目的范围与计量等应与</t>
    </r>
    <r>
      <rPr>
        <sz val="12"/>
        <rFont val="Arial"/>
        <charset val="0"/>
      </rPr>
      <t>“</t>
    </r>
    <r>
      <rPr>
        <sz val="12"/>
        <rFont val="宋体"/>
        <charset val="134"/>
      </rPr>
      <t>技术规范</t>
    </r>
    <r>
      <rPr>
        <sz val="12"/>
        <rFont val="Arial"/>
        <charset val="0"/>
      </rPr>
      <t>”</t>
    </r>
    <r>
      <rPr>
        <sz val="12"/>
        <rFont val="宋体"/>
        <charset val="134"/>
      </rPr>
      <t>相应章节的范围、计量与支付条款结合起来理解或解释。</t>
    </r>
  </si>
  <si>
    <r>
      <rPr>
        <sz val="12"/>
        <rFont val="Arial"/>
        <charset val="0"/>
      </rPr>
      <t xml:space="preserve">        1.5</t>
    </r>
    <r>
      <rPr>
        <sz val="12"/>
        <rFont val="宋体"/>
        <charset val="134"/>
      </rPr>
      <t>对作业和材料的一般说明或规定，未重复写入工程量清单内，在给工程量清单各子目标价前，应参阅第七章</t>
    </r>
    <r>
      <rPr>
        <sz val="12"/>
        <rFont val="Arial"/>
        <charset val="0"/>
      </rPr>
      <t>“</t>
    </r>
    <r>
      <rPr>
        <sz val="12"/>
        <rFont val="宋体"/>
        <charset val="134"/>
      </rPr>
      <t>技术规范</t>
    </r>
    <r>
      <rPr>
        <sz val="12"/>
        <rFont val="Arial"/>
        <charset val="0"/>
      </rPr>
      <t>”</t>
    </r>
    <r>
      <rPr>
        <sz val="12"/>
        <rFont val="宋体"/>
        <charset val="134"/>
      </rPr>
      <t>的有关内容。</t>
    </r>
  </si>
  <si>
    <r>
      <rPr>
        <sz val="12"/>
        <rFont val="Arial"/>
        <charset val="0"/>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</si>
  <si>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0"/>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</si>
  <si>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0"/>
      </rPr>
      <t xml:space="preserve">   </t>
    </r>
    <r>
      <rPr>
        <b/>
        <sz val="12"/>
        <rFont val="Arial"/>
        <charset val="0"/>
      </rPr>
      <t xml:space="preserve">  2.</t>
    </r>
    <r>
      <rPr>
        <b/>
        <sz val="12"/>
        <rFont val="宋体"/>
        <charset val="134"/>
      </rPr>
      <t>投标报价的说明</t>
    </r>
  </si>
  <si>
    <r>
      <rPr>
        <sz val="12"/>
        <rFont val="Arial"/>
        <charset val="0"/>
      </rPr>
      <t xml:space="preserve">        2.1</t>
    </r>
    <r>
      <rPr>
        <sz val="12"/>
        <rFont val="宋体"/>
        <charset val="134"/>
      </rPr>
      <t>工程量清单中的每一子目</t>
    </r>
    <r>
      <rPr>
        <sz val="12"/>
        <rFont val="Arial"/>
        <charset val="0"/>
      </rPr>
      <t>(</t>
    </r>
    <r>
      <rPr>
        <sz val="12"/>
        <rFont val="宋体"/>
        <charset val="134"/>
      </rPr>
      <t>有数量）须填入单价或价格，且只允许有一个报价。</t>
    </r>
  </si>
  <si>
    <r>
      <rPr>
        <sz val="12"/>
        <rFont val="Arial"/>
        <charset val="0"/>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</si>
  <si>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0"/>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</si>
  <si>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0"/>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</si>
  <si>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0"/>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</si>
  <si>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0"/>
      </rPr>
      <t xml:space="preserve">        2.6</t>
    </r>
    <r>
      <rPr>
        <sz val="12"/>
        <rFont val="宋体"/>
        <charset val="134"/>
      </rPr>
      <t>工程量清单中各项金额均以人民币（元）结算。</t>
    </r>
  </si>
  <si>
    <r>
      <rPr>
        <sz val="12"/>
        <rFont val="Arial"/>
        <charset val="0"/>
      </rPr>
      <t xml:space="preserve">        2.7 </t>
    </r>
    <r>
      <rPr>
        <sz val="12"/>
        <rFont val="宋体"/>
        <charset val="134"/>
      </rPr>
      <t>暂列金额（不含计日工总额）的数量及拟用子目的说明：</t>
    </r>
    <r>
      <rPr>
        <u/>
        <sz val="12"/>
        <rFont val="Arial"/>
        <charset val="0"/>
      </rPr>
      <t xml:space="preserve">  </t>
    </r>
    <r>
      <rPr>
        <u/>
        <sz val="12"/>
        <rFont val="宋体"/>
        <charset val="134"/>
      </rPr>
      <t>按</t>
    </r>
    <r>
      <rPr>
        <u/>
        <sz val="12"/>
        <rFont val="Arial"/>
        <charset val="0"/>
      </rPr>
      <t>100</t>
    </r>
    <r>
      <rPr>
        <u/>
        <sz val="12"/>
        <rFont val="宋体"/>
        <charset val="134"/>
      </rPr>
      <t>章至</t>
    </r>
    <r>
      <rPr>
        <u/>
        <sz val="12"/>
        <rFont val="Arial"/>
        <charset val="0"/>
      </rPr>
      <t>700</t>
    </r>
    <r>
      <rPr>
        <u/>
        <sz val="12"/>
        <rFont val="宋体"/>
        <charset val="134"/>
      </rPr>
      <t>章合计金额的</t>
    </r>
    <r>
      <rPr>
        <u/>
        <sz val="12"/>
        <rFont val="Arial"/>
        <charset val="0"/>
      </rPr>
      <t xml:space="preserve">3%  </t>
    </r>
    <r>
      <rPr>
        <u/>
        <sz val="12"/>
        <rFont val="宋体"/>
        <charset val="134"/>
      </rPr>
      <t>。</t>
    </r>
  </si>
  <si>
    <r>
      <rPr>
        <sz val="12"/>
        <rFont val="Arial"/>
        <charset val="0"/>
      </rPr>
      <t xml:space="preserve">        2.8</t>
    </r>
    <r>
      <rPr>
        <sz val="12"/>
        <rFont val="宋体"/>
        <charset val="134"/>
      </rPr>
      <t>税金按（交办公路</t>
    </r>
    <r>
      <rPr>
        <sz val="12"/>
        <rFont val="Arial"/>
        <charset val="0"/>
      </rPr>
      <t>[2019]26</t>
    </r>
    <r>
      <rPr>
        <sz val="12"/>
        <rFont val="宋体"/>
        <charset val="134"/>
      </rPr>
      <t>号文）规定的</t>
    </r>
    <r>
      <rPr>
        <sz val="12"/>
        <rFont val="Arial"/>
        <charset val="0"/>
      </rPr>
      <t>9%</t>
    </r>
    <r>
      <rPr>
        <sz val="12"/>
        <rFont val="宋体"/>
        <charset val="134"/>
      </rPr>
      <t>计算。</t>
    </r>
  </si>
  <si>
    <r>
      <rPr>
        <sz val="12"/>
        <rFont val="Arial"/>
        <charset val="0"/>
      </rPr>
      <t xml:space="preserve">       2.9</t>
    </r>
    <r>
      <rPr>
        <sz val="12"/>
        <rFont val="宋体"/>
        <charset val="134"/>
      </rPr>
      <t>定额依据内蒙古自治区交通运输厅关于执行交通运输部</t>
    </r>
    <r>
      <rPr>
        <sz val="12"/>
        <rFont val="Arial"/>
        <charset val="0"/>
      </rPr>
      <t>2018</t>
    </r>
    <r>
      <rPr>
        <sz val="12"/>
        <rFont val="宋体"/>
        <charset val="134"/>
      </rPr>
      <t>年第</t>
    </r>
    <r>
      <rPr>
        <sz val="12"/>
        <rFont val="Arial"/>
        <charset val="0"/>
      </rPr>
      <t>86</t>
    </r>
    <r>
      <rPr>
        <sz val="12"/>
        <rFont val="宋体"/>
        <charset val="134"/>
      </rPr>
      <t>号公告的通知及内蒙古自治区交通运输厅关于执行交通运输部《公路工程建设项目投资估算概算预算编制办法》的补充规定（内交发</t>
    </r>
    <r>
      <rPr>
        <sz val="12"/>
        <rFont val="Arial"/>
        <charset val="0"/>
      </rPr>
      <t>[2019]338</t>
    </r>
    <r>
      <rPr>
        <sz val="12"/>
        <rFont val="宋体"/>
        <charset val="134"/>
      </rPr>
      <t>号）。</t>
    </r>
  </si>
  <si>
    <r>
      <rPr>
        <sz val="12"/>
        <rFont val="Arial"/>
        <charset val="0"/>
      </rPr>
      <t xml:space="preserve">        2.10</t>
    </r>
    <r>
      <rPr>
        <sz val="12"/>
        <rFont val="宋体"/>
        <charset val="134"/>
      </rPr>
      <t>清单依据公路工程标准施工招标文件</t>
    </r>
    <r>
      <rPr>
        <sz val="12"/>
        <rFont val="Arial"/>
        <charset val="0"/>
      </rPr>
      <t>2018</t>
    </r>
    <r>
      <rPr>
        <sz val="12"/>
        <rFont val="宋体"/>
        <charset val="134"/>
      </rPr>
      <t>版。</t>
    </r>
  </si>
  <si>
    <t xml:space="preserve">    3.计日工说明:无。</t>
  </si>
  <si>
    <r>
      <rPr>
        <sz val="12"/>
        <rFont val="Arial"/>
        <charset val="0"/>
      </rPr>
      <t xml:space="preserve"> </t>
    </r>
    <r>
      <rPr>
        <b/>
        <sz val="12"/>
        <rFont val="Arial"/>
        <charset val="0"/>
      </rPr>
      <t xml:space="preserve">   4.</t>
    </r>
    <r>
      <rPr>
        <b/>
        <sz val="12"/>
        <rFont val="宋体"/>
        <charset val="134"/>
      </rPr>
      <t>其它说明</t>
    </r>
  </si>
  <si>
    <r>
      <rPr>
        <sz val="12"/>
        <rFont val="Arial"/>
        <charset val="0"/>
      </rPr>
      <t xml:space="preserve">      4.1</t>
    </r>
    <r>
      <rPr>
        <sz val="12"/>
        <rFont val="宋体"/>
        <charset val="134"/>
      </rPr>
      <t>工程一切险和第三方责任险应由承包人以承包人与发包人联名投保，保险费已列入工程量清单</t>
    </r>
    <r>
      <rPr>
        <sz val="12"/>
        <rFont val="Arial"/>
        <charset val="0"/>
      </rPr>
      <t>100</t>
    </r>
    <r>
      <rPr>
        <sz val="12"/>
        <rFont val="宋体"/>
        <charset val="134"/>
      </rPr>
      <t>章内。工程一切险的投保金额为工程量清单第</t>
    </r>
    <r>
      <rPr>
        <sz val="12"/>
        <rFont val="Arial"/>
        <charset val="0"/>
      </rPr>
      <t>100</t>
    </r>
    <r>
      <rPr>
        <sz val="12"/>
        <rFont val="宋体"/>
        <charset val="134"/>
      </rPr>
      <t>章（不含建筑工程一切险及第三方责任险的保险费）至</t>
    </r>
    <r>
      <rPr>
        <sz val="12"/>
        <rFont val="Arial"/>
        <charset val="0"/>
      </rPr>
      <t>700</t>
    </r>
    <r>
      <rPr>
        <sz val="12"/>
        <rFont val="宋体"/>
        <charset val="134"/>
      </rPr>
      <t>章合计金额，保险费率暂定为</t>
    </r>
    <r>
      <rPr>
        <sz val="12"/>
        <rFont val="Arial"/>
        <charset val="0"/>
      </rPr>
      <t>3‰</t>
    </r>
    <r>
      <rPr>
        <sz val="12"/>
        <rFont val="宋体"/>
        <charset val="134"/>
      </rPr>
      <t>；第三方责任险的最低投保金额为</t>
    </r>
    <r>
      <rPr>
        <sz val="12"/>
        <rFont val="Arial"/>
        <charset val="0"/>
      </rPr>
      <t>100</t>
    </r>
    <r>
      <rPr>
        <sz val="12"/>
        <rFont val="宋体"/>
        <charset val="134"/>
      </rPr>
      <t>万元，保险费率暂定为</t>
    </r>
    <r>
      <rPr>
        <sz val="12"/>
        <rFont val="Arial"/>
        <charset val="0"/>
      </rPr>
      <t>4‰</t>
    </r>
    <r>
      <rPr>
        <sz val="12"/>
        <rFont val="宋体"/>
        <charset val="134"/>
      </rPr>
      <t>。发包人在接到保险单后，将按照保险单的实际费用支付给承包人。如出现保险事故，保险金不足以补偿损失的，应由承包人自行负责补偿。</t>
    </r>
  </si>
  <si>
    <r>
      <rPr>
        <sz val="12"/>
        <rFont val="Arial"/>
        <charset val="0"/>
      </rPr>
      <t xml:space="preserve">      4.2</t>
    </r>
    <r>
      <rPr>
        <sz val="12"/>
        <rFont val="宋体"/>
        <charset val="134"/>
      </rPr>
      <t>为确保将安全施工措施落到实处，投标人应根据《公路水运工程安全生产监督管理办法》（交通部2017年第</t>
    </r>
    <r>
      <rPr>
        <sz val="12"/>
        <rFont val="Arial"/>
        <charset val="0"/>
      </rPr>
      <t>25</t>
    </r>
    <r>
      <rPr>
        <sz val="12"/>
        <rFont val="宋体"/>
        <charset val="134"/>
      </rPr>
      <t>号）以及《关于印发＜企业安全生产费用提取和使用管理办法</t>
    </r>
    <r>
      <rPr>
        <sz val="12"/>
        <rFont val="Arial"/>
        <charset val="0"/>
      </rPr>
      <t>&gt;</t>
    </r>
    <r>
      <rPr>
        <sz val="12"/>
        <rFont val="宋体"/>
        <charset val="134"/>
      </rPr>
      <t>的通知》（财企</t>
    </r>
    <r>
      <rPr>
        <sz val="12"/>
        <rFont val="Arial"/>
        <charset val="0"/>
      </rPr>
      <t>[2012]16</t>
    </r>
    <r>
      <rPr>
        <sz val="12"/>
        <rFont val="宋体"/>
        <charset val="134"/>
      </rPr>
      <t>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在单独支付。承包人的施工安全生产费，应当用于施工安全防护用具及设施的采购和更新、安全施工措施的落实、安全生产条件的改善，不得挪作他用。</t>
    </r>
  </si>
  <si>
    <t/>
  </si>
  <si>
    <r>
      <rPr>
        <b/>
        <sz val="18"/>
        <color rgb="FF000000"/>
        <rFont val="宋体"/>
        <charset val="134"/>
      </rPr>
      <t>投标报价汇总表</t>
    </r>
  </si>
  <si>
    <t>合同段：达拉特旗X625线（K0+000-K14+000、K20+000-K38+000)</t>
  </si>
  <si>
    <r>
      <rPr>
        <sz val="8"/>
        <color rgb="FF000000"/>
        <rFont val="宋体"/>
        <charset val="134"/>
      </rPr>
      <t>标表1</t>
    </r>
  </si>
  <si>
    <r>
      <rPr>
        <b/>
        <sz val="8"/>
        <color rgb="FF000000"/>
        <rFont val="宋体"/>
        <charset val="134"/>
      </rPr>
      <t>序号</t>
    </r>
  </si>
  <si>
    <r>
      <rPr>
        <b/>
        <sz val="8"/>
        <color rgb="FF000000"/>
        <rFont val="宋体"/>
        <charset val="134"/>
      </rPr>
      <t>章次</t>
    </r>
  </si>
  <si>
    <r>
      <rPr>
        <b/>
        <sz val="8"/>
        <color rgb="FF000000"/>
        <rFont val="宋体"/>
        <charset val="134"/>
      </rPr>
      <t>科目名称</t>
    </r>
  </si>
  <si>
    <r>
      <rPr>
        <b/>
        <sz val="8"/>
        <color rgb="FF000000"/>
        <rFont val="宋体"/>
        <charset val="134"/>
      </rPr>
      <t>金额（元）</t>
    </r>
  </si>
  <si>
    <r>
      <rPr>
        <sz val="8"/>
        <color rgb="FF000000"/>
        <rFont val="宋体"/>
        <charset val="134"/>
      </rPr>
      <t>1</t>
    </r>
  </si>
  <si>
    <r>
      <rPr>
        <sz val="8"/>
        <color rgb="FF000000"/>
        <rFont val="宋体"/>
        <charset val="134"/>
      </rPr>
      <t>100</t>
    </r>
  </si>
  <si>
    <r>
      <rPr>
        <sz val="8"/>
        <color rgb="FF000000"/>
        <rFont val="宋体"/>
        <charset val="134"/>
      </rPr>
      <t xml:space="preserve">  总 则</t>
    </r>
  </si>
  <si>
    <r>
      <rPr>
        <sz val="8"/>
        <color rgb="FF000000"/>
        <rFont val="宋体"/>
        <charset val="134"/>
      </rPr>
      <t>2</t>
    </r>
  </si>
  <si>
    <r>
      <rPr>
        <sz val="8"/>
        <color rgb="FF000000"/>
        <rFont val="宋体"/>
        <charset val="134"/>
      </rPr>
      <t>200</t>
    </r>
  </si>
  <si>
    <r>
      <rPr>
        <sz val="8"/>
        <color rgb="FF000000"/>
        <rFont val="宋体"/>
        <charset val="134"/>
      </rPr>
      <t xml:space="preserve">  路 基</t>
    </r>
  </si>
  <si>
    <r>
      <rPr>
        <sz val="8"/>
        <color rgb="FF000000"/>
        <rFont val="宋体"/>
        <charset val="134"/>
      </rPr>
      <t>3</t>
    </r>
  </si>
  <si>
    <r>
      <rPr>
        <sz val="8"/>
        <color rgb="FF000000"/>
        <rFont val="宋体"/>
        <charset val="134"/>
      </rPr>
      <t>300</t>
    </r>
  </si>
  <si>
    <r>
      <rPr>
        <sz val="8"/>
        <color rgb="FF000000"/>
        <rFont val="宋体"/>
        <charset val="134"/>
      </rPr>
      <t xml:space="preserve">  路 面</t>
    </r>
  </si>
  <si>
    <r>
      <rPr>
        <sz val="8"/>
        <color rgb="FF000000"/>
        <rFont val="宋体"/>
        <charset val="134"/>
      </rPr>
      <t>4</t>
    </r>
  </si>
  <si>
    <r>
      <rPr>
        <sz val="8"/>
        <color rgb="FF000000"/>
        <rFont val="宋体"/>
        <charset val="134"/>
      </rPr>
      <t>600</t>
    </r>
  </si>
  <si>
    <r>
      <rPr>
        <sz val="8"/>
        <color rgb="FF000000"/>
        <rFont val="宋体"/>
        <charset val="134"/>
      </rPr>
      <t xml:space="preserve">  安全设施及预埋管线</t>
    </r>
  </si>
  <si>
    <r>
      <rPr>
        <sz val="8"/>
        <color rgb="FF000000"/>
        <rFont val="宋体"/>
        <charset val="134"/>
      </rPr>
      <t>5</t>
    </r>
  </si>
  <si>
    <r>
      <rPr>
        <sz val="8"/>
        <color rgb="FF000000"/>
        <rFont val="宋体"/>
        <charset val="134"/>
      </rPr>
      <t>700</t>
    </r>
  </si>
  <si>
    <r>
      <rPr>
        <sz val="8"/>
        <color rgb="FF000000"/>
        <rFont val="宋体"/>
        <charset val="134"/>
      </rPr>
      <t xml:space="preserve">  绿化及环境保护设施</t>
    </r>
  </si>
  <si>
    <r>
      <rPr>
        <sz val="8"/>
        <color rgb="FF000000"/>
        <rFont val="宋体"/>
        <charset val="134"/>
      </rPr>
      <t>6</t>
    </r>
  </si>
  <si>
    <r>
      <rPr>
        <sz val="8"/>
        <color rgb="FF000000"/>
        <rFont val="宋体"/>
        <charset val="134"/>
      </rPr>
      <t>第100章至第700章合计</t>
    </r>
  </si>
  <si>
    <r>
      <rPr>
        <sz val="8"/>
        <color rgb="FF000000"/>
        <rFont val="宋体"/>
        <charset val="134"/>
      </rPr>
      <t>7</t>
    </r>
  </si>
  <si>
    <r>
      <rPr>
        <sz val="8"/>
        <color rgb="FF000000"/>
        <rFont val="宋体"/>
        <charset val="134"/>
      </rPr>
      <t>已包含在清单合计中的材料、工程设备、专业工程暂估价合计</t>
    </r>
  </si>
  <si>
    <r>
      <rPr>
        <sz val="8"/>
        <color rgb="FF000000"/>
        <rFont val="宋体"/>
        <charset val="134"/>
      </rPr>
      <t>8</t>
    </r>
  </si>
  <si>
    <r>
      <rPr>
        <sz val="8"/>
        <color rgb="FF000000"/>
        <rFont val="宋体"/>
        <charset val="134"/>
      </rPr>
      <t>清单合计减去材料、工程设备、专业工程暂估价合计</t>
    </r>
  </si>
  <si>
    <r>
      <rPr>
        <sz val="8"/>
        <color rgb="FF000000"/>
        <rFont val="宋体"/>
        <charset val="134"/>
      </rPr>
      <t>9</t>
    </r>
  </si>
  <si>
    <r>
      <rPr>
        <sz val="8"/>
        <color rgb="FF000000"/>
        <rFont val="宋体"/>
        <charset val="134"/>
      </rPr>
      <t>计日工合计</t>
    </r>
  </si>
  <si>
    <r>
      <rPr>
        <sz val="8"/>
        <color rgb="FF000000"/>
        <rFont val="宋体"/>
        <charset val="134"/>
      </rPr>
      <t>10</t>
    </r>
  </si>
  <si>
    <t>暂列金额（不含计日工总额）3%</t>
  </si>
  <si>
    <r>
      <rPr>
        <sz val="8"/>
        <color rgb="FF000000"/>
        <rFont val="宋体"/>
        <charset val="134"/>
      </rPr>
      <t>11</t>
    </r>
  </si>
  <si>
    <r>
      <rPr>
        <sz val="8"/>
        <color rgb="FF000000"/>
        <rFont val="宋体"/>
        <charset val="134"/>
      </rPr>
      <t>投标报价</t>
    </r>
  </si>
  <si>
    <r>
      <rPr>
        <sz val="8"/>
        <color rgb="FF000000"/>
        <rFont val="宋体"/>
        <charset val="134"/>
      </rPr>
      <t>清单   第 1 页</t>
    </r>
  </si>
  <si>
    <r>
      <rPr>
        <sz val="8"/>
        <color rgb="FF000000"/>
        <rFont val="宋体"/>
        <charset val="134"/>
      </rPr>
      <t>共 1 页</t>
    </r>
  </si>
  <si>
    <r>
      <rPr>
        <b/>
        <sz val="18"/>
        <color rgb="FF000000"/>
        <rFont val="宋体"/>
        <charset val="134"/>
      </rPr>
      <t>工程量清单表</t>
    </r>
  </si>
  <si>
    <r>
      <rPr>
        <sz val="8"/>
        <color rgb="FF000000"/>
        <rFont val="宋体"/>
        <charset val="134"/>
      </rPr>
      <t>合同段：达拉特旗X625线（K0+000-K14+000、K20+000-K38+000)</t>
    </r>
  </si>
  <si>
    <r>
      <rPr>
        <sz val="8"/>
        <color rgb="FF000000"/>
        <rFont val="宋体"/>
        <charset val="134"/>
      </rPr>
      <t>标表2</t>
    </r>
  </si>
  <si>
    <r>
      <rPr>
        <b/>
        <sz val="12"/>
        <color rgb="FF000000"/>
        <rFont val="宋体"/>
        <charset val="134"/>
      </rPr>
      <t>清单  第100章  总 则</t>
    </r>
  </si>
  <si>
    <r>
      <rPr>
        <b/>
        <sz val="8"/>
        <color rgb="FF000000"/>
        <rFont val="宋体"/>
        <charset val="134"/>
      </rPr>
      <t>子目号</t>
    </r>
  </si>
  <si>
    <r>
      <rPr>
        <b/>
        <sz val="8"/>
        <color rgb="FF000000"/>
        <rFont val="宋体"/>
        <charset val="134"/>
      </rPr>
      <t>子目名称</t>
    </r>
  </si>
  <si>
    <r>
      <rPr>
        <b/>
        <sz val="8"/>
        <color rgb="FF000000"/>
        <rFont val="宋体"/>
        <charset val="134"/>
      </rPr>
      <t>单位</t>
    </r>
  </si>
  <si>
    <r>
      <rPr>
        <b/>
        <sz val="8"/>
        <color rgb="FF000000"/>
        <rFont val="宋体"/>
        <charset val="134"/>
      </rPr>
      <t>数量</t>
    </r>
  </si>
  <si>
    <r>
      <rPr>
        <b/>
        <sz val="8"/>
        <color rgb="FF000000"/>
        <rFont val="宋体"/>
        <charset val="134"/>
      </rPr>
      <t>单价</t>
    </r>
  </si>
  <si>
    <r>
      <rPr>
        <b/>
        <sz val="8"/>
        <color rgb="FF000000"/>
        <rFont val="宋体"/>
        <charset val="134"/>
      </rPr>
      <t>合价</t>
    </r>
  </si>
  <si>
    <r>
      <rPr>
        <sz val="8"/>
        <color rgb="FF000000"/>
        <rFont val="宋体"/>
        <charset val="134"/>
      </rPr>
      <t>101</t>
    </r>
  </si>
  <si>
    <r>
      <rPr>
        <sz val="8"/>
        <color rgb="FF000000"/>
        <rFont val="宋体"/>
        <charset val="134"/>
      </rPr>
      <t>通则</t>
    </r>
  </si>
  <si>
    <r>
      <rPr>
        <sz val="8"/>
        <color rgb="FF000000"/>
        <rFont val="宋体"/>
        <charset val="134"/>
      </rPr>
      <t>101-1</t>
    </r>
  </si>
  <si>
    <r>
      <rPr>
        <sz val="8"/>
        <color rgb="FF000000"/>
        <rFont val="宋体"/>
        <charset val="134"/>
      </rPr>
      <t>保险费</t>
    </r>
  </si>
  <si>
    <r>
      <rPr>
        <sz val="8"/>
        <color rgb="FF000000"/>
        <rFont val="宋体"/>
        <charset val="134"/>
      </rPr>
      <t>-a</t>
    </r>
  </si>
  <si>
    <r>
      <rPr>
        <sz val="8"/>
        <color rgb="FF000000"/>
        <rFont val="宋体"/>
        <charset val="134"/>
      </rPr>
      <t>按合同条款规定，提供建筑工程一切险</t>
    </r>
  </si>
  <si>
    <r>
      <rPr>
        <sz val="8"/>
        <color rgb="FF000000"/>
        <rFont val="宋体"/>
        <charset val="134"/>
      </rPr>
      <t>总额</t>
    </r>
  </si>
  <si>
    <r>
      <rPr>
        <sz val="8"/>
        <color rgb="FF000000"/>
        <rFont val="Arial Narrow"/>
        <charset val="134"/>
      </rPr>
      <t>1</t>
    </r>
  </si>
  <si>
    <r>
      <rPr>
        <sz val="8"/>
        <color rgb="FF000000"/>
        <rFont val="宋体"/>
        <charset val="134"/>
      </rPr>
      <t>-b</t>
    </r>
  </si>
  <si>
    <r>
      <rPr>
        <sz val="8"/>
        <color rgb="FF000000"/>
        <rFont val="宋体"/>
        <charset val="134"/>
      </rPr>
      <t>按合同条款规定，提供第三者责任险</t>
    </r>
  </si>
  <si>
    <r>
      <rPr>
        <sz val="8"/>
        <color rgb="FF000000"/>
        <rFont val="宋体"/>
        <charset val="134"/>
      </rPr>
      <t>102</t>
    </r>
  </si>
  <si>
    <r>
      <rPr>
        <sz val="8"/>
        <color rgb="FF000000"/>
        <rFont val="宋体"/>
        <charset val="134"/>
      </rPr>
      <t>工程管理</t>
    </r>
  </si>
  <si>
    <r>
      <rPr>
        <sz val="8"/>
        <color rgb="FF000000"/>
        <rFont val="宋体"/>
        <charset val="134"/>
      </rPr>
      <t>102-3</t>
    </r>
  </si>
  <si>
    <r>
      <rPr>
        <sz val="8"/>
        <color rgb="FF000000"/>
        <rFont val="宋体"/>
        <charset val="134"/>
      </rPr>
      <t>安全生产费</t>
    </r>
  </si>
  <si>
    <r>
      <rPr>
        <sz val="8"/>
        <color rgb="FF000000"/>
        <rFont val="宋体"/>
        <charset val="134"/>
      </rPr>
      <t>103</t>
    </r>
  </si>
  <si>
    <r>
      <rPr>
        <sz val="8"/>
        <color rgb="FF000000"/>
        <rFont val="宋体"/>
        <charset val="134"/>
      </rPr>
      <t>临时工程与设施</t>
    </r>
  </si>
  <si>
    <r>
      <rPr>
        <sz val="8"/>
        <color rgb="FF000000"/>
        <rFont val="宋体"/>
        <charset val="134"/>
      </rPr>
      <t>103-6</t>
    </r>
  </si>
  <si>
    <r>
      <rPr>
        <sz val="8"/>
        <color rgb="FF000000"/>
        <rFont val="宋体"/>
        <charset val="134"/>
      </rPr>
      <t>临时安全设施</t>
    </r>
  </si>
  <si>
    <r>
      <rPr>
        <sz val="8"/>
        <color rgb="FF000000"/>
        <rFont val="宋体"/>
        <charset val="134"/>
      </rPr>
      <t>路栏</t>
    </r>
  </si>
  <si>
    <r>
      <rPr>
        <sz val="8"/>
        <color rgb="FF000000"/>
        <rFont val="宋体"/>
        <charset val="134"/>
      </rPr>
      <t>个</t>
    </r>
  </si>
  <si>
    <r>
      <rPr>
        <sz val="8"/>
        <color rgb="FF000000"/>
        <rFont val="Arial Narrow"/>
        <charset val="134"/>
      </rPr>
      <t>2</t>
    </r>
  </si>
  <si>
    <r>
      <rPr>
        <sz val="8"/>
        <color rgb="FF000000"/>
        <rFont val="宋体"/>
        <charset val="134"/>
      </rPr>
      <t>锥形交通路标</t>
    </r>
  </si>
  <si>
    <r>
      <rPr>
        <sz val="8"/>
        <color rgb="FF000000"/>
        <rFont val="Arial Narrow"/>
        <charset val="134"/>
      </rPr>
      <t>20</t>
    </r>
  </si>
  <si>
    <t>清单  第100章  合计   人民币   元</t>
  </si>
  <si>
    <r>
      <rPr>
        <sz val="8"/>
        <color rgb="FF000000"/>
        <rFont val="宋体"/>
        <charset val="134"/>
      </rPr>
      <t>共 5 页</t>
    </r>
  </si>
  <si>
    <r>
      <rPr>
        <b/>
        <sz val="12"/>
        <color rgb="FF000000"/>
        <rFont val="宋体"/>
        <charset val="134"/>
      </rPr>
      <t>清单  第200章  路 基</t>
    </r>
  </si>
  <si>
    <r>
      <rPr>
        <sz val="8"/>
        <color rgb="FF000000"/>
        <rFont val="宋体"/>
        <charset val="134"/>
      </rPr>
      <t>202</t>
    </r>
  </si>
  <si>
    <r>
      <rPr>
        <sz val="8"/>
        <color rgb="FF000000"/>
        <rFont val="宋体"/>
        <charset val="134"/>
      </rPr>
      <t>场地清理</t>
    </r>
  </si>
  <si>
    <r>
      <rPr>
        <sz val="8"/>
        <color rgb="FF000000"/>
        <rFont val="宋体"/>
        <charset val="134"/>
      </rPr>
      <t>202-2</t>
    </r>
  </si>
  <si>
    <r>
      <rPr>
        <sz val="8"/>
        <color rgb="FF000000"/>
        <rFont val="宋体"/>
        <charset val="134"/>
      </rPr>
      <t>挖除旧路面</t>
    </r>
  </si>
  <si>
    <r>
      <rPr>
        <sz val="8"/>
        <color rgb="FF000000"/>
        <rFont val="宋体"/>
        <charset val="134"/>
      </rPr>
      <t>4cm厚沥青混凝土路面</t>
    </r>
  </si>
  <si>
    <r>
      <rPr>
        <sz val="8"/>
        <color rgb="FF000000"/>
        <rFont val="宋体"/>
        <charset val="134"/>
      </rPr>
      <t>m3</t>
    </r>
  </si>
  <si>
    <r>
      <rPr>
        <sz val="8"/>
        <color rgb="FF000000"/>
        <rFont val="Arial Narrow"/>
        <charset val="134"/>
      </rPr>
      <t>150.48</t>
    </r>
  </si>
  <si>
    <r>
      <rPr>
        <sz val="8"/>
        <color rgb="FF000000"/>
        <rFont val="宋体"/>
        <charset val="134"/>
      </rPr>
      <t>-d</t>
    </r>
  </si>
  <si>
    <r>
      <rPr>
        <sz val="8"/>
        <color rgb="FF000000"/>
        <rFont val="宋体"/>
        <charset val="134"/>
      </rPr>
      <t>20cm厚水泥稳定基层</t>
    </r>
  </si>
  <si>
    <r>
      <rPr>
        <sz val="8"/>
        <color rgb="FF000000"/>
        <rFont val="Arial Narrow"/>
        <charset val="134"/>
      </rPr>
      <t>752.4</t>
    </r>
  </si>
  <si>
    <r>
      <rPr>
        <sz val="8"/>
        <color rgb="FF000000"/>
        <rFont val="宋体"/>
        <charset val="134"/>
      </rPr>
      <t>-e</t>
    </r>
  </si>
  <si>
    <r>
      <rPr>
        <sz val="8"/>
        <color rgb="FF000000"/>
        <rFont val="宋体"/>
        <charset val="134"/>
      </rPr>
      <t>拆除圬工</t>
    </r>
  </si>
  <si>
    <r>
      <rPr>
        <sz val="8"/>
        <color rgb="FF000000"/>
        <rFont val="Arial Narrow"/>
        <charset val="134"/>
      </rPr>
      <t>110.1</t>
    </r>
  </si>
  <si>
    <r>
      <rPr>
        <sz val="8"/>
        <color rgb="FF000000"/>
        <rFont val="宋体"/>
        <charset val="134"/>
      </rPr>
      <t>-f</t>
    </r>
  </si>
  <si>
    <r>
      <rPr>
        <sz val="8"/>
        <color rgb="FF000000"/>
        <rFont val="宋体"/>
        <charset val="134"/>
      </rPr>
      <t>清理积沙</t>
    </r>
  </si>
  <si>
    <r>
      <rPr>
        <sz val="8"/>
        <color rgb="FF000000"/>
        <rFont val="Arial Narrow"/>
        <charset val="134"/>
      </rPr>
      <t>2.3</t>
    </r>
  </si>
  <si>
    <r>
      <rPr>
        <sz val="8"/>
        <color rgb="FF000000"/>
        <rFont val="宋体"/>
        <charset val="134"/>
      </rPr>
      <t>202-3</t>
    </r>
  </si>
  <si>
    <r>
      <rPr>
        <sz val="8"/>
        <color rgb="FF000000"/>
        <rFont val="宋体"/>
        <charset val="134"/>
      </rPr>
      <t>拆除结构物</t>
    </r>
  </si>
  <si>
    <r>
      <rPr>
        <sz val="8"/>
        <color rgb="FF000000"/>
        <rFont val="宋体"/>
        <charset val="134"/>
      </rPr>
      <t>拆除警示桩</t>
    </r>
  </si>
  <si>
    <r>
      <rPr>
        <sz val="8"/>
        <color rgb="FF000000"/>
        <rFont val="Arial Narrow"/>
        <charset val="134"/>
      </rPr>
      <t>387</t>
    </r>
  </si>
  <si>
    <r>
      <rPr>
        <sz val="8"/>
        <color rgb="FF000000"/>
        <rFont val="宋体"/>
        <charset val="134"/>
      </rPr>
      <t>拆除标志牌</t>
    </r>
  </si>
  <si>
    <r>
      <rPr>
        <sz val="8"/>
        <color rgb="FF000000"/>
        <rFont val="宋体"/>
        <charset val="134"/>
      </rPr>
      <t>203</t>
    </r>
  </si>
  <si>
    <r>
      <rPr>
        <sz val="8"/>
        <color rgb="FF000000"/>
        <rFont val="宋体"/>
        <charset val="134"/>
      </rPr>
      <t>挖方路基</t>
    </r>
  </si>
  <si>
    <r>
      <rPr>
        <sz val="8"/>
        <color rgb="FF000000"/>
        <rFont val="宋体"/>
        <charset val="134"/>
      </rPr>
      <t>203-1</t>
    </r>
  </si>
  <si>
    <r>
      <rPr>
        <sz val="8"/>
        <color rgb="FF000000"/>
        <rFont val="宋体"/>
        <charset val="134"/>
      </rPr>
      <t>路基挖方</t>
    </r>
  </si>
  <si>
    <r>
      <rPr>
        <sz val="8"/>
        <color rgb="FF000000"/>
        <rFont val="宋体"/>
        <charset val="134"/>
      </rPr>
      <t>开挖土方</t>
    </r>
  </si>
  <si>
    <r>
      <rPr>
        <sz val="8"/>
        <color rgb="FF000000"/>
        <rFont val="Arial Narrow"/>
        <charset val="134"/>
      </rPr>
      <t>1.2</t>
    </r>
  </si>
  <si>
    <r>
      <rPr>
        <sz val="8"/>
        <color rgb="FF000000"/>
        <rFont val="宋体"/>
        <charset val="134"/>
      </rPr>
      <t>204</t>
    </r>
  </si>
  <si>
    <r>
      <rPr>
        <sz val="8"/>
        <color rgb="FF000000"/>
        <rFont val="宋体"/>
        <charset val="134"/>
      </rPr>
      <t>填方路基</t>
    </r>
  </si>
  <si>
    <r>
      <rPr>
        <sz val="8"/>
        <color rgb="FF000000"/>
        <rFont val="宋体"/>
        <charset val="134"/>
      </rPr>
      <t>204-1</t>
    </r>
  </si>
  <si>
    <r>
      <rPr>
        <sz val="8"/>
        <color rgb="FF000000"/>
        <rFont val="宋体"/>
        <charset val="134"/>
      </rPr>
      <t>路基填筑（包括填前压实）</t>
    </r>
  </si>
  <si>
    <r>
      <rPr>
        <sz val="8"/>
        <color rgb="FF000000"/>
        <rFont val="宋体"/>
        <charset val="134"/>
      </rPr>
      <t>回填土方</t>
    </r>
  </si>
  <si>
    <r>
      <rPr>
        <sz val="8"/>
        <color rgb="FF000000"/>
        <rFont val="Arial Narrow"/>
        <charset val="134"/>
      </rPr>
      <t>165.2</t>
    </r>
  </si>
  <si>
    <t>清单  第200章  合计   人民币   元</t>
  </si>
  <si>
    <r>
      <rPr>
        <sz val="8"/>
        <color rgb="FF000000"/>
        <rFont val="宋体"/>
        <charset val="134"/>
      </rPr>
      <t>清单   第 2 页</t>
    </r>
  </si>
  <si>
    <r>
      <rPr>
        <b/>
        <sz val="12"/>
        <color rgb="FF000000"/>
        <rFont val="宋体"/>
        <charset val="134"/>
      </rPr>
      <t>清单  第300章  路 面</t>
    </r>
  </si>
  <si>
    <r>
      <rPr>
        <sz val="8"/>
        <color rgb="FF000000"/>
        <rFont val="宋体"/>
        <charset val="134"/>
      </rPr>
      <t>306</t>
    </r>
  </si>
  <si>
    <r>
      <rPr>
        <sz val="8"/>
        <color rgb="FF000000"/>
        <rFont val="宋体"/>
        <charset val="134"/>
      </rPr>
      <t>级配碎（砾）石底基层、基层</t>
    </r>
  </si>
  <si>
    <r>
      <rPr>
        <sz val="8"/>
        <color rgb="FF000000"/>
        <rFont val="宋体"/>
        <charset val="134"/>
      </rPr>
      <t>306-3</t>
    </r>
  </si>
  <si>
    <r>
      <rPr>
        <sz val="8"/>
        <color rgb="FF000000"/>
        <rFont val="宋体"/>
        <charset val="134"/>
      </rPr>
      <t>水泥稳定级配碎石（5：95）</t>
    </r>
  </si>
  <si>
    <r>
      <rPr>
        <sz val="8"/>
        <color rgb="FF000000"/>
        <rFont val="宋体"/>
        <charset val="134"/>
      </rPr>
      <t>水泥稳定级配碎石（5：95）基层24cm</t>
    </r>
  </si>
  <si>
    <r>
      <rPr>
        <sz val="8"/>
        <color rgb="FF000000"/>
        <rFont val="宋体"/>
        <charset val="134"/>
      </rPr>
      <t>m2</t>
    </r>
  </si>
  <si>
    <r>
      <rPr>
        <sz val="8"/>
        <color rgb="FF000000"/>
        <rFont val="Arial Narrow"/>
        <charset val="134"/>
      </rPr>
      <t>2682</t>
    </r>
  </si>
  <si>
    <r>
      <rPr>
        <sz val="8"/>
        <color rgb="FF000000"/>
        <rFont val="宋体"/>
        <charset val="134"/>
      </rPr>
      <t>水泥稳定级配碎石（5：95）基层25cm</t>
    </r>
  </si>
  <si>
    <r>
      <rPr>
        <sz val="8"/>
        <color rgb="FF000000"/>
        <rFont val="Arial Narrow"/>
        <charset val="134"/>
      </rPr>
      <t>870</t>
    </r>
  </si>
  <si>
    <r>
      <rPr>
        <sz val="8"/>
        <color rgb="FF000000"/>
        <rFont val="宋体"/>
        <charset val="134"/>
      </rPr>
      <t>-c</t>
    </r>
  </si>
  <si>
    <r>
      <rPr>
        <sz val="8"/>
        <color rgb="FF000000"/>
        <rFont val="宋体"/>
        <charset val="134"/>
      </rPr>
      <t>水泥稳定级配碎石（5：95）基层18cm</t>
    </r>
  </si>
  <si>
    <r>
      <rPr>
        <sz val="8"/>
        <color rgb="FF000000"/>
        <rFont val="Arial Narrow"/>
        <charset val="134"/>
      </rPr>
      <t>21977.4</t>
    </r>
  </si>
  <si>
    <r>
      <rPr>
        <sz val="8"/>
        <color rgb="FF000000"/>
        <rFont val="宋体"/>
        <charset val="134"/>
      </rPr>
      <t>308</t>
    </r>
  </si>
  <si>
    <r>
      <rPr>
        <sz val="8"/>
        <color rgb="FF000000"/>
        <rFont val="宋体"/>
        <charset val="134"/>
      </rPr>
      <t>透层和黏层</t>
    </r>
  </si>
  <si>
    <r>
      <rPr>
        <sz val="8"/>
        <color rgb="FF000000"/>
        <rFont val="宋体"/>
        <charset val="134"/>
      </rPr>
      <t>308-1</t>
    </r>
  </si>
  <si>
    <r>
      <rPr>
        <sz val="8"/>
        <color rgb="FF000000"/>
        <rFont val="宋体"/>
        <charset val="134"/>
      </rPr>
      <t>透层</t>
    </r>
  </si>
  <si>
    <r>
      <rPr>
        <sz val="8"/>
        <color rgb="FF000000"/>
        <rFont val="Arial Narrow"/>
        <charset val="134"/>
      </rPr>
      <t>26137.4</t>
    </r>
  </si>
  <si>
    <r>
      <rPr>
        <sz val="8"/>
        <color rgb="FF000000"/>
        <rFont val="宋体"/>
        <charset val="134"/>
      </rPr>
      <t>308-2</t>
    </r>
  </si>
  <si>
    <r>
      <rPr>
        <sz val="8"/>
        <color rgb="FF000000"/>
        <rFont val="宋体"/>
        <charset val="134"/>
      </rPr>
      <t>乳化沥青粘层</t>
    </r>
  </si>
  <si>
    <r>
      <rPr>
        <sz val="8"/>
        <color rgb="FF000000"/>
        <rFont val="Arial Narrow"/>
        <charset val="134"/>
      </rPr>
      <t>113.8</t>
    </r>
  </si>
  <si>
    <r>
      <rPr>
        <sz val="8"/>
        <color rgb="FF000000"/>
        <rFont val="宋体"/>
        <charset val="134"/>
      </rPr>
      <t>309</t>
    </r>
  </si>
  <si>
    <r>
      <rPr>
        <sz val="8"/>
        <color rgb="FF000000"/>
        <rFont val="宋体"/>
        <charset val="134"/>
      </rPr>
      <t>热拌沥青混合料面层</t>
    </r>
  </si>
  <si>
    <r>
      <rPr>
        <sz val="8"/>
        <color rgb="FF000000"/>
        <rFont val="宋体"/>
        <charset val="134"/>
      </rPr>
      <t>309-2</t>
    </r>
  </si>
  <si>
    <r>
      <rPr>
        <sz val="8"/>
        <color rgb="FF000000"/>
        <rFont val="宋体"/>
        <charset val="134"/>
      </rPr>
      <t>中粒式沥青混凝土</t>
    </r>
  </si>
  <si>
    <r>
      <rPr>
        <sz val="8"/>
        <color rgb="FF000000"/>
        <rFont val="宋体"/>
        <charset val="134"/>
      </rPr>
      <t>人工摊铺中粒式沥青混凝土路面厚4cm</t>
    </r>
  </si>
  <si>
    <r>
      <rPr>
        <sz val="8"/>
        <color rgb="FF000000"/>
        <rFont val="Arial Narrow"/>
        <charset val="134"/>
      </rPr>
      <t>26.5</t>
    </r>
  </si>
  <si>
    <r>
      <rPr>
        <sz val="8"/>
        <color rgb="FF000000"/>
        <rFont val="宋体"/>
        <charset val="134"/>
      </rPr>
      <t>中粒式沥青混凝土路面厚4cm</t>
    </r>
  </si>
  <si>
    <r>
      <rPr>
        <sz val="8"/>
        <color rgb="FF000000"/>
        <rFont val="Arial Narrow"/>
        <charset val="134"/>
      </rPr>
      <t>25354.7</t>
    </r>
  </si>
  <si>
    <r>
      <rPr>
        <sz val="8"/>
        <color rgb="FF000000"/>
        <rFont val="宋体"/>
        <charset val="134"/>
      </rPr>
      <t>中粒式沥青混凝土路面厚5cm</t>
    </r>
  </si>
  <si>
    <r>
      <rPr>
        <sz val="8"/>
        <color rgb="FF000000"/>
        <rFont val="宋体"/>
        <charset val="134"/>
      </rPr>
      <t>310</t>
    </r>
  </si>
  <si>
    <r>
      <rPr>
        <sz val="8"/>
        <color rgb="FF000000"/>
        <rFont val="宋体"/>
        <charset val="134"/>
      </rPr>
      <t>沥青表面处置与封层</t>
    </r>
  </si>
  <si>
    <r>
      <rPr>
        <sz val="8"/>
        <color rgb="FF000000"/>
        <rFont val="宋体"/>
        <charset val="134"/>
      </rPr>
      <t>310-3</t>
    </r>
  </si>
  <si>
    <r>
      <rPr>
        <sz val="8"/>
        <color rgb="FF000000"/>
        <rFont val="宋体"/>
        <charset val="134"/>
      </rPr>
      <t>密封胶灌缝</t>
    </r>
  </si>
  <si>
    <r>
      <rPr>
        <sz val="8"/>
        <color rgb="FF000000"/>
        <rFont val="宋体"/>
        <charset val="134"/>
      </rPr>
      <t>m</t>
    </r>
  </si>
  <si>
    <r>
      <rPr>
        <sz val="8"/>
        <color rgb="FF000000"/>
        <rFont val="Arial Narrow"/>
        <charset val="134"/>
      </rPr>
      <t>1120</t>
    </r>
  </si>
  <si>
    <r>
      <rPr>
        <sz val="8"/>
        <color rgb="FF000000"/>
        <rFont val="宋体"/>
        <charset val="134"/>
      </rPr>
      <t>312</t>
    </r>
  </si>
  <si>
    <r>
      <rPr>
        <sz val="8"/>
        <color rgb="FF000000"/>
        <rFont val="宋体"/>
        <charset val="134"/>
      </rPr>
      <t>水泥混凝土面板</t>
    </r>
  </si>
  <si>
    <r>
      <rPr>
        <sz val="8"/>
        <color rgb="FF000000"/>
        <rFont val="宋体"/>
        <charset val="134"/>
      </rPr>
      <t>312-1</t>
    </r>
  </si>
  <si>
    <r>
      <rPr>
        <sz val="8"/>
        <color rgb="FF000000"/>
        <rFont val="宋体"/>
        <charset val="134"/>
      </rPr>
      <t>C20水泥混凝土</t>
    </r>
  </si>
  <si>
    <r>
      <rPr>
        <sz val="8"/>
        <color rgb="FF000000"/>
        <rFont val="宋体"/>
        <charset val="134"/>
      </rPr>
      <t>厚20cm</t>
    </r>
  </si>
  <si>
    <r>
      <rPr>
        <sz val="8"/>
        <color rgb="FF000000"/>
        <rFont val="Arial Narrow"/>
        <charset val="134"/>
      </rPr>
      <t>5.3</t>
    </r>
  </si>
  <si>
    <r>
      <rPr>
        <sz val="8"/>
        <color rgb="FF000000"/>
        <rFont val="宋体"/>
        <charset val="134"/>
      </rPr>
      <t>厚24cm</t>
    </r>
  </si>
  <si>
    <r>
      <rPr>
        <sz val="8"/>
        <color rgb="FF000000"/>
        <rFont val="Arial Narrow"/>
        <charset val="134"/>
      </rPr>
      <t>44.04</t>
    </r>
  </si>
  <si>
    <r>
      <rPr>
        <sz val="8"/>
        <color rgb="FF000000"/>
        <rFont val="宋体"/>
        <charset val="134"/>
      </rPr>
      <t>313</t>
    </r>
  </si>
  <si>
    <r>
      <rPr>
        <sz val="8"/>
        <color rgb="FF000000"/>
        <rFont val="宋体"/>
        <charset val="134"/>
      </rPr>
      <t>路肩培土、中央分隔带回填土、土路肩加固及路缘石</t>
    </r>
  </si>
  <si>
    <r>
      <rPr>
        <sz val="8"/>
        <color rgb="FF000000"/>
        <rFont val="宋体"/>
        <charset val="134"/>
      </rPr>
      <t>313-1</t>
    </r>
  </si>
  <si>
    <r>
      <rPr>
        <sz val="8"/>
        <color rgb="FF000000"/>
        <rFont val="宋体"/>
        <charset val="134"/>
      </rPr>
      <t>培土路肩</t>
    </r>
  </si>
  <si>
    <r>
      <rPr>
        <sz val="8"/>
        <color rgb="FF000000"/>
        <rFont val="Arial Narrow"/>
        <charset val="134"/>
      </rPr>
      <t>0.7</t>
    </r>
  </si>
  <si>
    <r>
      <rPr>
        <sz val="8"/>
        <color rgb="FF000000"/>
        <rFont val="宋体"/>
        <charset val="134"/>
      </rPr>
      <t>313-3</t>
    </r>
  </si>
  <si>
    <r>
      <rPr>
        <sz val="8"/>
        <color rgb="FF000000"/>
        <rFont val="宋体"/>
        <charset val="134"/>
      </rPr>
      <t>C25现浇混凝土路肩板</t>
    </r>
  </si>
  <si>
    <r>
      <rPr>
        <sz val="8"/>
        <color rgb="FF000000"/>
        <rFont val="Arial Narrow"/>
        <charset val="134"/>
      </rPr>
      <t>259.6</t>
    </r>
  </si>
  <si>
    <r>
      <rPr>
        <sz val="8"/>
        <color rgb="FF000000"/>
        <rFont val="宋体"/>
        <charset val="134"/>
      </rPr>
      <t>313-5</t>
    </r>
  </si>
  <si>
    <r>
      <rPr>
        <sz val="8"/>
        <color rgb="FF000000"/>
        <rFont val="宋体"/>
        <charset val="134"/>
      </rPr>
      <t>C25混凝土路缘石</t>
    </r>
  </si>
  <si>
    <r>
      <rPr>
        <sz val="8"/>
        <color rgb="FF000000"/>
        <rFont val="Arial Narrow"/>
        <charset val="134"/>
      </rPr>
      <t>0.5</t>
    </r>
  </si>
  <si>
    <t>清单  第300章  合计   人民币   元</t>
  </si>
  <si>
    <r>
      <rPr>
        <sz val="8"/>
        <color rgb="FF000000"/>
        <rFont val="宋体"/>
        <charset val="134"/>
      </rPr>
      <t>清单   第 3 页</t>
    </r>
  </si>
  <si>
    <r>
      <rPr>
        <b/>
        <sz val="12"/>
        <color rgb="FF000000"/>
        <rFont val="宋体"/>
        <charset val="134"/>
      </rPr>
      <t>清单  第600章  安全设施及预埋管线</t>
    </r>
  </si>
  <si>
    <r>
      <rPr>
        <sz val="8"/>
        <color rgb="FF000000"/>
        <rFont val="宋体"/>
        <charset val="134"/>
      </rPr>
      <t>602</t>
    </r>
  </si>
  <si>
    <r>
      <rPr>
        <sz val="8"/>
        <color rgb="FF000000"/>
        <rFont val="宋体"/>
        <charset val="134"/>
      </rPr>
      <t>护栏</t>
    </r>
  </si>
  <si>
    <r>
      <rPr>
        <sz val="8"/>
        <color rgb="FF000000"/>
        <rFont val="宋体"/>
        <charset val="134"/>
      </rPr>
      <t>602-3</t>
    </r>
  </si>
  <si>
    <r>
      <rPr>
        <sz val="8"/>
        <color rgb="FF000000"/>
        <rFont val="宋体"/>
        <charset val="134"/>
      </rPr>
      <t>波形梁钢护栏</t>
    </r>
  </si>
  <si>
    <r>
      <rPr>
        <sz val="8"/>
        <color rgb="FF000000"/>
        <rFont val="宋体"/>
        <charset val="134"/>
      </rPr>
      <t>Gr-B-AT1-2</t>
    </r>
  </si>
  <si>
    <r>
      <rPr>
        <sz val="8"/>
        <color rgb="FF000000"/>
        <rFont val="Arial Narrow"/>
        <charset val="134"/>
      </rPr>
      <t>120</t>
    </r>
  </si>
  <si>
    <r>
      <rPr>
        <sz val="8"/>
        <color rgb="FF000000"/>
        <rFont val="宋体"/>
        <charset val="134"/>
      </rPr>
      <t>Gr-B-2E</t>
    </r>
  </si>
  <si>
    <r>
      <rPr>
        <sz val="8"/>
        <color rgb="FF000000"/>
        <rFont val="Arial Narrow"/>
        <charset val="134"/>
      </rPr>
      <t>254</t>
    </r>
  </si>
  <si>
    <r>
      <rPr>
        <sz val="8"/>
        <color rgb="FF000000"/>
        <rFont val="宋体"/>
        <charset val="134"/>
      </rPr>
      <t>604</t>
    </r>
  </si>
  <si>
    <r>
      <rPr>
        <sz val="8"/>
        <color rgb="FF000000"/>
        <rFont val="宋体"/>
        <charset val="134"/>
      </rPr>
      <t>道路交通标志</t>
    </r>
  </si>
  <si>
    <r>
      <rPr>
        <sz val="8"/>
        <color rgb="FF000000"/>
        <rFont val="宋体"/>
        <charset val="134"/>
      </rPr>
      <t>604-1</t>
    </r>
  </si>
  <si>
    <r>
      <rPr>
        <sz val="8"/>
        <color rgb="FF000000"/>
        <rFont val="宋体"/>
        <charset val="134"/>
      </rPr>
      <t>单柱式交通标志</t>
    </r>
  </si>
  <si>
    <r>
      <rPr>
        <sz val="8"/>
        <color rgb="FF000000"/>
        <rFont val="宋体"/>
        <charset val="134"/>
      </rPr>
      <t>○800（移位利用）</t>
    </r>
  </si>
  <si>
    <r>
      <rPr>
        <sz val="8"/>
        <color rgb="FF000000"/>
        <rFont val="宋体"/>
        <charset val="134"/>
      </rPr>
      <t>△900</t>
    </r>
  </si>
  <si>
    <r>
      <rPr>
        <sz val="8"/>
        <color rgb="FF000000"/>
        <rFont val="Arial Narrow"/>
        <charset val="134"/>
      </rPr>
      <t>9</t>
    </r>
  </si>
  <si>
    <r>
      <rPr>
        <sz val="8"/>
        <color rgb="FF000000"/>
        <rFont val="宋体"/>
        <charset val="134"/>
      </rPr>
      <t>△900（拆除新建）</t>
    </r>
  </si>
  <si>
    <r>
      <rPr>
        <sz val="8"/>
        <color rgb="FF000000"/>
        <rFont val="宋体"/>
        <charset val="134"/>
      </rPr>
      <t>△900（移位利用）</t>
    </r>
  </si>
  <si>
    <r>
      <rPr>
        <sz val="8"/>
        <color rgb="FF000000"/>
        <rFont val="宋体"/>
        <charset val="134"/>
      </rPr>
      <t>▽900</t>
    </r>
  </si>
  <si>
    <r>
      <rPr>
        <sz val="8"/>
        <color rgb="FF000000"/>
        <rFont val="Arial Narrow"/>
        <charset val="134"/>
      </rPr>
      <t>15</t>
    </r>
  </si>
  <si>
    <r>
      <rPr>
        <sz val="8"/>
        <color rgb="FF000000"/>
        <rFont val="宋体"/>
        <charset val="134"/>
      </rPr>
      <t>604-14</t>
    </r>
  </si>
  <si>
    <r>
      <rPr>
        <sz val="8"/>
        <color rgb="FF000000"/>
        <rFont val="宋体"/>
        <charset val="134"/>
      </rPr>
      <t>道口标注</t>
    </r>
  </si>
  <si>
    <r>
      <rPr>
        <sz val="8"/>
        <color rgb="FF000000"/>
        <rFont val="Arial Narrow"/>
        <charset val="134"/>
      </rPr>
      <t>13</t>
    </r>
  </si>
  <si>
    <r>
      <rPr>
        <sz val="8"/>
        <color rgb="FF000000"/>
        <rFont val="宋体"/>
        <charset val="134"/>
      </rPr>
      <t>605</t>
    </r>
  </si>
  <si>
    <r>
      <rPr>
        <sz val="8"/>
        <color rgb="FF000000"/>
        <rFont val="宋体"/>
        <charset val="134"/>
      </rPr>
      <t>道路交通标线</t>
    </r>
  </si>
  <si>
    <r>
      <rPr>
        <sz val="8"/>
        <color rgb="FF000000"/>
        <rFont val="宋体"/>
        <charset val="134"/>
      </rPr>
      <t>605-1</t>
    </r>
  </si>
  <si>
    <r>
      <rPr>
        <sz val="8"/>
        <color rgb="FF000000"/>
        <rFont val="宋体"/>
        <charset val="134"/>
      </rPr>
      <t>热熔型涂料路面标线</t>
    </r>
  </si>
  <si>
    <r>
      <rPr>
        <sz val="8"/>
        <color rgb="FF000000"/>
        <rFont val="宋体"/>
        <charset val="134"/>
      </rPr>
      <t>热熔标线</t>
    </r>
  </si>
  <si>
    <r>
      <rPr>
        <sz val="8"/>
        <color rgb="FF000000"/>
        <rFont val="Arial Narrow"/>
        <charset val="134"/>
      </rPr>
      <t>280.41</t>
    </r>
  </si>
  <si>
    <r>
      <rPr>
        <sz val="8"/>
        <color rgb="FF000000"/>
        <rFont val="宋体"/>
        <charset val="134"/>
      </rPr>
      <t>605-5</t>
    </r>
  </si>
  <si>
    <r>
      <rPr>
        <sz val="8"/>
        <color rgb="FF000000"/>
        <rFont val="宋体"/>
        <charset val="134"/>
      </rPr>
      <t>轮廓标</t>
    </r>
  </si>
  <si>
    <r>
      <rPr>
        <sz val="8"/>
        <color rgb="FF000000"/>
        <rFont val="宋体"/>
        <charset val="134"/>
      </rPr>
      <t>附着式轮廓标</t>
    </r>
  </si>
  <si>
    <r>
      <rPr>
        <sz val="8"/>
        <color rgb="FF000000"/>
        <rFont val="Arial Narrow"/>
        <charset val="134"/>
      </rPr>
      <t>30</t>
    </r>
  </si>
  <si>
    <t>清单  第600章  合计   人民币   元</t>
  </si>
  <si>
    <r>
      <rPr>
        <sz val="8"/>
        <color rgb="FF000000"/>
        <rFont val="宋体"/>
        <charset val="134"/>
      </rPr>
      <t>清单   第 4 页</t>
    </r>
  </si>
  <si>
    <r>
      <rPr>
        <b/>
        <sz val="12"/>
        <color rgb="FF000000"/>
        <rFont val="宋体"/>
        <charset val="134"/>
      </rPr>
      <t>清单  第700章  绿化及环境保护设施</t>
    </r>
  </si>
  <si>
    <r>
      <rPr>
        <sz val="8"/>
        <color rgb="FF000000"/>
        <rFont val="宋体"/>
        <charset val="134"/>
      </rPr>
      <t>703</t>
    </r>
  </si>
  <si>
    <r>
      <rPr>
        <sz val="8"/>
        <color rgb="FF000000"/>
        <rFont val="宋体"/>
        <charset val="134"/>
      </rPr>
      <t>撒播草种和铺植草皮</t>
    </r>
  </si>
  <si>
    <r>
      <rPr>
        <sz val="8"/>
        <color rgb="FF000000"/>
        <rFont val="宋体"/>
        <charset val="134"/>
      </rPr>
      <t>703-1</t>
    </r>
  </si>
  <si>
    <r>
      <rPr>
        <sz val="8"/>
        <color rgb="FF000000"/>
        <rFont val="宋体"/>
        <charset val="134"/>
      </rPr>
      <t>撒播草种（含喷播）</t>
    </r>
  </si>
  <si>
    <r>
      <rPr>
        <sz val="8"/>
        <color rgb="FF000000"/>
        <rFont val="Arial Narrow"/>
        <charset val="134"/>
      </rPr>
      <t>283</t>
    </r>
  </si>
  <si>
    <t>清单  第700章  合计   人民币   元</t>
  </si>
  <si>
    <r>
      <rPr>
        <sz val="8"/>
        <color rgb="FF000000"/>
        <rFont val="宋体"/>
        <charset val="134"/>
      </rPr>
      <t>清单   第 5 页</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</si>
</sst>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1"/>
      <color theme="1"/>
      <name val="宋体"/>
      <charset val="134"/>
      <scheme val="minor"/>
    </font>
    <font>
      <b/>
      <sz val="18"/>
      <color rgb="FF000000"/>
      <name val="宋体"/>
      <charset val="134"/>
    </font>
    <font>
      <sz val="8"/>
      <color rgb="FF000000"/>
      <name val="宋体"/>
      <charset val="134"/>
    </font>
    <font>
      <b/>
      <sz val="12"/>
      <color rgb="FF000000"/>
      <name val="宋体"/>
      <charset val="134"/>
    </font>
    <font>
      <b/>
      <sz val="8"/>
      <color rgb="FF000000"/>
      <name val="宋体"/>
      <charset val="134"/>
    </font>
    <font>
      <sz val="8"/>
      <color rgb="FF000000"/>
      <name val="Arial Narrow"/>
      <charset val="134"/>
    </font>
    <font>
      <sz val="11"/>
      <color indexed="8"/>
      <name val="宋体"/>
      <charset val="134"/>
    </font>
    <font>
      <b/>
      <sz val="15"/>
      <name val="宋体"/>
      <charset val="134"/>
    </font>
    <font>
      <b/>
      <sz val="12"/>
      <name val="Arial"/>
      <charset val="0"/>
    </font>
    <font>
      <sz val="12"/>
      <name val="Arial"/>
      <charset val="0"/>
    </font>
    <font>
      <sz val="12"/>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indexed="8"/>
      <name val="宋体"/>
      <charset val="134"/>
    </font>
    <font>
      <sz val="12"/>
      <name val="宋体"/>
      <charset val="134"/>
    </font>
    <font>
      <u/>
      <sz val="12"/>
      <name val="Arial"/>
      <charset val="0"/>
    </font>
    <font>
      <u/>
      <sz val="12"/>
      <name val="宋体"/>
      <charset val="134"/>
    </font>
    <font>
      <b/>
      <sz val="12"/>
      <name val="宋体"/>
      <charset val="134"/>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bottom style="thin">
        <color rgb="FF000000"/>
      </bottom>
      <diagonal/>
    </border>
    <border>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4" borderId="15" applyNumberFormat="0" applyAlignment="0" applyProtection="0">
      <alignment vertical="center"/>
    </xf>
    <xf numFmtId="0" fontId="20" fillId="5" borderId="16" applyNumberFormat="0" applyAlignment="0" applyProtection="0">
      <alignment vertical="center"/>
    </xf>
    <xf numFmtId="0" fontId="21" fillId="5" borderId="15" applyNumberFormat="0" applyAlignment="0" applyProtection="0">
      <alignment vertical="center"/>
    </xf>
    <xf numFmtId="0" fontId="22" fillId="6"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xf numFmtId="0" fontId="30" fillId="0" borderId="0"/>
  </cellStyleXfs>
  <cellXfs count="40">
    <xf numFmtId="0" fontId="0" fillId="0" borderId="0" xfId="0" applyFont="1">
      <alignment vertical="center"/>
    </xf>
    <xf numFmtId="0" fontId="0" fillId="0" borderId="0" xfId="0" applyFont="1" applyProtection="1">
      <alignment vertical="center"/>
      <protection locked="0"/>
    </xf>
    <xf numFmtId="176" fontId="0" fillId="0" borderId="0" xfId="0" applyNumberFormat="1" applyFont="1" applyProtection="1">
      <alignment vertical="center"/>
      <protection locked="0"/>
    </xf>
    <xf numFmtId="0" fontId="0" fillId="2" borderId="0" xfId="0" applyNumberFormat="1" applyFont="1" applyFill="1" applyBorder="1" applyAlignment="1" applyProtection="1">
      <alignment wrapText="1"/>
      <protection locked="0"/>
    </xf>
    <xf numFmtId="176" fontId="0" fillId="2" borderId="0" xfId="0" applyNumberFormat="1" applyFont="1" applyFill="1" applyBorder="1" applyAlignment="1" applyProtection="1">
      <alignment wrapText="1"/>
      <protection locked="0"/>
    </xf>
    <xf numFmtId="0" fontId="1" fillId="2" borderId="0" xfId="0" applyNumberFormat="1" applyFont="1" applyFill="1" applyBorder="1" applyAlignment="1" applyProtection="1">
      <alignment horizontal="center" vertical="top" wrapText="1"/>
      <protection locked="0"/>
    </xf>
    <xf numFmtId="176" fontId="1" fillId="2" borderId="0" xfId="0" applyNumberFormat="1" applyFont="1" applyFill="1" applyBorder="1" applyAlignment="1" applyProtection="1">
      <alignment horizontal="center" vertical="top" wrapText="1"/>
      <protection locked="0"/>
    </xf>
    <xf numFmtId="0" fontId="2" fillId="2" borderId="0" xfId="0" applyNumberFormat="1" applyFont="1" applyFill="1" applyBorder="1" applyAlignment="1" applyProtection="1">
      <alignment horizontal="left" vertical="center" wrapText="1"/>
      <protection locked="0"/>
    </xf>
    <xf numFmtId="0" fontId="2" fillId="2" borderId="0" xfId="0" applyNumberFormat="1" applyFont="1" applyFill="1" applyBorder="1" applyAlignment="1" applyProtection="1">
      <alignment horizontal="right" vertical="center" wrapText="1"/>
      <protection locked="0"/>
    </xf>
    <xf numFmtId="176" fontId="2" fillId="2" borderId="0" xfId="0" applyNumberFormat="1" applyFont="1" applyFill="1" applyBorder="1" applyAlignment="1" applyProtection="1">
      <alignment horizontal="right" vertical="center" wrapText="1"/>
      <protection locked="0"/>
    </xf>
    <xf numFmtId="0" fontId="3" fillId="2" borderId="1" xfId="0" applyNumberFormat="1" applyFont="1" applyFill="1" applyBorder="1" applyAlignment="1" applyProtection="1">
      <alignment horizontal="center" vertical="center" wrapText="1"/>
      <protection locked="0"/>
    </xf>
    <xf numFmtId="176" fontId="3" fillId="2" borderId="1" xfId="0" applyNumberFormat="1" applyFont="1" applyFill="1" applyBorder="1" applyAlignment="1" applyProtection="1">
      <alignment horizontal="center" vertical="center" wrapText="1"/>
      <protection locked="0"/>
    </xf>
    <xf numFmtId="0" fontId="4" fillId="2" borderId="2"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xf>
    <xf numFmtId="0" fontId="4" fillId="2" borderId="3" xfId="0" applyNumberFormat="1" applyFont="1" applyFill="1" applyBorder="1" applyAlignment="1" applyProtection="1">
      <alignment horizontal="center" vertical="center" wrapText="1"/>
      <protection locked="0"/>
    </xf>
    <xf numFmtId="176" fontId="4" fillId="2" borderId="4"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2" fillId="2" borderId="3" xfId="0" applyNumberFormat="1" applyFont="1" applyFill="1" applyBorder="1" applyAlignment="1" applyProtection="1">
      <alignment horizontal="center" vertical="center" wrapText="1"/>
    </xf>
    <xf numFmtId="0" fontId="5" fillId="2" borderId="3" xfId="0" applyNumberFormat="1" applyFont="1" applyFill="1" applyBorder="1" applyAlignment="1" applyProtection="1">
      <alignment horizontal="right" vertical="center" wrapText="1"/>
    </xf>
    <xf numFmtId="0" fontId="5" fillId="2" borderId="3" xfId="0" applyNumberFormat="1" applyFont="1" applyFill="1" applyBorder="1" applyAlignment="1" applyProtection="1">
      <alignment horizontal="right" vertical="center" wrapText="1"/>
      <protection locked="0"/>
    </xf>
    <xf numFmtId="176" fontId="5" fillId="2" borderId="4" xfId="0" applyNumberFormat="1" applyFont="1" applyFill="1" applyBorder="1" applyAlignment="1" applyProtection="1">
      <alignment horizontal="right" vertical="center" wrapText="1"/>
    </xf>
    <xf numFmtId="0" fontId="2" fillId="2" borderId="5"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right" vertical="center" wrapText="1"/>
      <protection locked="0"/>
    </xf>
    <xf numFmtId="176" fontId="2" fillId="2" borderId="8" xfId="0" applyNumberFormat="1" applyFont="1" applyFill="1" applyBorder="1" applyAlignment="1" applyProtection="1">
      <alignment horizontal="left" vertical="center" wrapText="1"/>
      <protection locked="0"/>
    </xf>
    <xf numFmtId="176" fontId="2" fillId="2" borderId="5" xfId="0" applyNumberFormat="1" applyFont="1" applyFill="1" applyBorder="1" applyAlignment="1" applyProtection="1">
      <alignment horizontal="center" vertical="center" wrapText="1"/>
    </xf>
    <xf numFmtId="176" fontId="2" fillId="2" borderId="7" xfId="0" applyNumberFormat="1" applyFont="1" applyFill="1" applyBorder="1" applyAlignment="1" applyProtection="1">
      <alignment horizontal="center" vertical="center" wrapText="1"/>
    </xf>
    <xf numFmtId="176" fontId="2" fillId="2" borderId="6" xfId="0" applyNumberFormat="1" applyFont="1" applyFill="1" applyBorder="1" applyAlignment="1" applyProtection="1">
      <alignment horizontal="center" vertical="center" wrapText="1"/>
    </xf>
    <xf numFmtId="0" fontId="4" fillId="2" borderId="9" xfId="0" applyNumberFormat="1" applyFont="1" applyFill="1" applyBorder="1" applyAlignment="1" applyProtection="1">
      <alignment horizontal="center" vertical="center" wrapText="1"/>
    </xf>
    <xf numFmtId="0" fontId="4" fillId="2" borderId="10" xfId="0" applyNumberFormat="1" applyFont="1" applyFill="1" applyBorder="1" applyAlignment="1" applyProtection="1">
      <alignment horizontal="center" vertical="center" wrapText="1"/>
    </xf>
    <xf numFmtId="176" fontId="4" fillId="2" borderId="11" xfId="0" applyNumberFormat="1" applyFont="1" applyFill="1" applyBorder="1" applyAlignment="1" applyProtection="1">
      <alignment horizontal="center" vertical="center" wrapText="1"/>
    </xf>
    <xf numFmtId="0" fontId="6" fillId="0" borderId="0" xfId="50" applyFont="1" applyFill="1" applyBorder="1" applyAlignment="1" applyProtection="1">
      <alignment vertical="center"/>
    </xf>
    <xf numFmtId="0" fontId="7" fillId="0" borderId="0" xfId="50" applyNumberFormat="1" applyFont="1" applyFill="1" applyBorder="1" applyAlignment="1" applyProtection="1">
      <alignment horizontal="center" vertical="center" wrapText="1"/>
    </xf>
    <xf numFmtId="0" fontId="8" fillId="0" borderId="0" xfId="50" applyNumberFormat="1" applyFont="1" applyFill="1" applyBorder="1" applyAlignment="1" applyProtection="1">
      <alignment horizontal="left" vertical="center" wrapText="1"/>
    </xf>
    <xf numFmtId="0" fontId="9" fillId="0" borderId="0" xfId="50" applyNumberFormat="1" applyFont="1" applyFill="1" applyBorder="1" applyAlignment="1" applyProtection="1">
      <alignment horizontal="left" vertical="center" wrapText="1"/>
    </xf>
    <xf numFmtId="0" fontId="9" fillId="0" borderId="0" xfId="50" applyFont="1" applyFill="1" applyBorder="1" applyAlignment="1" applyProtection="1">
      <alignment horizontal="justify" vertical="center"/>
      <protection hidden="1"/>
    </xf>
    <xf numFmtId="0" fontId="9" fillId="0" borderId="0" xfId="50" applyNumberFormat="1" applyFont="1" applyFill="1" applyBorder="1" applyAlignment="1" applyProtection="1">
      <alignment vertical="top" wrapText="1"/>
    </xf>
    <xf numFmtId="0" fontId="10" fillId="0" borderId="0" xfId="50" applyFont="1" applyFill="1" applyBorder="1" applyAlignment="1" applyProtection="1">
      <alignment horizontal="left"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36798;&#25289;&#29305;&#26071;C160&#26124;&#27735;&#27807;-&#30910;&#25151;&#28192;&#20844;&#36335;&#20859;&#25252;&#24037;&#31243;\&#36798;&#25289;&#29305;&#26071;C160&#26124;&#27735;&#27807;-&#30910;&#25151;&#28192;&#20844;&#36335;&#20859;&#25252;&#24037;&#31243;-1&#26631;&#27573;\&#36798;&#25289;&#29305;&#26071;C160&#26124;&#27735;&#27807;-&#30910;&#25151;&#28192;&#20844;&#36335;&#20859;&#25252;&#24037;&#31243;-1&#26631;&#27573;%20-&#28165;&#2133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封-2 招标清单封面"/>
      <sheetName val="扉-1 招标工程量清单扉页"/>
      <sheetName val="编制说明  (2)"/>
      <sheetName val="1.【标表1】投标报价汇总表"/>
      <sheetName val="2.【标表2】工程量清单表"/>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5"/>
  <sheetViews>
    <sheetView tabSelected="1" zoomScaleSheetLayoutView="60" workbookViewId="0">
      <selection activeCell="A2" sqref="A2:G2"/>
    </sheetView>
  </sheetViews>
  <sheetFormatPr defaultColWidth="9" defaultRowHeight="13.5"/>
  <cols>
    <col min="1" max="1" width="76.6166666666667" style="33" customWidth="1"/>
    <col min="2" max="16384" width="9" style="33"/>
  </cols>
  <sheetData>
    <row r="1" ht="29.25" customHeight="1" spans="1:1">
      <c r="A1" s="34" t="s">
        <v>0</v>
      </c>
    </row>
    <row r="2" ht="20.25" customHeight="1" spans="1:1">
      <c r="A2" s="35" t="s">
        <v>1</v>
      </c>
    </row>
    <row r="3" ht="61.5" customHeight="1" spans="1:1">
      <c r="A3" s="36" t="s">
        <v>2</v>
      </c>
    </row>
    <row r="4" ht="40.5" customHeight="1" spans="1:1">
      <c r="A4" s="36" t="s">
        <v>3</v>
      </c>
    </row>
    <row r="5" ht="89.1" customHeight="1" spans="1:1">
      <c r="A5" s="36" t="s">
        <v>4</v>
      </c>
    </row>
    <row r="6" ht="53.25" customHeight="1" spans="1:1">
      <c r="A6" s="36" t="s">
        <v>5</v>
      </c>
    </row>
    <row r="7" ht="43.5" customHeight="1" spans="1:1">
      <c r="A7" s="36" t="s">
        <v>6</v>
      </c>
    </row>
    <row r="8" ht="51.75" customHeight="1" spans="1:1">
      <c r="A8" s="35" t="s">
        <v>7</v>
      </c>
    </row>
    <row r="9" ht="70.5" customHeight="1" spans="1:1">
      <c r="A9" s="35" t="s">
        <v>8</v>
      </c>
    </row>
    <row r="10" ht="30.75" customHeight="1" spans="1:1">
      <c r="A10" s="35" t="s">
        <v>9</v>
      </c>
    </row>
    <row r="11" ht="30" customHeight="1" spans="1:1">
      <c r="A11" s="35" t="s">
        <v>10</v>
      </c>
    </row>
    <row r="12" ht="81.75" customHeight="1" spans="1:1">
      <c r="A12" s="35" t="s">
        <v>11</v>
      </c>
    </row>
    <row r="13" ht="80.25" customHeight="1" spans="1:1">
      <c r="A13" s="35" t="s">
        <v>12</v>
      </c>
    </row>
    <row r="14" ht="49.5" customHeight="1" spans="1:1">
      <c r="A14" s="35" t="s">
        <v>13</v>
      </c>
    </row>
    <row r="15" ht="45.75" customHeight="1" spans="1:1">
      <c r="A15" s="35" t="s">
        <v>14</v>
      </c>
    </row>
    <row r="16" ht="40.5" customHeight="1" spans="1:1">
      <c r="A16" s="36" t="s">
        <v>15</v>
      </c>
    </row>
    <row r="17" ht="42.75" customHeight="1" spans="1:1">
      <c r="A17" s="36" t="s">
        <v>16</v>
      </c>
    </row>
    <row r="18" ht="46.5" customHeight="1" spans="1:1">
      <c r="A18" s="36" t="s">
        <v>17</v>
      </c>
    </row>
    <row r="19" ht="46.5" customHeight="1" spans="1:1">
      <c r="A19" s="36" t="s">
        <v>18</v>
      </c>
    </row>
    <row r="20" ht="46.5" customHeight="1" spans="1:1">
      <c r="A20" s="36" t="s">
        <v>19</v>
      </c>
    </row>
    <row r="21" ht="41.25" customHeight="1" spans="1:1">
      <c r="A21" s="35" t="s">
        <v>20</v>
      </c>
    </row>
    <row r="22" ht="24.75" customHeight="1" spans="1:1">
      <c r="A22" s="35" t="s">
        <v>21</v>
      </c>
    </row>
    <row r="23" ht="90" customHeight="1" spans="1:1">
      <c r="A23" s="37" t="s">
        <v>22</v>
      </c>
    </row>
    <row r="24" ht="142" customHeight="1" spans="1:1">
      <c r="A24" s="38" t="s">
        <v>23</v>
      </c>
    </row>
    <row r="25" ht="84" customHeight="1" spans="1:1">
      <c r="A25" s="39"/>
    </row>
  </sheetData>
  <pageMargins left="0.75" right="0.75" top="1" bottom="1" header="0.5" footer="0.5"/>
  <pageSetup paperSize="9"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G18"/>
  <sheetViews>
    <sheetView showZeros="0" workbookViewId="0">
      <selection activeCell="F15" sqref="F15"/>
    </sheetView>
  </sheetViews>
  <sheetFormatPr defaultColWidth="9" defaultRowHeight="13.5" outlineLevelCol="6"/>
  <cols>
    <col min="1" max="1" width="11.6666666666667" style="1" customWidth="1"/>
    <col min="2" max="2" width="6.66666666666667" style="1" customWidth="1"/>
    <col min="3" max="3" width="8.33333333333333" style="1" customWidth="1"/>
    <col min="4" max="4" width="28.8333333333333" style="1" customWidth="1"/>
    <col min="5" max="5" width="25" style="1" customWidth="1"/>
    <col min="6" max="6" width="11.6666666666667" style="2" customWidth="1"/>
    <col min="7" max="7" width="7" style="1" customWidth="1"/>
    <col min="8" max="16384" width="9" style="1"/>
  </cols>
  <sheetData>
    <row r="1" ht="42" customHeight="1" spans="1:7">
      <c r="A1" s="3" t="s">
        <v>24</v>
      </c>
      <c r="B1" s="3" t="s">
        <v>24</v>
      </c>
      <c r="C1" s="3" t="s">
        <v>24</v>
      </c>
      <c r="D1" s="3" t="s">
        <v>24</v>
      </c>
      <c r="E1" s="3" t="s">
        <v>24</v>
      </c>
      <c r="F1" s="4" t="s">
        <v>24</v>
      </c>
      <c r="G1" s="3" t="s">
        <v>24</v>
      </c>
    </row>
    <row r="2" ht="27" customHeight="1" spans="1:7">
      <c r="A2" s="3" t="s">
        <v>24</v>
      </c>
      <c r="B2" s="5" t="s">
        <v>25</v>
      </c>
      <c r="C2" s="5" t="s">
        <v>24</v>
      </c>
      <c r="D2" s="5" t="s">
        <v>24</v>
      </c>
      <c r="E2" s="5" t="s">
        <v>24</v>
      </c>
      <c r="F2" s="6" t="s">
        <v>24</v>
      </c>
      <c r="G2" s="3" t="s">
        <v>24</v>
      </c>
    </row>
    <row r="3" ht="16" customHeight="1" spans="1:7">
      <c r="A3" s="3" t="s">
        <v>24</v>
      </c>
      <c r="B3" s="7" t="s">
        <v>26</v>
      </c>
      <c r="C3" s="7" t="s">
        <v>24</v>
      </c>
      <c r="D3" s="7" t="s">
        <v>24</v>
      </c>
      <c r="E3" s="8" t="s">
        <v>24</v>
      </c>
      <c r="F3" s="9" t="s">
        <v>27</v>
      </c>
      <c r="G3" s="3" t="s">
        <v>24</v>
      </c>
    </row>
    <row r="4" ht="25" customHeight="1" spans="1:7">
      <c r="A4" s="3" t="s">
        <v>24</v>
      </c>
      <c r="B4" s="30" t="s">
        <v>28</v>
      </c>
      <c r="C4" s="31" t="s">
        <v>29</v>
      </c>
      <c r="D4" s="31" t="s">
        <v>30</v>
      </c>
      <c r="E4" s="31" t="s">
        <v>24</v>
      </c>
      <c r="F4" s="32" t="s">
        <v>31</v>
      </c>
      <c r="G4" s="3" t="s">
        <v>24</v>
      </c>
    </row>
    <row r="5" ht="15" customHeight="1" spans="1:7">
      <c r="A5" s="3" t="s">
        <v>24</v>
      </c>
      <c r="B5" s="16" t="s">
        <v>32</v>
      </c>
      <c r="C5" s="18" t="s">
        <v>33</v>
      </c>
      <c r="D5" s="18" t="s">
        <v>34</v>
      </c>
      <c r="E5" s="18" t="s">
        <v>24</v>
      </c>
      <c r="F5" s="21">
        <f>'2.【标表2】工程量清单表'!D17</f>
        <v>0</v>
      </c>
      <c r="G5" s="3" t="s">
        <v>24</v>
      </c>
    </row>
    <row r="6" ht="15" customHeight="1" spans="1:7">
      <c r="A6" s="3" t="s">
        <v>24</v>
      </c>
      <c r="B6" s="16" t="s">
        <v>35</v>
      </c>
      <c r="C6" s="18" t="s">
        <v>36</v>
      </c>
      <c r="D6" s="18" t="s">
        <v>37</v>
      </c>
      <c r="E6" s="18" t="s">
        <v>24</v>
      </c>
      <c r="F6" s="21">
        <f>'2.【标表2】工程量清单表'!D41</f>
        <v>0</v>
      </c>
      <c r="G6" s="3" t="s">
        <v>24</v>
      </c>
    </row>
    <row r="7" ht="15" customHeight="1" spans="1:7">
      <c r="A7" s="3" t="s">
        <v>24</v>
      </c>
      <c r="B7" s="16" t="s">
        <v>38</v>
      </c>
      <c r="C7" s="18" t="s">
        <v>39</v>
      </c>
      <c r="D7" s="18" t="s">
        <v>40</v>
      </c>
      <c r="E7" s="18" t="s">
        <v>24</v>
      </c>
      <c r="F7" s="21">
        <f>'2.【标表2】工程量清单表'!D73</f>
        <v>0</v>
      </c>
      <c r="G7" s="3" t="s">
        <v>24</v>
      </c>
    </row>
    <row r="8" ht="15" customHeight="1" spans="1:7">
      <c r="A8" s="3" t="s">
        <v>24</v>
      </c>
      <c r="B8" s="16" t="s">
        <v>41</v>
      </c>
      <c r="C8" s="18" t="s">
        <v>42</v>
      </c>
      <c r="D8" s="18" t="s">
        <v>43</v>
      </c>
      <c r="E8" s="18" t="s">
        <v>24</v>
      </c>
      <c r="F8" s="21">
        <f>'2.【标表2】工程量清单表'!D99</f>
        <v>0</v>
      </c>
      <c r="G8" s="3" t="s">
        <v>24</v>
      </c>
    </row>
    <row r="9" ht="15" customHeight="1" spans="1:7">
      <c r="A9" s="3" t="s">
        <v>24</v>
      </c>
      <c r="B9" s="16" t="s">
        <v>44</v>
      </c>
      <c r="C9" s="18" t="s">
        <v>45</v>
      </c>
      <c r="D9" s="18" t="s">
        <v>46</v>
      </c>
      <c r="E9" s="18" t="s">
        <v>24</v>
      </c>
      <c r="F9" s="21">
        <f>'2.【标表2】工程量清单表'!D110</f>
        <v>0</v>
      </c>
      <c r="G9" s="3" t="s">
        <v>24</v>
      </c>
    </row>
    <row r="10" ht="15" customHeight="1" spans="1:7">
      <c r="A10" s="3" t="s">
        <v>24</v>
      </c>
      <c r="B10" s="16" t="s">
        <v>47</v>
      </c>
      <c r="C10" s="18" t="s">
        <v>48</v>
      </c>
      <c r="D10" s="18" t="s">
        <v>24</v>
      </c>
      <c r="E10" s="18" t="s">
        <v>24</v>
      </c>
      <c r="F10" s="21">
        <f>F8+F9+F7+F6+F5</f>
        <v>0</v>
      </c>
      <c r="G10" s="3" t="s">
        <v>24</v>
      </c>
    </row>
    <row r="11" ht="15" customHeight="1" spans="1:7">
      <c r="A11" s="3" t="s">
        <v>24</v>
      </c>
      <c r="B11" s="16" t="s">
        <v>49</v>
      </c>
      <c r="C11" s="18" t="s">
        <v>50</v>
      </c>
      <c r="D11" s="18" t="s">
        <v>24</v>
      </c>
      <c r="E11" s="18" t="s">
        <v>24</v>
      </c>
      <c r="F11" s="21" t="s">
        <v>24</v>
      </c>
      <c r="G11" s="3" t="s">
        <v>24</v>
      </c>
    </row>
    <row r="12" ht="15" customHeight="1" spans="1:7">
      <c r="A12" s="3" t="s">
        <v>24</v>
      </c>
      <c r="B12" s="16" t="s">
        <v>51</v>
      </c>
      <c r="C12" s="18" t="s">
        <v>52</v>
      </c>
      <c r="D12" s="18" t="s">
        <v>24</v>
      </c>
      <c r="E12" s="18" t="s">
        <v>24</v>
      </c>
      <c r="F12" s="21">
        <f>F10</f>
        <v>0</v>
      </c>
      <c r="G12" s="3" t="s">
        <v>24</v>
      </c>
    </row>
    <row r="13" ht="15" customHeight="1" spans="1:7">
      <c r="A13" s="3" t="s">
        <v>24</v>
      </c>
      <c r="B13" s="16" t="s">
        <v>53</v>
      </c>
      <c r="C13" s="18" t="s">
        <v>54</v>
      </c>
      <c r="D13" s="18" t="s">
        <v>24</v>
      </c>
      <c r="E13" s="18" t="s">
        <v>24</v>
      </c>
      <c r="F13" s="21" t="s">
        <v>24</v>
      </c>
      <c r="G13" s="3" t="s">
        <v>24</v>
      </c>
    </row>
    <row r="14" ht="15" customHeight="1" spans="1:7">
      <c r="A14" s="3" t="s">
        <v>24</v>
      </c>
      <c r="B14" s="16" t="s">
        <v>55</v>
      </c>
      <c r="C14" s="18" t="s">
        <v>56</v>
      </c>
      <c r="D14" s="18" t="s">
        <v>24</v>
      </c>
      <c r="E14" s="18" t="s">
        <v>24</v>
      </c>
      <c r="F14" s="21">
        <f>F12*0.03</f>
        <v>0</v>
      </c>
      <c r="G14" s="3" t="s">
        <v>24</v>
      </c>
    </row>
    <row r="15" ht="15" customHeight="1" spans="1:7">
      <c r="A15" s="3" t="s">
        <v>24</v>
      </c>
      <c r="B15" s="16" t="s">
        <v>57</v>
      </c>
      <c r="C15" s="18" t="s">
        <v>58</v>
      </c>
      <c r="D15" s="18" t="s">
        <v>24</v>
      </c>
      <c r="E15" s="18" t="s">
        <v>24</v>
      </c>
      <c r="F15" s="21">
        <f>F14+F12</f>
        <v>0</v>
      </c>
      <c r="G15" s="3" t="s">
        <v>24</v>
      </c>
    </row>
    <row r="16" ht="409.5" customHeight="1" spans="1:7">
      <c r="A16" s="3" t="s">
        <v>24</v>
      </c>
      <c r="B16" s="16" t="s">
        <v>24</v>
      </c>
      <c r="C16" s="18" t="s">
        <v>24</v>
      </c>
      <c r="D16" s="18" t="s">
        <v>24</v>
      </c>
      <c r="E16" s="18" t="s">
        <v>24</v>
      </c>
      <c r="F16" s="21" t="s">
        <v>24</v>
      </c>
      <c r="G16" s="3" t="s">
        <v>24</v>
      </c>
    </row>
    <row r="17" ht="15" customHeight="1" spans="1:7">
      <c r="A17" s="3" t="s">
        <v>24</v>
      </c>
      <c r="B17" s="25" t="s">
        <v>59</v>
      </c>
      <c r="C17" s="25" t="s">
        <v>24</v>
      </c>
      <c r="D17" s="25" t="s">
        <v>24</v>
      </c>
      <c r="E17" s="25" t="s">
        <v>24</v>
      </c>
      <c r="F17" s="26" t="s">
        <v>60</v>
      </c>
      <c r="G17" s="3" t="s">
        <v>24</v>
      </c>
    </row>
    <row r="18" ht="12" customHeight="1" spans="1:7">
      <c r="A18" s="3" t="s">
        <v>24</v>
      </c>
      <c r="B18" s="3" t="s">
        <v>24</v>
      </c>
      <c r="C18" s="3" t="s">
        <v>24</v>
      </c>
      <c r="D18" s="3" t="s">
        <v>24</v>
      </c>
      <c r="E18" s="3" t="s">
        <v>24</v>
      </c>
      <c r="F18" s="4" t="s">
        <v>24</v>
      </c>
      <c r="G18" s="3" t="s">
        <v>24</v>
      </c>
    </row>
  </sheetData>
  <sheetProtection algorithmName="SHA-512" hashValue="SYLYFAlBiwSyrEPVp4Cjwwq5ix4garuxTMWqltu6nTFlYLpoTkqLF2SgwHWn8PMQu2EII10V9F2TYqGyXZhC7g==" saltValue="AQ2c7BUf+Fst8SxtwCediA==" spinCount="100000" sheet="1" objects="1"/>
  <mergeCells count="16">
    <mergeCell ref="B2:F2"/>
    <mergeCell ref="B3:D3"/>
    <mergeCell ref="D4:E4"/>
    <mergeCell ref="D5:E5"/>
    <mergeCell ref="D6:E6"/>
    <mergeCell ref="D7:E7"/>
    <mergeCell ref="D8:E8"/>
    <mergeCell ref="D9:E9"/>
    <mergeCell ref="C10:E10"/>
    <mergeCell ref="C11:E11"/>
    <mergeCell ref="C12:E12"/>
    <mergeCell ref="C13:E13"/>
    <mergeCell ref="C14:E14"/>
    <mergeCell ref="C15:E15"/>
    <mergeCell ref="C16:E16"/>
    <mergeCell ref="B17:E17"/>
  </mergeCells>
  <pageMargins left="0" right="0" top="0" bottom="0" header="0" footer="0"/>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pageSetUpPr autoPageBreaks="0"/>
  </sheetPr>
  <dimension ref="A1:H112"/>
  <sheetViews>
    <sheetView showZeros="0" topLeftCell="A101" workbookViewId="0">
      <selection activeCell="F108" sqref="F108"/>
    </sheetView>
  </sheetViews>
  <sheetFormatPr defaultColWidth="9" defaultRowHeight="13.5" outlineLevelCol="7"/>
  <cols>
    <col min="1" max="1" width="11.6666666666667" style="1" customWidth="1"/>
    <col min="2" max="2" width="8.33333333333333" style="1" customWidth="1"/>
    <col min="3" max="3" width="35.5" style="1" customWidth="1"/>
    <col min="4" max="4" width="6.66666666666667" style="1" customWidth="1"/>
    <col min="5" max="6" width="10" style="1" customWidth="1"/>
    <col min="7" max="7" width="10" style="2" customWidth="1"/>
    <col min="8" max="8" width="7" style="1" customWidth="1"/>
    <col min="9" max="16384" width="9" style="1"/>
  </cols>
  <sheetData>
    <row r="1" ht="42" customHeight="1" spans="1:8">
      <c r="A1" s="3" t="s">
        <v>24</v>
      </c>
      <c r="B1" s="3" t="s">
        <v>24</v>
      </c>
      <c r="C1" s="3" t="s">
        <v>24</v>
      </c>
      <c r="D1" s="3" t="s">
        <v>24</v>
      </c>
      <c r="E1" s="3" t="s">
        <v>24</v>
      </c>
      <c r="F1" s="3" t="s">
        <v>24</v>
      </c>
      <c r="G1" s="4" t="s">
        <v>24</v>
      </c>
      <c r="H1" s="3" t="s">
        <v>24</v>
      </c>
    </row>
    <row r="2" ht="27" customHeight="1" spans="1:8">
      <c r="A2" s="3" t="s">
        <v>24</v>
      </c>
      <c r="B2" s="5" t="s">
        <v>61</v>
      </c>
      <c r="C2" s="5" t="s">
        <v>24</v>
      </c>
      <c r="D2" s="5" t="s">
        <v>24</v>
      </c>
      <c r="E2" s="5" t="s">
        <v>24</v>
      </c>
      <c r="F2" s="5" t="s">
        <v>24</v>
      </c>
      <c r="G2" s="6" t="s">
        <v>24</v>
      </c>
      <c r="H2" s="3" t="s">
        <v>24</v>
      </c>
    </row>
    <row r="3" ht="16" customHeight="1" spans="1:8">
      <c r="A3" s="3" t="s">
        <v>24</v>
      </c>
      <c r="B3" s="7" t="s">
        <v>62</v>
      </c>
      <c r="C3" s="7" t="s">
        <v>24</v>
      </c>
      <c r="D3" s="8" t="s">
        <v>24</v>
      </c>
      <c r="E3" s="8" t="s">
        <v>24</v>
      </c>
      <c r="F3" s="8" t="s">
        <v>24</v>
      </c>
      <c r="G3" s="9" t="s">
        <v>63</v>
      </c>
      <c r="H3" s="3" t="s">
        <v>24</v>
      </c>
    </row>
    <row r="4" ht="22" customHeight="1" spans="1:8">
      <c r="A4" s="3" t="s">
        <v>24</v>
      </c>
      <c r="B4" s="10" t="s">
        <v>64</v>
      </c>
      <c r="C4" s="10" t="s">
        <v>24</v>
      </c>
      <c r="D4" s="10" t="s">
        <v>24</v>
      </c>
      <c r="E4" s="10" t="s">
        <v>24</v>
      </c>
      <c r="F4" s="10" t="s">
        <v>24</v>
      </c>
      <c r="G4" s="11" t="s">
        <v>24</v>
      </c>
      <c r="H4" s="3" t="s">
        <v>24</v>
      </c>
    </row>
    <row r="5" ht="17" customHeight="1" spans="1:8">
      <c r="A5" s="3" t="s">
        <v>24</v>
      </c>
      <c r="B5" s="12" t="s">
        <v>65</v>
      </c>
      <c r="C5" s="13" t="s">
        <v>66</v>
      </c>
      <c r="D5" s="13" t="s">
        <v>67</v>
      </c>
      <c r="E5" s="13" t="s">
        <v>68</v>
      </c>
      <c r="F5" s="14" t="s">
        <v>69</v>
      </c>
      <c r="G5" s="15" t="s">
        <v>70</v>
      </c>
      <c r="H5" s="3" t="s">
        <v>24</v>
      </c>
    </row>
    <row r="6" ht="15" customHeight="1" spans="1:8">
      <c r="A6" s="3" t="s">
        <v>24</v>
      </c>
      <c r="B6" s="16" t="s">
        <v>71</v>
      </c>
      <c r="C6" s="17" t="s">
        <v>72</v>
      </c>
      <c r="D6" s="18" t="s">
        <v>24</v>
      </c>
      <c r="E6" s="19" t="s">
        <v>24</v>
      </c>
      <c r="F6" s="20" t="s">
        <v>24</v>
      </c>
      <c r="G6" s="21" t="s">
        <v>24</v>
      </c>
      <c r="H6" s="3" t="s">
        <v>24</v>
      </c>
    </row>
    <row r="7" ht="15" customHeight="1" spans="1:8">
      <c r="A7" s="3" t="s">
        <v>24</v>
      </c>
      <c r="B7" s="16" t="s">
        <v>73</v>
      </c>
      <c r="C7" s="17" t="s">
        <v>74</v>
      </c>
      <c r="D7" s="18" t="s">
        <v>24</v>
      </c>
      <c r="E7" s="19" t="s">
        <v>24</v>
      </c>
      <c r="F7" s="20" t="s">
        <v>24</v>
      </c>
      <c r="G7" s="21" t="s">
        <v>24</v>
      </c>
      <c r="H7" s="3" t="s">
        <v>24</v>
      </c>
    </row>
    <row r="8" ht="15" customHeight="1" spans="1:8">
      <c r="A8" s="3" t="s">
        <v>24</v>
      </c>
      <c r="B8" s="16" t="s">
        <v>75</v>
      </c>
      <c r="C8" s="17" t="s">
        <v>76</v>
      </c>
      <c r="D8" s="18" t="s">
        <v>77</v>
      </c>
      <c r="E8" s="19" t="s">
        <v>78</v>
      </c>
      <c r="F8" s="20"/>
      <c r="G8" s="21">
        <f>E8*F8</f>
        <v>0</v>
      </c>
      <c r="H8" s="3" t="s">
        <v>24</v>
      </c>
    </row>
    <row r="9" ht="15" customHeight="1" spans="1:8">
      <c r="A9" s="3" t="s">
        <v>24</v>
      </c>
      <c r="B9" s="16" t="s">
        <v>79</v>
      </c>
      <c r="C9" s="17" t="s">
        <v>80</v>
      </c>
      <c r="D9" s="18" t="s">
        <v>77</v>
      </c>
      <c r="E9" s="19" t="s">
        <v>78</v>
      </c>
      <c r="F9" s="20"/>
      <c r="G9" s="21">
        <f t="shared" ref="G9:G15" si="0">E9*F9</f>
        <v>0</v>
      </c>
      <c r="H9" s="3" t="s">
        <v>24</v>
      </c>
    </row>
    <row r="10" ht="15" customHeight="1" spans="1:8">
      <c r="A10" s="3" t="s">
        <v>24</v>
      </c>
      <c r="B10" s="16" t="s">
        <v>81</v>
      </c>
      <c r="C10" s="17" t="s">
        <v>82</v>
      </c>
      <c r="D10" s="18" t="s">
        <v>24</v>
      </c>
      <c r="E10" s="19" t="s">
        <v>24</v>
      </c>
      <c r="F10" s="20"/>
      <c r="G10" s="21"/>
      <c r="H10" s="3" t="s">
        <v>24</v>
      </c>
    </row>
    <row r="11" ht="15" customHeight="1" spans="1:8">
      <c r="A11" s="3" t="s">
        <v>24</v>
      </c>
      <c r="B11" s="16" t="s">
        <v>83</v>
      </c>
      <c r="C11" s="17" t="s">
        <v>84</v>
      </c>
      <c r="D11" s="18" t="s">
        <v>77</v>
      </c>
      <c r="E11" s="19" t="s">
        <v>78</v>
      </c>
      <c r="F11" s="20"/>
      <c r="G11" s="21">
        <f t="shared" si="0"/>
        <v>0</v>
      </c>
      <c r="H11" s="3" t="s">
        <v>24</v>
      </c>
    </row>
    <row r="12" ht="15" customHeight="1" spans="1:8">
      <c r="A12" s="3" t="s">
        <v>24</v>
      </c>
      <c r="B12" s="16" t="s">
        <v>85</v>
      </c>
      <c r="C12" s="17" t="s">
        <v>86</v>
      </c>
      <c r="D12" s="18" t="s">
        <v>24</v>
      </c>
      <c r="E12" s="19" t="s">
        <v>24</v>
      </c>
      <c r="F12" s="20"/>
      <c r="G12" s="21"/>
      <c r="H12" s="3" t="s">
        <v>24</v>
      </c>
    </row>
    <row r="13" ht="15" customHeight="1" spans="1:8">
      <c r="A13" s="3" t="s">
        <v>24</v>
      </c>
      <c r="B13" s="16" t="s">
        <v>87</v>
      </c>
      <c r="C13" s="17" t="s">
        <v>88</v>
      </c>
      <c r="D13" s="18" t="s">
        <v>24</v>
      </c>
      <c r="E13" s="19" t="s">
        <v>24</v>
      </c>
      <c r="F13" s="20"/>
      <c r="G13" s="21"/>
      <c r="H13" s="3" t="s">
        <v>24</v>
      </c>
    </row>
    <row r="14" ht="15" customHeight="1" spans="1:8">
      <c r="A14" s="3" t="s">
        <v>24</v>
      </c>
      <c r="B14" s="16" t="s">
        <v>75</v>
      </c>
      <c r="C14" s="17" t="s">
        <v>89</v>
      </c>
      <c r="D14" s="18" t="s">
        <v>90</v>
      </c>
      <c r="E14" s="19" t="s">
        <v>91</v>
      </c>
      <c r="F14" s="20"/>
      <c r="G14" s="21">
        <f t="shared" si="0"/>
        <v>0</v>
      </c>
      <c r="H14" s="3" t="s">
        <v>24</v>
      </c>
    </row>
    <row r="15" ht="15" customHeight="1" spans="1:8">
      <c r="A15" s="3" t="s">
        <v>24</v>
      </c>
      <c r="B15" s="16" t="s">
        <v>79</v>
      </c>
      <c r="C15" s="17" t="s">
        <v>92</v>
      </c>
      <c r="D15" s="18" t="s">
        <v>90</v>
      </c>
      <c r="E15" s="19" t="s">
        <v>93</v>
      </c>
      <c r="F15" s="20"/>
      <c r="G15" s="21">
        <f t="shared" si="0"/>
        <v>0</v>
      </c>
      <c r="H15" s="3" t="s">
        <v>24</v>
      </c>
    </row>
    <row r="16" ht="409.5" customHeight="1" spans="1:8">
      <c r="A16" s="3" t="s">
        <v>24</v>
      </c>
      <c r="B16" s="16" t="s">
        <v>24</v>
      </c>
      <c r="C16" s="17" t="s">
        <v>24</v>
      </c>
      <c r="D16" s="18" t="s">
        <v>24</v>
      </c>
      <c r="E16" s="19" t="s">
        <v>24</v>
      </c>
      <c r="F16" s="20" t="s">
        <v>24</v>
      </c>
      <c r="G16" s="21" t="s">
        <v>24</v>
      </c>
      <c r="H16" s="3" t="s">
        <v>24</v>
      </c>
    </row>
    <row r="17" ht="15" customHeight="1" spans="1:8">
      <c r="A17" s="3" t="s">
        <v>24</v>
      </c>
      <c r="B17" s="22" t="s">
        <v>94</v>
      </c>
      <c r="C17" s="23"/>
      <c r="D17" s="22">
        <f>G8+G9+G11+G14+G15</f>
        <v>0</v>
      </c>
      <c r="E17" s="24"/>
      <c r="F17" s="24"/>
      <c r="G17" s="23"/>
      <c r="H17" s="3" t="s">
        <v>24</v>
      </c>
    </row>
    <row r="18" ht="15" customHeight="1" spans="1:8">
      <c r="A18" s="3" t="s">
        <v>24</v>
      </c>
      <c r="B18" s="25" t="s">
        <v>59</v>
      </c>
      <c r="C18" s="25" t="s">
        <v>24</v>
      </c>
      <c r="D18" s="25" t="s">
        <v>24</v>
      </c>
      <c r="E18" s="25" t="s">
        <v>24</v>
      </c>
      <c r="F18" s="25" t="s">
        <v>24</v>
      </c>
      <c r="G18" s="26" t="s">
        <v>95</v>
      </c>
      <c r="H18" s="3" t="s">
        <v>24</v>
      </c>
    </row>
    <row r="19" ht="12" customHeight="1" spans="1:8">
      <c r="A19" s="3" t="s">
        <v>24</v>
      </c>
      <c r="B19" s="3" t="s">
        <v>24</v>
      </c>
      <c r="C19" s="3" t="s">
        <v>24</v>
      </c>
      <c r="D19" s="3" t="s">
        <v>24</v>
      </c>
      <c r="E19" s="3" t="s">
        <v>24</v>
      </c>
      <c r="F19" s="3" t="s">
        <v>24</v>
      </c>
      <c r="G19" s="4" t="s">
        <v>24</v>
      </c>
      <c r="H19" s="3" t="s">
        <v>24</v>
      </c>
    </row>
    <row r="20" ht="42" customHeight="1" spans="1:8">
      <c r="A20" s="3" t="s">
        <v>24</v>
      </c>
      <c r="B20" s="3" t="s">
        <v>24</v>
      </c>
      <c r="C20" s="3" t="s">
        <v>24</v>
      </c>
      <c r="D20" s="3" t="s">
        <v>24</v>
      </c>
      <c r="E20" s="3" t="s">
        <v>24</v>
      </c>
      <c r="F20" s="3" t="s">
        <v>24</v>
      </c>
      <c r="G20" s="4" t="s">
        <v>24</v>
      </c>
      <c r="H20" s="3" t="s">
        <v>24</v>
      </c>
    </row>
    <row r="21" ht="27" customHeight="1" spans="1:8">
      <c r="A21" s="3" t="s">
        <v>24</v>
      </c>
      <c r="B21" s="5" t="s">
        <v>61</v>
      </c>
      <c r="C21" s="5" t="s">
        <v>24</v>
      </c>
      <c r="D21" s="5" t="s">
        <v>24</v>
      </c>
      <c r="E21" s="5" t="s">
        <v>24</v>
      </c>
      <c r="F21" s="5" t="s">
        <v>24</v>
      </c>
      <c r="G21" s="6" t="s">
        <v>24</v>
      </c>
      <c r="H21" s="3" t="s">
        <v>24</v>
      </c>
    </row>
    <row r="22" ht="16" customHeight="1" spans="1:8">
      <c r="A22" s="3" t="s">
        <v>24</v>
      </c>
      <c r="B22" s="7" t="s">
        <v>62</v>
      </c>
      <c r="C22" s="7" t="s">
        <v>24</v>
      </c>
      <c r="D22" s="8" t="s">
        <v>24</v>
      </c>
      <c r="E22" s="8" t="s">
        <v>24</v>
      </c>
      <c r="F22" s="8" t="s">
        <v>24</v>
      </c>
      <c r="G22" s="9" t="s">
        <v>63</v>
      </c>
      <c r="H22" s="3" t="s">
        <v>24</v>
      </c>
    </row>
    <row r="23" ht="22" customHeight="1" spans="1:8">
      <c r="A23" s="3" t="s">
        <v>24</v>
      </c>
      <c r="B23" s="10" t="s">
        <v>96</v>
      </c>
      <c r="C23" s="10" t="s">
        <v>24</v>
      </c>
      <c r="D23" s="10" t="s">
        <v>24</v>
      </c>
      <c r="E23" s="10" t="s">
        <v>24</v>
      </c>
      <c r="F23" s="10" t="s">
        <v>24</v>
      </c>
      <c r="G23" s="11" t="s">
        <v>24</v>
      </c>
      <c r="H23" s="3" t="s">
        <v>24</v>
      </c>
    </row>
    <row r="24" ht="17" customHeight="1" spans="1:8">
      <c r="A24" s="3" t="s">
        <v>24</v>
      </c>
      <c r="B24" s="12" t="s">
        <v>65</v>
      </c>
      <c r="C24" s="13" t="s">
        <v>66</v>
      </c>
      <c r="D24" s="13" t="s">
        <v>67</v>
      </c>
      <c r="E24" s="13" t="s">
        <v>68</v>
      </c>
      <c r="F24" s="14" t="s">
        <v>69</v>
      </c>
      <c r="G24" s="15" t="s">
        <v>70</v>
      </c>
      <c r="H24" s="3" t="s">
        <v>24</v>
      </c>
    </row>
    <row r="25" ht="15" customHeight="1" spans="1:8">
      <c r="A25" s="3" t="s">
        <v>24</v>
      </c>
      <c r="B25" s="16" t="s">
        <v>97</v>
      </c>
      <c r="C25" s="17" t="s">
        <v>98</v>
      </c>
      <c r="D25" s="18" t="s">
        <v>24</v>
      </c>
      <c r="E25" s="19" t="s">
        <v>24</v>
      </c>
      <c r="F25" s="20" t="s">
        <v>24</v>
      </c>
      <c r="G25" s="21" t="s">
        <v>24</v>
      </c>
      <c r="H25" s="3" t="s">
        <v>24</v>
      </c>
    </row>
    <row r="26" ht="15" customHeight="1" spans="1:8">
      <c r="A26" s="3" t="s">
        <v>24</v>
      </c>
      <c r="B26" s="16" t="s">
        <v>99</v>
      </c>
      <c r="C26" s="17" t="s">
        <v>100</v>
      </c>
      <c r="D26" s="18" t="s">
        <v>24</v>
      </c>
      <c r="E26" s="19" t="s">
        <v>24</v>
      </c>
      <c r="F26" s="20" t="s">
        <v>24</v>
      </c>
      <c r="G26" s="21" t="s">
        <v>24</v>
      </c>
      <c r="H26" s="3" t="s">
        <v>24</v>
      </c>
    </row>
    <row r="27" ht="15" customHeight="1" spans="1:8">
      <c r="A27" s="3" t="s">
        <v>24</v>
      </c>
      <c r="B27" s="16" t="s">
        <v>79</v>
      </c>
      <c r="C27" s="17" t="s">
        <v>101</v>
      </c>
      <c r="D27" s="18" t="s">
        <v>102</v>
      </c>
      <c r="E27" s="19" t="s">
        <v>103</v>
      </c>
      <c r="F27" s="20"/>
      <c r="G27" s="21">
        <f>E27*F27</f>
        <v>0</v>
      </c>
      <c r="H27" s="3" t="s">
        <v>24</v>
      </c>
    </row>
    <row r="28" ht="15" customHeight="1" spans="1:8">
      <c r="A28" s="3" t="s">
        <v>24</v>
      </c>
      <c r="B28" s="16" t="s">
        <v>104</v>
      </c>
      <c r="C28" s="17" t="s">
        <v>105</v>
      </c>
      <c r="D28" s="18" t="s">
        <v>102</v>
      </c>
      <c r="E28" s="19" t="s">
        <v>106</v>
      </c>
      <c r="F28" s="20"/>
      <c r="G28" s="21">
        <f t="shared" ref="G28:G39" si="1">E28*F28</f>
        <v>0</v>
      </c>
      <c r="H28" s="3" t="s">
        <v>24</v>
      </c>
    </row>
    <row r="29" ht="15" customHeight="1" spans="1:8">
      <c r="A29" s="3" t="s">
        <v>24</v>
      </c>
      <c r="B29" s="16" t="s">
        <v>107</v>
      </c>
      <c r="C29" s="17" t="s">
        <v>108</v>
      </c>
      <c r="D29" s="18" t="s">
        <v>102</v>
      </c>
      <c r="E29" s="19" t="s">
        <v>109</v>
      </c>
      <c r="F29" s="20"/>
      <c r="G29" s="21">
        <f t="shared" si="1"/>
        <v>0</v>
      </c>
      <c r="H29" s="3" t="s">
        <v>24</v>
      </c>
    </row>
    <row r="30" ht="15" customHeight="1" spans="1:8">
      <c r="A30" s="3" t="s">
        <v>24</v>
      </c>
      <c r="B30" s="16" t="s">
        <v>110</v>
      </c>
      <c r="C30" s="17" t="s">
        <v>111</v>
      </c>
      <c r="D30" s="18" t="s">
        <v>102</v>
      </c>
      <c r="E30" s="19" t="s">
        <v>112</v>
      </c>
      <c r="F30" s="20"/>
      <c r="G30" s="21">
        <f t="shared" si="1"/>
        <v>0</v>
      </c>
      <c r="H30" s="3" t="s">
        <v>24</v>
      </c>
    </row>
    <row r="31" ht="15" customHeight="1" spans="1:8">
      <c r="A31" s="3" t="s">
        <v>24</v>
      </c>
      <c r="B31" s="16" t="s">
        <v>113</v>
      </c>
      <c r="C31" s="17" t="s">
        <v>114</v>
      </c>
      <c r="D31" s="18" t="s">
        <v>24</v>
      </c>
      <c r="E31" s="19" t="s">
        <v>24</v>
      </c>
      <c r="F31" s="20"/>
      <c r="G31" s="21"/>
      <c r="H31" s="3" t="s">
        <v>24</v>
      </c>
    </row>
    <row r="32" ht="15" customHeight="1" spans="1:8">
      <c r="A32" s="3" t="s">
        <v>24</v>
      </c>
      <c r="B32" s="16" t="s">
        <v>107</v>
      </c>
      <c r="C32" s="17" t="s">
        <v>115</v>
      </c>
      <c r="D32" s="18" t="s">
        <v>90</v>
      </c>
      <c r="E32" s="19" t="s">
        <v>116</v>
      </c>
      <c r="F32" s="20"/>
      <c r="G32" s="21">
        <f t="shared" si="1"/>
        <v>0</v>
      </c>
      <c r="H32" s="3" t="s">
        <v>24</v>
      </c>
    </row>
    <row r="33" ht="15" customHeight="1" spans="1:8">
      <c r="A33" s="3" t="s">
        <v>24</v>
      </c>
      <c r="B33" s="16" t="s">
        <v>110</v>
      </c>
      <c r="C33" s="17" t="s">
        <v>117</v>
      </c>
      <c r="D33" s="18" t="s">
        <v>90</v>
      </c>
      <c r="E33" s="19" t="s">
        <v>91</v>
      </c>
      <c r="F33" s="20"/>
      <c r="G33" s="21">
        <f t="shared" si="1"/>
        <v>0</v>
      </c>
      <c r="H33" s="3" t="s">
        <v>24</v>
      </c>
    </row>
    <row r="34" ht="15" customHeight="1" spans="1:8">
      <c r="A34" s="3" t="s">
        <v>24</v>
      </c>
      <c r="B34" s="16" t="s">
        <v>118</v>
      </c>
      <c r="C34" s="17" t="s">
        <v>119</v>
      </c>
      <c r="D34" s="18" t="s">
        <v>24</v>
      </c>
      <c r="E34" s="19" t="s">
        <v>24</v>
      </c>
      <c r="F34" s="20"/>
      <c r="G34" s="21"/>
      <c r="H34" s="3" t="s">
        <v>24</v>
      </c>
    </row>
    <row r="35" ht="15" customHeight="1" spans="1:8">
      <c r="A35" s="3" t="s">
        <v>24</v>
      </c>
      <c r="B35" s="16" t="s">
        <v>120</v>
      </c>
      <c r="C35" s="17" t="s">
        <v>121</v>
      </c>
      <c r="D35" s="18" t="s">
        <v>24</v>
      </c>
      <c r="E35" s="19" t="s">
        <v>24</v>
      </c>
      <c r="F35" s="20"/>
      <c r="G35" s="21"/>
      <c r="H35" s="3" t="s">
        <v>24</v>
      </c>
    </row>
    <row r="36" ht="15" customHeight="1" spans="1:8">
      <c r="A36" s="3" t="s">
        <v>24</v>
      </c>
      <c r="B36" s="16" t="s">
        <v>75</v>
      </c>
      <c r="C36" s="17" t="s">
        <v>122</v>
      </c>
      <c r="D36" s="18" t="s">
        <v>102</v>
      </c>
      <c r="E36" s="19" t="s">
        <v>123</v>
      </c>
      <c r="F36" s="20"/>
      <c r="G36" s="21">
        <f t="shared" si="1"/>
        <v>0</v>
      </c>
      <c r="H36" s="3" t="s">
        <v>24</v>
      </c>
    </row>
    <row r="37" ht="15" customHeight="1" spans="1:8">
      <c r="A37" s="3" t="s">
        <v>24</v>
      </c>
      <c r="B37" s="16" t="s">
        <v>124</v>
      </c>
      <c r="C37" s="17" t="s">
        <v>125</v>
      </c>
      <c r="D37" s="18" t="s">
        <v>24</v>
      </c>
      <c r="E37" s="19" t="s">
        <v>24</v>
      </c>
      <c r="F37" s="20"/>
      <c r="G37" s="21"/>
      <c r="H37" s="3" t="s">
        <v>24</v>
      </c>
    </row>
    <row r="38" ht="15" customHeight="1" spans="1:8">
      <c r="A38" s="3" t="s">
        <v>24</v>
      </c>
      <c r="B38" s="16" t="s">
        <v>126</v>
      </c>
      <c r="C38" s="17" t="s">
        <v>127</v>
      </c>
      <c r="D38" s="18" t="s">
        <v>24</v>
      </c>
      <c r="E38" s="19" t="s">
        <v>24</v>
      </c>
      <c r="F38" s="20"/>
      <c r="G38" s="21"/>
      <c r="H38" s="3" t="s">
        <v>24</v>
      </c>
    </row>
    <row r="39" ht="15" customHeight="1" spans="1:8">
      <c r="A39" s="3" t="s">
        <v>24</v>
      </c>
      <c r="B39" s="16" t="s">
        <v>75</v>
      </c>
      <c r="C39" s="17" t="s">
        <v>128</v>
      </c>
      <c r="D39" s="18" t="s">
        <v>102</v>
      </c>
      <c r="E39" s="19" t="s">
        <v>129</v>
      </c>
      <c r="F39" s="20"/>
      <c r="G39" s="21">
        <f t="shared" si="1"/>
        <v>0</v>
      </c>
      <c r="H39" s="3" t="s">
        <v>24</v>
      </c>
    </row>
    <row r="40" ht="409.5" customHeight="1" spans="1:8">
      <c r="A40" s="3" t="s">
        <v>24</v>
      </c>
      <c r="B40" s="16" t="s">
        <v>24</v>
      </c>
      <c r="C40" s="17" t="s">
        <v>24</v>
      </c>
      <c r="D40" s="18" t="s">
        <v>24</v>
      </c>
      <c r="E40" s="19" t="s">
        <v>24</v>
      </c>
      <c r="F40" s="20" t="s">
        <v>24</v>
      </c>
      <c r="G40" s="21" t="s">
        <v>24</v>
      </c>
      <c r="H40" s="3" t="s">
        <v>24</v>
      </c>
    </row>
    <row r="41" ht="15" customHeight="1" spans="1:8">
      <c r="A41" s="3" t="s">
        <v>24</v>
      </c>
      <c r="B41" s="22" t="s">
        <v>130</v>
      </c>
      <c r="C41" s="23"/>
      <c r="D41" s="27">
        <f>G27+G28+G29+G30+G32+G33+G36+G39</f>
        <v>0</v>
      </c>
      <c r="E41" s="28"/>
      <c r="F41" s="28"/>
      <c r="G41" s="29"/>
      <c r="H41" s="3" t="s">
        <v>24</v>
      </c>
    </row>
    <row r="42" ht="15" customHeight="1" spans="1:8">
      <c r="A42" s="3" t="s">
        <v>24</v>
      </c>
      <c r="B42" s="25" t="s">
        <v>131</v>
      </c>
      <c r="C42" s="25" t="s">
        <v>24</v>
      </c>
      <c r="D42" s="25" t="s">
        <v>24</v>
      </c>
      <c r="E42" s="25" t="s">
        <v>24</v>
      </c>
      <c r="F42" s="25" t="s">
        <v>24</v>
      </c>
      <c r="G42" s="26" t="s">
        <v>95</v>
      </c>
      <c r="H42" s="3" t="s">
        <v>24</v>
      </c>
    </row>
    <row r="43" ht="12" customHeight="1" spans="1:8">
      <c r="A43" s="3" t="s">
        <v>24</v>
      </c>
      <c r="B43" s="3" t="s">
        <v>24</v>
      </c>
      <c r="C43" s="3" t="s">
        <v>24</v>
      </c>
      <c r="D43" s="3" t="s">
        <v>24</v>
      </c>
      <c r="E43" s="3" t="s">
        <v>24</v>
      </c>
      <c r="F43" s="3" t="s">
        <v>24</v>
      </c>
      <c r="G43" s="4" t="s">
        <v>24</v>
      </c>
      <c r="H43" s="3" t="s">
        <v>24</v>
      </c>
    </row>
    <row r="44" ht="42" customHeight="1" spans="1:8">
      <c r="A44" s="3" t="s">
        <v>24</v>
      </c>
      <c r="B44" s="3" t="s">
        <v>24</v>
      </c>
      <c r="C44" s="3" t="s">
        <v>24</v>
      </c>
      <c r="D44" s="3" t="s">
        <v>24</v>
      </c>
      <c r="E44" s="3" t="s">
        <v>24</v>
      </c>
      <c r="F44" s="3" t="s">
        <v>24</v>
      </c>
      <c r="G44" s="4" t="s">
        <v>24</v>
      </c>
      <c r="H44" s="3" t="s">
        <v>24</v>
      </c>
    </row>
    <row r="45" ht="27" customHeight="1" spans="1:8">
      <c r="A45" s="3" t="s">
        <v>24</v>
      </c>
      <c r="B45" s="5" t="s">
        <v>61</v>
      </c>
      <c r="C45" s="5" t="s">
        <v>24</v>
      </c>
      <c r="D45" s="5" t="s">
        <v>24</v>
      </c>
      <c r="E45" s="5" t="s">
        <v>24</v>
      </c>
      <c r="F45" s="5" t="s">
        <v>24</v>
      </c>
      <c r="G45" s="6" t="s">
        <v>24</v>
      </c>
      <c r="H45" s="3" t="s">
        <v>24</v>
      </c>
    </row>
    <row r="46" ht="16" customHeight="1" spans="1:8">
      <c r="A46" s="3" t="s">
        <v>24</v>
      </c>
      <c r="B46" s="7" t="s">
        <v>62</v>
      </c>
      <c r="C46" s="7" t="s">
        <v>24</v>
      </c>
      <c r="D46" s="8" t="s">
        <v>24</v>
      </c>
      <c r="E46" s="8" t="s">
        <v>24</v>
      </c>
      <c r="F46" s="8" t="s">
        <v>24</v>
      </c>
      <c r="G46" s="9" t="s">
        <v>63</v>
      </c>
      <c r="H46" s="3" t="s">
        <v>24</v>
      </c>
    </row>
    <row r="47" ht="22" customHeight="1" spans="1:8">
      <c r="A47" s="3" t="s">
        <v>24</v>
      </c>
      <c r="B47" s="10" t="s">
        <v>132</v>
      </c>
      <c r="C47" s="10" t="s">
        <v>24</v>
      </c>
      <c r="D47" s="10" t="s">
        <v>24</v>
      </c>
      <c r="E47" s="10" t="s">
        <v>24</v>
      </c>
      <c r="F47" s="10" t="s">
        <v>24</v>
      </c>
      <c r="G47" s="11" t="s">
        <v>24</v>
      </c>
      <c r="H47" s="3" t="s">
        <v>24</v>
      </c>
    </row>
    <row r="48" ht="17" customHeight="1" spans="1:8">
      <c r="A48" s="3" t="s">
        <v>24</v>
      </c>
      <c r="B48" s="12" t="s">
        <v>65</v>
      </c>
      <c r="C48" s="13" t="s">
        <v>66</v>
      </c>
      <c r="D48" s="13" t="s">
        <v>67</v>
      </c>
      <c r="E48" s="13" t="s">
        <v>68</v>
      </c>
      <c r="F48" s="14" t="s">
        <v>69</v>
      </c>
      <c r="G48" s="15" t="s">
        <v>70</v>
      </c>
      <c r="H48" s="3" t="s">
        <v>24</v>
      </c>
    </row>
    <row r="49" ht="15" customHeight="1" spans="1:8">
      <c r="A49" s="3" t="s">
        <v>24</v>
      </c>
      <c r="B49" s="16" t="s">
        <v>133</v>
      </c>
      <c r="C49" s="17" t="s">
        <v>134</v>
      </c>
      <c r="D49" s="18" t="s">
        <v>24</v>
      </c>
      <c r="E49" s="19" t="s">
        <v>24</v>
      </c>
      <c r="F49" s="20" t="s">
        <v>24</v>
      </c>
      <c r="G49" s="21" t="s">
        <v>24</v>
      </c>
      <c r="H49" s="3" t="s">
        <v>24</v>
      </c>
    </row>
    <row r="50" ht="15" customHeight="1" spans="1:8">
      <c r="A50" s="3" t="s">
        <v>24</v>
      </c>
      <c r="B50" s="16" t="s">
        <v>135</v>
      </c>
      <c r="C50" s="17" t="s">
        <v>136</v>
      </c>
      <c r="D50" s="18" t="s">
        <v>24</v>
      </c>
      <c r="E50" s="19" t="s">
        <v>24</v>
      </c>
      <c r="F50" s="20" t="s">
        <v>24</v>
      </c>
      <c r="G50" s="21" t="s">
        <v>24</v>
      </c>
      <c r="H50" s="3" t="s">
        <v>24</v>
      </c>
    </row>
    <row r="51" ht="15" customHeight="1" spans="1:8">
      <c r="A51" s="3" t="s">
        <v>24</v>
      </c>
      <c r="B51" s="16" t="s">
        <v>75</v>
      </c>
      <c r="C51" s="17" t="s">
        <v>137</v>
      </c>
      <c r="D51" s="18" t="s">
        <v>138</v>
      </c>
      <c r="E51" s="19" t="s">
        <v>139</v>
      </c>
      <c r="F51" s="20"/>
      <c r="G51" s="21">
        <f>E51*F51</f>
        <v>0</v>
      </c>
      <c r="H51" s="3" t="s">
        <v>24</v>
      </c>
    </row>
    <row r="52" ht="15" customHeight="1" spans="1:8">
      <c r="A52" s="3" t="s">
        <v>24</v>
      </c>
      <c r="B52" s="16" t="s">
        <v>79</v>
      </c>
      <c r="C52" s="17" t="s">
        <v>140</v>
      </c>
      <c r="D52" s="18" t="s">
        <v>138</v>
      </c>
      <c r="E52" s="19" t="s">
        <v>141</v>
      </c>
      <c r="F52" s="20"/>
      <c r="G52" s="21">
        <f t="shared" ref="G52:G71" si="2">E52*F52</f>
        <v>0</v>
      </c>
      <c r="H52" s="3" t="s">
        <v>24</v>
      </c>
    </row>
    <row r="53" ht="15" customHeight="1" spans="1:8">
      <c r="A53" s="3" t="s">
        <v>24</v>
      </c>
      <c r="B53" s="16" t="s">
        <v>142</v>
      </c>
      <c r="C53" s="17" t="s">
        <v>143</v>
      </c>
      <c r="D53" s="18" t="s">
        <v>138</v>
      </c>
      <c r="E53" s="19" t="s">
        <v>144</v>
      </c>
      <c r="F53" s="20"/>
      <c r="G53" s="21">
        <f t="shared" si="2"/>
        <v>0</v>
      </c>
      <c r="H53" s="3" t="s">
        <v>24</v>
      </c>
    </row>
    <row r="54" ht="15" customHeight="1" spans="1:8">
      <c r="A54" s="3" t="s">
        <v>24</v>
      </c>
      <c r="B54" s="16" t="s">
        <v>145</v>
      </c>
      <c r="C54" s="17" t="s">
        <v>146</v>
      </c>
      <c r="D54" s="18" t="s">
        <v>24</v>
      </c>
      <c r="E54" s="19" t="s">
        <v>24</v>
      </c>
      <c r="F54" s="20"/>
      <c r="G54" s="21"/>
      <c r="H54" s="3" t="s">
        <v>24</v>
      </c>
    </row>
    <row r="55" ht="15" customHeight="1" spans="1:8">
      <c r="A55" s="3" t="s">
        <v>24</v>
      </c>
      <c r="B55" s="16" t="s">
        <v>147</v>
      </c>
      <c r="C55" s="17" t="s">
        <v>148</v>
      </c>
      <c r="D55" s="18" t="s">
        <v>138</v>
      </c>
      <c r="E55" s="19" t="s">
        <v>149</v>
      </c>
      <c r="F55" s="20"/>
      <c r="G55" s="21">
        <f t="shared" si="2"/>
        <v>0</v>
      </c>
      <c r="H55" s="3" t="s">
        <v>24</v>
      </c>
    </row>
    <row r="56" ht="15" customHeight="1" spans="1:8">
      <c r="A56" s="3" t="s">
        <v>24</v>
      </c>
      <c r="B56" s="16" t="s">
        <v>150</v>
      </c>
      <c r="C56" s="17" t="s">
        <v>151</v>
      </c>
      <c r="D56" s="18" t="s">
        <v>138</v>
      </c>
      <c r="E56" s="19" t="s">
        <v>152</v>
      </c>
      <c r="F56" s="20"/>
      <c r="G56" s="21">
        <f t="shared" si="2"/>
        <v>0</v>
      </c>
      <c r="H56" s="3" t="s">
        <v>24</v>
      </c>
    </row>
    <row r="57" ht="15" customHeight="1" spans="1:8">
      <c r="A57" s="3" t="s">
        <v>24</v>
      </c>
      <c r="B57" s="16" t="s">
        <v>153</v>
      </c>
      <c r="C57" s="17" t="s">
        <v>154</v>
      </c>
      <c r="D57" s="18" t="s">
        <v>24</v>
      </c>
      <c r="E57" s="19" t="s">
        <v>24</v>
      </c>
      <c r="F57" s="20"/>
      <c r="G57" s="21"/>
      <c r="H57" s="3" t="s">
        <v>24</v>
      </c>
    </row>
    <row r="58" ht="15" customHeight="1" spans="1:8">
      <c r="A58" s="3" t="s">
        <v>24</v>
      </c>
      <c r="B58" s="16" t="s">
        <v>155</v>
      </c>
      <c r="C58" s="17" t="s">
        <v>156</v>
      </c>
      <c r="D58" s="18" t="s">
        <v>24</v>
      </c>
      <c r="E58" s="19" t="s">
        <v>24</v>
      </c>
      <c r="F58" s="20"/>
      <c r="G58" s="21"/>
      <c r="H58" s="3" t="s">
        <v>24</v>
      </c>
    </row>
    <row r="59" ht="15" customHeight="1" spans="1:8">
      <c r="A59" s="3" t="s">
        <v>24</v>
      </c>
      <c r="B59" s="16" t="s">
        <v>75</v>
      </c>
      <c r="C59" s="17" t="s">
        <v>157</v>
      </c>
      <c r="D59" s="18" t="s">
        <v>138</v>
      </c>
      <c r="E59" s="19" t="s">
        <v>158</v>
      </c>
      <c r="F59" s="20"/>
      <c r="G59" s="21">
        <f t="shared" si="2"/>
        <v>0</v>
      </c>
      <c r="H59" s="3" t="s">
        <v>24</v>
      </c>
    </row>
    <row r="60" ht="15" customHeight="1" spans="1:8">
      <c r="A60" s="3" t="s">
        <v>24</v>
      </c>
      <c r="B60" s="16" t="s">
        <v>79</v>
      </c>
      <c r="C60" s="17" t="s">
        <v>159</v>
      </c>
      <c r="D60" s="18" t="s">
        <v>138</v>
      </c>
      <c r="E60" s="19" t="s">
        <v>160</v>
      </c>
      <c r="F60" s="20"/>
      <c r="G60" s="21">
        <f t="shared" si="2"/>
        <v>0</v>
      </c>
      <c r="H60" s="3" t="s">
        <v>24</v>
      </c>
    </row>
    <row r="61" ht="15" customHeight="1" spans="1:8">
      <c r="A61" s="3" t="s">
        <v>24</v>
      </c>
      <c r="B61" s="16" t="s">
        <v>142</v>
      </c>
      <c r="C61" s="17" t="s">
        <v>161</v>
      </c>
      <c r="D61" s="18" t="s">
        <v>138</v>
      </c>
      <c r="E61" s="19" t="s">
        <v>141</v>
      </c>
      <c r="F61" s="20"/>
      <c r="G61" s="21">
        <f t="shared" si="2"/>
        <v>0</v>
      </c>
      <c r="H61" s="3" t="s">
        <v>24</v>
      </c>
    </row>
    <row r="62" ht="15" customHeight="1" spans="1:8">
      <c r="A62" s="3" t="s">
        <v>24</v>
      </c>
      <c r="B62" s="16" t="s">
        <v>162</v>
      </c>
      <c r="C62" s="17" t="s">
        <v>163</v>
      </c>
      <c r="D62" s="18" t="s">
        <v>24</v>
      </c>
      <c r="E62" s="19" t="s">
        <v>24</v>
      </c>
      <c r="F62" s="20"/>
      <c r="G62" s="21"/>
      <c r="H62" s="3" t="s">
        <v>24</v>
      </c>
    </row>
    <row r="63" ht="15" customHeight="1" spans="1:8">
      <c r="A63" s="3" t="s">
        <v>24</v>
      </c>
      <c r="B63" s="16" t="s">
        <v>164</v>
      </c>
      <c r="C63" s="17" t="s">
        <v>165</v>
      </c>
      <c r="D63" s="18" t="s">
        <v>166</v>
      </c>
      <c r="E63" s="19" t="s">
        <v>167</v>
      </c>
      <c r="F63" s="20"/>
      <c r="G63" s="21">
        <f t="shared" si="2"/>
        <v>0</v>
      </c>
      <c r="H63" s="3" t="s">
        <v>24</v>
      </c>
    </row>
    <row r="64" ht="15" customHeight="1" spans="1:8">
      <c r="A64" s="3" t="s">
        <v>24</v>
      </c>
      <c r="B64" s="16" t="s">
        <v>168</v>
      </c>
      <c r="C64" s="17" t="s">
        <v>169</v>
      </c>
      <c r="D64" s="18" t="s">
        <v>24</v>
      </c>
      <c r="E64" s="19" t="s">
        <v>24</v>
      </c>
      <c r="F64" s="20"/>
      <c r="G64" s="21"/>
      <c r="H64" s="3" t="s">
        <v>24</v>
      </c>
    </row>
    <row r="65" ht="15" customHeight="1" spans="1:8">
      <c r="A65" s="3" t="s">
        <v>24</v>
      </c>
      <c r="B65" s="16" t="s">
        <v>170</v>
      </c>
      <c r="C65" s="17" t="s">
        <v>171</v>
      </c>
      <c r="D65" s="18" t="s">
        <v>24</v>
      </c>
      <c r="E65" s="19" t="s">
        <v>24</v>
      </c>
      <c r="F65" s="20"/>
      <c r="G65" s="21"/>
      <c r="H65" s="3" t="s">
        <v>24</v>
      </c>
    </row>
    <row r="66" ht="15" customHeight="1" spans="1:8">
      <c r="A66" s="3" t="s">
        <v>24</v>
      </c>
      <c r="B66" s="16" t="s">
        <v>75</v>
      </c>
      <c r="C66" s="17" t="s">
        <v>172</v>
      </c>
      <c r="D66" s="18" t="s">
        <v>102</v>
      </c>
      <c r="E66" s="19" t="s">
        <v>173</v>
      </c>
      <c r="F66" s="20"/>
      <c r="G66" s="21">
        <f t="shared" si="2"/>
        <v>0</v>
      </c>
      <c r="H66" s="3" t="s">
        <v>24</v>
      </c>
    </row>
    <row r="67" ht="15" customHeight="1" spans="1:8">
      <c r="A67" s="3" t="s">
        <v>24</v>
      </c>
      <c r="B67" s="16" t="s">
        <v>79</v>
      </c>
      <c r="C67" s="17" t="s">
        <v>174</v>
      </c>
      <c r="D67" s="18" t="s">
        <v>102</v>
      </c>
      <c r="E67" s="19" t="s">
        <v>175</v>
      </c>
      <c r="F67" s="20"/>
      <c r="G67" s="21">
        <f t="shared" si="2"/>
        <v>0</v>
      </c>
      <c r="H67" s="3" t="s">
        <v>24</v>
      </c>
    </row>
    <row r="68" ht="15" customHeight="1" spans="1:8">
      <c r="A68" s="3" t="s">
        <v>24</v>
      </c>
      <c r="B68" s="16" t="s">
        <v>176</v>
      </c>
      <c r="C68" s="17" t="s">
        <v>177</v>
      </c>
      <c r="D68" s="18" t="s">
        <v>24</v>
      </c>
      <c r="E68" s="19" t="s">
        <v>24</v>
      </c>
      <c r="F68" s="20"/>
      <c r="G68" s="21"/>
      <c r="H68" s="3" t="s">
        <v>24</v>
      </c>
    </row>
    <row r="69" ht="15" customHeight="1" spans="1:8">
      <c r="A69" s="3" t="s">
        <v>24</v>
      </c>
      <c r="B69" s="16" t="s">
        <v>178</v>
      </c>
      <c r="C69" s="17" t="s">
        <v>179</v>
      </c>
      <c r="D69" s="18" t="s">
        <v>102</v>
      </c>
      <c r="E69" s="19" t="s">
        <v>180</v>
      </c>
      <c r="F69" s="20"/>
      <c r="G69" s="21">
        <f t="shared" si="2"/>
        <v>0</v>
      </c>
      <c r="H69" s="3" t="s">
        <v>24</v>
      </c>
    </row>
    <row r="70" ht="15" customHeight="1" spans="1:8">
      <c r="A70" s="3" t="s">
        <v>24</v>
      </c>
      <c r="B70" s="16" t="s">
        <v>181</v>
      </c>
      <c r="C70" s="17" t="s">
        <v>182</v>
      </c>
      <c r="D70" s="18" t="s">
        <v>102</v>
      </c>
      <c r="E70" s="19" t="s">
        <v>183</v>
      </c>
      <c r="F70" s="20"/>
      <c r="G70" s="21">
        <f t="shared" si="2"/>
        <v>0</v>
      </c>
      <c r="H70" s="3" t="s">
        <v>24</v>
      </c>
    </row>
    <row r="71" ht="15" customHeight="1" spans="1:8">
      <c r="A71" s="3" t="s">
        <v>24</v>
      </c>
      <c r="B71" s="16" t="s">
        <v>184</v>
      </c>
      <c r="C71" s="17" t="s">
        <v>185</v>
      </c>
      <c r="D71" s="18" t="s">
        <v>102</v>
      </c>
      <c r="E71" s="19" t="s">
        <v>186</v>
      </c>
      <c r="F71" s="20"/>
      <c r="G71" s="21">
        <f t="shared" si="2"/>
        <v>0</v>
      </c>
      <c r="H71" s="3" t="s">
        <v>24</v>
      </c>
    </row>
    <row r="72" ht="301" customHeight="1" spans="1:8">
      <c r="A72" s="3" t="s">
        <v>24</v>
      </c>
      <c r="B72" s="16" t="s">
        <v>24</v>
      </c>
      <c r="C72" s="17" t="s">
        <v>24</v>
      </c>
      <c r="D72" s="18" t="s">
        <v>24</v>
      </c>
      <c r="E72" s="19" t="s">
        <v>24</v>
      </c>
      <c r="F72" s="20" t="s">
        <v>24</v>
      </c>
      <c r="G72" s="21" t="s">
        <v>24</v>
      </c>
      <c r="H72" s="3" t="s">
        <v>24</v>
      </c>
    </row>
    <row r="73" ht="15" customHeight="1" spans="1:8">
      <c r="A73" s="3" t="s">
        <v>24</v>
      </c>
      <c r="B73" s="22" t="s">
        <v>187</v>
      </c>
      <c r="C73" s="23"/>
      <c r="D73" s="27">
        <f>G51+G52+G53+G55+G56+G59+G60+G61+G63+G66+G67+G69+G70+G71</f>
        <v>0</v>
      </c>
      <c r="E73" s="28"/>
      <c r="F73" s="28"/>
      <c r="G73" s="29"/>
      <c r="H73" s="3" t="s">
        <v>24</v>
      </c>
    </row>
    <row r="74" ht="15" customHeight="1" spans="1:8">
      <c r="A74" s="3" t="s">
        <v>24</v>
      </c>
      <c r="B74" s="25" t="s">
        <v>188</v>
      </c>
      <c r="C74" s="25" t="s">
        <v>24</v>
      </c>
      <c r="D74" s="25" t="s">
        <v>24</v>
      </c>
      <c r="E74" s="25" t="s">
        <v>24</v>
      </c>
      <c r="F74" s="25" t="s">
        <v>24</v>
      </c>
      <c r="G74" s="26" t="s">
        <v>95</v>
      </c>
      <c r="H74" s="3" t="s">
        <v>24</v>
      </c>
    </row>
    <row r="75" ht="12" customHeight="1" spans="1:8">
      <c r="A75" s="3" t="s">
        <v>24</v>
      </c>
      <c r="B75" s="3" t="s">
        <v>24</v>
      </c>
      <c r="C75" s="3" t="s">
        <v>24</v>
      </c>
      <c r="D75" s="3" t="s">
        <v>24</v>
      </c>
      <c r="E75" s="3" t="s">
        <v>24</v>
      </c>
      <c r="F75" s="3" t="s">
        <v>24</v>
      </c>
      <c r="G75" s="4" t="s">
        <v>24</v>
      </c>
      <c r="H75" s="3" t="s">
        <v>24</v>
      </c>
    </row>
    <row r="76" ht="42" customHeight="1" spans="1:8">
      <c r="A76" s="3" t="s">
        <v>24</v>
      </c>
      <c r="B76" s="3" t="s">
        <v>24</v>
      </c>
      <c r="C76" s="3" t="s">
        <v>24</v>
      </c>
      <c r="D76" s="3" t="s">
        <v>24</v>
      </c>
      <c r="E76" s="3" t="s">
        <v>24</v>
      </c>
      <c r="F76" s="3" t="s">
        <v>24</v>
      </c>
      <c r="G76" s="4" t="s">
        <v>24</v>
      </c>
      <c r="H76" s="3" t="s">
        <v>24</v>
      </c>
    </row>
    <row r="77" ht="27" customHeight="1" spans="1:8">
      <c r="A77" s="3" t="s">
        <v>24</v>
      </c>
      <c r="B77" s="5" t="s">
        <v>61</v>
      </c>
      <c r="C77" s="5" t="s">
        <v>24</v>
      </c>
      <c r="D77" s="5" t="s">
        <v>24</v>
      </c>
      <c r="E77" s="5" t="s">
        <v>24</v>
      </c>
      <c r="F77" s="5" t="s">
        <v>24</v>
      </c>
      <c r="G77" s="6" t="s">
        <v>24</v>
      </c>
      <c r="H77" s="3" t="s">
        <v>24</v>
      </c>
    </row>
    <row r="78" ht="16" customHeight="1" spans="1:8">
      <c r="A78" s="3" t="s">
        <v>24</v>
      </c>
      <c r="B78" s="7" t="s">
        <v>62</v>
      </c>
      <c r="C78" s="7" t="s">
        <v>24</v>
      </c>
      <c r="D78" s="8" t="s">
        <v>24</v>
      </c>
      <c r="E78" s="8" t="s">
        <v>24</v>
      </c>
      <c r="F78" s="8" t="s">
        <v>24</v>
      </c>
      <c r="G78" s="9" t="s">
        <v>63</v>
      </c>
      <c r="H78" s="3" t="s">
        <v>24</v>
      </c>
    </row>
    <row r="79" ht="22" customHeight="1" spans="1:8">
      <c r="A79" s="3" t="s">
        <v>24</v>
      </c>
      <c r="B79" s="10" t="s">
        <v>189</v>
      </c>
      <c r="C79" s="10" t="s">
        <v>24</v>
      </c>
      <c r="D79" s="10" t="s">
        <v>24</v>
      </c>
      <c r="E79" s="10" t="s">
        <v>24</v>
      </c>
      <c r="F79" s="10" t="s">
        <v>24</v>
      </c>
      <c r="G79" s="11" t="s">
        <v>24</v>
      </c>
      <c r="H79" s="3" t="s">
        <v>24</v>
      </c>
    </row>
    <row r="80" ht="17" customHeight="1" spans="1:8">
      <c r="A80" s="3" t="s">
        <v>24</v>
      </c>
      <c r="B80" s="12" t="s">
        <v>65</v>
      </c>
      <c r="C80" s="13" t="s">
        <v>66</v>
      </c>
      <c r="D80" s="13" t="s">
        <v>67</v>
      </c>
      <c r="E80" s="13" t="s">
        <v>68</v>
      </c>
      <c r="F80" s="14" t="s">
        <v>69</v>
      </c>
      <c r="G80" s="15" t="s">
        <v>70</v>
      </c>
      <c r="H80" s="3" t="s">
        <v>24</v>
      </c>
    </row>
    <row r="81" ht="15" customHeight="1" spans="1:8">
      <c r="A81" s="3" t="s">
        <v>24</v>
      </c>
      <c r="B81" s="16" t="s">
        <v>190</v>
      </c>
      <c r="C81" s="17" t="s">
        <v>191</v>
      </c>
      <c r="D81" s="18" t="s">
        <v>24</v>
      </c>
      <c r="E81" s="19" t="s">
        <v>24</v>
      </c>
      <c r="F81" s="20" t="s">
        <v>24</v>
      </c>
      <c r="G81" s="21" t="s">
        <v>24</v>
      </c>
      <c r="H81" s="3" t="s">
        <v>24</v>
      </c>
    </row>
    <row r="82" ht="15" customHeight="1" spans="1:8">
      <c r="A82" s="3" t="s">
        <v>24</v>
      </c>
      <c r="B82" s="16" t="s">
        <v>192</v>
      </c>
      <c r="C82" s="17" t="s">
        <v>193</v>
      </c>
      <c r="D82" s="18" t="s">
        <v>24</v>
      </c>
      <c r="E82" s="19" t="s">
        <v>24</v>
      </c>
      <c r="F82" s="20" t="s">
        <v>24</v>
      </c>
      <c r="G82" s="21" t="s">
        <v>24</v>
      </c>
      <c r="H82" s="3" t="s">
        <v>24</v>
      </c>
    </row>
    <row r="83" ht="15" customHeight="1" spans="1:8">
      <c r="A83" s="3" t="s">
        <v>24</v>
      </c>
      <c r="B83" s="16" t="s">
        <v>104</v>
      </c>
      <c r="C83" s="17" t="s">
        <v>194</v>
      </c>
      <c r="D83" s="18" t="s">
        <v>166</v>
      </c>
      <c r="E83" s="19" t="s">
        <v>195</v>
      </c>
      <c r="F83" s="20"/>
      <c r="G83" s="21">
        <f>E83*F83</f>
        <v>0</v>
      </c>
      <c r="H83" s="3" t="s">
        <v>24</v>
      </c>
    </row>
    <row r="84" ht="15" customHeight="1" spans="1:8">
      <c r="A84" s="3" t="s">
        <v>24</v>
      </c>
      <c r="B84" s="16" t="s">
        <v>107</v>
      </c>
      <c r="C84" s="17" t="s">
        <v>196</v>
      </c>
      <c r="D84" s="18" t="s">
        <v>166</v>
      </c>
      <c r="E84" s="19" t="s">
        <v>197</v>
      </c>
      <c r="F84" s="20"/>
      <c r="G84" s="21">
        <f t="shared" ref="G84:G97" si="3">E84*F84</f>
        <v>0</v>
      </c>
      <c r="H84" s="3" t="s">
        <v>24</v>
      </c>
    </row>
    <row r="85" ht="15" customHeight="1" spans="1:8">
      <c r="A85" s="3" t="s">
        <v>24</v>
      </c>
      <c r="B85" s="16" t="s">
        <v>198</v>
      </c>
      <c r="C85" s="17" t="s">
        <v>199</v>
      </c>
      <c r="D85" s="18" t="s">
        <v>24</v>
      </c>
      <c r="E85" s="19" t="s">
        <v>24</v>
      </c>
      <c r="F85" s="20"/>
      <c r="G85" s="21"/>
      <c r="H85" s="3" t="s">
        <v>24</v>
      </c>
    </row>
    <row r="86" ht="15" customHeight="1" spans="1:8">
      <c r="A86" s="3" t="s">
        <v>24</v>
      </c>
      <c r="B86" s="16" t="s">
        <v>200</v>
      </c>
      <c r="C86" s="17" t="s">
        <v>201</v>
      </c>
      <c r="D86" s="18" t="s">
        <v>24</v>
      </c>
      <c r="E86" s="19" t="s">
        <v>24</v>
      </c>
      <c r="F86" s="20"/>
      <c r="G86" s="21"/>
      <c r="H86" s="3" t="s">
        <v>24</v>
      </c>
    </row>
    <row r="87" ht="15" customHeight="1" spans="1:8">
      <c r="A87" s="3" t="s">
        <v>24</v>
      </c>
      <c r="B87" s="16" t="s">
        <v>75</v>
      </c>
      <c r="C87" s="17" t="s">
        <v>202</v>
      </c>
      <c r="D87" s="18" t="s">
        <v>90</v>
      </c>
      <c r="E87" s="19" t="s">
        <v>78</v>
      </c>
      <c r="F87" s="20"/>
      <c r="G87" s="21">
        <f t="shared" si="3"/>
        <v>0</v>
      </c>
      <c r="H87" s="3" t="s">
        <v>24</v>
      </c>
    </row>
    <row r="88" ht="15" customHeight="1" spans="1:8">
      <c r="A88" s="3" t="s">
        <v>24</v>
      </c>
      <c r="B88" s="16" t="s">
        <v>79</v>
      </c>
      <c r="C88" s="17" t="s">
        <v>203</v>
      </c>
      <c r="D88" s="18" t="s">
        <v>90</v>
      </c>
      <c r="E88" s="19" t="s">
        <v>204</v>
      </c>
      <c r="F88" s="20"/>
      <c r="G88" s="21">
        <f t="shared" si="3"/>
        <v>0</v>
      </c>
      <c r="H88" s="3" t="s">
        <v>24</v>
      </c>
    </row>
    <row r="89" ht="15" customHeight="1" spans="1:8">
      <c r="A89" s="3" t="s">
        <v>24</v>
      </c>
      <c r="B89" s="16" t="s">
        <v>142</v>
      </c>
      <c r="C89" s="17" t="s">
        <v>205</v>
      </c>
      <c r="D89" s="18" t="s">
        <v>90</v>
      </c>
      <c r="E89" s="19" t="s">
        <v>91</v>
      </c>
      <c r="F89" s="20"/>
      <c r="G89" s="21">
        <f t="shared" si="3"/>
        <v>0</v>
      </c>
      <c r="H89" s="3" t="s">
        <v>24</v>
      </c>
    </row>
    <row r="90" ht="15" customHeight="1" spans="1:8">
      <c r="A90" s="3" t="s">
        <v>24</v>
      </c>
      <c r="B90" s="16" t="s">
        <v>104</v>
      </c>
      <c r="C90" s="17" t="s">
        <v>206</v>
      </c>
      <c r="D90" s="18" t="s">
        <v>90</v>
      </c>
      <c r="E90" s="19" t="s">
        <v>78</v>
      </c>
      <c r="F90" s="20"/>
      <c r="G90" s="21">
        <f t="shared" si="3"/>
        <v>0</v>
      </c>
      <c r="H90" s="3" t="s">
        <v>24</v>
      </c>
    </row>
    <row r="91" ht="15" customHeight="1" spans="1:8">
      <c r="A91" s="3" t="s">
        <v>24</v>
      </c>
      <c r="B91" s="16" t="s">
        <v>107</v>
      </c>
      <c r="C91" s="17" t="s">
        <v>207</v>
      </c>
      <c r="D91" s="18" t="s">
        <v>90</v>
      </c>
      <c r="E91" s="19" t="s">
        <v>208</v>
      </c>
      <c r="F91" s="20"/>
      <c r="G91" s="21">
        <f t="shared" si="3"/>
        <v>0</v>
      </c>
      <c r="H91" s="3" t="s">
        <v>24</v>
      </c>
    </row>
    <row r="92" ht="15" customHeight="1" spans="1:8">
      <c r="A92" s="3" t="s">
        <v>24</v>
      </c>
      <c r="B92" s="16" t="s">
        <v>209</v>
      </c>
      <c r="C92" s="17" t="s">
        <v>210</v>
      </c>
      <c r="D92" s="18" t="s">
        <v>90</v>
      </c>
      <c r="E92" s="19" t="s">
        <v>211</v>
      </c>
      <c r="F92" s="20"/>
      <c r="G92" s="21">
        <f t="shared" si="3"/>
        <v>0</v>
      </c>
      <c r="H92" s="3" t="s">
        <v>24</v>
      </c>
    </row>
    <row r="93" ht="15" customHeight="1" spans="1:8">
      <c r="A93" s="3" t="s">
        <v>24</v>
      </c>
      <c r="B93" s="16" t="s">
        <v>212</v>
      </c>
      <c r="C93" s="17" t="s">
        <v>213</v>
      </c>
      <c r="D93" s="18" t="s">
        <v>24</v>
      </c>
      <c r="E93" s="19" t="s">
        <v>24</v>
      </c>
      <c r="F93" s="20"/>
      <c r="G93" s="21"/>
      <c r="H93" s="3" t="s">
        <v>24</v>
      </c>
    </row>
    <row r="94" ht="15" customHeight="1" spans="1:8">
      <c r="A94" s="3" t="s">
        <v>24</v>
      </c>
      <c r="B94" s="16" t="s">
        <v>214</v>
      </c>
      <c r="C94" s="17" t="s">
        <v>215</v>
      </c>
      <c r="D94" s="18" t="s">
        <v>24</v>
      </c>
      <c r="E94" s="19" t="s">
        <v>24</v>
      </c>
      <c r="F94" s="20"/>
      <c r="G94" s="21"/>
      <c r="H94" s="3" t="s">
        <v>24</v>
      </c>
    </row>
    <row r="95" ht="15" customHeight="1" spans="1:8">
      <c r="A95" s="3" t="s">
        <v>24</v>
      </c>
      <c r="B95" s="16" t="s">
        <v>75</v>
      </c>
      <c r="C95" s="17" t="s">
        <v>216</v>
      </c>
      <c r="D95" s="18" t="s">
        <v>138</v>
      </c>
      <c r="E95" s="19" t="s">
        <v>217</v>
      </c>
      <c r="F95" s="20"/>
      <c r="G95" s="21">
        <f t="shared" si="3"/>
        <v>0</v>
      </c>
      <c r="H95" s="3" t="s">
        <v>24</v>
      </c>
    </row>
    <row r="96" ht="15" customHeight="1" spans="1:8">
      <c r="A96" s="3" t="s">
        <v>24</v>
      </c>
      <c r="B96" s="16" t="s">
        <v>218</v>
      </c>
      <c r="C96" s="17" t="s">
        <v>219</v>
      </c>
      <c r="D96" s="18" t="s">
        <v>24</v>
      </c>
      <c r="E96" s="19" t="s">
        <v>24</v>
      </c>
      <c r="F96" s="20"/>
      <c r="G96" s="21"/>
      <c r="H96" s="3" t="s">
        <v>24</v>
      </c>
    </row>
    <row r="97" ht="15" customHeight="1" spans="1:8">
      <c r="A97" s="3" t="s">
        <v>24</v>
      </c>
      <c r="B97" s="16" t="s">
        <v>79</v>
      </c>
      <c r="C97" s="17" t="s">
        <v>220</v>
      </c>
      <c r="D97" s="18" t="s">
        <v>90</v>
      </c>
      <c r="E97" s="19" t="s">
        <v>221</v>
      </c>
      <c r="F97" s="20"/>
      <c r="G97" s="21">
        <f t="shared" si="3"/>
        <v>0</v>
      </c>
      <c r="H97" s="3" t="s">
        <v>24</v>
      </c>
    </row>
    <row r="98" ht="391" customHeight="1" spans="1:8">
      <c r="A98" s="3" t="s">
        <v>24</v>
      </c>
      <c r="B98" s="16" t="s">
        <v>24</v>
      </c>
      <c r="C98" s="17" t="s">
        <v>24</v>
      </c>
      <c r="D98" s="18" t="s">
        <v>24</v>
      </c>
      <c r="E98" s="19" t="s">
        <v>24</v>
      </c>
      <c r="F98" s="20" t="s">
        <v>24</v>
      </c>
      <c r="G98" s="21" t="s">
        <v>24</v>
      </c>
      <c r="H98" s="3" t="s">
        <v>24</v>
      </c>
    </row>
    <row r="99" ht="15" customHeight="1" spans="1:8">
      <c r="A99" s="3" t="s">
        <v>24</v>
      </c>
      <c r="B99" s="22" t="s">
        <v>222</v>
      </c>
      <c r="C99" s="23"/>
      <c r="D99" s="27">
        <f>G83+G84+G87+G88+G89+G90+G91+G92+G95+G97</f>
        <v>0</v>
      </c>
      <c r="E99" s="28"/>
      <c r="F99" s="28"/>
      <c r="G99" s="29"/>
      <c r="H99" s="3" t="s">
        <v>24</v>
      </c>
    </row>
    <row r="100" ht="15" customHeight="1" spans="1:8">
      <c r="A100" s="3" t="s">
        <v>24</v>
      </c>
      <c r="B100" s="25" t="s">
        <v>223</v>
      </c>
      <c r="C100" s="25" t="s">
        <v>24</v>
      </c>
      <c r="D100" s="25" t="s">
        <v>24</v>
      </c>
      <c r="E100" s="25" t="s">
        <v>24</v>
      </c>
      <c r="F100" s="25" t="s">
        <v>24</v>
      </c>
      <c r="G100" s="26" t="s">
        <v>95</v>
      </c>
      <c r="H100" s="3" t="s">
        <v>24</v>
      </c>
    </row>
    <row r="101" ht="12" customHeight="1" spans="1:8">
      <c r="A101" s="3" t="s">
        <v>24</v>
      </c>
      <c r="B101" s="3" t="s">
        <v>24</v>
      </c>
      <c r="C101" s="3" t="s">
        <v>24</v>
      </c>
      <c r="D101" s="3" t="s">
        <v>24</v>
      </c>
      <c r="E101" s="3" t="s">
        <v>24</v>
      </c>
      <c r="F101" s="3" t="s">
        <v>24</v>
      </c>
      <c r="G101" s="4" t="s">
        <v>24</v>
      </c>
      <c r="H101" s="3" t="s">
        <v>24</v>
      </c>
    </row>
    <row r="102" ht="42" customHeight="1" spans="1:8">
      <c r="A102" s="3" t="s">
        <v>24</v>
      </c>
      <c r="B102" s="3" t="s">
        <v>24</v>
      </c>
      <c r="C102" s="3" t="s">
        <v>24</v>
      </c>
      <c r="D102" s="3" t="s">
        <v>24</v>
      </c>
      <c r="E102" s="3" t="s">
        <v>24</v>
      </c>
      <c r="F102" s="3" t="s">
        <v>24</v>
      </c>
      <c r="G102" s="4" t="s">
        <v>24</v>
      </c>
      <c r="H102" s="3" t="s">
        <v>24</v>
      </c>
    </row>
    <row r="103" ht="27" customHeight="1" spans="1:8">
      <c r="A103" s="3" t="s">
        <v>24</v>
      </c>
      <c r="B103" s="5" t="s">
        <v>61</v>
      </c>
      <c r="C103" s="5" t="s">
        <v>24</v>
      </c>
      <c r="D103" s="5" t="s">
        <v>24</v>
      </c>
      <c r="E103" s="5" t="s">
        <v>24</v>
      </c>
      <c r="F103" s="5" t="s">
        <v>24</v>
      </c>
      <c r="G103" s="6" t="s">
        <v>24</v>
      </c>
      <c r="H103" s="3" t="s">
        <v>24</v>
      </c>
    </row>
    <row r="104" ht="16" customHeight="1" spans="1:8">
      <c r="A104" s="3" t="s">
        <v>24</v>
      </c>
      <c r="B104" s="7" t="s">
        <v>62</v>
      </c>
      <c r="C104" s="7" t="s">
        <v>24</v>
      </c>
      <c r="D104" s="8" t="s">
        <v>24</v>
      </c>
      <c r="E104" s="8" t="s">
        <v>24</v>
      </c>
      <c r="F104" s="8" t="s">
        <v>24</v>
      </c>
      <c r="G104" s="9" t="s">
        <v>63</v>
      </c>
      <c r="H104" s="3" t="s">
        <v>24</v>
      </c>
    </row>
    <row r="105" ht="22" customHeight="1" spans="1:8">
      <c r="A105" s="3" t="s">
        <v>24</v>
      </c>
      <c r="B105" s="10" t="s">
        <v>224</v>
      </c>
      <c r="C105" s="10" t="s">
        <v>24</v>
      </c>
      <c r="D105" s="10" t="s">
        <v>24</v>
      </c>
      <c r="E105" s="10" t="s">
        <v>24</v>
      </c>
      <c r="F105" s="10" t="s">
        <v>24</v>
      </c>
      <c r="G105" s="11" t="s">
        <v>24</v>
      </c>
      <c r="H105" s="3" t="s">
        <v>24</v>
      </c>
    </row>
    <row r="106" ht="17" customHeight="1" spans="1:8">
      <c r="A106" s="3" t="s">
        <v>24</v>
      </c>
      <c r="B106" s="12" t="s">
        <v>65</v>
      </c>
      <c r="C106" s="13" t="s">
        <v>66</v>
      </c>
      <c r="D106" s="13" t="s">
        <v>67</v>
      </c>
      <c r="E106" s="13" t="s">
        <v>68</v>
      </c>
      <c r="F106" s="14" t="s">
        <v>69</v>
      </c>
      <c r="G106" s="15" t="s">
        <v>70</v>
      </c>
      <c r="H106" s="3" t="s">
        <v>24</v>
      </c>
    </row>
    <row r="107" ht="15" customHeight="1" spans="1:8">
      <c r="A107" s="3" t="s">
        <v>24</v>
      </c>
      <c r="B107" s="16" t="s">
        <v>225</v>
      </c>
      <c r="C107" s="17" t="s">
        <v>226</v>
      </c>
      <c r="D107" s="18" t="s">
        <v>24</v>
      </c>
      <c r="E107" s="19" t="s">
        <v>24</v>
      </c>
      <c r="F107" s="20" t="s">
        <v>24</v>
      </c>
      <c r="G107" s="21" t="s">
        <v>24</v>
      </c>
      <c r="H107" s="3" t="s">
        <v>24</v>
      </c>
    </row>
    <row r="108" ht="15" customHeight="1" spans="1:8">
      <c r="A108" s="3" t="s">
        <v>24</v>
      </c>
      <c r="B108" s="16" t="s">
        <v>227</v>
      </c>
      <c r="C108" s="17" t="s">
        <v>228</v>
      </c>
      <c r="D108" s="18" t="s">
        <v>138</v>
      </c>
      <c r="E108" s="19" t="s">
        <v>229</v>
      </c>
      <c r="F108" s="20"/>
      <c r="G108" s="21">
        <f>E108*F108</f>
        <v>0</v>
      </c>
      <c r="H108" s="3" t="s">
        <v>24</v>
      </c>
    </row>
    <row r="109" ht="409.5" customHeight="1" spans="1:8">
      <c r="A109" s="3" t="s">
        <v>24</v>
      </c>
      <c r="B109" s="16" t="s">
        <v>24</v>
      </c>
      <c r="C109" s="17" t="s">
        <v>24</v>
      </c>
      <c r="D109" s="18" t="s">
        <v>24</v>
      </c>
      <c r="E109" s="19" t="s">
        <v>24</v>
      </c>
      <c r="F109" s="20"/>
      <c r="G109" s="21" t="s">
        <v>24</v>
      </c>
      <c r="H109" s="3" t="s">
        <v>24</v>
      </c>
    </row>
    <row r="110" ht="15" customHeight="1" spans="1:8">
      <c r="A110" s="3" t="s">
        <v>24</v>
      </c>
      <c r="B110" s="22" t="s">
        <v>230</v>
      </c>
      <c r="C110" s="23"/>
      <c r="D110" s="27">
        <f>G108</f>
        <v>0</v>
      </c>
      <c r="E110" s="28"/>
      <c r="F110" s="28"/>
      <c r="G110" s="29"/>
      <c r="H110" s="3" t="s">
        <v>24</v>
      </c>
    </row>
    <row r="111" ht="15" customHeight="1" spans="1:8">
      <c r="A111" s="3" t="s">
        <v>24</v>
      </c>
      <c r="B111" s="25" t="s">
        <v>231</v>
      </c>
      <c r="C111" s="25" t="s">
        <v>24</v>
      </c>
      <c r="D111" s="25" t="s">
        <v>24</v>
      </c>
      <c r="E111" s="25" t="s">
        <v>24</v>
      </c>
      <c r="F111" s="25" t="s">
        <v>24</v>
      </c>
      <c r="G111" s="26" t="s">
        <v>95</v>
      </c>
      <c r="H111" s="3" t="s">
        <v>24</v>
      </c>
    </row>
    <row r="112" ht="12" customHeight="1" spans="1:8">
      <c r="A112" s="3" t="s">
        <v>24</v>
      </c>
      <c r="B112" s="3" t="s">
        <v>24</v>
      </c>
      <c r="C112" s="3" t="s">
        <v>24</v>
      </c>
      <c r="D112" s="3" t="s">
        <v>24</v>
      </c>
      <c r="E112" s="3" t="s">
        <v>24</v>
      </c>
      <c r="F112" s="3" t="s">
        <v>24</v>
      </c>
      <c r="G112" s="4" t="s">
        <v>24</v>
      </c>
      <c r="H112" s="3" t="s">
        <v>24</v>
      </c>
    </row>
  </sheetData>
  <sheetProtection algorithmName="SHA-512" hashValue="lUD696LdW4z+xF6C534/ZdIW7zTAp+Kyu0itH8VYeZ2jm8jKKqp++YrfNfPkzi7o5x/Q4iwVF92iit6ouX/o9A==" saltValue="/CZiw+D6pRKLnqyd+FF7FQ==" spinCount="100000" sheet="1" objects="1"/>
  <mergeCells count="35">
    <mergeCell ref="B2:G2"/>
    <mergeCell ref="B3:C3"/>
    <mergeCell ref="D3:F3"/>
    <mergeCell ref="B4:G4"/>
    <mergeCell ref="B17:C17"/>
    <mergeCell ref="D17:G17"/>
    <mergeCell ref="B18:F18"/>
    <mergeCell ref="B21:G21"/>
    <mergeCell ref="B22:C22"/>
    <mergeCell ref="D22:F22"/>
    <mergeCell ref="B23:G23"/>
    <mergeCell ref="B41:C41"/>
    <mergeCell ref="D41:G41"/>
    <mergeCell ref="B42:F42"/>
    <mergeCell ref="B45:G45"/>
    <mergeCell ref="B46:C46"/>
    <mergeCell ref="D46:F46"/>
    <mergeCell ref="B47:G47"/>
    <mergeCell ref="B73:C73"/>
    <mergeCell ref="D73:G73"/>
    <mergeCell ref="B74:F74"/>
    <mergeCell ref="B77:G77"/>
    <mergeCell ref="B78:C78"/>
    <mergeCell ref="D78:F78"/>
    <mergeCell ref="B79:G79"/>
    <mergeCell ref="B99:C99"/>
    <mergeCell ref="D99:G99"/>
    <mergeCell ref="B100:F100"/>
    <mergeCell ref="B103:G103"/>
    <mergeCell ref="B104:C104"/>
    <mergeCell ref="D104:F104"/>
    <mergeCell ref="B105:G105"/>
    <mergeCell ref="B110:C110"/>
    <mergeCell ref="D110:G110"/>
    <mergeCell ref="B111:F111"/>
  </mergeCells>
  <pageMargins left="0" right="0" top="0" bottom="0" header="0" footer="0"/>
  <pageSetup paperSize="9" orientation="landscape"/>
  <headerFooter/>
  <rowBreaks count="4" manualBreakCount="4">
    <brk id="19" max="16383" man="1"/>
    <brk id="43" max="16383" man="1"/>
    <brk id="75" max="16383" man="1"/>
    <brk id="10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9"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JasperReports Library version null</Application>
  <HeadingPairs>
    <vt:vector size="2" baseType="variant">
      <vt:variant>
        <vt:lpstr>工作表</vt:lpstr>
      </vt:variant>
      <vt:variant>
        <vt:i4>3</vt:i4>
      </vt:variant>
    </vt:vector>
  </HeadingPairs>
  <TitlesOfParts>
    <vt:vector size="3" baseType="lpstr">
      <vt:lpstr>编制说明  (2)</vt:lpstr>
      <vt:lpstr>1.【标表1】投标报价汇总表</vt:lpstr>
      <vt:lpstr>2.【标表2】工程量清单表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孙冠宗</cp:lastModifiedBy>
  <dcterms:created xsi:type="dcterms:W3CDTF">2025-08-16T07:39:00Z</dcterms:created>
  <dcterms:modified xsi:type="dcterms:W3CDTF">2025-08-16T08:09:48Z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F5931271AD4E4B8B9C614A62460690D2_12</vt:lpwstr>
  </property>
  <property fmtid="{D5CDD505-2E9C-101B-9397-08002B2CF9AE}" pid="3" name="KSOProductBuildVer">
    <vt:lpwstr>2052-12.1.0.21915</vt:lpwstr>
  </property>
</Properties>
</file>