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tabRatio="795" activeTab="7"/>
  </bookViews>
  <sheets>
    <sheet name="工程量清单说明" sheetId="1" r:id="rId1"/>
    <sheet name="100章" sheetId="2" r:id="rId2"/>
    <sheet name="200章" sheetId="3" r:id="rId3"/>
    <sheet name="300章" sheetId="4" r:id="rId4"/>
    <sheet name="400章 " sheetId="11" r:id="rId5"/>
    <sheet name="600章" sheetId="9" r:id="rId6"/>
    <sheet name="700章 " sheetId="10" r:id="rId7"/>
    <sheet name="汇总表" sheetId="8" r:id="rId8"/>
  </sheets>
  <definedNames>
    <definedName name="_xlnm.Print_Area" localSheetId="1">'100章'!$A$1:$F$21</definedName>
    <definedName name="_xlnm.Print_Titles" localSheetId="2">'200章'!$1:4</definedName>
    <definedName name="_xlnm.Print_Titles" localSheetId="3">'300章'!$1:4</definedName>
    <definedName name="_xlnm.Print_Titles" localSheetId="4">'400章 '!$1:4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<sst xmlns="http://schemas.openxmlformats.org/spreadsheetml/2006/main" count="212" uniqueCount="141">
  <si>
    <r>
      <rPr>
        <b/>
        <sz val="15"/>
        <rFont val="Arial"/>
        <charset val="134"/>
      </rPr>
      <t xml:space="preserve">  </t>
    </r>
    <r>
      <rPr>
        <b/>
        <sz val="15"/>
        <rFont val="黑体"/>
        <charset val="134"/>
      </rPr>
      <t>工程量清单</t>
    </r>
  </si>
  <si>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</si>
  <si>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</si>
  <si>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</si>
  <si>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</si>
  <si>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</si>
  <si>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</si>
  <si>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</si>
  <si>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</si>
  <si>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</si>
  <si>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</si>
  <si>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</si>
  <si>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</si>
  <si>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</si>
  <si>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</si>
  <si>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</si>
  <si>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Arial"/>
        <charset val="134"/>
      </rPr>
      <t xml:space="preserve"> </t>
    </r>
    <r>
      <rPr>
        <b/>
        <u/>
        <sz val="12"/>
        <rFont val="宋体"/>
        <charset val="134"/>
      </rPr>
      <t>无</t>
    </r>
    <r>
      <rPr>
        <u/>
        <sz val="12"/>
        <rFont val="宋体"/>
        <charset val="134"/>
      </rPr>
      <t>。</t>
    </r>
    <r>
      <rPr>
        <sz val="12"/>
        <rFont val="Arial"/>
        <charset val="134"/>
      </rPr>
      <t xml:space="preserve">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</si>
  <si>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</si>
  <si>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</si>
  <si>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0"/>
        <rFont val="Arial"/>
        <charset val="134"/>
      </rPr>
      <t xml:space="preserve">         </t>
    </r>
    <r>
      <rPr>
        <sz val="12"/>
        <rFont val="Arial"/>
        <charset val="134"/>
      </rPr>
      <t>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3.0‰</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</si>
  <si>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t>
    </r>
    <r>
      <rPr>
        <sz val="12"/>
        <rFont val="宋体"/>
        <charset val="134"/>
      </rPr>
      <t xml:space="preserve"> 为确保将安全施工措施落到实处，投标人应根据《公路水运工程安全生产监督管理办法》（原交通部令2017年第</t>
    </r>
    <r>
      <rPr>
        <sz val="12"/>
        <rFont val="Arial"/>
        <charset val="134"/>
      </rPr>
      <t>25</t>
    </r>
    <r>
      <rPr>
        <sz val="12"/>
        <rFont val="宋体"/>
        <charset val="134"/>
      </rPr>
      <t>号）以及《关于印发&lt;企业安全生产费用提取和使用管理办法&gt;的通知》（财企[2012]16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</si>
  <si>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取、弃土场、便道（包括施工便道、营运便道、预制场便道）等均不单独计量与支付，其费用均包含在相关子目单价之中。</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</si>
  <si>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</si>
  <si>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</si>
  <si>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合同段: 木凯淖尔镇乌兰其日嘎村Y521至沙公线砂石路</t>
  </si>
  <si>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</si>
  <si>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</si>
  <si>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</si>
  <si>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</si>
  <si>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</si>
  <si>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</si>
  <si>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</si>
  <si>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</si>
  <si>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</si>
  <si>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</si>
  <si>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</si>
  <si>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</si>
  <si>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</si>
  <si>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</si>
  <si>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</si>
  <si>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</si>
  <si>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</si>
  <si>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</si>
  <si>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</si>
  <si>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102-2</t>
  </si>
  <si>
    <t>施工环保费</t>
  </si>
  <si>
    <t>102-3</t>
  </si>
  <si>
    <t>安全生产费</t>
  </si>
  <si>
    <t>103</t>
  </si>
  <si>
    <t>临时工程与设施</t>
  </si>
  <si>
    <t>103-2</t>
  </si>
  <si>
    <t>临时占地</t>
  </si>
  <si>
    <t>103-6</t>
  </si>
  <si>
    <t>临时安全设施</t>
  </si>
  <si>
    <t>104</t>
  </si>
  <si>
    <t>承包人驻地建设</t>
  </si>
  <si>
    <t>104-1</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</si>
  <si>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</si>
  <si>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</si>
  <si>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203</t>
  </si>
  <si>
    <t>挖方路基</t>
  </si>
  <si>
    <t>203-1</t>
  </si>
  <si>
    <t>路基挖方</t>
  </si>
  <si>
    <t>挖土方</t>
  </si>
  <si>
    <t>m3</t>
  </si>
  <si>
    <t>16578.700</t>
  </si>
  <si>
    <t>204</t>
  </si>
  <si>
    <t>填方路基</t>
  </si>
  <si>
    <t>204-1</t>
  </si>
  <si>
    <t>路基填筑(包括填前压实)</t>
  </si>
  <si>
    <t>利用土方</t>
  </si>
  <si>
    <t>15789.333</t>
  </si>
  <si>
    <t>-d</t>
  </si>
  <si>
    <t>借土填方</t>
  </si>
  <si>
    <t>3734.667</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</si>
  <si>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</si>
  <si>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</si>
  <si>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314</t>
  </si>
  <si>
    <t>路面及中央分隔带排水</t>
  </si>
  <si>
    <t>314-1</t>
  </si>
  <si>
    <t>铸铁管1-0.5m</t>
  </si>
  <si>
    <t>m</t>
  </si>
  <si>
    <t>8.310</t>
  </si>
  <si>
    <t>铸铁管2-0.5m</t>
  </si>
  <si>
    <t>17.100</t>
  </si>
  <si>
    <t>315</t>
  </si>
  <si>
    <t>砂石路面</t>
  </si>
  <si>
    <t>315-1</t>
  </si>
  <si>
    <t>砒砂岩厚20cm</t>
  </si>
  <si>
    <t>m2</t>
  </si>
  <si>
    <t>178938.900</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</si>
  <si>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</si>
  <si>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第400章  桥梁、涵洞</t>
  </si>
  <si>
    <t>419</t>
  </si>
  <si>
    <t>圆管涵及倒虹吸管涵</t>
  </si>
  <si>
    <t>419-1</t>
  </si>
  <si>
    <t>单孔钢筋混凝土圆管涵1-1.0m</t>
  </si>
  <si>
    <t>8.500</t>
  </si>
  <si>
    <r>
      <t>清单</t>
    </r>
    <r>
      <rPr>
        <b/>
        <sz val="10"/>
        <rFont val="Arial"/>
        <charset val="134"/>
      </rPr>
      <t xml:space="preserve">  </t>
    </r>
    <r>
      <rPr>
        <b/>
        <sz val="10"/>
        <rFont val="黑体"/>
        <charset val="134"/>
      </rPr>
      <t>第4</t>
    </r>
    <r>
      <rPr>
        <b/>
        <sz val="10"/>
        <rFont val="Arial"/>
        <charset val="134"/>
      </rPr>
      <t>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</si>
  <si>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</si>
  <si>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604</t>
  </si>
  <si>
    <t>道路交通标志</t>
  </si>
  <si>
    <t>604-1</t>
  </si>
  <si>
    <t>单柱式交通标志</t>
  </si>
  <si>
    <t>○600</t>
  </si>
  <si>
    <t>个</t>
  </si>
  <si>
    <t>4.000</t>
  </si>
  <si>
    <t>△700</t>
  </si>
  <si>
    <t>65.000</t>
  </si>
  <si>
    <t>▽700</t>
  </si>
  <si>
    <t>36.000</t>
  </si>
  <si>
    <t>604-7</t>
  </si>
  <si>
    <t>附着式交通标志</t>
  </si>
  <si>
    <t>道口标注</t>
  </si>
  <si>
    <t>140.000</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</si>
  <si>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</si>
  <si>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第700章   绿化及环境保护设施</t>
  </si>
  <si>
    <t>703</t>
  </si>
  <si>
    <t>撒播草种和铺植草皮</t>
  </si>
  <si>
    <t>703-1</t>
  </si>
  <si>
    <t>撒播草种(含喷播)</t>
  </si>
  <si>
    <t>1317.000</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</si>
  <si>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</si>
  <si>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投标报价汇总表</t>
  </si>
  <si>
    <t>序号</t>
  </si>
  <si>
    <t>章次</t>
  </si>
  <si>
    <t>科 目 名 称</t>
  </si>
  <si>
    <t>金额(元)</t>
  </si>
  <si>
    <t>总则</t>
  </si>
  <si>
    <t>路基</t>
  </si>
  <si>
    <t>路面</t>
  </si>
  <si>
    <t>桥梁、涵洞</t>
  </si>
  <si>
    <t xml:space="preserve"> 安全设施及预埋管线</t>
  </si>
  <si>
    <t>绿化及环境保护设施</t>
  </si>
  <si>
    <t>第100章～700章清单合计</t>
  </si>
  <si>
    <t>已包含在清单合计中的材料、工程设备、专业工程暂估价合计</t>
  </si>
  <si>
    <t>本项目无</t>
  </si>
  <si>
    <t>清单合计减去材料、工程设备、专业工程暂估价合价
(即8-9)=10</t>
  </si>
  <si>
    <t>计日工合计</t>
  </si>
  <si>
    <r>
      <rPr>
        <sz val="12"/>
        <rFont val="宋体"/>
        <charset val="134"/>
      </rPr>
      <t>暂列金额（不含计日工总额</t>
    </r>
    <r>
      <rPr>
        <sz val="11"/>
        <rFont val="宋体"/>
        <charset val="134"/>
      </rPr>
      <t>）</t>
    </r>
  </si>
  <si>
    <r>
      <rPr>
        <sz val="12"/>
        <rFont val="宋体"/>
        <charset val="134"/>
      </rPr>
      <t>投标报价</t>
    </r>
    <r>
      <rPr>
        <sz val="11"/>
        <rFont val="Arial"/>
        <charset val="134"/>
      </rPr>
      <t>(8+11+12)=13</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</si>
</sst>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00_ "/>
  </numFmts>
  <fonts count="46">
    <font>
      <sz val="11"/>
      <color indexed="8"/>
      <name val="宋体"/>
      <charset val="134"/>
    </font>
    <font>
      <b/>
      <sz val="16"/>
      <name val="黑体"/>
      <charset val="134"/>
    </font>
    <font>
      <b/>
      <sz val="16"/>
      <name val="Arial"/>
      <charset val="134"/>
    </font>
    <font>
      <sz val="12"/>
      <name val="Arial"/>
      <charset val="134"/>
    </font>
    <font>
      <b/>
      <sz val="10"/>
      <name val="宋体"/>
      <charset val="134"/>
    </font>
    <font>
      <b/>
      <sz val="10"/>
      <name val="Arial"/>
      <charset val="134"/>
    </font>
    <font>
      <b/>
      <sz val="12"/>
      <name val="宋体"/>
      <charset val="134"/>
    </font>
    <font>
      <sz val="12"/>
      <name val="宋体"/>
      <charset val="134"/>
    </font>
    <font>
      <b/>
      <sz val="11"/>
      <name val="Arial"/>
      <charset val="134"/>
    </font>
    <font>
      <b/>
      <sz val="11"/>
      <name val="宋体"/>
      <charset val="134"/>
    </font>
    <font>
      <b/>
      <sz val="13"/>
      <name val="黑体"/>
      <charset val="134"/>
    </font>
    <font>
      <b/>
      <sz val="10"/>
      <name val="黑体"/>
      <charset val="134"/>
    </font>
    <font>
      <sz val="10"/>
      <color indexed="8"/>
      <name val="宋体"/>
      <charset val="134"/>
    </font>
    <font>
      <sz val="10"/>
      <name val="宋体"/>
      <charset val="134"/>
    </font>
    <font>
      <sz val="10"/>
      <name val="宋体"/>
      <charset val="134"/>
      <scheme val="minor"/>
    </font>
    <font>
      <sz val="9"/>
      <color indexed="8"/>
      <name val="宋体"/>
      <charset val="134"/>
    </font>
    <font>
      <sz val="9"/>
      <color indexed="8"/>
      <name val="Arial Narrow"/>
      <charset val="134"/>
    </font>
    <font>
      <b/>
      <sz val="15"/>
      <name val="Arial"/>
      <charset val="134"/>
    </font>
    <font>
      <b/>
      <sz val="15"/>
      <name val="黑体"/>
      <charset val="134"/>
    </font>
    <font>
      <b/>
      <sz val="12"/>
      <name val="Arial"/>
      <charset val="134"/>
    </font>
    <font>
      <sz val="10"/>
      <name val="Arial"/>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3"/>
      <name val="Arial"/>
      <charset val="134"/>
    </font>
    <font>
      <sz val="11"/>
      <name val="Arial"/>
      <charset val="134"/>
    </font>
    <font>
      <sz val="11"/>
      <name val="宋体"/>
      <charset val="134"/>
    </font>
    <font>
      <b/>
      <u/>
      <sz val="12"/>
      <name val="宋体"/>
      <charset val="134"/>
    </font>
    <font>
      <u/>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176" fontId="0"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7" fillId="0" borderId="0">
      <alignment vertical="center"/>
    </xf>
    <xf numFmtId="0" fontId="7" fillId="0" borderId="0">
      <alignment vertical="center"/>
    </xf>
  </cellStyleXfs>
  <cellXfs count="109">
    <xf numFmtId="0" fontId="0" fillId="0" borderId="0" xfId="0" applyAlignment="1">
      <alignment vertical="center"/>
    </xf>
    <xf numFmtId="0" fontId="1"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3" fillId="0" borderId="0" xfId="0" applyNumberFormat="1" applyFont="1" applyFill="1" applyBorder="1" applyAlignment="1">
      <alignment vertical="center" readingOrder="1"/>
    </xf>
    <xf numFmtId="0" fontId="4" fillId="0" borderId="0" xfId="0" applyNumberFormat="1" applyFont="1" applyFill="1" applyBorder="1" applyAlignment="1">
      <alignment horizontal="left" vertical="center"/>
    </xf>
    <xf numFmtId="0" fontId="5" fillId="0" borderId="0" xfId="0" applyNumberFormat="1" applyFont="1" applyFill="1" applyBorder="1" applyAlignment="1">
      <alignment horizontal="left" vertical="center"/>
    </xf>
    <xf numFmtId="0" fontId="5" fillId="0" borderId="0" xfId="0" applyNumberFormat="1" applyFont="1" applyFill="1" applyBorder="1" applyAlignment="1">
      <alignment horizontal="center" vertical="center"/>
    </xf>
    <xf numFmtId="0" fontId="4" fillId="0" borderId="0" xfId="0" applyNumberFormat="1" applyFont="1" applyFill="1" applyBorder="1" applyAlignment="1">
      <alignment horizontal="right" vertical="center"/>
    </xf>
    <xf numFmtId="0" fontId="6" fillId="0" borderId="1" xfId="0" applyNumberFormat="1" applyFont="1" applyFill="1" applyBorder="1" applyAlignment="1">
      <alignment horizontal="center" vertical="center" readingOrder="1"/>
    </xf>
    <xf numFmtId="0" fontId="6" fillId="0" borderId="2" xfId="0" applyNumberFormat="1" applyFont="1" applyFill="1" applyBorder="1" applyAlignment="1">
      <alignment horizontal="center" vertical="center" readingOrder="1"/>
    </xf>
    <xf numFmtId="0" fontId="6" fillId="0" borderId="3" xfId="0" applyNumberFormat="1" applyFont="1" applyFill="1" applyBorder="1" applyAlignment="1" applyProtection="1">
      <alignment horizontal="center" vertical="center" readingOrder="1"/>
      <protection hidden="1"/>
    </xf>
    <xf numFmtId="0" fontId="7" fillId="0" borderId="4" xfId="0" applyNumberFormat="1" applyFont="1" applyFill="1" applyBorder="1" applyAlignment="1">
      <alignment horizontal="center" vertical="center" readingOrder="1"/>
    </xf>
    <xf numFmtId="0" fontId="7" fillId="0" borderId="5" xfId="0" applyNumberFormat="1" applyFont="1" applyFill="1" applyBorder="1" applyAlignment="1">
      <alignment horizontal="center" vertical="center" readingOrder="1"/>
    </xf>
    <xf numFmtId="3" fontId="8" fillId="0" borderId="6" xfId="0" applyNumberFormat="1" applyFont="1" applyFill="1" applyBorder="1" applyAlignment="1" applyProtection="1">
      <alignment horizontal="center" vertical="center" shrinkToFit="1" readingOrder="1"/>
    </xf>
    <xf numFmtId="3" fontId="6" fillId="0" borderId="6" xfId="0" applyNumberFormat="1" applyFont="1" applyFill="1" applyBorder="1" applyAlignment="1" applyProtection="1">
      <alignment horizontal="center" vertical="center" shrinkToFit="1" readingOrder="1"/>
      <protection hidden="1"/>
    </xf>
    <xf numFmtId="0" fontId="7" fillId="0" borderId="7" xfId="0" applyNumberFormat="1" applyFont="1" applyFill="1" applyBorder="1" applyAlignment="1">
      <alignment horizontal="center" vertical="center" readingOrder="1"/>
    </xf>
    <xf numFmtId="0" fontId="7" fillId="0" borderId="8" xfId="0" applyNumberFormat="1" applyFont="1" applyFill="1" applyBorder="1" applyAlignment="1">
      <alignment horizontal="center" vertical="center" readingOrder="1"/>
    </xf>
    <xf numFmtId="0" fontId="7" fillId="0" borderId="7" xfId="0" applyNumberFormat="1" applyFont="1" applyFill="1" applyBorder="1" applyAlignment="1">
      <alignment horizontal="center" vertical="center" wrapText="1" readingOrder="1"/>
    </xf>
    <xf numFmtId="0" fontId="7" fillId="0" borderId="8" xfId="0" applyNumberFormat="1" applyFont="1" applyFill="1" applyBorder="1" applyAlignment="1">
      <alignment horizontal="center" vertical="center" wrapText="1" readingOrder="1"/>
    </xf>
    <xf numFmtId="3" fontId="9" fillId="0" borderId="6" xfId="0" applyNumberFormat="1" applyFont="1" applyFill="1" applyBorder="1" applyAlignment="1" applyProtection="1">
      <alignment horizontal="center" vertical="center" shrinkToFit="1" readingOrder="1"/>
    </xf>
    <xf numFmtId="0" fontId="7" fillId="0" borderId="9" xfId="0" applyNumberFormat="1" applyFont="1" applyFill="1" applyBorder="1" applyAlignment="1">
      <alignment horizontal="center" vertical="center" readingOrder="1"/>
    </xf>
    <xf numFmtId="0" fontId="7" fillId="0" borderId="10" xfId="0" applyNumberFormat="1" applyFont="1" applyFill="1" applyBorder="1" applyAlignment="1">
      <alignment horizontal="center" vertical="center" readingOrder="1"/>
    </xf>
    <xf numFmtId="3" fontId="8" fillId="0" borderId="11" xfId="0" applyNumberFormat="1" applyFont="1" applyFill="1" applyBorder="1" applyAlignment="1" applyProtection="1">
      <alignment horizontal="center" vertical="center" shrinkToFit="1" readingOrder="1"/>
    </xf>
    <xf numFmtId="0" fontId="0" fillId="0" borderId="0" xfId="0" applyNumberFormat="1" applyFont="1" applyFill="1" applyBorder="1" applyAlignment="1" applyProtection="1">
      <alignment vertical="center"/>
      <protection locked="0"/>
    </xf>
    <xf numFmtId="0" fontId="0"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wrapText="1"/>
    </xf>
    <xf numFmtId="0" fontId="11" fillId="0" borderId="5" xfId="0" applyNumberFormat="1" applyFont="1" applyFill="1" applyBorder="1" applyAlignment="1" applyProtection="1">
      <alignment horizontal="center" vertical="center"/>
      <protection hidden="1"/>
    </xf>
    <xf numFmtId="0" fontId="12"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12" fillId="0" borderId="5" xfId="0" applyFont="1" applyFill="1" applyBorder="1" applyAlignment="1">
      <alignment horizontal="right" vertical="center" shrinkToFit="1"/>
    </xf>
    <xf numFmtId="0" fontId="11" fillId="0" borderId="5" xfId="0" applyNumberFormat="1" applyFont="1" applyFill="1" applyBorder="1" applyAlignment="1" applyProtection="1">
      <alignment horizontal="center" vertical="center"/>
    </xf>
    <xf numFmtId="3" fontId="13" fillId="0" borderId="5" xfId="1" applyNumberFormat="1" applyFont="1" applyFill="1" applyBorder="1" applyAlignment="1" applyProtection="1">
      <alignment horizontal="right" vertical="center" shrinkToFit="1"/>
      <protection hidden="1"/>
    </xf>
    <xf numFmtId="0" fontId="12" fillId="0" borderId="5" xfId="0" applyFont="1" applyFill="1" applyBorder="1" applyAlignment="1">
      <alignment horizontal="right" vertical="center" shrinkToFit="1"/>
    </xf>
    <xf numFmtId="177" fontId="13" fillId="0" borderId="5" xfId="0" applyNumberFormat="1" applyFont="1" applyFill="1" applyBorder="1" applyAlignment="1" applyProtection="1">
      <alignment horizontal="center" vertical="center" shrinkToFit="1"/>
      <protection locked="0"/>
    </xf>
    <xf numFmtId="0" fontId="12" fillId="0" borderId="5" xfId="0" applyFont="1" applyFill="1" applyBorder="1" applyAlignment="1" applyProtection="1">
      <alignment horizontal="center" vertical="center" shrinkToFit="1"/>
    </xf>
    <xf numFmtId="0" fontId="12" fillId="0" borderId="5" xfId="0" applyFont="1" applyFill="1" applyBorder="1" applyAlignment="1" applyProtection="1">
      <alignment horizontal="left" vertical="center" shrinkToFit="1"/>
    </xf>
    <xf numFmtId="0" fontId="12" fillId="0" borderId="5" xfId="0" applyFont="1" applyFill="1" applyBorder="1" applyAlignment="1" applyProtection="1">
      <alignment horizontal="right" vertical="center" shrinkToFit="1"/>
    </xf>
    <xf numFmtId="0" fontId="14" fillId="2" borderId="5" xfId="0" applyNumberFormat="1" applyFont="1" applyFill="1" applyBorder="1" applyAlignment="1" applyProtection="1">
      <alignment horizontal="center" vertical="center"/>
    </xf>
    <xf numFmtId="177" fontId="14" fillId="2" borderId="5" xfId="0" applyNumberFormat="1" applyFont="1" applyFill="1" applyBorder="1" applyAlignment="1" applyProtection="1">
      <alignment horizontal="center" vertical="center" shrinkToFit="1"/>
    </xf>
    <xf numFmtId="0" fontId="15" fillId="0" borderId="5" xfId="0" applyFont="1" applyFill="1" applyBorder="1" applyAlignment="1" applyProtection="1">
      <alignment horizontal="center" vertical="center" shrinkToFit="1"/>
    </xf>
    <xf numFmtId="0" fontId="15" fillId="0" borderId="5" xfId="0" applyFont="1" applyFill="1" applyBorder="1" applyAlignment="1" applyProtection="1">
      <alignment horizontal="left" vertical="center" shrinkToFit="1"/>
    </xf>
    <xf numFmtId="0" fontId="15" fillId="0" borderId="5" xfId="0" applyFont="1" applyFill="1" applyBorder="1" applyAlignment="1" applyProtection="1">
      <alignment horizontal="right" vertical="center" shrinkToFit="1"/>
    </xf>
    <xf numFmtId="177" fontId="14" fillId="2" borderId="5" xfId="0" applyNumberFormat="1" applyFont="1" applyFill="1" applyBorder="1" applyAlignment="1" applyProtection="1">
      <alignment horizontal="center" vertical="center"/>
    </xf>
    <xf numFmtId="0" fontId="12" fillId="0" borderId="5" xfId="0" applyFont="1" applyFill="1" applyBorder="1" applyAlignment="1" applyProtection="1">
      <alignment horizontal="center" shrinkToFit="1"/>
    </xf>
    <xf numFmtId="0" fontId="12" fillId="0" borderId="5" xfId="0" applyFont="1" applyFill="1" applyBorder="1" applyAlignment="1" applyProtection="1">
      <alignment horizontal="left" shrinkToFit="1"/>
    </xf>
    <xf numFmtId="0" fontId="16" fillId="0" borderId="5" xfId="0" applyFont="1" applyFill="1" applyBorder="1" applyAlignment="1" applyProtection="1">
      <alignment horizontal="right" shrinkToFit="1"/>
    </xf>
    <xf numFmtId="3" fontId="5" fillId="0" borderId="5" xfId="0" applyNumberFormat="1" applyFont="1" applyFill="1" applyBorder="1" applyAlignment="1" applyProtection="1">
      <alignment horizontal="center" vertical="center" readingOrder="1"/>
      <protection hidden="1"/>
    </xf>
    <xf numFmtId="0" fontId="12"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12" fillId="0" borderId="5" xfId="0" applyFont="1" applyFill="1" applyBorder="1" applyAlignment="1">
      <alignment horizontal="center" vertical="center" shrinkToFit="1"/>
    </xf>
    <xf numFmtId="0" fontId="12" fillId="0" borderId="5" xfId="0" applyFont="1" applyFill="1" applyBorder="1" applyAlignment="1">
      <alignment horizontal="right" vertical="center" shrinkToFit="1"/>
    </xf>
    <xf numFmtId="177" fontId="14" fillId="2" borderId="5" xfId="0" applyNumberFormat="1" applyFont="1" applyFill="1" applyBorder="1" applyAlignment="1" applyProtection="1">
      <alignment horizontal="center" vertical="center"/>
      <protection hidden="1"/>
    </xf>
    <xf numFmtId="0" fontId="12" fillId="0" borderId="5" xfId="0" applyFont="1" applyFill="1" applyBorder="1" applyAlignment="1">
      <alignment horizontal="center" vertical="center" shrinkToFit="1"/>
    </xf>
    <xf numFmtId="177" fontId="14" fillId="2" borderId="5" xfId="0" applyNumberFormat="1" applyFont="1" applyFill="1" applyBorder="1" applyAlignment="1" applyProtection="1">
      <alignment horizontal="center" vertical="center"/>
      <protection locked="0"/>
    </xf>
    <xf numFmtId="0" fontId="15" fillId="0" borderId="5" xfId="0" applyFont="1" applyFill="1" applyBorder="1" applyAlignment="1" applyProtection="1">
      <alignment horizontal="center" vertical="center" shrinkToFit="1"/>
      <protection hidden="1"/>
    </xf>
    <xf numFmtId="0" fontId="15" fillId="0" borderId="5" xfId="0" applyFont="1" applyFill="1" applyBorder="1" applyAlignment="1" applyProtection="1">
      <alignment horizontal="left" vertical="center" shrinkToFit="1"/>
      <protection hidden="1"/>
    </xf>
    <xf numFmtId="0" fontId="15" fillId="0" borderId="5" xfId="0" applyFont="1" applyFill="1" applyBorder="1" applyAlignment="1" applyProtection="1">
      <alignment horizontal="right" vertical="center" shrinkToFit="1"/>
      <protection hidden="1"/>
    </xf>
    <xf numFmtId="0" fontId="15" fillId="0" borderId="5" xfId="0" applyFont="1" applyFill="1" applyBorder="1" applyAlignment="1" applyProtection="1">
      <alignment horizontal="center" shrinkToFit="1"/>
      <protection hidden="1"/>
    </xf>
    <xf numFmtId="0" fontId="15" fillId="0" borderId="5" xfId="0" applyFont="1" applyFill="1" applyBorder="1" applyAlignment="1" applyProtection="1">
      <alignment horizontal="left" shrinkToFit="1"/>
      <protection hidden="1"/>
    </xf>
    <xf numFmtId="0" fontId="15" fillId="0" borderId="5" xfId="0" applyFont="1" applyFill="1" applyBorder="1" applyAlignment="1" applyProtection="1">
      <alignment horizontal="right" shrinkToFit="1"/>
      <protection hidden="1"/>
    </xf>
    <xf numFmtId="0" fontId="12" fillId="0" borderId="5" xfId="0" applyFont="1" applyFill="1" applyBorder="1" applyAlignment="1" applyProtection="1">
      <alignment horizontal="center" shrinkToFit="1"/>
      <protection hidden="1"/>
    </xf>
    <xf numFmtId="0" fontId="12" fillId="0" borderId="5" xfId="0" applyFont="1" applyFill="1" applyBorder="1" applyAlignment="1" applyProtection="1">
      <alignment horizontal="left" shrinkToFit="1"/>
      <protection hidden="1"/>
    </xf>
    <xf numFmtId="0" fontId="16" fillId="0" borderId="5" xfId="0" applyFont="1" applyFill="1" applyBorder="1" applyAlignment="1" applyProtection="1">
      <alignment horizontal="right" shrinkToFit="1"/>
      <protection hidden="1"/>
    </xf>
    <xf numFmtId="0" fontId="14" fillId="2" borderId="5" xfId="0" applyNumberFormat="1" applyFont="1" applyFill="1" applyBorder="1" applyAlignment="1" applyProtection="1">
      <alignment horizontal="center" vertical="center"/>
      <protection hidden="1"/>
    </xf>
    <xf numFmtId="0" fontId="11" fillId="0" borderId="5" xfId="0" applyNumberFormat="1" applyFont="1" applyFill="1" applyBorder="1" applyAlignment="1" applyProtection="1">
      <alignment horizontal="center" vertical="center"/>
      <protection locked="0"/>
    </xf>
    <xf numFmtId="0" fontId="12" fillId="0" borderId="5" xfId="0" applyFont="1" applyFill="1" applyBorder="1" applyAlignment="1">
      <alignment horizontal="center" vertical="center" shrinkToFit="1"/>
    </xf>
    <xf numFmtId="0" fontId="12" fillId="0" borderId="5" xfId="0" applyFont="1" applyFill="1" applyBorder="1" applyAlignment="1">
      <alignment horizontal="right" vertical="center" shrinkToFit="1"/>
    </xf>
    <xf numFmtId="177" fontId="12" fillId="2" borderId="5" xfId="0" applyNumberFormat="1" applyFont="1" applyFill="1" applyBorder="1" applyAlignment="1" applyProtection="1">
      <alignment horizontal="center" vertical="center" shrinkToFit="1"/>
      <protection locked="0" hidden="1"/>
    </xf>
    <xf numFmtId="0" fontId="12" fillId="0" borderId="5" xfId="0" applyFont="1" applyFill="1" applyBorder="1" applyAlignment="1">
      <alignment horizontal="right" vertical="center" shrinkToFit="1"/>
    </xf>
    <xf numFmtId="177" fontId="12" fillId="2" borderId="5" xfId="0" applyNumberFormat="1" applyFont="1" applyFill="1" applyBorder="1" applyAlignment="1" applyProtection="1">
      <alignment horizontal="center" vertical="center" shrinkToFit="1"/>
      <protection locked="0"/>
    </xf>
    <xf numFmtId="177" fontId="12" fillId="2" borderId="5" xfId="0" applyNumberFormat="1" applyFont="1" applyFill="1" applyBorder="1" applyAlignment="1" applyProtection="1">
      <alignment horizontal="center" vertical="center" shrinkToFit="1"/>
    </xf>
    <xf numFmtId="177" fontId="12" fillId="2" borderId="5" xfId="0" applyNumberFormat="1" applyFont="1" applyFill="1" applyBorder="1" applyAlignment="1" applyProtection="1">
      <alignment horizontal="center" vertical="center" shrinkToFit="1"/>
      <protection hidden="1"/>
    </xf>
    <xf numFmtId="0" fontId="12" fillId="0" borderId="5"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5" xfId="0" applyFont="1" applyFill="1" applyBorder="1" applyAlignment="1">
      <alignment horizontal="right" vertical="center" wrapText="1"/>
    </xf>
    <xf numFmtId="0" fontId="15" fillId="0" borderId="5" xfId="0" applyFont="1" applyFill="1" applyBorder="1" applyAlignment="1" applyProtection="1">
      <alignment horizontal="left" vertical="center" wrapText="1"/>
      <protection hidden="1"/>
    </xf>
    <xf numFmtId="0" fontId="15" fillId="0" borderId="5"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right" vertical="center" wrapText="1"/>
      <protection hidden="1"/>
    </xf>
    <xf numFmtId="0" fontId="12" fillId="0" borderId="5" xfId="0" applyFont="1" applyFill="1" applyBorder="1" applyAlignment="1" applyProtection="1">
      <alignment horizontal="center" vertical="center" shrinkToFit="1"/>
      <protection hidden="1"/>
    </xf>
    <xf numFmtId="0" fontId="12" fillId="0" borderId="5" xfId="0" applyFont="1" applyFill="1" applyBorder="1" applyAlignment="1" applyProtection="1">
      <alignment horizontal="left" vertical="center" shrinkToFit="1"/>
      <protection hidden="1"/>
    </xf>
    <xf numFmtId="0" fontId="12" fillId="0" borderId="5" xfId="0" applyFont="1" applyFill="1" applyBorder="1" applyAlignment="1" applyProtection="1">
      <alignment horizontal="right" vertical="center" shrinkToFit="1"/>
      <protection hidden="1"/>
    </xf>
    <xf numFmtId="177" fontId="0"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0" fontId="4" fillId="0" borderId="12" xfId="0" applyNumberFormat="1" applyFont="1" applyFill="1" applyBorder="1" applyAlignment="1">
      <alignment horizontal="center" vertical="center"/>
    </xf>
    <xf numFmtId="177" fontId="11" fillId="0" borderId="5" xfId="0" applyNumberFormat="1" applyFont="1" applyFill="1" applyBorder="1" applyAlignment="1">
      <alignment horizontal="center" vertical="center"/>
    </xf>
    <xf numFmtId="177" fontId="11" fillId="0" borderId="5" xfId="0" applyNumberFormat="1" applyFont="1" applyFill="1" applyBorder="1" applyAlignment="1" applyProtection="1">
      <alignment horizontal="center" vertical="center"/>
    </xf>
    <xf numFmtId="177" fontId="13" fillId="0" borderId="5" xfId="0" applyNumberFormat="1" applyFont="1" applyFill="1" applyBorder="1" applyAlignment="1" applyProtection="1">
      <alignment horizontal="center" vertical="center"/>
    </xf>
    <xf numFmtId="0" fontId="0" fillId="0" borderId="0" xfId="0" applyNumberFormat="1" applyFill="1" applyBorder="1" applyAlignment="1" applyProtection="1">
      <alignment vertical="center"/>
      <protection locked="0"/>
    </xf>
    <xf numFmtId="177" fontId="13" fillId="2" borderId="5" xfId="0" applyNumberFormat="1" applyFont="1" applyFill="1" applyBorder="1" applyAlignment="1" applyProtection="1">
      <alignment horizontal="center" vertical="center" shrinkToFit="1"/>
    </xf>
    <xf numFmtId="177" fontId="13" fillId="2" borderId="5" xfId="0" applyNumberFormat="1" applyFont="1" applyFill="1" applyBorder="1" applyAlignment="1" applyProtection="1">
      <alignment horizontal="center" vertical="center" shrinkToFit="1"/>
      <protection locked="0"/>
    </xf>
    <xf numFmtId="177" fontId="13" fillId="0" borderId="5" xfId="0" applyNumberFormat="1" applyFont="1" applyFill="1" applyBorder="1" applyAlignment="1" applyProtection="1">
      <alignment horizontal="center" vertical="center"/>
      <protection locked="0"/>
    </xf>
    <xf numFmtId="0" fontId="12" fillId="0" borderId="8" xfId="0" applyFont="1" applyFill="1" applyBorder="1" applyAlignment="1">
      <alignment horizontal="center" vertical="center" shrinkToFit="1"/>
    </xf>
    <xf numFmtId="0" fontId="13" fillId="0" borderId="5" xfId="0" applyNumberFormat="1" applyFont="1" applyFill="1" applyBorder="1" applyAlignment="1">
      <alignment horizontal="center" vertical="center"/>
    </xf>
    <xf numFmtId="0" fontId="13" fillId="0" borderId="5" xfId="0" applyNumberFormat="1" applyFont="1" applyFill="1" applyBorder="1" applyAlignment="1">
      <alignment vertical="center" shrinkToFit="1"/>
    </xf>
    <xf numFmtId="0" fontId="13" fillId="0" borderId="5" xfId="0" applyNumberFormat="1" applyFont="1" applyFill="1" applyBorder="1" applyAlignment="1">
      <alignment horizontal="center" vertical="center" wrapText="1"/>
    </xf>
    <xf numFmtId="0" fontId="13" fillId="0" borderId="5" xfId="0" applyNumberFormat="1" applyFont="1" applyFill="1" applyBorder="1" applyAlignment="1">
      <alignment vertical="center" wrapText="1" shrinkToFit="1"/>
    </xf>
    <xf numFmtId="3" fontId="5" fillId="0" borderId="5" xfId="0" applyNumberFormat="1" applyFont="1" applyFill="1" applyBorder="1" applyAlignment="1" applyProtection="1">
      <alignment horizontal="center" vertical="center" readingOrder="1"/>
      <protection locked="0" hidden="1"/>
    </xf>
    <xf numFmtId="0" fontId="0" fillId="0" borderId="0" xfId="0" applyAlignment="1">
      <alignment horizontal="left" vertical="center" wrapText="1"/>
    </xf>
    <xf numFmtId="0" fontId="17" fillId="0" borderId="0" xfId="0" applyNumberFormat="1" applyFont="1" applyFill="1" applyBorder="1" applyAlignment="1" applyProtection="1">
      <alignment horizontal="center" vertical="center" wrapText="1"/>
    </xf>
    <xf numFmtId="0" fontId="18" fillId="0" borderId="0" xfId="0" applyNumberFormat="1" applyFont="1" applyFill="1" applyBorder="1" applyAlignment="1">
      <alignment horizontal="left" vertical="center" wrapText="1"/>
    </xf>
    <xf numFmtId="0" fontId="19" fillId="0" borderId="0" xfId="0" applyNumberFormat="1" applyFont="1" applyFill="1" applyBorder="1" applyAlignment="1" applyProtection="1">
      <alignment horizontal="left" vertical="center" wrapText="1"/>
    </xf>
    <xf numFmtId="0" fontId="19" fillId="0" borderId="0" xfId="0" applyNumberFormat="1" applyFont="1" applyFill="1" applyBorder="1" applyAlignment="1">
      <alignment horizontal="left" vertical="center" wrapText="1"/>
    </xf>
    <xf numFmtId="0" fontId="3" fillId="0" borderId="0" xfId="0" applyNumberFormat="1" applyFont="1" applyFill="1" applyBorder="1" applyAlignment="1" applyProtection="1">
      <alignment horizontal="left" vertical="center" wrapText="1"/>
    </xf>
    <xf numFmtId="0" fontId="20" fillId="0" borderId="0" xfId="0" applyFont="1" applyFill="1" applyAlignment="1" applyProtection="1">
      <alignment horizontal="justify" vertical="center"/>
      <protection hidden="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tyles" Target="styles.xml"/><Relationship Id="rId11" Type="http://schemas.openxmlformats.org/officeDocument/2006/relationships/sharedStrings" Target="sharedString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view="pageBreakPreview" zoomScaleNormal="100" topLeftCell="A10" workbookViewId="0">
      <selection activeCell="A21" sqref="A21"/>
    </sheetView>
  </sheetViews>
  <sheetFormatPr defaultColWidth="72" defaultRowHeight="13.5" outlineLevelCol="7"/>
  <cols>
    <col min="1" max="1" width="83.875" style="102" customWidth="1"/>
    <col min="2" max="16384" width="72" style="102"/>
  </cols>
  <sheetData>
    <row r="1" ht="37.5" customHeight="1" spans="1:8">
      <c r="A1" s="103" t="s">
        <v>0</v>
      </c>
      <c r="B1" s="104"/>
      <c r="C1" s="104"/>
      <c r="D1" s="104"/>
      <c r="E1" s="104"/>
      <c r="F1" s="104"/>
      <c r="G1" s="104"/>
      <c r="H1" s="104"/>
    </row>
    <row r="2" ht="17.25" customHeight="1" spans="1:8">
      <c r="A2" s="105" t="s">
        <v>1</v>
      </c>
      <c r="B2" s="106"/>
      <c r="C2" s="106"/>
      <c r="D2" s="106"/>
      <c r="E2" s="106"/>
      <c r="F2" s="106"/>
      <c r="G2" s="106"/>
      <c r="H2" s="106"/>
    </row>
    <row r="3" ht="63.75" customHeight="1" spans="1:8">
      <c r="A3" s="107" t="s">
        <v>2</v>
      </c>
      <c r="B3" s="106"/>
      <c r="C3" s="106"/>
      <c r="D3" s="106"/>
      <c r="E3" s="106"/>
      <c r="F3" s="106"/>
      <c r="G3" s="106"/>
      <c r="H3" s="106"/>
    </row>
    <row r="4" ht="30.75" customHeight="1" spans="1:8">
      <c r="A4" s="107" t="s">
        <v>3</v>
      </c>
      <c r="B4" s="106"/>
      <c r="C4" s="106"/>
      <c r="D4" s="106"/>
      <c r="E4" s="106"/>
      <c r="F4" s="106"/>
      <c r="G4" s="106"/>
      <c r="H4" s="106"/>
    </row>
    <row r="5" ht="78" customHeight="1" spans="1:8">
      <c r="A5" s="107" t="s">
        <v>4</v>
      </c>
      <c r="B5" s="106"/>
      <c r="C5" s="106"/>
      <c r="D5" s="106"/>
      <c r="E5" s="106"/>
      <c r="F5" s="106"/>
      <c r="G5" s="106"/>
      <c r="H5" s="106"/>
    </row>
    <row r="6" ht="48" customHeight="1" spans="1:8">
      <c r="A6" s="107" t="s">
        <v>5</v>
      </c>
      <c r="B6" s="106"/>
      <c r="C6" s="106"/>
      <c r="D6" s="106"/>
      <c r="E6" s="106"/>
      <c r="F6" s="106"/>
      <c r="G6" s="106"/>
      <c r="H6" s="106"/>
    </row>
    <row r="7" ht="32.25" customHeight="1" spans="1:8">
      <c r="A7" s="105" t="s">
        <v>6</v>
      </c>
      <c r="B7" s="106"/>
      <c r="C7" s="106"/>
      <c r="D7" s="106"/>
      <c r="E7" s="106"/>
      <c r="F7" s="106"/>
      <c r="G7" s="106"/>
      <c r="H7" s="106"/>
    </row>
    <row r="8" ht="32.25" customHeight="1" spans="1:8">
      <c r="A8" s="105" t="s">
        <v>7</v>
      </c>
      <c r="B8" s="106"/>
      <c r="C8" s="106"/>
      <c r="D8" s="106"/>
      <c r="E8" s="106"/>
      <c r="F8" s="106"/>
      <c r="G8" s="106"/>
      <c r="H8" s="106"/>
    </row>
    <row r="9" ht="45" customHeight="1" spans="1:8">
      <c r="A9" s="105" t="s">
        <v>8</v>
      </c>
      <c r="B9" s="106"/>
      <c r="C9" s="106"/>
      <c r="D9" s="106"/>
      <c r="E9" s="106"/>
      <c r="F9" s="106"/>
      <c r="G9" s="106"/>
      <c r="H9" s="106"/>
    </row>
    <row r="10" ht="19.5" customHeight="1" spans="1:8">
      <c r="A10" s="105" t="s">
        <v>9</v>
      </c>
      <c r="B10" s="106"/>
      <c r="C10" s="106"/>
      <c r="D10" s="106"/>
      <c r="E10" s="106"/>
      <c r="F10" s="106"/>
      <c r="G10" s="106"/>
      <c r="H10" s="106"/>
    </row>
    <row r="11" ht="23.1" customHeight="1" spans="1:8">
      <c r="A11" s="105" t="s">
        <v>10</v>
      </c>
      <c r="B11" s="106"/>
      <c r="C11" s="106"/>
      <c r="D11" s="106"/>
      <c r="E11" s="106"/>
      <c r="F11" s="106"/>
      <c r="G11" s="106"/>
      <c r="H11" s="106"/>
    </row>
    <row r="12" ht="51" customHeight="1" spans="1:8">
      <c r="A12" s="105" t="s">
        <v>11</v>
      </c>
      <c r="B12" s="106"/>
      <c r="C12" s="106"/>
      <c r="D12" s="106"/>
      <c r="E12" s="106"/>
      <c r="F12" s="106"/>
      <c r="G12" s="106"/>
      <c r="H12" s="106"/>
    </row>
    <row r="13" ht="46.5" customHeight="1" spans="1:8">
      <c r="A13" s="105" t="s">
        <v>12</v>
      </c>
      <c r="B13" s="106"/>
      <c r="C13" s="106"/>
      <c r="D13" s="106"/>
      <c r="E13" s="106"/>
      <c r="F13" s="106"/>
      <c r="G13" s="106"/>
      <c r="H13" s="106"/>
    </row>
    <row r="14" ht="39.95" customHeight="1" spans="1:8">
      <c r="A14" s="105" t="s">
        <v>13</v>
      </c>
      <c r="B14" s="106"/>
      <c r="C14" s="106"/>
      <c r="D14" s="106"/>
      <c r="E14" s="106"/>
      <c r="F14" s="106"/>
      <c r="G14" s="106"/>
      <c r="H14" s="106"/>
    </row>
    <row r="15" ht="30.75" customHeight="1" spans="1:8">
      <c r="A15" s="105" t="s">
        <v>14</v>
      </c>
      <c r="B15" s="106"/>
      <c r="C15" s="106"/>
      <c r="D15" s="106"/>
      <c r="E15" s="106"/>
      <c r="F15" s="106"/>
      <c r="G15" s="106"/>
      <c r="H15" s="106"/>
    </row>
    <row r="16" ht="16.5" customHeight="1" spans="1:8">
      <c r="A16" s="107" t="s">
        <v>15</v>
      </c>
      <c r="B16" s="106"/>
      <c r="C16" s="106"/>
      <c r="D16" s="106"/>
      <c r="E16" s="106"/>
      <c r="F16" s="106"/>
      <c r="G16" s="106"/>
      <c r="H16" s="106"/>
    </row>
    <row r="17" ht="19.5" customHeight="1" spans="1:8">
      <c r="A17" s="105" t="s">
        <v>16</v>
      </c>
      <c r="B17" s="106"/>
      <c r="C17" s="106"/>
      <c r="D17" s="106"/>
      <c r="E17" s="106"/>
      <c r="F17" s="106"/>
      <c r="G17" s="106"/>
      <c r="H17" s="106"/>
    </row>
    <row r="18" ht="17.25" customHeight="1" spans="1:8">
      <c r="A18" s="105" t="s">
        <v>17</v>
      </c>
      <c r="B18" s="106"/>
      <c r="C18" s="106"/>
      <c r="D18" s="106"/>
      <c r="E18" s="106"/>
      <c r="F18" s="106"/>
      <c r="G18" s="106"/>
      <c r="H18" s="106"/>
    </row>
    <row r="19" ht="17.25" customHeight="1" spans="1:8">
      <c r="A19" s="105" t="s">
        <v>18</v>
      </c>
      <c r="B19" s="106"/>
      <c r="C19" s="106"/>
      <c r="D19" s="106"/>
      <c r="E19" s="106"/>
      <c r="F19" s="106"/>
      <c r="G19" s="106"/>
      <c r="H19" s="106"/>
    </row>
    <row r="20" ht="91.5" customHeight="1" spans="1:8">
      <c r="A20" s="108" t="s">
        <v>19</v>
      </c>
      <c r="B20" s="106"/>
      <c r="C20" s="106"/>
      <c r="D20" s="106"/>
      <c r="E20" s="106"/>
      <c r="F20" s="106"/>
      <c r="G20" s="106"/>
      <c r="H20" s="106"/>
    </row>
    <row r="21" ht="133" customHeight="1" spans="1:8">
      <c r="A21" s="107" t="s">
        <v>20</v>
      </c>
      <c r="B21" s="106"/>
      <c r="C21" s="106"/>
      <c r="D21" s="106"/>
      <c r="E21" s="106"/>
      <c r="F21" s="106"/>
      <c r="G21" s="106"/>
      <c r="H21" s="106"/>
    </row>
    <row r="22" ht="32.1" customHeight="1" spans="1:8">
      <c r="A22" s="107" t="s">
        <v>21</v>
      </c>
      <c r="B22" s="106"/>
      <c r="C22" s="106"/>
      <c r="D22" s="106"/>
      <c r="E22" s="106"/>
      <c r="F22" s="106"/>
      <c r="G22" s="106"/>
      <c r="H22" s="106"/>
    </row>
    <row r="23" ht="31.5" customHeight="1" spans="1:8">
      <c r="A23" s="107"/>
      <c r="B23" s="106"/>
      <c r="C23" s="106"/>
      <c r="D23" s="106"/>
      <c r="E23" s="106"/>
      <c r="F23" s="106"/>
      <c r="G23" s="106"/>
      <c r="H23" s="106"/>
    </row>
    <row r="24" ht="45.75" customHeight="1" spans="1:8">
      <c r="A24" s="107"/>
      <c r="B24" s="106"/>
      <c r="C24" s="106"/>
      <c r="D24" s="106"/>
      <c r="E24" s="106"/>
      <c r="F24" s="106"/>
      <c r="G24" s="106"/>
      <c r="H24" s="106"/>
    </row>
  </sheetData>
  <sheetProtection algorithmName="SHA-512" hashValue="FMdVTarE2Rv4zwNy6LOM/5sX3E3O2koN23kM5+81AKNFDtFrt6WJ8b32O2WmbaVOE7u10NH+4mhl5vHuhlExTQ==" saltValue="+1P8YH5wR2uT68XeSo7mQg==" spinCount="100000" sheet="1" objects="1"/>
  <pageMargins left="0.984027777777778" right="0.786805555555556" top="0.786805555555556" bottom="0.590277777777778" header="0.313888888888889" footer="0.313888888888889"/>
  <pageSetup paperSize="9" orientation="portrait" verticalDpi="9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showGridLines="0" showZeros="0" view="pageBreakPreview" zoomScaleNormal="100" workbookViewId="0">
      <selection activeCell="E16" sqref="E16"/>
    </sheetView>
  </sheetViews>
  <sheetFormatPr defaultColWidth="9" defaultRowHeight="13.5" outlineLevelCol="6"/>
  <cols>
    <col min="1" max="1" width="7.625" style="23" customWidth="1"/>
    <col min="2" max="2" width="30.875" style="23" customWidth="1"/>
    <col min="3" max="3" width="8" style="23" customWidth="1"/>
    <col min="4" max="4" width="10" style="23" customWidth="1"/>
    <col min="5" max="5" width="12.2583333333333" style="86" customWidth="1"/>
    <col min="6" max="6" width="13.875" style="23" customWidth="1"/>
    <col min="7" max="7" width="6.25833333333333" style="23" customWidth="1"/>
    <col min="8" max="256" width="9" style="23"/>
  </cols>
  <sheetData>
    <row r="1" ht="24.95" customHeight="1" spans="1:6">
      <c r="A1" s="87"/>
      <c r="B1" s="87"/>
      <c r="C1" s="87"/>
      <c r="D1" s="87"/>
      <c r="E1" s="87"/>
      <c r="F1" s="87"/>
    </row>
    <row r="2" ht="24.95" customHeight="1" spans="1:6">
      <c r="A2" s="25" t="s">
        <v>22</v>
      </c>
      <c r="B2" s="25"/>
      <c r="C2" s="25"/>
      <c r="D2" s="25"/>
      <c r="E2" s="25"/>
      <c r="F2" s="25"/>
    </row>
    <row r="3" ht="24.95" customHeight="1" spans="1:6">
      <c r="A3" s="26" t="s">
        <v>23</v>
      </c>
      <c r="B3" s="26"/>
      <c r="C3" s="26"/>
      <c r="D3" s="26"/>
      <c r="E3" s="26"/>
      <c r="F3" s="26"/>
    </row>
    <row r="4" ht="24.95" customHeight="1" spans="1:6">
      <c r="A4" s="4" t="s">
        <v>24</v>
      </c>
      <c r="B4" s="5"/>
      <c r="C4" s="6"/>
      <c r="D4" s="7"/>
      <c r="E4" s="88" t="s">
        <v>25</v>
      </c>
      <c r="F4" s="88"/>
    </row>
    <row r="5" ht="24.95" customHeight="1" spans="1:6">
      <c r="A5" s="29" t="s">
        <v>26</v>
      </c>
      <c r="B5" s="30" t="s">
        <v>27</v>
      </c>
      <c r="C5" s="29" t="s">
        <v>28</v>
      </c>
      <c r="D5" s="29" t="s">
        <v>29</v>
      </c>
      <c r="E5" s="89" t="s">
        <v>30</v>
      </c>
      <c r="F5" s="31" t="s">
        <v>31</v>
      </c>
    </row>
    <row r="6" ht="24.95" customHeight="1" spans="1:6">
      <c r="A6" s="32" t="s">
        <v>32</v>
      </c>
      <c r="B6" s="33" t="s">
        <v>33</v>
      </c>
      <c r="C6" s="32"/>
      <c r="D6" s="34"/>
      <c r="E6" s="90"/>
      <c r="F6" s="31"/>
    </row>
    <row r="7" ht="24.95" customHeight="1" spans="1:6">
      <c r="A7" s="32" t="s">
        <v>34</v>
      </c>
      <c r="B7" s="33" t="s">
        <v>35</v>
      </c>
      <c r="C7" s="32"/>
      <c r="D7" s="34"/>
      <c r="E7" s="91"/>
      <c r="F7" s="36"/>
    </row>
    <row r="8" ht="24.95" customHeight="1" spans="1:7">
      <c r="A8" s="32" t="s">
        <v>36</v>
      </c>
      <c r="B8" s="33" t="s">
        <v>37</v>
      </c>
      <c r="C8" s="32" t="s">
        <v>38</v>
      </c>
      <c r="D8" s="34" t="s">
        <v>39</v>
      </c>
      <c r="E8" s="38"/>
      <c r="F8" s="36" t="str">
        <f t="shared" ref="F8:F11" si="0">IF(E8&gt;0,ROUND(D8*E8,0),"")</f>
        <v/>
      </c>
      <c r="G8" s="92"/>
    </row>
    <row r="9" ht="24.95" customHeight="1" spans="1:7">
      <c r="A9" s="32" t="s">
        <v>40</v>
      </c>
      <c r="B9" s="33" t="s">
        <v>41</v>
      </c>
      <c r="C9" s="32" t="s">
        <v>38</v>
      </c>
      <c r="D9" s="34" t="s">
        <v>39</v>
      </c>
      <c r="E9" s="38"/>
      <c r="F9" s="36" t="str">
        <f t="shared" si="0"/>
        <v/>
      </c>
      <c r="G9" s="92"/>
    </row>
    <row r="10" ht="24.95" customHeight="1" spans="1:7">
      <c r="A10" s="32" t="s">
        <v>42</v>
      </c>
      <c r="B10" s="33" t="s">
        <v>43</v>
      </c>
      <c r="C10" s="32"/>
      <c r="D10" s="34"/>
      <c r="E10" s="93"/>
      <c r="F10" s="36" t="str">
        <f t="shared" si="0"/>
        <v/>
      </c>
      <c r="G10" s="92"/>
    </row>
    <row r="11" ht="24.95" customHeight="1" spans="1:7">
      <c r="A11" s="32" t="s">
        <v>44</v>
      </c>
      <c r="B11" s="33" t="s">
        <v>45</v>
      </c>
      <c r="C11" s="32" t="s">
        <v>38</v>
      </c>
      <c r="D11" s="34" t="s">
        <v>39</v>
      </c>
      <c r="E11" s="38"/>
      <c r="F11" s="36" t="str">
        <f t="shared" si="0"/>
        <v/>
      </c>
      <c r="G11" s="92"/>
    </row>
    <row r="12" ht="24.95" customHeight="1" spans="1:7">
      <c r="A12" s="32" t="s">
        <v>46</v>
      </c>
      <c r="B12" s="33" t="s">
        <v>47</v>
      </c>
      <c r="C12" s="32" t="s">
        <v>38</v>
      </c>
      <c r="D12" s="34" t="s">
        <v>39</v>
      </c>
      <c r="E12" s="94"/>
      <c r="F12" s="36" t="str">
        <f t="shared" ref="F12:F18" si="1">IF(E12&gt;0,ROUND(D12*E12,0),"")</f>
        <v/>
      </c>
      <c r="G12" s="92"/>
    </row>
    <row r="13" ht="24.95" customHeight="1" spans="1:6">
      <c r="A13" s="32" t="s">
        <v>48</v>
      </c>
      <c r="B13" s="33" t="s">
        <v>49</v>
      </c>
      <c r="C13" s="32"/>
      <c r="D13" s="34"/>
      <c r="E13" s="93"/>
      <c r="F13" s="36" t="str">
        <f t="shared" si="1"/>
        <v/>
      </c>
    </row>
    <row r="14" ht="24.95" customHeight="1" spans="1:7">
      <c r="A14" s="32" t="s">
        <v>50</v>
      </c>
      <c r="B14" s="33" t="s">
        <v>51</v>
      </c>
      <c r="C14" s="32" t="s">
        <v>38</v>
      </c>
      <c r="D14" s="34" t="s">
        <v>39</v>
      </c>
      <c r="E14" s="94"/>
      <c r="F14" s="36" t="str">
        <f t="shared" si="1"/>
        <v/>
      </c>
      <c r="G14" s="92"/>
    </row>
    <row r="15" ht="24.95" customHeight="1" spans="1:6">
      <c r="A15" s="32" t="s">
        <v>52</v>
      </c>
      <c r="B15" s="33" t="s">
        <v>53</v>
      </c>
      <c r="C15" s="32" t="s">
        <v>38</v>
      </c>
      <c r="D15" s="34" t="s">
        <v>39</v>
      </c>
      <c r="E15" s="95"/>
      <c r="F15" s="36" t="str">
        <f t="shared" si="1"/>
        <v/>
      </c>
    </row>
    <row r="16" ht="24.95" customHeight="1" spans="1:6">
      <c r="A16" s="32" t="s">
        <v>54</v>
      </c>
      <c r="B16" s="33" t="s">
        <v>55</v>
      </c>
      <c r="C16" s="32"/>
      <c r="D16" s="34"/>
      <c r="E16" s="95"/>
      <c r="F16" s="36" t="str">
        <f t="shared" si="1"/>
        <v/>
      </c>
    </row>
    <row r="17" ht="24.95" customHeight="1" spans="1:6">
      <c r="A17" s="32" t="s">
        <v>56</v>
      </c>
      <c r="B17" s="33" t="s">
        <v>55</v>
      </c>
      <c r="C17" s="32" t="s">
        <v>38</v>
      </c>
      <c r="D17" s="34" t="s">
        <v>39</v>
      </c>
      <c r="E17" s="95"/>
      <c r="F17" s="36" t="str">
        <f t="shared" si="1"/>
        <v/>
      </c>
    </row>
    <row r="18" ht="24.95" customHeight="1" spans="1:6">
      <c r="A18" s="96"/>
      <c r="B18" s="33"/>
      <c r="C18" s="32"/>
      <c r="D18" s="34"/>
      <c r="E18" s="95"/>
      <c r="F18" s="36" t="str">
        <f t="shared" si="1"/>
        <v/>
      </c>
    </row>
    <row r="19" ht="24.95" customHeight="1" spans="1:6">
      <c r="A19" s="97"/>
      <c r="B19" s="98"/>
      <c r="C19" s="97"/>
      <c r="D19" s="99"/>
      <c r="E19" s="91"/>
      <c r="F19" s="36"/>
    </row>
    <row r="20" ht="24.95" customHeight="1" spans="1:6">
      <c r="A20" s="97"/>
      <c r="B20" s="100"/>
      <c r="C20" s="97"/>
      <c r="D20" s="99"/>
      <c r="E20" s="91"/>
      <c r="F20" s="36"/>
    </row>
    <row r="21" ht="39.95" customHeight="1" spans="1:6">
      <c r="A21" s="69" t="s">
        <v>57</v>
      </c>
      <c r="B21" s="69"/>
      <c r="C21" s="69"/>
      <c r="D21" s="69"/>
      <c r="E21" s="69"/>
      <c r="F21" s="101">
        <f>SUM(F7:F20)</f>
        <v>0</v>
      </c>
    </row>
  </sheetData>
  <sheetProtection algorithmName="SHA-512" hashValue="27XF81OQBua3AhKBVFPN1Bci1mOW481CQJz26aaIkNQfzDMksNenmt3SceDcAwubSnth+g/ZXJctCiwXfOnAtA==" saltValue="fcuzAlWRYInofSc2AjP+7Q==" spinCount="100000" sheet="1" objects="1"/>
  <mergeCells count="5">
    <mergeCell ref="A1:F1"/>
    <mergeCell ref="A2:F2"/>
    <mergeCell ref="A3:F3"/>
    <mergeCell ref="E4:F4"/>
    <mergeCell ref="A21:E2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showGridLines="0" view="pageBreakPreview" zoomScaleNormal="100" workbookViewId="0">
      <selection activeCell="E13" sqref="E13"/>
    </sheetView>
  </sheetViews>
  <sheetFormatPr defaultColWidth="9" defaultRowHeight="13.5" outlineLevelCol="5"/>
  <cols>
    <col min="1" max="1" width="7.625" style="23" customWidth="1"/>
    <col min="2" max="2" width="30.875" style="23" customWidth="1"/>
    <col min="3" max="3" width="5.75833333333333" style="24" customWidth="1"/>
    <col min="4" max="4" width="12.625" style="23" customWidth="1"/>
    <col min="5" max="5" width="10.625" style="24" customWidth="1"/>
    <col min="6" max="6" width="12.625" style="23" customWidth="1"/>
    <col min="7" max="256" width="9" style="23"/>
  </cols>
  <sheetData>
    <row r="1" ht="26" customHeight="1" spans="1:6">
      <c r="A1" s="25" t="s">
        <v>22</v>
      </c>
      <c r="B1" s="25"/>
      <c r="C1" s="25"/>
      <c r="D1" s="25"/>
      <c r="E1" s="25"/>
      <c r="F1" s="25"/>
    </row>
    <row r="2" ht="15" customHeight="1" spans="1:6">
      <c r="A2" s="26" t="s">
        <v>58</v>
      </c>
      <c r="B2" s="26"/>
      <c r="C2" s="26"/>
      <c r="D2" s="26"/>
      <c r="E2" s="26"/>
      <c r="F2" s="26"/>
    </row>
    <row r="3" ht="17" customHeight="1" spans="1:6">
      <c r="A3" s="27" t="str">
        <f>'100章'!A4</f>
        <v>合同段: 木凯淖尔镇乌兰其日嘎村Y521至沙公线砂石路</v>
      </c>
      <c r="B3" s="5"/>
      <c r="C3" s="6"/>
      <c r="D3" s="7"/>
      <c r="E3" s="28" t="s">
        <v>25</v>
      </c>
      <c r="F3" s="28"/>
    </row>
    <row r="4" ht="25" customHeight="1" spans="1:6">
      <c r="A4" s="29" t="s">
        <v>26</v>
      </c>
      <c r="B4" s="30" t="s">
        <v>27</v>
      </c>
      <c r="C4" s="29" t="s">
        <v>28</v>
      </c>
      <c r="D4" s="29" t="s">
        <v>29</v>
      </c>
      <c r="E4" s="29" t="s">
        <v>30</v>
      </c>
      <c r="F4" s="31" t="s">
        <v>31</v>
      </c>
    </row>
    <row r="5" ht="25" customHeight="1" spans="1:6">
      <c r="A5" s="52" t="s">
        <v>59</v>
      </c>
      <c r="B5" s="53" t="s">
        <v>60</v>
      </c>
      <c r="C5" s="54"/>
      <c r="D5" s="55"/>
      <c r="E5" s="47"/>
      <c r="F5" s="36" t="str">
        <f>IF(E5&gt;0,ROUND(D5*E5,2),"")</f>
        <v/>
      </c>
    </row>
    <row r="6" ht="25" customHeight="1" spans="1:6">
      <c r="A6" s="52" t="s">
        <v>61</v>
      </c>
      <c r="B6" s="53" t="s">
        <v>62</v>
      </c>
      <c r="C6" s="54"/>
      <c r="D6" s="55"/>
      <c r="E6" s="47"/>
      <c r="F6" s="36" t="str">
        <f>IF(E6&gt;0,ROUND(D6*E6,2),"")</f>
        <v/>
      </c>
    </row>
    <row r="7" ht="25" customHeight="1" spans="1:6">
      <c r="A7" s="52" t="s">
        <v>36</v>
      </c>
      <c r="B7" s="53" t="s">
        <v>63</v>
      </c>
      <c r="C7" s="57" t="s">
        <v>64</v>
      </c>
      <c r="D7" s="37" t="s">
        <v>65</v>
      </c>
      <c r="E7" s="58"/>
      <c r="F7" s="36" t="str">
        <f>IF(E7&gt;0,ROUND(D7*E7,2),"")</f>
        <v/>
      </c>
    </row>
    <row r="8" ht="25" customHeight="1" spans="1:6">
      <c r="A8" s="52" t="s">
        <v>66</v>
      </c>
      <c r="B8" s="53" t="s">
        <v>67</v>
      </c>
      <c r="C8" s="54"/>
      <c r="D8" s="55"/>
      <c r="E8" s="47"/>
      <c r="F8" s="36" t="str">
        <f t="shared" ref="F8:F11" si="0">IF(E8&gt;0,ROUND(D8*E8,2),"")</f>
        <v/>
      </c>
    </row>
    <row r="9" ht="25" customHeight="1" spans="1:6">
      <c r="A9" s="52" t="s">
        <v>68</v>
      </c>
      <c r="B9" s="53" t="s">
        <v>69</v>
      </c>
      <c r="C9" s="54"/>
      <c r="D9" s="55"/>
      <c r="E9" s="47"/>
      <c r="F9" s="36" t="str">
        <f t="shared" si="0"/>
        <v/>
      </c>
    </row>
    <row r="10" ht="25" customHeight="1" spans="1:6">
      <c r="A10" s="52" t="s">
        <v>36</v>
      </c>
      <c r="B10" s="53" t="s">
        <v>70</v>
      </c>
      <c r="C10" s="57" t="s">
        <v>64</v>
      </c>
      <c r="D10" s="37" t="s">
        <v>71</v>
      </c>
      <c r="E10" s="58"/>
      <c r="F10" s="36" t="str">
        <f t="shared" si="0"/>
        <v/>
      </c>
    </row>
    <row r="11" ht="33" customHeight="1" spans="1:6">
      <c r="A11" s="52" t="s">
        <v>72</v>
      </c>
      <c r="B11" s="53" t="s">
        <v>73</v>
      </c>
      <c r="C11" s="57" t="s">
        <v>64</v>
      </c>
      <c r="D11" s="37" t="s">
        <v>74</v>
      </c>
      <c r="E11" s="58"/>
      <c r="F11" s="36" t="str">
        <f t="shared" si="0"/>
        <v/>
      </c>
    </row>
    <row r="12" ht="25" customHeight="1" spans="1:6">
      <c r="A12" s="77"/>
      <c r="B12" s="77"/>
      <c r="C12" s="78"/>
      <c r="D12" s="79"/>
      <c r="E12" s="47"/>
      <c r="F12" s="36" t="str">
        <f t="shared" ref="F12:F22" si="1">IF(E12&gt;0,ROUND(D12*E12,2),"")</f>
        <v/>
      </c>
    </row>
    <row r="13" ht="25" customHeight="1" spans="1:6">
      <c r="A13" s="77"/>
      <c r="B13" s="77"/>
      <c r="C13" s="78"/>
      <c r="D13" s="79"/>
      <c r="E13" s="47"/>
      <c r="F13" s="36" t="str">
        <f t="shared" si="1"/>
        <v/>
      </c>
    </row>
    <row r="14" ht="25" customHeight="1" spans="1:6">
      <c r="A14" s="80"/>
      <c r="B14" s="80"/>
      <c r="C14" s="81"/>
      <c r="D14" s="82"/>
      <c r="E14" s="56"/>
      <c r="F14" s="36" t="str">
        <f t="shared" si="1"/>
        <v/>
      </c>
    </row>
    <row r="15" ht="25" customHeight="1" spans="1:6">
      <c r="A15" s="83"/>
      <c r="B15" s="84"/>
      <c r="C15" s="83"/>
      <c r="D15" s="85"/>
      <c r="E15" s="56"/>
      <c r="F15" s="36" t="str">
        <f t="shared" si="1"/>
        <v/>
      </c>
    </row>
    <row r="16" ht="25" customHeight="1" spans="1:6">
      <c r="A16" s="83"/>
      <c r="B16" s="84"/>
      <c r="C16" s="83"/>
      <c r="D16" s="85"/>
      <c r="E16" s="68"/>
      <c r="F16" s="36" t="str">
        <f t="shared" si="1"/>
        <v/>
      </c>
    </row>
    <row r="17" ht="25" customHeight="1" spans="1:6">
      <c r="A17" s="83"/>
      <c r="B17" s="84"/>
      <c r="C17" s="83"/>
      <c r="D17" s="85"/>
      <c r="E17" s="68"/>
      <c r="F17" s="36" t="str">
        <f t="shared" si="1"/>
        <v/>
      </c>
    </row>
    <row r="18" ht="25" customHeight="1" spans="1:6">
      <c r="A18" s="83"/>
      <c r="B18" s="84"/>
      <c r="C18" s="83"/>
      <c r="D18" s="85"/>
      <c r="E18" s="68"/>
      <c r="F18" s="36" t="str">
        <f t="shared" si="1"/>
        <v/>
      </c>
    </row>
    <row r="19" ht="25" customHeight="1" spans="1:6">
      <c r="A19" s="83"/>
      <c r="B19" s="84"/>
      <c r="C19" s="83"/>
      <c r="D19" s="85"/>
      <c r="E19" s="68"/>
      <c r="F19" s="36" t="str">
        <f t="shared" ref="F19:F24" si="2">IF(E19&gt;0,ROUND(D19*E19,2),"")</f>
        <v/>
      </c>
    </row>
    <row r="20" ht="25" customHeight="1" spans="1:6">
      <c r="A20" s="83"/>
      <c r="B20" s="84"/>
      <c r="C20" s="83"/>
      <c r="D20" s="85"/>
      <c r="E20" s="68"/>
      <c r="F20" s="36" t="str">
        <f t="shared" si="2"/>
        <v/>
      </c>
    </row>
    <row r="21" ht="25" customHeight="1" spans="1:6">
      <c r="A21" s="83"/>
      <c r="B21" s="84"/>
      <c r="C21" s="83"/>
      <c r="D21" s="85"/>
      <c r="E21" s="68"/>
      <c r="F21" s="36" t="str">
        <f t="shared" si="2"/>
        <v/>
      </c>
    </row>
    <row r="22" ht="25" customHeight="1" spans="1:6">
      <c r="A22" s="83"/>
      <c r="B22" s="84"/>
      <c r="C22" s="83"/>
      <c r="D22" s="85"/>
      <c r="E22" s="68"/>
      <c r="F22" s="36" t="str">
        <f t="shared" si="2"/>
        <v/>
      </c>
    </row>
    <row r="23" ht="25" customHeight="1" spans="1:6">
      <c r="A23" s="83"/>
      <c r="B23" s="84"/>
      <c r="C23" s="83"/>
      <c r="D23" s="85"/>
      <c r="E23" s="68"/>
      <c r="F23" s="36" t="str">
        <f t="shared" si="2"/>
        <v/>
      </c>
    </row>
    <row r="24" ht="25" customHeight="1" spans="1:6">
      <c r="A24" s="83"/>
      <c r="B24" s="84"/>
      <c r="C24" s="83"/>
      <c r="D24" s="85"/>
      <c r="E24" s="68"/>
      <c r="F24" s="36" t="str">
        <f t="shared" si="2"/>
        <v/>
      </c>
    </row>
    <row r="25" ht="25" customHeight="1" spans="1:6">
      <c r="A25" s="69" t="s">
        <v>75</v>
      </c>
      <c r="B25" s="69"/>
      <c r="C25" s="69"/>
      <c r="D25" s="69"/>
      <c r="E25" s="69"/>
      <c r="F25" s="51">
        <f>SUM(F5:F24)</f>
        <v>0</v>
      </c>
    </row>
  </sheetData>
  <sheetProtection algorithmName="SHA-512" hashValue="KUl/4S/EZfeJ/bRG1GrtByAnhoOTJ2nxzz+HPbFcchcIshhjKD7Ujw4NpIPx1ybDzymMVrv8sel9efH+dXAg8g==" saltValue="S+EiTWmaDHdI0OBuJGFycQ==" spinCount="100000" sheet="1" objects="1"/>
  <mergeCells count="4">
    <mergeCell ref="A1:F1"/>
    <mergeCell ref="A2:F2"/>
    <mergeCell ref="E3:F3"/>
    <mergeCell ref="A25:E25"/>
  </mergeCells>
  <printOptions horizontalCentered="1"/>
  <pageMargins left="0.75" right="0.75" top="1" bottom="1" header="0.5" footer="0.5"/>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showGridLines="0" view="pageBreakPreview" zoomScaleNormal="100" workbookViewId="0">
      <selection activeCell="E12" sqref="E12"/>
    </sheetView>
  </sheetViews>
  <sheetFormatPr defaultColWidth="9" defaultRowHeight="13.5" outlineLevelCol="5"/>
  <cols>
    <col min="1" max="1" width="7.625" style="23" customWidth="1"/>
    <col min="2" max="2" width="30.875" style="23" customWidth="1"/>
    <col min="3" max="3" width="5.75833333333333" style="23" customWidth="1"/>
    <col min="4" max="4" width="12.625" style="23" customWidth="1"/>
    <col min="5" max="5" width="10.625" style="23" customWidth="1"/>
    <col min="6" max="6" width="12.625" style="23" customWidth="1"/>
    <col min="7" max="256" width="9" style="23"/>
  </cols>
  <sheetData>
    <row r="1" ht="20" customHeight="1" spans="1:6">
      <c r="A1" s="25" t="s">
        <v>22</v>
      </c>
      <c r="B1" s="25"/>
      <c r="C1" s="25"/>
      <c r="D1" s="25"/>
      <c r="E1" s="25"/>
      <c r="F1" s="25"/>
    </row>
    <row r="2" ht="20" customHeight="1" spans="1:6">
      <c r="A2" s="26" t="s">
        <v>76</v>
      </c>
      <c r="B2" s="26"/>
      <c r="C2" s="26"/>
      <c r="D2" s="26"/>
      <c r="E2" s="26"/>
      <c r="F2" s="26"/>
    </row>
    <row r="3" ht="21" customHeight="1" spans="1:6">
      <c r="A3" s="4" t="str">
        <f>'100章'!A4</f>
        <v>合同段: 木凯淖尔镇乌兰其日嘎村Y521至沙公线砂石路</v>
      </c>
      <c r="B3" s="5"/>
      <c r="C3" s="5"/>
      <c r="D3" s="4"/>
      <c r="E3" s="28" t="s">
        <v>25</v>
      </c>
      <c r="F3" s="28"/>
    </row>
    <row r="4" ht="24.95" customHeight="1" spans="1:6">
      <c r="A4" s="29" t="s">
        <v>26</v>
      </c>
      <c r="B4" s="30" t="s">
        <v>27</v>
      </c>
      <c r="C4" s="29" t="s">
        <v>28</v>
      </c>
      <c r="D4" s="29" t="s">
        <v>29</v>
      </c>
      <c r="E4" s="29" t="s">
        <v>30</v>
      </c>
      <c r="F4" s="31" t="s">
        <v>31</v>
      </c>
    </row>
    <row r="5" ht="33" customHeight="1" spans="1:6">
      <c r="A5" s="52" t="s">
        <v>77</v>
      </c>
      <c r="B5" s="53" t="s">
        <v>78</v>
      </c>
      <c r="C5" s="70"/>
      <c r="D5" s="55"/>
      <c r="E5" s="72"/>
      <c r="F5" s="36" t="str">
        <f t="shared" ref="F5:F20" si="0">IF(E5&gt;0,ROUND(D5*E5,2),"")</f>
        <v/>
      </c>
    </row>
    <row r="6" ht="32" customHeight="1" spans="1:6">
      <c r="A6" s="52" t="s">
        <v>79</v>
      </c>
      <c r="B6" s="53" t="s">
        <v>80</v>
      </c>
      <c r="C6" s="52" t="s">
        <v>81</v>
      </c>
      <c r="D6" s="37" t="s">
        <v>82</v>
      </c>
      <c r="E6" s="74"/>
      <c r="F6" s="36" t="str">
        <f t="shared" si="0"/>
        <v/>
      </c>
    </row>
    <row r="7" ht="24.95" customHeight="1" spans="1:6">
      <c r="A7" s="52" t="s">
        <v>79</v>
      </c>
      <c r="B7" s="53" t="s">
        <v>83</v>
      </c>
      <c r="C7" s="52" t="s">
        <v>81</v>
      </c>
      <c r="D7" s="37" t="s">
        <v>84</v>
      </c>
      <c r="E7" s="74"/>
      <c r="F7" s="36" t="str">
        <f t="shared" si="0"/>
        <v/>
      </c>
    </row>
    <row r="8" ht="24.95" customHeight="1" spans="1:6">
      <c r="A8" s="52" t="s">
        <v>85</v>
      </c>
      <c r="B8" s="53" t="s">
        <v>86</v>
      </c>
      <c r="C8" s="70"/>
      <c r="D8" s="55"/>
      <c r="E8" s="75"/>
      <c r="F8" s="36" t="str">
        <f t="shared" si="0"/>
        <v/>
      </c>
    </row>
    <row r="9" ht="24.95" customHeight="1" spans="1:6">
      <c r="A9" s="52" t="s">
        <v>87</v>
      </c>
      <c r="B9" s="53" t="s">
        <v>88</v>
      </c>
      <c r="C9" s="52" t="s">
        <v>89</v>
      </c>
      <c r="D9" s="37" t="s">
        <v>90</v>
      </c>
      <c r="E9" s="74"/>
      <c r="F9" s="36" t="str">
        <f t="shared" si="0"/>
        <v/>
      </c>
    </row>
    <row r="10" ht="24.95" customHeight="1" spans="1:6">
      <c r="A10" s="32"/>
      <c r="B10" s="33"/>
      <c r="C10" s="32"/>
      <c r="D10" s="34"/>
      <c r="E10" s="76"/>
      <c r="F10" s="36" t="str">
        <f t="shared" si="0"/>
        <v/>
      </c>
    </row>
    <row r="11" ht="24.95" customHeight="1" spans="1:6">
      <c r="A11" s="32"/>
      <c r="B11" s="33"/>
      <c r="C11" s="32"/>
      <c r="D11" s="34"/>
      <c r="E11" s="74"/>
      <c r="F11" s="36" t="str">
        <f t="shared" si="0"/>
        <v/>
      </c>
    </row>
    <row r="12" ht="24.95" customHeight="1" spans="1:6">
      <c r="A12" s="32"/>
      <c r="B12" s="33"/>
      <c r="C12" s="32"/>
      <c r="D12" s="34"/>
      <c r="E12" s="74"/>
      <c r="F12" s="36" t="str">
        <f t="shared" si="0"/>
        <v/>
      </c>
    </row>
    <row r="13" ht="24.95" customHeight="1" spans="1:6">
      <c r="A13" s="32"/>
      <c r="B13" s="33"/>
      <c r="C13" s="32"/>
      <c r="D13" s="34"/>
      <c r="E13" s="75"/>
      <c r="F13" s="36" t="str">
        <f t="shared" si="0"/>
        <v/>
      </c>
    </row>
    <row r="14" ht="24.95" customHeight="1" spans="1:6">
      <c r="A14" s="32"/>
      <c r="B14" s="33"/>
      <c r="C14" s="32"/>
      <c r="D14" s="34"/>
      <c r="E14" s="74"/>
      <c r="F14" s="36" t="str">
        <f t="shared" si="0"/>
        <v/>
      </c>
    </row>
    <row r="15" ht="24.95" customHeight="1" spans="1:6">
      <c r="A15" s="32"/>
      <c r="B15" s="33"/>
      <c r="C15" s="32"/>
      <c r="D15" s="34"/>
      <c r="E15" s="74"/>
      <c r="F15" s="36" t="str">
        <f t="shared" si="0"/>
        <v/>
      </c>
    </row>
    <row r="16" ht="24.95" customHeight="1" spans="1:6">
      <c r="A16" s="32"/>
      <c r="B16" s="33"/>
      <c r="C16" s="32"/>
      <c r="D16" s="34"/>
      <c r="E16" s="74"/>
      <c r="F16" s="36" t="str">
        <f t="shared" si="0"/>
        <v/>
      </c>
    </row>
    <row r="17" ht="24.95" customHeight="1" spans="1:6">
      <c r="A17" s="32"/>
      <c r="B17" s="33"/>
      <c r="C17" s="32"/>
      <c r="D17" s="34"/>
      <c r="E17" s="74"/>
      <c r="F17" s="36" t="str">
        <f t="shared" si="0"/>
        <v/>
      </c>
    </row>
    <row r="18" ht="18" customHeight="1" spans="1:6">
      <c r="A18" s="32"/>
      <c r="B18" s="33"/>
      <c r="C18" s="32"/>
      <c r="D18" s="34"/>
      <c r="E18" s="74"/>
      <c r="F18" s="36" t="str">
        <f t="shared" si="0"/>
        <v/>
      </c>
    </row>
    <row r="19" ht="21" customHeight="1" spans="1:6">
      <c r="A19" s="32"/>
      <c r="B19" s="33"/>
      <c r="C19" s="32"/>
      <c r="D19" s="34"/>
      <c r="E19" s="74"/>
      <c r="F19" s="36" t="str">
        <f t="shared" si="0"/>
        <v/>
      </c>
    </row>
    <row r="20" ht="21" customHeight="1" spans="1:6">
      <c r="A20" s="32"/>
      <c r="B20" s="33"/>
      <c r="C20" s="32"/>
      <c r="D20" s="34"/>
      <c r="E20" s="74"/>
      <c r="F20" s="36" t="str">
        <f t="shared" si="0"/>
        <v/>
      </c>
    </row>
    <row r="21" ht="21" customHeight="1" spans="1:6">
      <c r="A21" s="69" t="s">
        <v>91</v>
      </c>
      <c r="B21" s="69"/>
      <c r="C21" s="69"/>
      <c r="D21" s="69"/>
      <c r="E21" s="69"/>
      <c r="F21" s="51">
        <f>SUM(F5:F20)</f>
        <v>0</v>
      </c>
    </row>
  </sheetData>
  <sheetProtection algorithmName="SHA-512" hashValue="HgP1ROhoguJuo74iaFTqmU4TMyuzIsY8SsjP0GfMnL8pFJ130QKoXqi0FO5qywhAH2b/gg/XtXrfNtRMFqbCpg==" saltValue="2O9IoDaflnj6WPaJK2fY+w==" spinCount="100000" sheet="1" objects="1"/>
  <mergeCells count="4">
    <mergeCell ref="A1:F1"/>
    <mergeCell ref="A2:F2"/>
    <mergeCell ref="E3:F3"/>
    <mergeCell ref="A21:E21"/>
  </mergeCells>
  <printOptions horizontalCentered="1"/>
  <pageMargins left="0.25" right="0.25" top="0.75" bottom="0.75" header="0.298611111111111" footer="0.298611111111111"/>
  <pageSetup paperSize="9" orientation="portrait" horizontalDpi="96"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showGridLines="0" view="pageBreakPreview" zoomScaleNormal="100" workbookViewId="0">
      <selection activeCell="E10" sqref="E10"/>
    </sheetView>
  </sheetViews>
  <sheetFormatPr defaultColWidth="9" defaultRowHeight="13.5" outlineLevelCol="5"/>
  <cols>
    <col min="1" max="1" width="7.625" style="23" customWidth="1"/>
    <col min="2" max="2" width="30.875" style="23" customWidth="1"/>
    <col min="3" max="3" width="5.75833333333333" style="23" customWidth="1"/>
    <col min="4" max="4" width="12.625" style="23" customWidth="1"/>
    <col min="5" max="5" width="10.625" style="23" customWidth="1"/>
    <col min="6" max="6" width="12.625" style="23" customWidth="1"/>
    <col min="7" max="256" width="9" style="23"/>
  </cols>
  <sheetData>
    <row r="1" ht="20" customHeight="1" spans="1:6">
      <c r="A1" s="25" t="s">
        <v>22</v>
      </c>
      <c r="B1" s="25"/>
      <c r="C1" s="25"/>
      <c r="D1" s="25"/>
      <c r="E1" s="25"/>
      <c r="F1" s="25"/>
    </row>
    <row r="2" ht="20" customHeight="1" spans="1:6">
      <c r="A2" s="26" t="s">
        <v>92</v>
      </c>
      <c r="B2" s="26"/>
      <c r="C2" s="26"/>
      <c r="D2" s="26"/>
      <c r="E2" s="26"/>
      <c r="F2" s="26"/>
    </row>
    <row r="3" ht="21" customHeight="1" spans="1:6">
      <c r="A3" s="4" t="str">
        <f>'100章'!A4</f>
        <v>合同段: 木凯淖尔镇乌兰其日嘎村Y521至沙公线砂石路</v>
      </c>
      <c r="B3" s="5"/>
      <c r="C3" s="5"/>
      <c r="D3" s="4"/>
      <c r="E3" s="28" t="s">
        <v>25</v>
      </c>
      <c r="F3" s="28"/>
    </row>
    <row r="4" ht="24.95" customHeight="1" spans="1:6">
      <c r="A4" s="29" t="s">
        <v>26</v>
      </c>
      <c r="B4" s="30" t="s">
        <v>27</v>
      </c>
      <c r="C4" s="29" t="s">
        <v>28</v>
      </c>
      <c r="D4" s="29" t="s">
        <v>29</v>
      </c>
      <c r="E4" s="29" t="s">
        <v>30</v>
      </c>
      <c r="F4" s="31" t="s">
        <v>31</v>
      </c>
    </row>
    <row r="5" ht="33" customHeight="1" spans="1:6">
      <c r="A5" s="52" t="s">
        <v>93</v>
      </c>
      <c r="B5" s="53" t="s">
        <v>94</v>
      </c>
      <c r="C5" s="70"/>
      <c r="D5" s="71"/>
      <c r="E5" s="72"/>
      <c r="F5" s="36" t="str">
        <f t="shared" ref="F5:F20" si="0">IF(E5&gt;0,ROUND(D5*E5,2),"")</f>
        <v/>
      </c>
    </row>
    <row r="6" ht="32" customHeight="1" spans="1:6">
      <c r="A6" s="52" t="s">
        <v>95</v>
      </c>
      <c r="B6" s="53" t="s">
        <v>96</v>
      </c>
      <c r="C6" s="52" t="s">
        <v>81</v>
      </c>
      <c r="D6" s="73" t="s">
        <v>97</v>
      </c>
      <c r="E6" s="74"/>
      <c r="F6" s="36" t="str">
        <f t="shared" si="0"/>
        <v/>
      </c>
    </row>
    <row r="7" ht="24.95" customHeight="1" spans="1:6">
      <c r="A7" s="52"/>
      <c r="B7" s="53"/>
      <c r="C7" s="52"/>
      <c r="D7" s="73"/>
      <c r="E7" s="74"/>
      <c r="F7" s="36" t="str">
        <f t="shared" si="0"/>
        <v/>
      </c>
    </row>
    <row r="8" ht="24.95" customHeight="1" spans="1:6">
      <c r="A8" s="52"/>
      <c r="B8" s="53"/>
      <c r="C8" s="70"/>
      <c r="D8" s="71"/>
      <c r="E8" s="75"/>
      <c r="F8" s="36" t="str">
        <f t="shared" si="0"/>
        <v/>
      </c>
    </row>
    <row r="9" ht="24.95" customHeight="1" spans="1:6">
      <c r="A9" s="52"/>
      <c r="B9" s="53"/>
      <c r="C9" s="52"/>
      <c r="D9" s="73"/>
      <c r="E9" s="74"/>
      <c r="F9" s="36" t="str">
        <f t="shared" si="0"/>
        <v/>
      </c>
    </row>
    <row r="10" ht="24.95" customHeight="1" spans="1:6">
      <c r="A10" s="32"/>
      <c r="B10" s="33"/>
      <c r="C10" s="32"/>
      <c r="D10" s="34"/>
      <c r="E10" s="76"/>
      <c r="F10" s="36" t="str">
        <f t="shared" si="0"/>
        <v/>
      </c>
    </row>
    <row r="11" ht="24.95" customHeight="1" spans="1:6">
      <c r="A11" s="32"/>
      <c r="B11" s="33"/>
      <c r="C11" s="32"/>
      <c r="D11" s="34"/>
      <c r="E11" s="74"/>
      <c r="F11" s="36" t="str">
        <f t="shared" si="0"/>
        <v/>
      </c>
    </row>
    <row r="12" ht="24.95" customHeight="1" spans="1:6">
      <c r="A12" s="32"/>
      <c r="B12" s="33"/>
      <c r="C12" s="32"/>
      <c r="D12" s="34"/>
      <c r="E12" s="74"/>
      <c r="F12" s="36" t="str">
        <f t="shared" si="0"/>
        <v/>
      </c>
    </row>
    <row r="13" ht="24.95" customHeight="1" spans="1:6">
      <c r="A13" s="32"/>
      <c r="B13" s="33"/>
      <c r="C13" s="32"/>
      <c r="D13" s="34"/>
      <c r="E13" s="75"/>
      <c r="F13" s="36" t="str">
        <f t="shared" si="0"/>
        <v/>
      </c>
    </row>
    <row r="14" ht="24.95" customHeight="1" spans="1:6">
      <c r="A14" s="32"/>
      <c r="B14" s="33"/>
      <c r="C14" s="32"/>
      <c r="D14" s="34"/>
      <c r="E14" s="74"/>
      <c r="F14" s="36" t="str">
        <f t="shared" si="0"/>
        <v/>
      </c>
    </row>
    <row r="15" ht="24.95" customHeight="1" spans="1:6">
      <c r="A15" s="32"/>
      <c r="B15" s="33"/>
      <c r="C15" s="32"/>
      <c r="D15" s="34"/>
      <c r="E15" s="74"/>
      <c r="F15" s="36" t="str">
        <f t="shared" si="0"/>
        <v/>
      </c>
    </row>
    <row r="16" ht="24.95" customHeight="1" spans="1:6">
      <c r="A16" s="32"/>
      <c r="B16" s="33"/>
      <c r="C16" s="32"/>
      <c r="D16" s="34"/>
      <c r="E16" s="74"/>
      <c r="F16" s="36" t="str">
        <f t="shared" si="0"/>
        <v/>
      </c>
    </row>
    <row r="17" ht="24.95" customHeight="1" spans="1:6">
      <c r="A17" s="32"/>
      <c r="B17" s="33"/>
      <c r="C17" s="32"/>
      <c r="D17" s="34"/>
      <c r="E17" s="74"/>
      <c r="F17" s="36" t="str">
        <f t="shared" si="0"/>
        <v/>
      </c>
    </row>
    <row r="18" ht="18" customHeight="1" spans="1:6">
      <c r="A18" s="32"/>
      <c r="B18" s="33"/>
      <c r="C18" s="32"/>
      <c r="D18" s="34"/>
      <c r="E18" s="74"/>
      <c r="F18" s="36" t="str">
        <f t="shared" si="0"/>
        <v/>
      </c>
    </row>
    <row r="19" ht="21" customHeight="1" spans="1:6">
      <c r="A19" s="32"/>
      <c r="B19" s="33"/>
      <c r="C19" s="32"/>
      <c r="D19" s="34"/>
      <c r="E19" s="74"/>
      <c r="F19" s="36" t="str">
        <f t="shared" si="0"/>
        <v/>
      </c>
    </row>
    <row r="20" ht="21" customHeight="1" spans="1:6">
      <c r="A20" s="32"/>
      <c r="B20" s="33"/>
      <c r="C20" s="32"/>
      <c r="D20" s="34"/>
      <c r="E20" s="74"/>
      <c r="F20" s="36" t="str">
        <f t="shared" si="0"/>
        <v/>
      </c>
    </row>
    <row r="21" ht="21" customHeight="1" spans="1:6">
      <c r="A21" s="69" t="s">
        <v>98</v>
      </c>
      <c r="B21" s="69"/>
      <c r="C21" s="69"/>
      <c r="D21" s="69"/>
      <c r="E21" s="69"/>
      <c r="F21" s="51">
        <f>SUM(F5:F20)</f>
        <v>0</v>
      </c>
    </row>
  </sheetData>
  <sheetProtection algorithmName="SHA-512" hashValue="zBGDvxqR/vFcNuMSuNZpWJLgHuFZ1XpB43hK11pA+G1E2xPY9ICy6rNr1nBQc1vNFbcvw7GHc3IPi0DJ5hYSgA==" saltValue="Gq6RFowvpZuh1iPwas6FSA==" spinCount="100000" sheet="1" objects="1"/>
  <mergeCells count="4">
    <mergeCell ref="A1:F1"/>
    <mergeCell ref="A2:F2"/>
    <mergeCell ref="E3:F3"/>
    <mergeCell ref="A21:E21"/>
  </mergeCells>
  <printOptions horizontalCentered="1"/>
  <pageMargins left="0.25" right="0.25" top="0.75" bottom="0.75" header="0.298611111111111" footer="0.298611111111111"/>
  <pageSetup paperSize="9" orientation="portrait" horizontalDpi="96" verticalDpi="96"/>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view="pageBreakPreview" zoomScaleNormal="100" workbookViewId="0">
      <selection activeCell="E13" sqref="E13"/>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99</v>
      </c>
      <c r="B2" s="26"/>
      <c r="C2" s="26"/>
      <c r="D2" s="26"/>
      <c r="E2" s="26"/>
      <c r="F2" s="26"/>
    </row>
    <row r="3" ht="24.95" customHeight="1" spans="1:6">
      <c r="A3" s="27" t="str">
        <f>'100章'!A4</f>
        <v>合同段: 木凯淖尔镇乌兰其日嘎村Y521至沙公线砂石路</v>
      </c>
      <c r="B3" s="5"/>
      <c r="C3" s="6"/>
      <c r="D3" s="7"/>
      <c r="E3" s="28" t="s">
        <v>25</v>
      </c>
      <c r="F3" s="28"/>
    </row>
    <row r="4" ht="25" customHeight="1" spans="1:6">
      <c r="A4" s="29" t="s">
        <v>26</v>
      </c>
      <c r="B4" s="30" t="s">
        <v>27</v>
      </c>
      <c r="C4" s="29" t="s">
        <v>28</v>
      </c>
      <c r="D4" s="29" t="s">
        <v>29</v>
      </c>
      <c r="E4" s="29" t="s">
        <v>30</v>
      </c>
      <c r="F4" s="31" t="s">
        <v>31</v>
      </c>
    </row>
    <row r="5" ht="25" customHeight="1" spans="1:6">
      <c r="A5" s="52" t="s">
        <v>100</v>
      </c>
      <c r="B5" s="53" t="s">
        <v>101</v>
      </c>
      <c r="C5" s="54"/>
      <c r="D5" s="55"/>
      <c r="E5" s="56"/>
      <c r="F5" s="36" t="str">
        <f t="shared" ref="F5:F11" si="0">IF(E5&gt;0,ROUND(D5*E5,2),"")</f>
        <v/>
      </c>
    </row>
    <row r="6" ht="25" customHeight="1" spans="1:6">
      <c r="A6" s="52" t="s">
        <v>102</v>
      </c>
      <c r="B6" s="53" t="s">
        <v>103</v>
      </c>
      <c r="C6" s="54"/>
      <c r="D6" s="55"/>
      <c r="E6" s="56"/>
      <c r="F6" s="36" t="str">
        <f t="shared" si="0"/>
        <v/>
      </c>
    </row>
    <row r="7" ht="25" customHeight="1" spans="1:6">
      <c r="A7" s="52" t="s">
        <v>36</v>
      </c>
      <c r="B7" s="53" t="s">
        <v>104</v>
      </c>
      <c r="C7" s="57" t="s">
        <v>105</v>
      </c>
      <c r="D7" s="37" t="s">
        <v>106</v>
      </c>
      <c r="E7" s="58"/>
      <c r="F7" s="36" t="str">
        <f t="shared" si="0"/>
        <v/>
      </c>
    </row>
    <row r="8" ht="25" customHeight="1" spans="1:6">
      <c r="A8" s="52" t="s">
        <v>36</v>
      </c>
      <c r="B8" s="53" t="s">
        <v>107</v>
      </c>
      <c r="C8" s="57" t="s">
        <v>105</v>
      </c>
      <c r="D8" s="37" t="s">
        <v>108</v>
      </c>
      <c r="E8" s="58"/>
      <c r="F8" s="36" t="str">
        <f t="shared" si="0"/>
        <v/>
      </c>
    </row>
    <row r="9" ht="25" customHeight="1" spans="1:6">
      <c r="A9" s="52" t="s">
        <v>36</v>
      </c>
      <c r="B9" s="53" t="s">
        <v>109</v>
      </c>
      <c r="C9" s="57" t="s">
        <v>105</v>
      </c>
      <c r="D9" s="37" t="s">
        <v>110</v>
      </c>
      <c r="E9" s="58"/>
      <c r="F9" s="36" t="str">
        <f t="shared" si="0"/>
        <v/>
      </c>
    </row>
    <row r="10" ht="25" customHeight="1" spans="1:6">
      <c r="A10" s="52" t="s">
        <v>111</v>
      </c>
      <c r="B10" s="53" t="s">
        <v>112</v>
      </c>
      <c r="C10" s="54"/>
      <c r="D10" s="55"/>
      <c r="E10" s="47"/>
      <c r="F10" s="36" t="str">
        <f t="shared" si="0"/>
        <v/>
      </c>
    </row>
    <row r="11" ht="25" customHeight="1" spans="1:6">
      <c r="A11" s="52" t="s">
        <v>36</v>
      </c>
      <c r="B11" s="53" t="s">
        <v>113</v>
      </c>
      <c r="C11" s="57" t="s">
        <v>105</v>
      </c>
      <c r="D11" s="37" t="s">
        <v>114</v>
      </c>
      <c r="E11" s="58"/>
      <c r="F11" s="36" t="str">
        <f t="shared" si="0"/>
        <v/>
      </c>
    </row>
    <row r="12" ht="25" customHeight="1" spans="1:6">
      <c r="A12" s="59"/>
      <c r="B12" s="60"/>
      <c r="C12" s="59"/>
      <c r="D12" s="61"/>
      <c r="E12" s="56"/>
      <c r="F12" s="36" t="str">
        <f t="shared" ref="F12:F24" si="1">IF(E12&gt;0,ROUND(D12*E12,2),"")</f>
        <v/>
      </c>
    </row>
    <row r="13" ht="25" customHeight="1" spans="1:6">
      <c r="A13" s="59"/>
      <c r="B13" s="60"/>
      <c r="C13" s="59"/>
      <c r="D13" s="61"/>
      <c r="E13" s="56"/>
      <c r="F13" s="36" t="str">
        <f t="shared" si="1"/>
        <v/>
      </c>
    </row>
    <row r="14" ht="25" customHeight="1" spans="1:6">
      <c r="A14" s="59"/>
      <c r="B14" s="60"/>
      <c r="C14" s="59"/>
      <c r="D14" s="61"/>
      <c r="E14" s="56"/>
      <c r="F14" s="36" t="str">
        <f t="shared" si="1"/>
        <v/>
      </c>
    </row>
    <row r="15" ht="25" customHeight="1" spans="1:6">
      <c r="A15" s="59"/>
      <c r="B15" s="60"/>
      <c r="C15" s="59"/>
      <c r="D15" s="61"/>
      <c r="E15" s="56"/>
      <c r="F15" s="36" t="str">
        <f t="shared" si="1"/>
        <v/>
      </c>
    </row>
    <row r="16" ht="25" customHeight="1" spans="1:6">
      <c r="A16" s="59"/>
      <c r="B16" s="60"/>
      <c r="C16" s="59"/>
      <c r="D16" s="61"/>
      <c r="E16" s="56"/>
      <c r="F16" s="36" t="str">
        <f t="shared" si="1"/>
        <v/>
      </c>
    </row>
    <row r="17" ht="25" customHeight="1" spans="1:6">
      <c r="A17" s="59"/>
      <c r="B17" s="60"/>
      <c r="C17" s="59"/>
      <c r="D17" s="61"/>
      <c r="E17" s="56"/>
      <c r="F17" s="36" t="str">
        <f t="shared" si="1"/>
        <v/>
      </c>
    </row>
    <row r="18" ht="25" customHeight="1" spans="1:6">
      <c r="A18" s="59"/>
      <c r="B18" s="60"/>
      <c r="C18" s="59"/>
      <c r="D18" s="61"/>
      <c r="E18" s="56"/>
      <c r="F18" s="36" t="str">
        <f t="shared" si="1"/>
        <v/>
      </c>
    </row>
    <row r="19" ht="25" customHeight="1" spans="1:6">
      <c r="A19" s="62"/>
      <c r="B19" s="63"/>
      <c r="C19" s="62"/>
      <c r="D19" s="64"/>
      <c r="E19" s="56"/>
      <c r="F19" s="36" t="str">
        <f t="shared" si="1"/>
        <v/>
      </c>
    </row>
    <row r="20" ht="25" customHeight="1" spans="1:6">
      <c r="A20" s="65"/>
      <c r="B20" s="66"/>
      <c r="C20" s="65"/>
      <c r="D20" s="67"/>
      <c r="E20" s="56"/>
      <c r="F20" s="36" t="str">
        <f t="shared" si="1"/>
        <v/>
      </c>
    </row>
    <row r="21" ht="25" customHeight="1" spans="1:6">
      <c r="A21" s="65"/>
      <c r="B21" s="66"/>
      <c r="C21" s="65"/>
      <c r="D21" s="67"/>
      <c r="E21" s="68"/>
      <c r="F21" s="36" t="str">
        <f t="shared" si="1"/>
        <v/>
      </c>
    </row>
    <row r="22" ht="25" customHeight="1" spans="1:6">
      <c r="A22" s="65"/>
      <c r="B22" s="66"/>
      <c r="C22" s="65"/>
      <c r="D22" s="67"/>
      <c r="E22" s="68"/>
      <c r="F22" s="36" t="str">
        <f t="shared" si="1"/>
        <v/>
      </c>
    </row>
    <row r="23" ht="25" customHeight="1" spans="1:6">
      <c r="A23" s="65"/>
      <c r="B23" s="66"/>
      <c r="C23" s="65"/>
      <c r="D23" s="67"/>
      <c r="E23" s="68"/>
      <c r="F23" s="36" t="str">
        <f t="shared" si="1"/>
        <v/>
      </c>
    </row>
    <row r="24" ht="25" customHeight="1" spans="1:6">
      <c r="A24" s="69" t="s">
        <v>115</v>
      </c>
      <c r="B24" s="69"/>
      <c r="C24" s="69"/>
      <c r="D24" s="69"/>
      <c r="E24" s="69"/>
      <c r="F24" s="51">
        <f>SUM(F5:F23)</f>
        <v>0</v>
      </c>
    </row>
  </sheetData>
  <mergeCells count="4">
    <mergeCell ref="A1:F1"/>
    <mergeCell ref="A2:F2"/>
    <mergeCell ref="E3:F3"/>
    <mergeCell ref="A24:E24"/>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view="pageBreakPreview" zoomScaleNormal="100" workbookViewId="0">
      <selection activeCell="E12" sqref="E12"/>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116</v>
      </c>
      <c r="B2" s="26"/>
      <c r="C2" s="26"/>
      <c r="D2" s="26"/>
      <c r="E2" s="26"/>
      <c r="F2" s="26"/>
    </row>
    <row r="3" ht="24.95" customHeight="1" spans="1:6">
      <c r="A3" s="27" t="str">
        <f>'100章'!A4</f>
        <v>合同段: 木凯淖尔镇乌兰其日嘎村Y521至沙公线砂石路</v>
      </c>
      <c r="B3" s="5"/>
      <c r="C3" s="6"/>
      <c r="D3" s="7"/>
      <c r="E3" s="28" t="s">
        <v>25</v>
      </c>
      <c r="F3" s="28"/>
    </row>
    <row r="4" ht="25" customHeight="1" spans="1:6">
      <c r="A4" s="29" t="s">
        <v>26</v>
      </c>
      <c r="B4" s="30" t="s">
        <v>27</v>
      </c>
      <c r="C4" s="29" t="s">
        <v>28</v>
      </c>
      <c r="D4" s="29" t="s">
        <v>29</v>
      </c>
      <c r="E4" s="29" t="s">
        <v>30</v>
      </c>
      <c r="F4" s="31" t="s">
        <v>31</v>
      </c>
    </row>
    <row r="5" ht="25" customHeight="1" spans="1:6">
      <c r="A5" s="32" t="s">
        <v>117</v>
      </c>
      <c r="B5" s="33" t="s">
        <v>118</v>
      </c>
      <c r="C5" s="32"/>
      <c r="D5" s="34"/>
      <c r="E5" s="35"/>
      <c r="F5" s="36" t="str">
        <f t="shared" ref="F5:F26" si="0">IF(E5&gt;0,ROUND(D5*E5,2),"")</f>
        <v/>
      </c>
    </row>
    <row r="6" ht="25" customHeight="1" spans="1:6">
      <c r="A6" s="32" t="s">
        <v>119</v>
      </c>
      <c r="B6" s="33" t="s">
        <v>120</v>
      </c>
      <c r="C6" s="32" t="s">
        <v>89</v>
      </c>
      <c r="D6" s="37" t="s">
        <v>121</v>
      </c>
      <c r="E6" s="38"/>
      <c r="F6" s="36" t="str">
        <f t="shared" si="0"/>
        <v/>
      </c>
    </row>
    <row r="7" ht="25" customHeight="1" spans="1:6">
      <c r="A7" s="39"/>
      <c r="B7" s="40"/>
      <c r="C7" s="39"/>
      <c r="D7" s="41"/>
      <c r="E7" s="42"/>
      <c r="F7" s="36" t="str">
        <f t="shared" si="0"/>
        <v/>
      </c>
    </row>
    <row r="8" ht="25" customHeight="1" spans="1:6">
      <c r="A8" s="39"/>
      <c r="B8" s="40"/>
      <c r="C8" s="39"/>
      <c r="D8" s="41"/>
      <c r="E8" s="42"/>
      <c r="F8" s="36" t="str">
        <f t="shared" si="0"/>
        <v/>
      </c>
    </row>
    <row r="9" ht="25" customHeight="1" spans="1:6">
      <c r="A9" s="39"/>
      <c r="B9" s="40"/>
      <c r="C9" s="39"/>
      <c r="D9" s="41"/>
      <c r="E9" s="42"/>
      <c r="F9" s="36" t="str">
        <f t="shared" si="0"/>
        <v/>
      </c>
    </row>
    <row r="10" ht="25" customHeight="1" spans="1:6">
      <c r="A10" s="39"/>
      <c r="B10" s="40"/>
      <c r="C10" s="39"/>
      <c r="D10" s="41"/>
      <c r="E10" s="43"/>
      <c r="F10" s="36" t="str">
        <f t="shared" si="0"/>
        <v/>
      </c>
    </row>
    <row r="11" ht="25" customHeight="1" spans="1:6">
      <c r="A11" s="39"/>
      <c r="B11" s="40"/>
      <c r="C11" s="39"/>
      <c r="D11" s="41"/>
      <c r="E11" s="42"/>
      <c r="F11" s="36" t="str">
        <f t="shared" si="0"/>
        <v/>
      </c>
    </row>
    <row r="12" ht="25" customHeight="1" spans="1:6">
      <c r="A12" s="39"/>
      <c r="B12" s="40"/>
      <c r="C12" s="39"/>
      <c r="D12" s="41"/>
      <c r="E12" s="42"/>
      <c r="F12" s="36" t="str">
        <f t="shared" si="0"/>
        <v/>
      </c>
    </row>
    <row r="13" ht="25" customHeight="1" spans="1:6">
      <c r="A13" s="39"/>
      <c r="B13" s="40"/>
      <c r="C13" s="39"/>
      <c r="D13" s="41"/>
      <c r="E13" s="42"/>
      <c r="F13" s="36" t="str">
        <f t="shared" si="0"/>
        <v/>
      </c>
    </row>
    <row r="14" ht="25" customHeight="1" spans="1:6">
      <c r="A14" s="44"/>
      <c r="B14" s="45"/>
      <c r="C14" s="44"/>
      <c r="D14" s="46"/>
      <c r="E14" s="47"/>
      <c r="F14" s="36" t="str">
        <f t="shared" si="0"/>
        <v/>
      </c>
    </row>
    <row r="15" ht="25" customHeight="1" spans="1:6">
      <c r="A15" s="44"/>
      <c r="B15" s="45"/>
      <c r="C15" s="44"/>
      <c r="D15" s="46"/>
      <c r="E15" s="47"/>
      <c r="F15" s="36" t="str">
        <f t="shared" si="0"/>
        <v/>
      </c>
    </row>
    <row r="16" ht="25" customHeight="1" spans="1:6">
      <c r="A16" s="44"/>
      <c r="B16" s="45"/>
      <c r="C16" s="44"/>
      <c r="D16" s="46"/>
      <c r="E16" s="47"/>
      <c r="F16" s="36" t="str">
        <f t="shared" si="0"/>
        <v/>
      </c>
    </row>
    <row r="17" ht="25" customHeight="1" spans="1:6">
      <c r="A17" s="44"/>
      <c r="B17" s="45"/>
      <c r="C17" s="44"/>
      <c r="D17" s="46"/>
      <c r="E17" s="47"/>
      <c r="F17" s="36" t="str">
        <f t="shared" si="0"/>
        <v/>
      </c>
    </row>
    <row r="18" ht="25" customHeight="1" spans="1:6">
      <c r="A18" s="44"/>
      <c r="B18" s="45"/>
      <c r="C18" s="44"/>
      <c r="D18" s="46"/>
      <c r="E18" s="47"/>
      <c r="F18" s="36" t="str">
        <f t="shared" si="0"/>
        <v/>
      </c>
    </row>
    <row r="19" ht="25" customHeight="1" spans="1:6">
      <c r="A19" s="44"/>
      <c r="B19" s="45"/>
      <c r="C19" s="44"/>
      <c r="D19" s="46"/>
      <c r="E19" s="47"/>
      <c r="F19" s="36" t="str">
        <f t="shared" si="0"/>
        <v/>
      </c>
    </row>
    <row r="20" ht="25" customHeight="1" spans="1:6">
      <c r="A20" s="48"/>
      <c r="B20" s="49"/>
      <c r="C20" s="48"/>
      <c r="D20" s="50"/>
      <c r="E20" s="47"/>
      <c r="F20" s="36" t="str">
        <f t="shared" si="0"/>
        <v/>
      </c>
    </row>
    <row r="21" ht="25" customHeight="1" spans="1:6">
      <c r="A21" s="48"/>
      <c r="B21" s="49"/>
      <c r="C21" s="48"/>
      <c r="D21" s="50"/>
      <c r="E21" s="42"/>
      <c r="F21" s="36" t="str">
        <f t="shared" si="0"/>
        <v/>
      </c>
    </row>
    <row r="22" ht="25" customHeight="1" spans="1:6">
      <c r="A22" s="48"/>
      <c r="B22" s="49"/>
      <c r="C22" s="48"/>
      <c r="D22" s="50"/>
      <c r="E22" s="42"/>
      <c r="F22" s="36" t="str">
        <f t="shared" si="0"/>
        <v/>
      </c>
    </row>
    <row r="23" ht="25" customHeight="1" spans="1:6">
      <c r="A23" s="48"/>
      <c r="B23" s="49"/>
      <c r="C23" s="48"/>
      <c r="D23" s="50"/>
      <c r="E23" s="42"/>
      <c r="F23" s="36" t="str">
        <f t="shared" si="0"/>
        <v/>
      </c>
    </row>
    <row r="24" ht="25" customHeight="1" spans="1:6">
      <c r="A24" s="35" t="s">
        <v>122</v>
      </c>
      <c r="B24" s="35"/>
      <c r="C24" s="35"/>
      <c r="D24" s="35"/>
      <c r="E24" s="35"/>
      <c r="F24" s="51">
        <f>SUM(F5:F23)</f>
        <v>0</v>
      </c>
    </row>
  </sheetData>
  <sheetProtection algorithmName="SHA-512" hashValue="8p28ZZNefHbEdVd3QFyZD+Bnz0HEWxSG0TQ5iCaxjg8CrhgboIw7dPlOqlzUbc9hanQWEuuixIYCTJhct+6Djg==" saltValue="uoCfFOsDa2KOoBuvQrkm9Q==" spinCount="100000" sheet="1" objects="1"/>
  <protectedRanges>
    <protectedRange sqref="E6 E10" name="区域3"/>
  </protectedRanges>
  <mergeCells count="4">
    <mergeCell ref="A1:F1"/>
    <mergeCell ref="A2:F2"/>
    <mergeCell ref="E3:F3"/>
    <mergeCell ref="A24:E24"/>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showGridLines="0" showZeros="0" tabSelected="1" view="pageBreakPreview" zoomScaleNormal="100" workbookViewId="0">
      <selection activeCell="D14" sqref="D14"/>
    </sheetView>
  </sheetViews>
  <sheetFormatPr defaultColWidth="9" defaultRowHeight="13.5" outlineLevelCol="3"/>
  <cols>
    <col min="1" max="1" width="8.125" customWidth="1"/>
    <col min="2" max="2" width="10.375" customWidth="1"/>
    <col min="3" max="3" width="39.875" customWidth="1"/>
    <col min="4" max="4" width="21.5" customWidth="1"/>
  </cols>
  <sheetData>
    <row r="1" ht="30" customHeight="1" spans="1:4">
      <c r="A1" s="1" t="s">
        <v>123</v>
      </c>
      <c r="B1" s="2"/>
      <c r="C1" s="2"/>
      <c r="D1" s="2"/>
    </row>
    <row r="2" ht="30" customHeight="1" spans="1:4">
      <c r="A2" s="3"/>
      <c r="B2" s="3"/>
      <c r="C2" s="3"/>
      <c r="D2" s="3"/>
    </row>
    <row r="3" ht="30" customHeight="1" spans="1:4">
      <c r="A3" s="4" t="str">
        <f>'100章'!A4</f>
        <v>合同段: 木凯淖尔镇乌兰其日嘎村Y521至沙公线砂石路</v>
      </c>
      <c r="B3" s="5"/>
      <c r="C3" s="6"/>
      <c r="D3" s="7" t="s">
        <v>25</v>
      </c>
    </row>
    <row r="4" ht="30" customHeight="1" spans="1:4">
      <c r="A4" s="8" t="s">
        <v>124</v>
      </c>
      <c r="B4" s="9" t="s">
        <v>125</v>
      </c>
      <c r="C4" s="9" t="s">
        <v>126</v>
      </c>
      <c r="D4" s="10" t="s">
        <v>127</v>
      </c>
    </row>
    <row r="5" ht="30" customHeight="1" spans="1:4">
      <c r="A5" s="11">
        <v>1</v>
      </c>
      <c r="B5" s="12">
        <v>100</v>
      </c>
      <c r="C5" s="12" t="s">
        <v>128</v>
      </c>
      <c r="D5" s="13">
        <f>'100章'!F21</f>
        <v>0</v>
      </c>
    </row>
    <row r="6" ht="30" customHeight="1" spans="1:4">
      <c r="A6" s="11">
        <v>2</v>
      </c>
      <c r="B6" s="12">
        <v>200</v>
      </c>
      <c r="C6" s="12" t="s">
        <v>129</v>
      </c>
      <c r="D6" s="13">
        <f>'200章'!F25</f>
        <v>0</v>
      </c>
    </row>
    <row r="7" ht="30" customHeight="1" spans="1:4">
      <c r="A7" s="11">
        <v>3</v>
      </c>
      <c r="B7" s="12">
        <v>300</v>
      </c>
      <c r="C7" s="12" t="s">
        <v>130</v>
      </c>
      <c r="D7" s="13">
        <f>'300章'!F21</f>
        <v>0</v>
      </c>
    </row>
    <row r="8" ht="30" customHeight="1" spans="1:4">
      <c r="A8" s="11">
        <v>4</v>
      </c>
      <c r="B8" s="12">
        <v>400</v>
      </c>
      <c r="C8" s="12" t="s">
        <v>131</v>
      </c>
      <c r="D8" s="14">
        <f>'400章 '!F21</f>
        <v>0</v>
      </c>
    </row>
    <row r="9" ht="30" customHeight="1" spans="1:4">
      <c r="A9" s="11">
        <v>5</v>
      </c>
      <c r="B9" s="12">
        <v>600</v>
      </c>
      <c r="C9" s="12" t="s">
        <v>132</v>
      </c>
      <c r="D9" s="13">
        <f>'600章'!F24</f>
        <v>0</v>
      </c>
    </row>
    <row r="10" ht="30" customHeight="1" spans="1:4">
      <c r="A10" s="11">
        <v>6</v>
      </c>
      <c r="B10" s="15">
        <v>700</v>
      </c>
      <c r="C10" s="16" t="s">
        <v>133</v>
      </c>
      <c r="D10" s="13">
        <f>'700章 '!F24</f>
        <v>0</v>
      </c>
    </row>
    <row r="11" ht="45" customHeight="1" spans="1:4">
      <c r="A11" s="11">
        <v>7</v>
      </c>
      <c r="B11" s="15" t="s">
        <v>134</v>
      </c>
      <c r="C11" s="16"/>
      <c r="D11" s="13">
        <f>SUM(D5:D10)</f>
        <v>0</v>
      </c>
    </row>
    <row r="12" ht="45" customHeight="1" spans="1:4">
      <c r="A12" s="11">
        <v>8</v>
      </c>
      <c r="B12" s="17" t="s">
        <v>135</v>
      </c>
      <c r="C12" s="18"/>
      <c r="D12" s="14" t="s">
        <v>136</v>
      </c>
    </row>
    <row r="13" ht="45" customHeight="1" spans="1:4">
      <c r="A13" s="11">
        <v>9</v>
      </c>
      <c r="B13" s="17" t="s">
        <v>137</v>
      </c>
      <c r="C13" s="18"/>
      <c r="D13" s="13">
        <f>D11</f>
        <v>0</v>
      </c>
    </row>
    <row r="14" ht="45" customHeight="1" spans="1:4">
      <c r="A14" s="11">
        <v>10</v>
      </c>
      <c r="B14" s="15" t="s">
        <v>138</v>
      </c>
      <c r="C14" s="16"/>
      <c r="D14" s="14" t="s">
        <v>136</v>
      </c>
    </row>
    <row r="15" ht="45" customHeight="1" spans="1:4">
      <c r="A15" s="11">
        <v>11</v>
      </c>
      <c r="B15" s="15" t="s">
        <v>139</v>
      </c>
      <c r="C15" s="16"/>
      <c r="D15" s="19" t="s">
        <v>136</v>
      </c>
    </row>
    <row r="16" ht="45" customHeight="1" spans="1:4">
      <c r="A16" s="11">
        <v>12</v>
      </c>
      <c r="B16" s="20" t="s">
        <v>140</v>
      </c>
      <c r="C16" s="21"/>
      <c r="D16" s="22">
        <f>D11</f>
        <v>0</v>
      </c>
    </row>
  </sheetData>
  <mergeCells count="7">
    <mergeCell ref="A1:D1"/>
    <mergeCell ref="B11:C11"/>
    <mergeCell ref="B12:C12"/>
    <mergeCell ref="B13:C13"/>
    <mergeCell ref="B14:C14"/>
    <mergeCell ref="B15:C15"/>
    <mergeCell ref="B16:C16"/>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11" master="" otherUserPermission="visible"/>
  <rangeList sheetStid="9" master="" otherUserPermission="visible"/>
  <rangeList sheetStid="10" master="" otherUserPermission="visible">
    <arrUserId title="区域3" rangeCreator="" othersAccessPermission="edit"/>
  </rangeList>
  <rangeList sheetStid="8"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8</vt:i4>
      </vt:variant>
    </vt:vector>
  </HeadingPairs>
  <TitlesOfParts>
    <vt:vector size="8" baseType="lpstr">
      <vt:lpstr>工程量清单说明</vt:lpstr>
      <vt:lpstr>100章</vt:lpstr>
      <vt:lpstr>200章</vt:lpstr>
      <vt:lpstr>300章</vt:lpstr>
      <vt:lpstr>400章 </vt:lpstr>
      <vt:lpstr>600章</vt:lpstr>
      <vt:lpstr>700章 </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tuya123</cp:lastModifiedBy>
  <dcterms:created xsi:type="dcterms:W3CDTF">2015-04-04T15:47:00Z</dcterms:created>
  <cp:lastPrinted>2016-01-31T03:37:00Z</cp:lastPrinted>
  <dcterms:modified xsi:type="dcterms:W3CDTF">2025-10-17T01:16:27Z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1AE3E8C60521435590912FFC65CB1055_12</vt:lpwstr>
  </property>
</Properties>
</file>