
<file path=[Content_Types].xml><?xml version="1.0" encoding="utf-8"?>
<Types xmlns="http://schemas.openxmlformats.org/package/2006/content-types">
  <Default Extension="xml" ContentType="application/xml"/>
  <Default Extension="rels" ContentType="application/vnd.openxmlformats-package.relationships+xml"/>
  <Override PartName="/customXml/itemProps1.xml" ContentType="application/vnd.openxmlformats-officedocument.customXmlProperties+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codeName="ThisWorkbook"/>
  <bookViews>
    <workbookView windowWidth="27945" windowHeight="12255" tabRatio="795" activeTab="6"/>
  </bookViews>
  <sheets>
    <sheet name="工程量清单说明" sheetId="1" r:id="rId1"/>
    <sheet name="100章" sheetId="2" r:id="rId2"/>
    <sheet name="200章" sheetId="3" r:id="rId3"/>
    <sheet name="300章" sheetId="4" r:id="rId4"/>
    <sheet name="600章" sheetId="9" r:id="rId5"/>
    <sheet name="700章 " sheetId="10" r:id="rId6"/>
    <sheet name="汇总表" sheetId="8" r:id="rId7"/>
  </sheets>
  <definedNames>
    <definedName name="_xlnm.Print_Area" localSheetId="1">'100章'!$A$1:$F$21</definedName>
    <definedName name="_xlnm.Print_Titles" localSheetId="2">'200章'!$1:4</definedName>
    <definedName name="_xlnm.Print_Titles" localSheetId="3">'300章'!$1:4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<sst xmlns="http://schemas.openxmlformats.org/spreadsheetml/2006/main" count="181" uniqueCount="120">
  <si>
    <r>
      <rPr>
        <b/>
        <sz val="15"/>
        <rFont val="Arial"/>
        <charset val="134"/>
      </rPr>
      <t xml:space="preserve">  </t>
    </r>
    <r>
      <rPr>
        <b/>
        <sz val="15"/>
        <rFont val="黑体"/>
        <charset val="134"/>
      </rPr>
      <t>工程量清单</t>
    </r>
  </si>
  <si>
    <r>
      <rPr>
        <b/>
        <sz val="12"/>
        <rFont val="Arial"/>
        <charset val="134"/>
      </rPr>
      <t xml:space="preserve">    1.</t>
    </r>
    <r>
      <rPr>
        <b/>
        <sz val="12"/>
        <rFont val="宋体"/>
        <charset val="134"/>
      </rPr>
      <t>工程量清单说明</t>
    </r>
  </si>
  <si>
    <r>
      <rPr>
        <sz val="12"/>
        <rFont val="Arial"/>
        <charset val="134"/>
      </rPr>
      <t xml:space="preserve">        1.1 </t>
    </r>
    <r>
      <rPr>
        <sz val="12"/>
        <rFont val="宋体"/>
        <charset val="134"/>
      </rPr>
      <t>本工程量清单是根据招标文件中包括的、有合同约束力的图纸以及有关工程量清单的国家标准、行业标准、合同条款中约定的工程量计算规则编制。约定计量规则中没有的子目，其工程量按照有合同约束力的图纸所标示尺寸的理论净量计算。计量采用中华人民共和国法定计量单位。</t>
    </r>
  </si>
  <si>
    <r>
      <rPr>
        <sz val="12"/>
        <rFont val="Arial"/>
        <charset val="134"/>
      </rPr>
      <t xml:space="preserve">        1.2</t>
    </r>
    <r>
      <rPr>
        <sz val="12"/>
        <rFont val="宋体"/>
        <charset val="134"/>
      </rPr>
      <t>本工程量清单应与招标文件中的投标人须知，通用合同条款、专用合同条款、技术规范及图纸等一起阅读和理解。</t>
    </r>
  </si>
  <si>
    <r>
      <rPr>
        <sz val="12"/>
        <rFont val="Arial"/>
        <charset val="134"/>
      </rPr>
      <t xml:space="preserve">        1.3</t>
    </r>
    <r>
      <rPr>
        <sz val="12"/>
        <rFont val="宋体"/>
        <charset val="134"/>
      </rPr>
      <t>本工程量清单中所列工程数量是估算的或设计的预计数量，仅作为投标报价的共同基础，不能作为最终结算与支付的依据。实际支付应按实际完成的工程量，由承包人按技术规范规定的计量方法，以监理人认可的尺寸、断面计量，按本工程量清单的单价和总额价计算支付金额；或者根据具体情况，按合同条款的规定，由监理人确定的单价或总额价计算支付额。</t>
    </r>
  </si>
  <si>
    <r>
      <rPr>
        <sz val="12"/>
        <rFont val="Arial"/>
        <charset val="134"/>
      </rPr>
      <t xml:space="preserve">        1.4</t>
    </r>
    <r>
      <rPr>
        <sz val="12"/>
        <rFont val="宋体"/>
        <charset val="134"/>
      </rPr>
      <t>工程量清单各章是按第七章</t>
    </r>
    <r>
      <rPr>
        <sz val="12"/>
        <rFont val="Arial"/>
        <charset val="134"/>
      </rPr>
      <t>“</t>
    </r>
    <r>
      <rPr>
        <sz val="12"/>
        <rFont val="宋体"/>
        <charset val="134"/>
      </rPr>
      <t>技术规范</t>
    </r>
    <r>
      <rPr>
        <sz val="12"/>
        <rFont val="Arial"/>
        <charset val="134"/>
      </rPr>
      <t>”</t>
    </r>
    <r>
      <rPr>
        <sz val="12"/>
        <rFont val="宋体"/>
        <charset val="134"/>
      </rPr>
      <t>的相应章次编号的，因此，工程量清单中各章的工程子目的范围与计量等应与</t>
    </r>
    <r>
      <rPr>
        <sz val="12"/>
        <rFont val="Arial"/>
        <charset val="134"/>
      </rPr>
      <t>“</t>
    </r>
    <r>
      <rPr>
        <sz val="12"/>
        <rFont val="宋体"/>
        <charset val="134"/>
      </rPr>
      <t>技术规范</t>
    </r>
    <r>
      <rPr>
        <sz val="12"/>
        <rFont val="Arial"/>
        <charset val="134"/>
      </rPr>
      <t>”</t>
    </r>
    <r>
      <rPr>
        <sz val="12"/>
        <rFont val="宋体"/>
        <charset val="134"/>
      </rPr>
      <t>相应章节的范围、计量与支付条款结合起来理解或解释。</t>
    </r>
  </si>
  <si>
    <r>
      <rPr>
        <sz val="12"/>
        <rFont val="Arial"/>
        <charset val="134"/>
      </rPr>
      <t xml:space="preserve">        1.5</t>
    </r>
    <r>
      <rPr>
        <sz val="12"/>
        <rFont val="宋体"/>
        <charset val="134"/>
      </rPr>
      <t>对作业和材料的一般说明或规定，未重复写入工程量清单内，在给工程量清单各子目标价前，应参阅第七章</t>
    </r>
    <r>
      <rPr>
        <sz val="12"/>
        <rFont val="Arial"/>
        <charset val="134"/>
      </rPr>
      <t>“</t>
    </r>
    <r>
      <rPr>
        <sz val="12"/>
        <rFont val="宋体"/>
        <charset val="134"/>
      </rPr>
      <t>技术规范</t>
    </r>
    <r>
      <rPr>
        <sz val="12"/>
        <rFont val="Arial"/>
        <charset val="134"/>
      </rPr>
      <t>”</t>
    </r>
    <r>
      <rPr>
        <sz val="12"/>
        <rFont val="宋体"/>
        <charset val="134"/>
      </rPr>
      <t>的有关内容。</t>
    </r>
  </si>
  <si>
    <r>
      <rPr>
        <sz val="12"/>
        <rFont val="Arial"/>
        <charset val="134"/>
      </rPr>
      <t xml:space="preserve">        1.6</t>
    </r>
    <r>
      <rPr>
        <sz val="12"/>
        <rFont val="宋体"/>
        <charset val="134"/>
      </rPr>
      <t>工程量清单中所列工程量的变动，丝毫不会降低或影响合同条款的效力，也不免除承包人按规定的标准进行施工和修复缺陷的责任。</t>
    </r>
  </si>
  <si>
    <r>
      <rPr>
        <sz val="12"/>
        <rFont val="Arial"/>
        <charset val="134"/>
      </rPr>
      <t xml:space="preserve">        1.7</t>
    </r>
    <r>
      <rPr>
        <sz val="12"/>
        <rFont val="宋体"/>
        <charset val="134"/>
      </rPr>
      <t>图纸中所列的工程数量表及数量汇总表仅是提供资料，不是工程量清单的外延，图纸与工程量清单所列数量不一致时，以工程量清单所列数量作为报价的依据。</t>
    </r>
  </si>
  <si>
    <r>
      <rPr>
        <sz val="12"/>
        <rFont val="Arial"/>
        <charset val="134"/>
      </rPr>
      <t xml:space="preserve">   </t>
    </r>
    <r>
      <rPr>
        <b/>
        <sz val="12"/>
        <rFont val="Arial"/>
        <charset val="134"/>
      </rPr>
      <t xml:space="preserve">  2.</t>
    </r>
    <r>
      <rPr>
        <b/>
        <sz val="12"/>
        <rFont val="宋体"/>
        <charset val="134"/>
      </rPr>
      <t>投标报价的说明</t>
    </r>
  </si>
  <si>
    <r>
      <rPr>
        <sz val="12"/>
        <rFont val="Arial"/>
        <charset val="134"/>
      </rPr>
      <t xml:space="preserve">        2.1</t>
    </r>
    <r>
      <rPr>
        <sz val="12"/>
        <rFont val="宋体"/>
        <charset val="134"/>
      </rPr>
      <t>工程量清单中的每一子目</t>
    </r>
    <r>
      <rPr>
        <sz val="12"/>
        <rFont val="Arial"/>
        <charset val="134"/>
      </rPr>
      <t>(</t>
    </r>
    <r>
      <rPr>
        <sz val="12"/>
        <rFont val="宋体"/>
        <charset val="134"/>
      </rPr>
      <t>有数量）须填入单价或价格，且只允许有一个报价。</t>
    </r>
  </si>
  <si>
    <r>
      <rPr>
        <sz val="12"/>
        <rFont val="Arial"/>
        <charset val="134"/>
      </rPr>
      <t xml:space="preserve">        2.2</t>
    </r>
    <r>
      <rPr>
        <sz val="12"/>
        <rFont val="宋体"/>
        <charset val="134"/>
      </rPr>
      <t>除非合同另有规定，工程量清单中有标价的单价和总额价均已包括了为实施和完成合同工程所需的劳务、材料、机械、质检（自检）、安装、缺陷修复、管理、保险、税费、利润等费用，以及合同明示或暗示的所有责任、义务和一般风险。</t>
    </r>
  </si>
  <si>
    <r>
      <rPr>
        <sz val="12"/>
        <rFont val="Arial"/>
        <charset val="134"/>
      </rPr>
      <t xml:space="preserve">        2.3</t>
    </r>
    <r>
      <rPr>
        <sz val="12"/>
        <rFont val="宋体"/>
        <charset val="134"/>
      </rPr>
      <t>工程量清单中投标人没有填入单价或价格的子目，其费用视为已分摊在工程量清单中其他相关子目的单价或价格之中。承包人必须按监理人指令完成工程量清单中未填入单价或价格的子目，但不能得到结算与支付。</t>
    </r>
  </si>
  <si>
    <r>
      <rPr>
        <sz val="12"/>
        <rFont val="Arial"/>
        <charset val="134"/>
      </rPr>
      <t xml:space="preserve">        2.4</t>
    </r>
    <r>
      <rPr>
        <sz val="12"/>
        <rFont val="宋体"/>
        <charset val="134"/>
      </rPr>
      <t>符合合同条款规定的全部费用应认为已被计入有标价的工程量清单所列各子目之中，未列子目不予计量的工作，其费用应视为已分摊在本合同工程的有关子目的单价或总额价之中。</t>
    </r>
  </si>
  <si>
    <r>
      <rPr>
        <sz val="12"/>
        <rFont val="Arial"/>
        <charset val="134"/>
      </rPr>
      <t xml:space="preserve">        2.5</t>
    </r>
    <r>
      <rPr>
        <sz val="12"/>
        <rFont val="宋体"/>
        <charset val="134"/>
      </rPr>
      <t>承包人用于本合同工程的各类装备的提供、运输、维护、拆卸、拼装等支付的费用，已包括在工程量清单的单价或总额价之中。</t>
    </r>
  </si>
  <si>
    <r>
      <rPr>
        <sz val="12"/>
        <rFont val="Arial"/>
        <charset val="134"/>
      </rPr>
      <t xml:space="preserve">        2.6</t>
    </r>
    <r>
      <rPr>
        <sz val="12"/>
        <rFont val="宋体"/>
        <charset val="134"/>
      </rPr>
      <t>工程量清单中各项金额均以人民币（元）结算。</t>
    </r>
  </si>
  <si>
    <r>
      <rPr>
        <sz val="12"/>
        <rFont val="Arial"/>
        <charset val="134"/>
      </rPr>
      <t xml:space="preserve">        2.7</t>
    </r>
    <r>
      <rPr>
        <sz val="12"/>
        <rFont val="宋体"/>
        <charset val="134"/>
      </rPr>
      <t>暂列金额（不含计日工总额）的数量及拟用子目的说明：</t>
    </r>
    <r>
      <rPr>
        <b/>
        <sz val="12"/>
        <rFont val="Arial"/>
        <charset val="134"/>
      </rPr>
      <t xml:space="preserve"> </t>
    </r>
    <r>
      <rPr>
        <b/>
        <u/>
        <sz val="12"/>
        <rFont val="宋体"/>
        <charset val="134"/>
      </rPr>
      <t>无</t>
    </r>
    <r>
      <rPr>
        <u/>
        <sz val="12"/>
        <rFont val="宋体"/>
        <charset val="134"/>
      </rPr>
      <t>。</t>
    </r>
    <r>
      <rPr>
        <sz val="12"/>
        <rFont val="Arial"/>
        <charset val="134"/>
      </rPr>
      <t xml:space="preserve"> </t>
    </r>
  </si>
  <si>
    <t xml:space="preserve">    3.计日工说明:无。</t>
  </si>
  <si>
    <r>
      <rPr>
        <sz val="12"/>
        <rFont val="Arial"/>
        <charset val="134"/>
      </rPr>
      <t xml:space="preserve"> </t>
    </r>
    <r>
      <rPr>
        <b/>
        <sz val="12"/>
        <rFont val="Arial"/>
        <charset val="134"/>
      </rPr>
      <t xml:space="preserve">   4.</t>
    </r>
    <r>
      <rPr>
        <b/>
        <sz val="12"/>
        <rFont val="宋体"/>
        <charset val="134"/>
      </rPr>
      <t>其它说明</t>
    </r>
  </si>
  <si>
    <r>
      <rPr>
        <sz val="10"/>
        <rFont val="Arial"/>
        <charset val="134"/>
      </rPr>
      <t xml:space="preserve">         </t>
    </r>
    <r>
      <rPr>
        <sz val="12"/>
        <rFont val="Arial"/>
        <charset val="134"/>
      </rPr>
      <t>4.1</t>
    </r>
    <r>
      <rPr>
        <sz val="12"/>
        <rFont val="宋体"/>
        <charset val="134"/>
      </rPr>
      <t>建筑工程一切险的投保金额为工程量清单</t>
    </r>
    <r>
      <rPr>
        <sz val="12"/>
        <rFont val="Arial"/>
        <charset val="134"/>
      </rPr>
      <t>100</t>
    </r>
    <r>
      <rPr>
        <sz val="12"/>
        <rFont val="宋体"/>
        <charset val="134"/>
      </rPr>
      <t>章至</t>
    </r>
    <r>
      <rPr>
        <sz val="12"/>
        <rFont val="Arial"/>
        <charset val="134"/>
      </rPr>
      <t>700</t>
    </r>
    <r>
      <rPr>
        <sz val="12"/>
        <rFont val="宋体"/>
        <charset val="134"/>
      </rPr>
      <t>章的合计金额</t>
    </r>
    <r>
      <rPr>
        <sz val="12"/>
        <rFont val="Arial"/>
        <charset val="134"/>
      </rPr>
      <t>(</t>
    </r>
    <r>
      <rPr>
        <sz val="12"/>
        <rFont val="宋体"/>
        <charset val="134"/>
      </rPr>
      <t>建筑工程一切险和第三者责任险除外</t>
    </r>
    <r>
      <rPr>
        <sz val="12"/>
        <rFont val="Arial"/>
        <charset val="134"/>
      </rPr>
      <t>)</t>
    </r>
    <r>
      <rPr>
        <sz val="12"/>
        <rFont val="宋体"/>
        <charset val="134"/>
      </rPr>
      <t>，保险费率为</t>
    </r>
    <r>
      <rPr>
        <sz val="12"/>
        <rFont val="Arial"/>
        <charset val="134"/>
      </rPr>
      <t>3.0‰</t>
    </r>
    <r>
      <rPr>
        <sz val="12"/>
        <rFont val="宋体"/>
        <charset val="134"/>
      </rPr>
      <t>；第三者责任险的最低投保金额为</t>
    </r>
    <r>
      <rPr>
        <sz val="12"/>
        <rFont val="Arial"/>
        <charset val="134"/>
      </rPr>
      <t>100</t>
    </r>
    <r>
      <rPr>
        <sz val="12"/>
        <rFont val="宋体"/>
        <charset val="134"/>
      </rPr>
      <t>万元，事故次数不限（不计免赔额），保险费率为</t>
    </r>
    <r>
      <rPr>
        <sz val="12"/>
        <rFont val="Arial"/>
        <charset val="134"/>
      </rPr>
      <t>4.0‰</t>
    </r>
    <r>
      <rPr>
        <sz val="12"/>
        <rFont val="宋体"/>
        <charset val="134"/>
      </rPr>
      <t>。上述两项保险承包人应以发包人和承包人的共同名义投保。保险费由承包人报价时列入工程量清单</t>
    </r>
    <r>
      <rPr>
        <sz val="12"/>
        <rFont val="Arial"/>
        <charset val="134"/>
      </rPr>
      <t>100</t>
    </r>
    <r>
      <rPr>
        <sz val="12"/>
        <rFont val="宋体"/>
        <charset val="134"/>
      </rPr>
      <t>章内。发包人在接到保险单后，将按照保险单的实际费用直接向承包人支付保险费。</t>
    </r>
  </si>
  <si>
    <r>
      <rPr>
        <sz val="12"/>
        <rFont val="Arial"/>
        <charset val="134"/>
      </rPr>
      <t xml:space="preserve">         4.2</t>
    </r>
    <r>
      <rPr>
        <sz val="12"/>
        <rFont val="宋体"/>
        <charset val="134"/>
      </rPr>
      <t xml:space="preserve"> 为确保将安全施工措施落到实处，投标人应根据《公路水运工程安全生产监督管理办法》（原交通部令2017年第</t>
    </r>
    <r>
      <rPr>
        <sz val="12"/>
        <rFont val="Arial"/>
        <charset val="134"/>
      </rPr>
      <t>25</t>
    </r>
    <r>
      <rPr>
        <sz val="12"/>
        <rFont val="宋体"/>
        <charset val="134"/>
      </rPr>
      <t>号）以及《关于印发&lt;企业安全生产费用提取和使用管理办法&gt;的通知》（财企[2012]16号）的规定，在投标总价中计入安全生产费用，安全生产费用以固定金额形式计入工程量清单第100章中（安全生产费用为招标人公布的最高投标限价的1.5％），投标人在投标报价时不得对该固定金额进行调整。如投标人须在此基础上增加安全生产费用以满足项目施工需要，则投标人应在本项目工程量清单其它相关子目的单价或总额价中予以考虑，发包人不再单独支付。承包人的施工安全生产费用，应当用于施工安全防护用具及设施的采购和更新、安全施工措施的落实、安全生产条件的改善，不得挪作他用。</t>
    </r>
  </si>
  <si>
    <r>
      <rPr>
        <sz val="12"/>
        <rFont val="Arial"/>
        <charset val="134"/>
      </rPr>
      <t xml:space="preserve">         4.3</t>
    </r>
    <r>
      <rPr>
        <sz val="12"/>
        <rFont val="宋体"/>
        <charset val="134"/>
      </rPr>
      <t>取、弃土场、便道（包括施工便道、营运便道、预制场便道）等均不单独计量与支付，其费用均包含在相关子目单价之中。</t>
    </r>
  </si>
  <si>
    <t>工程量清单</t>
  </si>
  <si>
    <r>
      <rPr>
        <b/>
        <sz val="13"/>
        <rFont val="黑体"/>
        <charset val="134"/>
      </rPr>
      <t>清单</t>
    </r>
    <r>
      <rPr>
        <b/>
        <sz val="13"/>
        <rFont val="Arial"/>
        <charset val="134"/>
      </rPr>
      <t xml:space="preserve">  </t>
    </r>
    <r>
      <rPr>
        <b/>
        <sz val="13"/>
        <rFont val="黑体"/>
        <charset val="134"/>
      </rPr>
      <t>第</t>
    </r>
    <r>
      <rPr>
        <b/>
        <sz val="13"/>
        <rFont val="Arial"/>
        <charset val="134"/>
      </rPr>
      <t>100</t>
    </r>
    <r>
      <rPr>
        <b/>
        <sz val="13"/>
        <rFont val="黑体"/>
        <charset val="134"/>
      </rPr>
      <t>章</t>
    </r>
    <r>
      <rPr>
        <b/>
        <sz val="13"/>
        <rFont val="Arial"/>
        <charset val="134"/>
      </rPr>
      <t xml:space="preserve">  </t>
    </r>
    <r>
      <rPr>
        <b/>
        <sz val="13"/>
        <rFont val="黑体"/>
        <charset val="134"/>
      </rPr>
      <t>总</t>
    </r>
    <r>
      <rPr>
        <b/>
        <sz val="13"/>
        <rFont val="Arial"/>
        <charset val="134"/>
      </rPr>
      <t xml:space="preserve"> </t>
    </r>
    <r>
      <rPr>
        <b/>
        <sz val="13"/>
        <rFont val="黑体"/>
        <charset val="134"/>
      </rPr>
      <t>则</t>
    </r>
  </si>
  <si>
    <t>合同段: 乌兰镇沙日布日都嘎查砂石路</t>
  </si>
  <si>
    <t>货币单位：人民币元</t>
  </si>
  <si>
    <t>子目号</t>
  </si>
  <si>
    <r>
      <rPr>
        <b/>
        <sz val="10"/>
        <rFont val="黑体"/>
        <charset val="134"/>
      </rPr>
      <t>子</t>
    </r>
    <r>
      <rPr>
        <b/>
        <sz val="10"/>
        <rFont val="Arial"/>
        <charset val="134"/>
      </rPr>
      <t xml:space="preserve">  </t>
    </r>
    <r>
      <rPr>
        <b/>
        <sz val="10"/>
        <rFont val="黑体"/>
        <charset val="134"/>
      </rPr>
      <t>目</t>
    </r>
    <r>
      <rPr>
        <b/>
        <sz val="10"/>
        <rFont val="Arial"/>
        <charset val="134"/>
      </rPr>
      <t xml:space="preserve">  </t>
    </r>
    <r>
      <rPr>
        <b/>
        <sz val="10"/>
        <rFont val="黑体"/>
        <charset val="134"/>
      </rPr>
      <t>名</t>
    </r>
    <r>
      <rPr>
        <b/>
        <sz val="10"/>
        <rFont val="Arial"/>
        <charset val="134"/>
      </rPr>
      <t xml:space="preserve">  </t>
    </r>
    <r>
      <rPr>
        <b/>
        <sz val="10"/>
        <rFont val="黑体"/>
        <charset val="134"/>
      </rPr>
      <t>称</t>
    </r>
  </si>
  <si>
    <r>
      <rPr>
        <b/>
        <sz val="10"/>
        <rFont val="黑体"/>
        <charset val="134"/>
      </rPr>
      <t>单</t>
    </r>
    <r>
      <rPr>
        <b/>
        <sz val="10"/>
        <rFont val="Arial"/>
        <charset val="134"/>
      </rPr>
      <t xml:space="preserve"> </t>
    </r>
    <r>
      <rPr>
        <b/>
        <sz val="10"/>
        <rFont val="黑体"/>
        <charset val="134"/>
      </rPr>
      <t>位</t>
    </r>
  </si>
  <si>
    <r>
      <rPr>
        <b/>
        <sz val="10"/>
        <rFont val="黑体"/>
        <charset val="134"/>
      </rPr>
      <t>数</t>
    </r>
    <r>
      <rPr>
        <b/>
        <sz val="10"/>
        <rFont val="Arial"/>
        <charset val="134"/>
      </rPr>
      <t xml:space="preserve"> </t>
    </r>
    <r>
      <rPr>
        <b/>
        <sz val="10"/>
        <rFont val="黑体"/>
        <charset val="134"/>
      </rPr>
      <t>量</t>
    </r>
  </si>
  <si>
    <t>单价</t>
  </si>
  <si>
    <t>合价</t>
  </si>
  <si>
    <t>101</t>
  </si>
  <si>
    <t>通则</t>
  </si>
  <si>
    <t>101-1</t>
  </si>
  <si>
    <t>保险费</t>
  </si>
  <si>
    <t>-a</t>
  </si>
  <si>
    <t>按合同条款规定，提供建筑工程一切险</t>
  </si>
  <si>
    <t>总额</t>
  </si>
  <si>
    <t>1.000</t>
  </si>
  <si>
    <t>-b</t>
  </si>
  <si>
    <t>按合同条款规定，提供第三者责任险</t>
  </si>
  <si>
    <t>102</t>
  </si>
  <si>
    <t>工程管理</t>
  </si>
  <si>
    <t>102-2</t>
  </si>
  <si>
    <t>施工环保费</t>
  </si>
  <si>
    <t>102-3</t>
  </si>
  <si>
    <t>安全生产费</t>
  </si>
  <si>
    <t>103</t>
  </si>
  <si>
    <t>临时工程与设施</t>
  </si>
  <si>
    <t>103-2</t>
  </si>
  <si>
    <t>临时占地</t>
  </si>
  <si>
    <t>103-6</t>
  </si>
  <si>
    <t>临时安全设施</t>
  </si>
  <si>
    <t>104</t>
  </si>
  <si>
    <t>承包人驻地建设</t>
  </si>
  <si>
    <t>104-1</t>
  </si>
  <si>
    <r>
      <rPr>
        <b/>
        <sz val="10"/>
        <rFont val="黑体"/>
        <charset val="134"/>
      </rPr>
      <t>清单</t>
    </r>
    <r>
      <rPr>
        <b/>
        <sz val="10"/>
        <rFont val="Arial"/>
        <charset val="134"/>
      </rPr>
      <t xml:space="preserve">  </t>
    </r>
    <r>
      <rPr>
        <b/>
        <sz val="10"/>
        <rFont val="黑体"/>
        <charset val="134"/>
      </rPr>
      <t>第</t>
    </r>
    <r>
      <rPr>
        <b/>
        <sz val="10"/>
        <rFont val="Arial"/>
        <charset val="134"/>
      </rPr>
      <t>100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</si>
  <si>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200</t>
    </r>
    <r>
      <rPr>
        <b/>
        <sz val="13"/>
        <rFont val="黑体"/>
        <charset val="134"/>
      </rPr>
      <t>章</t>
    </r>
    <r>
      <rPr>
        <b/>
        <sz val="13"/>
        <rFont val="Arial"/>
        <charset val="134"/>
      </rPr>
      <t xml:space="preserve"> </t>
    </r>
    <r>
      <rPr>
        <b/>
        <sz val="13"/>
        <rFont val="黑体"/>
        <charset val="134"/>
      </rPr>
      <t>路基</t>
    </r>
  </si>
  <si>
    <t>203</t>
  </si>
  <si>
    <t>挖方路基</t>
  </si>
  <si>
    <t>203-1</t>
  </si>
  <si>
    <t>路基挖方</t>
  </si>
  <si>
    <t>挖土方</t>
  </si>
  <si>
    <t>m3</t>
  </si>
  <si>
    <t>7177.330</t>
  </si>
  <si>
    <t>204</t>
  </si>
  <si>
    <t>填方路基</t>
  </si>
  <si>
    <t>204-1</t>
  </si>
  <si>
    <t>路基填筑(包括填前压实)</t>
  </si>
  <si>
    <t>利用土方</t>
  </si>
  <si>
    <t>4157.759</t>
  </si>
  <si>
    <r>
      <rPr>
        <b/>
        <sz val="10"/>
        <rFont val="黑体"/>
        <charset val="134"/>
      </rPr>
      <t>清单</t>
    </r>
    <r>
      <rPr>
        <b/>
        <sz val="10"/>
        <rFont val="Arial"/>
        <charset val="134"/>
      </rPr>
      <t xml:space="preserve">  </t>
    </r>
    <r>
      <rPr>
        <b/>
        <sz val="10"/>
        <rFont val="黑体"/>
        <charset val="134"/>
      </rPr>
      <t>第200章合计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</si>
  <si>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r>
      <rPr>
        <b/>
        <sz val="13"/>
        <rFont val="黑体"/>
        <charset val="134"/>
      </rPr>
      <t>清单</t>
    </r>
    <r>
      <rPr>
        <b/>
        <sz val="13"/>
        <rFont val="Arial"/>
        <charset val="134"/>
      </rPr>
      <t xml:space="preserve">  </t>
    </r>
    <r>
      <rPr>
        <b/>
        <sz val="13"/>
        <rFont val="黑体"/>
        <charset val="134"/>
      </rPr>
      <t>第</t>
    </r>
    <r>
      <rPr>
        <b/>
        <sz val="13"/>
        <rFont val="Arial"/>
        <charset val="134"/>
      </rPr>
      <t>300</t>
    </r>
    <r>
      <rPr>
        <b/>
        <sz val="13"/>
        <rFont val="黑体"/>
        <charset val="134"/>
      </rPr>
      <t>章</t>
    </r>
    <r>
      <rPr>
        <b/>
        <sz val="13"/>
        <rFont val="Arial"/>
        <charset val="134"/>
      </rPr>
      <t xml:space="preserve"> </t>
    </r>
    <r>
      <rPr>
        <b/>
        <sz val="13"/>
        <rFont val="黑体"/>
        <charset val="134"/>
      </rPr>
      <t>路面</t>
    </r>
  </si>
  <si>
    <t>315</t>
  </si>
  <si>
    <t>砂石路面</t>
  </si>
  <si>
    <t>315-1</t>
  </si>
  <si>
    <t>砒砂岩厚20cm</t>
  </si>
  <si>
    <t>m2</t>
  </si>
  <si>
    <t>74169.670</t>
  </si>
  <si>
    <r>
      <rPr>
        <b/>
        <sz val="10"/>
        <rFont val="黑体"/>
        <charset val="134"/>
      </rPr>
      <t>清单</t>
    </r>
    <r>
      <rPr>
        <b/>
        <sz val="10"/>
        <rFont val="Arial"/>
        <charset val="134"/>
      </rPr>
      <t xml:space="preserve">  </t>
    </r>
    <r>
      <rPr>
        <b/>
        <sz val="10"/>
        <rFont val="黑体"/>
        <charset val="134"/>
      </rPr>
      <t>第</t>
    </r>
    <r>
      <rPr>
        <b/>
        <sz val="10"/>
        <rFont val="Arial"/>
        <charset val="134"/>
      </rPr>
      <t>300</t>
    </r>
    <r>
      <rPr>
        <b/>
        <sz val="10"/>
        <rFont val="黑体"/>
        <charset val="134"/>
      </rPr>
      <t>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</si>
  <si>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第600章  安全设施及预埋管线</t>
  </si>
  <si>
    <t>604</t>
  </si>
  <si>
    <t>道路交通标志</t>
  </si>
  <si>
    <t>604-1</t>
  </si>
  <si>
    <t>单柱式交通标志</t>
  </si>
  <si>
    <t>△700</t>
  </si>
  <si>
    <t>个</t>
  </si>
  <si>
    <t>10.000</t>
  </si>
  <si>
    <t>▽700</t>
  </si>
  <si>
    <t>4.000</t>
  </si>
  <si>
    <t>○600</t>
  </si>
  <si>
    <t>604-8</t>
  </si>
  <si>
    <t>里程碑</t>
  </si>
  <si>
    <r>
      <rPr>
        <b/>
        <sz val="10"/>
        <rFont val="黑体"/>
        <charset val="134"/>
      </rPr>
      <t>清单</t>
    </r>
    <r>
      <rPr>
        <b/>
        <sz val="10"/>
        <rFont val="Arial"/>
        <charset val="134"/>
      </rPr>
      <t xml:space="preserve">  </t>
    </r>
    <r>
      <rPr>
        <b/>
        <sz val="10"/>
        <rFont val="黑体"/>
        <charset val="134"/>
      </rPr>
      <t>第600章合计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</si>
  <si>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清单 第700章   绿化及环境保护设施</t>
  </si>
  <si>
    <t>703</t>
  </si>
  <si>
    <t>撒播草种和铺植草皮</t>
  </si>
  <si>
    <t>703-1</t>
  </si>
  <si>
    <t>撒播草种(含喷播)</t>
  </si>
  <si>
    <t>1050.000</t>
  </si>
  <si>
    <r>
      <rPr>
        <b/>
        <sz val="10"/>
        <rFont val="黑体"/>
        <charset val="134"/>
      </rPr>
      <t>清单</t>
    </r>
    <r>
      <rPr>
        <b/>
        <sz val="10"/>
        <rFont val="Arial"/>
        <charset val="134"/>
      </rPr>
      <t xml:space="preserve">  </t>
    </r>
    <r>
      <rPr>
        <b/>
        <sz val="10"/>
        <rFont val="黑体"/>
        <charset val="134"/>
      </rPr>
      <t>第700章合计</t>
    </r>
    <r>
      <rPr>
        <b/>
        <sz val="10"/>
        <rFont val="Arial"/>
        <charset val="134"/>
      </rPr>
      <t xml:space="preserve">  </t>
    </r>
    <r>
      <rPr>
        <b/>
        <sz val="10"/>
        <rFont val="黑体"/>
        <charset val="134"/>
      </rPr>
      <t>人民币</t>
    </r>
    <r>
      <rPr>
        <b/>
        <sz val="10"/>
        <rFont val="Arial"/>
        <charset val="134"/>
      </rPr>
      <t>(</t>
    </r>
    <r>
      <rPr>
        <b/>
        <sz val="10"/>
        <rFont val="黑体"/>
        <charset val="134"/>
      </rPr>
      <t>元</t>
    </r>
    <r>
      <rPr>
        <b/>
        <sz val="10"/>
        <rFont val="Arial"/>
        <charset val="134"/>
      </rPr>
      <t>)</t>
    </r>
  </si>
  <si>
    <t>投标报价汇总表</t>
  </si>
  <si>
    <t>序号</t>
  </si>
  <si>
    <t>章次</t>
  </si>
  <si>
    <t>科 目 名 称</t>
  </si>
  <si>
    <t>金额(元)</t>
  </si>
  <si>
    <t>总则</t>
  </si>
  <si>
    <t>路基</t>
  </si>
  <si>
    <t>路面</t>
  </si>
  <si>
    <t>桥梁、涵洞</t>
  </si>
  <si>
    <t>本项目无</t>
  </si>
  <si>
    <t xml:space="preserve"> 安全设施及预埋管线</t>
  </si>
  <si>
    <t>绿化及环境保护设施</t>
  </si>
  <si>
    <t>第100章～700章清单合计</t>
  </si>
  <si>
    <t>已包含在清单合计中的材料、工程设备、专业工程暂估价合计</t>
  </si>
  <si>
    <t>清单合计减去材料、工程设备、专业工程暂估价合价
(即8-9)=10</t>
  </si>
  <si>
    <t>计日工合计</t>
  </si>
  <si>
    <r>
      <rPr>
        <sz val="12"/>
        <rFont val="宋体"/>
        <charset val="134"/>
      </rPr>
      <t>暂列金额（不含计日工总额</t>
    </r>
    <r>
      <rPr>
        <sz val="11"/>
        <rFont val="宋体"/>
        <charset val="134"/>
      </rPr>
      <t>）</t>
    </r>
  </si>
  <si>
    <r>
      <rPr>
        <sz val="12"/>
        <rFont val="宋体"/>
        <charset val="134"/>
      </rPr>
      <t>投标报价</t>
    </r>
    <r>
      <rPr>
        <sz val="11"/>
        <rFont val="Arial"/>
        <charset val="134"/>
      </rPr>
      <t>(8+11+12)=13</t>
    </r>
  </si>
</sst>
</file>

<file path=xl/styles.xml><?xml version="1.0" encoding="utf-8"?>
<styleSheet xmlns="http://schemas.openxmlformats.org/spreadsheetml/2006/main" xmlns:mc="http://schemas.openxmlformats.org/markup-compatibility/2006" xmlns:xr9="http://schemas.microsoft.com/office/spreadsheetml/2016/revision9" mc:Ignorable="xr9">
  <numFmts count="5">
    <numFmt numFmtId="41" formatCode="_ * #,##0_ ;_ * \-#,##0_ ;_ * &quot;-&quot;_ ;_ @_ "/>
    <numFmt numFmtId="42" formatCode="_ &quot;￥&quot;* #,##0_ ;_ &quot;￥&quot;* \-#,##0_ ;_ &quot;￥&quot;* &quot;-&quot;_ ;_ @_ "/>
    <numFmt numFmtId="44" formatCode="_ &quot;￥&quot;* #,##0.00_ ;_ &quot;￥&quot;* \-#,##0.00_ ;_ &quot;￥&quot;* &quot;-&quot;??_ ;_ @_ "/>
    <numFmt numFmtId="176" formatCode="_-* #,##0.00_-;\-* #,##0.00_-;_-* &quot;-&quot;??_-;_-@_-"/>
    <numFmt numFmtId="177" formatCode="0.00_ "/>
  </numFmts>
  <fonts count="46">
    <font>
      <sz val="11"/>
      <color indexed="8"/>
      <name val="宋体"/>
      <charset val="134"/>
    </font>
    <font>
      <b/>
      <sz val="16"/>
      <name val="黑体"/>
      <charset val="134"/>
    </font>
    <font>
      <b/>
      <sz val="16"/>
      <name val="Arial"/>
      <charset val="134"/>
    </font>
    <font>
      <sz val="12"/>
      <name val="Arial"/>
      <charset val="134"/>
    </font>
    <font>
      <b/>
      <sz val="10"/>
      <name val="宋体"/>
      <charset val="134"/>
    </font>
    <font>
      <b/>
      <sz val="10"/>
      <name val="Arial"/>
      <charset val="134"/>
    </font>
    <font>
      <b/>
      <sz val="12"/>
      <name val="宋体"/>
      <charset val="134"/>
    </font>
    <font>
      <sz val="12"/>
      <name val="宋体"/>
      <charset val="134"/>
    </font>
    <font>
      <b/>
      <sz val="11"/>
      <name val="Arial"/>
      <charset val="134"/>
    </font>
    <font>
      <b/>
      <sz val="11"/>
      <name val="宋体"/>
      <charset val="134"/>
    </font>
    <font>
      <b/>
      <sz val="13"/>
      <name val="黑体"/>
      <charset val="134"/>
    </font>
    <font>
      <b/>
      <sz val="10"/>
      <name val="黑体"/>
      <charset val="134"/>
    </font>
    <font>
      <sz val="10"/>
      <color indexed="8"/>
      <name val="宋体"/>
      <charset val="134"/>
    </font>
    <font>
      <sz val="10"/>
      <name val="宋体"/>
      <charset val="134"/>
    </font>
    <font>
      <sz val="10"/>
      <name val="宋体"/>
      <charset val="134"/>
      <scheme val="minor"/>
    </font>
    <font>
      <sz val="9"/>
      <color indexed="8"/>
      <name val="宋体"/>
      <charset val="134"/>
    </font>
    <font>
      <sz val="9"/>
      <color indexed="8"/>
      <name val="Arial Narrow"/>
      <charset val="134"/>
    </font>
    <font>
      <b/>
      <sz val="15"/>
      <name val="Arial"/>
      <charset val="134"/>
    </font>
    <font>
      <b/>
      <sz val="15"/>
      <name val="黑体"/>
      <charset val="134"/>
    </font>
    <font>
      <b/>
      <sz val="12"/>
      <name val="Arial"/>
      <charset val="134"/>
    </font>
    <font>
      <sz val="10"/>
      <name val="Arial"/>
      <charset val="134"/>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u/>
      <sz val="12"/>
      <name val="宋体"/>
      <charset val="134"/>
    </font>
    <font>
      <u/>
      <sz val="12"/>
      <name val="宋体"/>
      <charset val="134"/>
    </font>
    <font>
      <b/>
      <sz val="13"/>
      <name val="Arial"/>
      <charset val="134"/>
    </font>
    <font>
      <sz val="11"/>
      <name val="Arial"/>
      <charset val="134"/>
    </font>
    <font>
      <sz val="11"/>
      <name val="宋体"/>
      <charset val="134"/>
    </font>
  </fonts>
  <fills count="3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1">
    <border>
      <left/>
      <right/>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alignment vertical="center"/>
    </xf>
    <xf numFmtId="176" fontId="0" fillId="0" borderId="0" applyFont="0" applyFill="0" applyBorder="0" applyAlignment="0" applyProtection="0">
      <alignment vertical="center"/>
    </xf>
    <xf numFmtId="44" fontId="21" fillId="0" borderId="0" applyFont="0" applyFill="0" applyBorder="0" applyAlignment="0" applyProtection="0">
      <alignment vertical="center"/>
    </xf>
    <xf numFmtId="9" fontId="21" fillId="0" borderId="0" applyFont="0" applyFill="0" applyBorder="0" applyAlignment="0" applyProtection="0">
      <alignment vertical="center"/>
    </xf>
    <xf numFmtId="41" fontId="21" fillId="0" borderId="0" applyFont="0" applyFill="0" applyBorder="0" applyAlignment="0" applyProtection="0">
      <alignment vertical="center"/>
    </xf>
    <xf numFmtId="42" fontId="21" fillId="0" borderId="0" applyFon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1" fillId="3" borderId="13" applyNumberFormat="0" applyFont="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7" fillId="0" borderId="14" applyNumberFormat="0" applyFill="0" applyAlignment="0" applyProtection="0">
      <alignment vertical="center"/>
    </xf>
    <xf numFmtId="0" fontId="28" fillId="0" borderId="14" applyNumberFormat="0" applyFill="0" applyAlignment="0" applyProtection="0">
      <alignment vertical="center"/>
    </xf>
    <xf numFmtId="0" fontId="29" fillId="0" borderId="15" applyNumberFormat="0" applyFill="0" applyAlignment="0" applyProtection="0">
      <alignment vertical="center"/>
    </xf>
    <xf numFmtId="0" fontId="29" fillId="0" borderId="0" applyNumberFormat="0" applyFill="0" applyBorder="0" applyAlignment="0" applyProtection="0">
      <alignment vertical="center"/>
    </xf>
    <xf numFmtId="0" fontId="30" fillId="4" borderId="16" applyNumberFormat="0" applyAlignment="0" applyProtection="0">
      <alignment vertical="center"/>
    </xf>
    <xf numFmtId="0" fontId="31" fillId="5" borderId="17" applyNumberFormat="0" applyAlignment="0" applyProtection="0">
      <alignment vertical="center"/>
    </xf>
    <xf numFmtId="0" fontId="32" fillId="5" borderId="16" applyNumberFormat="0" applyAlignment="0" applyProtection="0">
      <alignment vertical="center"/>
    </xf>
    <xf numFmtId="0" fontId="33" fillId="6" borderId="18" applyNumberFormat="0" applyAlignment="0" applyProtection="0">
      <alignment vertical="center"/>
    </xf>
    <xf numFmtId="0" fontId="34" fillId="0" borderId="19" applyNumberFormat="0" applyFill="0" applyAlignment="0" applyProtection="0">
      <alignment vertical="center"/>
    </xf>
    <xf numFmtId="0" fontId="35" fillId="0" borderId="20" applyNumberFormat="0" applyFill="0" applyAlignment="0" applyProtection="0">
      <alignment vertical="center"/>
    </xf>
    <xf numFmtId="0" fontId="36" fillId="7" borderId="0" applyNumberFormat="0" applyBorder="0" applyAlignment="0" applyProtection="0">
      <alignment vertical="center"/>
    </xf>
    <xf numFmtId="0" fontId="37" fillId="8" borderId="0" applyNumberFormat="0" applyBorder="0" applyAlignment="0" applyProtection="0">
      <alignment vertical="center"/>
    </xf>
    <xf numFmtId="0" fontId="38" fillId="9" borderId="0" applyNumberFormat="0" applyBorder="0" applyAlignment="0" applyProtection="0">
      <alignment vertical="center"/>
    </xf>
    <xf numFmtId="0" fontId="39" fillId="10" borderId="0" applyNumberFormat="0" applyBorder="0" applyAlignment="0" applyProtection="0">
      <alignment vertical="center"/>
    </xf>
    <xf numFmtId="0" fontId="40" fillId="11" borderId="0" applyNumberFormat="0" applyBorder="0" applyAlignment="0" applyProtection="0">
      <alignment vertical="center"/>
    </xf>
    <xf numFmtId="0" fontId="40" fillId="12" borderId="0" applyNumberFormat="0" applyBorder="0" applyAlignment="0" applyProtection="0">
      <alignment vertical="center"/>
    </xf>
    <xf numFmtId="0" fontId="39" fillId="13" borderId="0" applyNumberFormat="0" applyBorder="0" applyAlignment="0" applyProtection="0">
      <alignment vertical="center"/>
    </xf>
    <xf numFmtId="0" fontId="39" fillId="14" borderId="0" applyNumberFormat="0" applyBorder="0" applyAlignment="0" applyProtection="0">
      <alignment vertical="center"/>
    </xf>
    <xf numFmtId="0" fontId="40" fillId="15" borderId="0" applyNumberFormat="0" applyBorder="0" applyAlignment="0" applyProtection="0">
      <alignment vertical="center"/>
    </xf>
    <xf numFmtId="0" fontId="40" fillId="16" borderId="0" applyNumberFormat="0" applyBorder="0" applyAlignment="0" applyProtection="0">
      <alignment vertical="center"/>
    </xf>
    <xf numFmtId="0" fontId="39" fillId="17" borderId="0" applyNumberFormat="0" applyBorder="0" applyAlignment="0" applyProtection="0">
      <alignment vertical="center"/>
    </xf>
    <xf numFmtId="0" fontId="39" fillId="18" borderId="0" applyNumberFormat="0" applyBorder="0" applyAlignment="0" applyProtection="0">
      <alignment vertical="center"/>
    </xf>
    <xf numFmtId="0" fontId="40" fillId="19" borderId="0" applyNumberFormat="0" applyBorder="0" applyAlignment="0" applyProtection="0">
      <alignment vertical="center"/>
    </xf>
    <xf numFmtId="0" fontId="40" fillId="20" borderId="0" applyNumberFormat="0" applyBorder="0" applyAlignment="0" applyProtection="0">
      <alignment vertical="center"/>
    </xf>
    <xf numFmtId="0" fontId="39" fillId="21" borderId="0" applyNumberFormat="0" applyBorder="0" applyAlignment="0" applyProtection="0">
      <alignment vertical="center"/>
    </xf>
    <xf numFmtId="0" fontId="39" fillId="22" borderId="0" applyNumberFormat="0" applyBorder="0" applyAlignment="0" applyProtection="0">
      <alignment vertical="center"/>
    </xf>
    <xf numFmtId="0" fontId="40" fillId="23" borderId="0" applyNumberFormat="0" applyBorder="0" applyAlignment="0" applyProtection="0">
      <alignment vertical="center"/>
    </xf>
    <xf numFmtId="0" fontId="40" fillId="24" borderId="0" applyNumberFormat="0" applyBorder="0" applyAlignment="0" applyProtection="0">
      <alignment vertical="center"/>
    </xf>
    <xf numFmtId="0" fontId="39" fillId="25" borderId="0" applyNumberFormat="0" applyBorder="0" applyAlignment="0" applyProtection="0">
      <alignment vertical="center"/>
    </xf>
    <xf numFmtId="0" fontId="39" fillId="26" borderId="0" applyNumberFormat="0" applyBorder="0" applyAlignment="0" applyProtection="0">
      <alignment vertical="center"/>
    </xf>
    <xf numFmtId="0" fontId="40" fillId="27" borderId="0" applyNumberFormat="0" applyBorder="0" applyAlignment="0" applyProtection="0">
      <alignment vertical="center"/>
    </xf>
    <xf numFmtId="0" fontId="40" fillId="28" borderId="0" applyNumberFormat="0" applyBorder="0" applyAlignment="0" applyProtection="0">
      <alignment vertical="center"/>
    </xf>
    <xf numFmtId="0" fontId="39" fillId="29" borderId="0" applyNumberFormat="0" applyBorder="0" applyAlignment="0" applyProtection="0">
      <alignment vertical="center"/>
    </xf>
    <xf numFmtId="0" fontId="39" fillId="30" borderId="0" applyNumberFormat="0" applyBorder="0" applyAlignment="0" applyProtection="0">
      <alignment vertical="center"/>
    </xf>
    <xf numFmtId="0" fontId="40" fillId="31" borderId="0" applyNumberFormat="0" applyBorder="0" applyAlignment="0" applyProtection="0">
      <alignment vertical="center"/>
    </xf>
    <xf numFmtId="0" fontId="40" fillId="32" borderId="0" applyNumberFormat="0" applyBorder="0" applyAlignment="0" applyProtection="0">
      <alignment vertical="center"/>
    </xf>
    <xf numFmtId="0" fontId="39" fillId="33" borderId="0" applyNumberFormat="0" applyBorder="0" applyAlignment="0" applyProtection="0">
      <alignment vertical="center"/>
    </xf>
    <xf numFmtId="0" fontId="7" fillId="0" borderId="0">
      <alignment vertical="center"/>
    </xf>
    <xf numFmtId="0" fontId="7" fillId="0" borderId="0">
      <alignment vertical="center"/>
    </xf>
  </cellStyleXfs>
  <cellXfs count="107">
    <xf numFmtId="0" fontId="0" fillId="0" borderId="0" xfId="0" applyAlignment="1">
      <alignment vertical="center"/>
    </xf>
    <xf numFmtId="0" fontId="1"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center" vertical="center"/>
      <protection locked="0"/>
    </xf>
    <xf numFmtId="0" fontId="3" fillId="0" borderId="0" xfId="0" applyNumberFormat="1" applyFont="1" applyFill="1" applyBorder="1" applyAlignment="1">
      <alignment vertical="center" readingOrder="1"/>
    </xf>
    <xf numFmtId="0" fontId="4" fillId="0" borderId="0" xfId="0" applyNumberFormat="1" applyFont="1" applyFill="1" applyBorder="1" applyAlignment="1">
      <alignment horizontal="left" vertical="center"/>
    </xf>
    <xf numFmtId="0" fontId="5" fillId="0" borderId="0" xfId="0" applyNumberFormat="1" applyFont="1" applyFill="1" applyBorder="1" applyAlignment="1">
      <alignment horizontal="left" vertical="center"/>
    </xf>
    <xf numFmtId="0" fontId="5" fillId="0" borderId="0" xfId="0" applyNumberFormat="1" applyFont="1" applyFill="1" applyBorder="1" applyAlignment="1">
      <alignment horizontal="center" vertical="center"/>
    </xf>
    <xf numFmtId="0" fontId="4" fillId="0" borderId="0" xfId="0" applyNumberFormat="1" applyFont="1" applyFill="1" applyBorder="1" applyAlignment="1">
      <alignment horizontal="right" vertical="center"/>
    </xf>
    <xf numFmtId="0" fontId="6" fillId="0" borderId="1" xfId="0" applyNumberFormat="1" applyFont="1" applyFill="1" applyBorder="1" applyAlignment="1">
      <alignment horizontal="center" vertical="center" readingOrder="1"/>
    </xf>
    <xf numFmtId="0" fontId="6" fillId="0" borderId="2" xfId="0" applyNumberFormat="1" applyFont="1" applyFill="1" applyBorder="1" applyAlignment="1">
      <alignment horizontal="center" vertical="center" readingOrder="1"/>
    </xf>
    <xf numFmtId="0" fontId="6" fillId="0" borderId="3" xfId="0" applyNumberFormat="1" applyFont="1" applyFill="1" applyBorder="1" applyAlignment="1" applyProtection="1">
      <alignment horizontal="center" vertical="center" readingOrder="1"/>
      <protection hidden="1"/>
    </xf>
    <xf numFmtId="0" fontId="7" fillId="0" borderId="4" xfId="0" applyNumberFormat="1" applyFont="1" applyFill="1" applyBorder="1" applyAlignment="1">
      <alignment horizontal="center" vertical="center" readingOrder="1"/>
    </xf>
    <xf numFmtId="0" fontId="7" fillId="0" borderId="5" xfId="0" applyNumberFormat="1" applyFont="1" applyFill="1" applyBorder="1" applyAlignment="1">
      <alignment horizontal="center" vertical="center" readingOrder="1"/>
    </xf>
    <xf numFmtId="3" fontId="8" fillId="0" borderId="6" xfId="0" applyNumberFormat="1" applyFont="1" applyFill="1" applyBorder="1" applyAlignment="1" applyProtection="1">
      <alignment horizontal="center" vertical="center" shrinkToFit="1" readingOrder="1"/>
    </xf>
    <xf numFmtId="3" fontId="6" fillId="0" borderId="6" xfId="0" applyNumberFormat="1" applyFont="1" applyFill="1" applyBorder="1" applyAlignment="1" applyProtection="1">
      <alignment horizontal="center" vertical="center" shrinkToFit="1" readingOrder="1"/>
      <protection hidden="1"/>
    </xf>
    <xf numFmtId="0" fontId="7" fillId="0" borderId="7" xfId="0" applyNumberFormat="1" applyFont="1" applyFill="1" applyBorder="1" applyAlignment="1">
      <alignment horizontal="center" vertical="center" readingOrder="1"/>
    </xf>
    <xf numFmtId="0" fontId="7" fillId="0" borderId="8" xfId="0" applyNumberFormat="1" applyFont="1" applyFill="1" applyBorder="1" applyAlignment="1">
      <alignment horizontal="center" vertical="center" readingOrder="1"/>
    </xf>
    <xf numFmtId="0" fontId="7" fillId="0" borderId="7" xfId="0" applyNumberFormat="1" applyFont="1" applyFill="1" applyBorder="1" applyAlignment="1">
      <alignment horizontal="center" vertical="center" wrapText="1" readingOrder="1"/>
    </xf>
    <xf numFmtId="0" fontId="7" fillId="0" borderId="8" xfId="0" applyNumberFormat="1" applyFont="1" applyFill="1" applyBorder="1" applyAlignment="1">
      <alignment horizontal="center" vertical="center" wrapText="1" readingOrder="1"/>
    </xf>
    <xf numFmtId="3" fontId="9" fillId="0" borderId="6" xfId="0" applyNumberFormat="1" applyFont="1" applyFill="1" applyBorder="1" applyAlignment="1" applyProtection="1">
      <alignment horizontal="center" vertical="center" shrinkToFit="1" readingOrder="1"/>
    </xf>
    <xf numFmtId="0" fontId="7" fillId="0" borderId="9" xfId="0" applyNumberFormat="1" applyFont="1" applyFill="1" applyBorder="1" applyAlignment="1">
      <alignment horizontal="center" vertical="center" readingOrder="1"/>
    </xf>
    <xf numFmtId="0" fontId="7" fillId="0" borderId="10" xfId="0" applyNumberFormat="1" applyFont="1" applyFill="1" applyBorder="1" applyAlignment="1">
      <alignment horizontal="center" vertical="center" readingOrder="1"/>
    </xf>
    <xf numFmtId="3" fontId="8" fillId="0" borderId="11" xfId="0" applyNumberFormat="1" applyFont="1" applyFill="1" applyBorder="1" applyAlignment="1" applyProtection="1">
      <alignment horizontal="center" vertical="center" shrinkToFit="1" readingOrder="1"/>
    </xf>
    <xf numFmtId="0" fontId="0" fillId="0" borderId="0" xfId="0" applyNumberFormat="1" applyFont="1" applyFill="1" applyBorder="1" applyAlignment="1" applyProtection="1">
      <alignment vertical="center"/>
      <protection locked="0"/>
    </xf>
    <xf numFmtId="0" fontId="0" fillId="0" borderId="0" xfId="0" applyNumberFormat="1" applyFont="1" applyFill="1" applyBorder="1" applyAlignment="1" applyProtection="1">
      <alignment horizontal="center" vertical="center"/>
      <protection locked="0"/>
    </xf>
    <xf numFmtId="0" fontId="1" fillId="0" borderId="0" xfId="0" applyNumberFormat="1" applyFont="1" applyFill="1" applyBorder="1" applyAlignment="1">
      <alignment horizontal="center" vertical="center"/>
    </xf>
    <xf numFmtId="0" fontId="10" fillId="0" borderId="0" xfId="0" applyNumberFormat="1" applyFont="1" applyFill="1" applyBorder="1" applyAlignment="1">
      <alignment horizontal="center" vertical="center"/>
    </xf>
    <xf numFmtId="0" fontId="4" fillId="0" borderId="0" xfId="0" applyNumberFormat="1" applyFont="1" applyFill="1" applyBorder="1" applyAlignment="1">
      <alignment vertical="center"/>
    </xf>
    <xf numFmtId="0" fontId="4" fillId="0" borderId="0"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xf>
    <xf numFmtId="0" fontId="11" fillId="0" borderId="5" xfId="0" applyNumberFormat="1" applyFont="1" applyFill="1" applyBorder="1" applyAlignment="1">
      <alignment horizontal="center" vertical="center" wrapText="1"/>
    </xf>
    <xf numFmtId="0" fontId="11" fillId="0"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right" vertical="center" shrinkToFit="1"/>
    </xf>
    <xf numFmtId="0" fontId="11" fillId="0" borderId="5" xfId="0" applyNumberFormat="1" applyFont="1" applyFill="1" applyBorder="1" applyAlignment="1" applyProtection="1">
      <alignment horizontal="center" vertical="center"/>
    </xf>
    <xf numFmtId="3" fontId="13" fillId="0" borderId="5" xfId="1" applyNumberFormat="1" applyFont="1" applyFill="1" applyBorder="1" applyAlignment="1" applyProtection="1">
      <alignment horizontal="right" vertical="center" shrinkToFit="1"/>
      <protection hidden="1"/>
    </xf>
    <xf numFmtId="0" fontId="12" fillId="0" borderId="5" xfId="0" applyFont="1" applyFill="1" applyBorder="1" applyAlignment="1">
      <alignment horizontal="right" vertical="center" shrinkToFit="1"/>
    </xf>
    <xf numFmtId="177" fontId="13" fillId="0" borderId="5" xfId="0" applyNumberFormat="1" applyFont="1" applyFill="1" applyBorder="1" applyAlignment="1" applyProtection="1">
      <alignment horizontal="center" vertical="center" shrinkToFit="1"/>
      <protection locked="0"/>
    </xf>
    <xf numFmtId="0" fontId="12" fillId="0" borderId="5" xfId="0" applyFont="1" applyFill="1" applyBorder="1" applyAlignment="1" applyProtection="1">
      <alignment horizontal="center" vertical="center" shrinkToFit="1"/>
    </xf>
    <xf numFmtId="0" fontId="12" fillId="0" borderId="5" xfId="0" applyFont="1" applyFill="1" applyBorder="1" applyAlignment="1" applyProtection="1">
      <alignment horizontal="left" vertical="center" shrinkToFit="1"/>
    </xf>
    <xf numFmtId="0" fontId="12" fillId="0" borderId="5" xfId="0" applyFont="1" applyFill="1" applyBorder="1" applyAlignment="1" applyProtection="1">
      <alignment horizontal="right" vertical="center" shrinkToFit="1"/>
    </xf>
    <xf numFmtId="0" fontId="14" fillId="2" borderId="5" xfId="0" applyNumberFormat="1" applyFont="1" applyFill="1" applyBorder="1" applyAlignment="1" applyProtection="1">
      <alignment horizontal="center" vertical="center"/>
    </xf>
    <xf numFmtId="177" fontId="14" fillId="2" borderId="5" xfId="0" applyNumberFormat="1"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shrinkToFit="1"/>
    </xf>
    <xf numFmtId="0" fontId="15" fillId="0" borderId="5" xfId="0" applyFont="1" applyFill="1" applyBorder="1" applyAlignment="1" applyProtection="1">
      <alignment horizontal="left" vertical="center" shrinkToFit="1"/>
    </xf>
    <xf numFmtId="0" fontId="15" fillId="0" borderId="5" xfId="0" applyFont="1" applyFill="1" applyBorder="1" applyAlignment="1" applyProtection="1">
      <alignment horizontal="right" vertical="center" shrinkToFit="1"/>
    </xf>
    <xf numFmtId="177" fontId="14" fillId="2" borderId="5" xfId="0" applyNumberFormat="1" applyFont="1" applyFill="1" applyBorder="1" applyAlignment="1" applyProtection="1">
      <alignment horizontal="center" vertical="center"/>
    </xf>
    <xf numFmtId="0" fontId="12" fillId="0" borderId="5" xfId="0" applyFont="1" applyFill="1" applyBorder="1" applyAlignment="1" applyProtection="1">
      <alignment horizontal="center" shrinkToFit="1"/>
    </xf>
    <xf numFmtId="0" fontId="12" fillId="0" borderId="5" xfId="0" applyFont="1" applyFill="1" applyBorder="1" applyAlignment="1" applyProtection="1">
      <alignment horizontal="left" shrinkToFit="1"/>
    </xf>
    <xf numFmtId="0" fontId="16" fillId="0" borderId="5" xfId="0" applyFont="1" applyFill="1" applyBorder="1" applyAlignment="1" applyProtection="1">
      <alignment horizontal="right" shrinkToFit="1"/>
    </xf>
    <xf numFmtId="3" fontId="5" fillId="0" borderId="5" xfId="0" applyNumberFormat="1" applyFont="1" applyFill="1" applyBorder="1" applyAlignment="1" applyProtection="1">
      <alignment horizontal="center" vertical="center" readingOrder="1"/>
      <protection hidden="1"/>
    </xf>
    <xf numFmtId="0" fontId="12" fillId="0" borderId="5" xfId="0" applyFont="1" applyFill="1" applyBorder="1" applyAlignment="1">
      <alignment horizontal="center" vertical="center" shrinkToFit="1"/>
    </xf>
    <xf numFmtId="0" fontId="12" fillId="0" borderId="5" xfId="0" applyFont="1" applyFill="1" applyBorder="1" applyAlignment="1">
      <alignment horizontal="left" vertical="center" shrinkToFit="1"/>
    </xf>
    <xf numFmtId="0" fontId="12" fillId="0" borderId="5" xfId="0" applyFont="1" applyFill="1" applyBorder="1" applyAlignment="1">
      <alignment horizontal="center" vertical="center" shrinkToFit="1"/>
    </xf>
    <xf numFmtId="0" fontId="12" fillId="0" borderId="5" xfId="0" applyFont="1" applyFill="1" applyBorder="1" applyAlignment="1">
      <alignment horizontal="right" vertical="center" shrinkToFit="1"/>
    </xf>
    <xf numFmtId="177" fontId="14" fillId="2" borderId="5" xfId="0" applyNumberFormat="1" applyFont="1" applyFill="1" applyBorder="1" applyAlignment="1" applyProtection="1">
      <alignment horizontal="center" vertical="center"/>
      <protection hidden="1"/>
    </xf>
    <xf numFmtId="0" fontId="12" fillId="0" borderId="5" xfId="0" applyFont="1" applyFill="1" applyBorder="1" applyAlignment="1">
      <alignment horizontal="right" vertical="center" shrinkToFit="1"/>
    </xf>
    <xf numFmtId="177" fontId="14" fillId="2" borderId="5" xfId="0" applyNumberFormat="1" applyFont="1" applyFill="1" applyBorder="1" applyAlignment="1" applyProtection="1">
      <alignment horizontal="center" vertical="center"/>
      <protection locked="0"/>
    </xf>
    <xf numFmtId="177" fontId="14" fillId="2" borderId="5" xfId="0" applyNumberFormat="1" applyFont="1" applyFill="1" applyBorder="1" applyAlignment="1" applyProtection="1">
      <alignment horizontal="center" vertical="center"/>
      <protection locked="0" hidden="1"/>
    </xf>
    <xf numFmtId="0" fontId="15" fillId="0" borderId="5" xfId="0" applyFont="1" applyFill="1" applyBorder="1" applyAlignment="1" applyProtection="1">
      <alignment horizontal="center" vertical="center" shrinkToFit="1"/>
      <protection hidden="1"/>
    </xf>
    <xf numFmtId="0" fontId="15" fillId="0" borderId="5" xfId="0" applyFont="1" applyFill="1" applyBorder="1" applyAlignment="1" applyProtection="1">
      <alignment horizontal="left" vertical="center" shrinkToFit="1"/>
      <protection hidden="1"/>
    </xf>
    <xf numFmtId="0" fontId="15" fillId="0" borderId="5" xfId="0" applyFont="1" applyFill="1" applyBorder="1" applyAlignment="1" applyProtection="1">
      <alignment horizontal="right" vertical="center" shrinkToFit="1"/>
      <protection hidden="1"/>
    </xf>
    <xf numFmtId="0" fontId="15" fillId="0" borderId="5" xfId="0" applyFont="1" applyFill="1" applyBorder="1" applyAlignment="1" applyProtection="1">
      <alignment horizontal="center" shrinkToFit="1"/>
      <protection hidden="1"/>
    </xf>
    <xf numFmtId="0" fontId="15" fillId="0" borderId="5" xfId="0" applyFont="1" applyFill="1" applyBorder="1" applyAlignment="1" applyProtection="1">
      <alignment horizontal="left" shrinkToFit="1"/>
      <protection hidden="1"/>
    </xf>
    <xf numFmtId="0" fontId="15" fillId="0" borderId="5" xfId="0" applyFont="1" applyFill="1" applyBorder="1" applyAlignment="1" applyProtection="1">
      <alignment horizontal="right" shrinkToFit="1"/>
      <protection hidden="1"/>
    </xf>
    <xf numFmtId="0" fontId="12" fillId="0" borderId="5" xfId="0" applyFont="1" applyFill="1" applyBorder="1" applyAlignment="1" applyProtection="1">
      <alignment horizontal="center" shrinkToFit="1"/>
      <protection hidden="1"/>
    </xf>
    <xf numFmtId="0" fontId="12" fillId="0" borderId="5" xfId="0" applyFont="1" applyFill="1" applyBorder="1" applyAlignment="1" applyProtection="1">
      <alignment horizontal="left" shrinkToFit="1"/>
      <protection hidden="1"/>
    </xf>
    <xf numFmtId="0" fontId="16" fillId="0" borderId="5" xfId="0" applyFont="1" applyFill="1" applyBorder="1" applyAlignment="1" applyProtection="1">
      <alignment horizontal="right" shrinkToFit="1"/>
      <protection hidden="1"/>
    </xf>
    <xf numFmtId="0" fontId="14" fillId="2" borderId="5" xfId="0" applyNumberFormat="1" applyFont="1" applyFill="1" applyBorder="1" applyAlignment="1" applyProtection="1">
      <alignment horizontal="center" vertical="center"/>
      <protection hidden="1"/>
    </xf>
    <xf numFmtId="0" fontId="11" fillId="0" borderId="5" xfId="0" applyNumberFormat="1" applyFont="1" applyFill="1" applyBorder="1" applyAlignment="1" applyProtection="1">
      <alignment horizontal="center" vertical="center"/>
      <protection locked="0"/>
    </xf>
    <xf numFmtId="177" fontId="12" fillId="2" borderId="5" xfId="0" applyNumberFormat="1" applyFont="1" applyFill="1" applyBorder="1" applyAlignment="1" applyProtection="1">
      <alignment horizontal="center" vertical="center" shrinkToFit="1"/>
      <protection locked="0" hidden="1"/>
    </xf>
    <xf numFmtId="177" fontId="12" fillId="2" borderId="5" xfId="0" applyNumberFormat="1" applyFont="1" applyFill="1" applyBorder="1" applyAlignment="1" applyProtection="1">
      <alignment horizontal="center" vertical="center" shrinkToFit="1"/>
      <protection locked="0"/>
    </xf>
    <xf numFmtId="177" fontId="12" fillId="2" borderId="5" xfId="0" applyNumberFormat="1" applyFont="1" applyFill="1" applyBorder="1" applyAlignment="1" applyProtection="1">
      <alignment horizontal="center" vertical="center" shrinkToFit="1"/>
      <protection hidden="1"/>
    </xf>
    <xf numFmtId="177" fontId="12" fillId="2" borderId="5" xfId="0" applyNumberFormat="1" applyFont="1" applyFill="1" applyBorder="1" applyAlignment="1" applyProtection="1">
      <alignment horizontal="center" vertical="center" shrinkToFit="1"/>
    </xf>
    <xf numFmtId="0" fontId="12" fillId="0" borderId="5" xfId="0" applyFont="1" applyFill="1" applyBorder="1" applyAlignment="1">
      <alignment horizontal="left" vertical="center" wrapText="1"/>
    </xf>
    <xf numFmtId="0" fontId="12" fillId="0" borderId="5" xfId="0" applyFont="1" applyFill="1" applyBorder="1" applyAlignment="1">
      <alignment horizontal="center" vertical="center" wrapText="1"/>
    </xf>
    <xf numFmtId="0" fontId="12" fillId="0" borderId="5" xfId="0" applyFont="1" applyFill="1" applyBorder="1" applyAlignment="1">
      <alignment horizontal="right" vertical="center" wrapText="1"/>
    </xf>
    <xf numFmtId="0" fontId="15" fillId="0" borderId="5" xfId="0" applyFont="1" applyFill="1" applyBorder="1" applyAlignment="1" applyProtection="1">
      <alignment horizontal="left" vertical="center" wrapText="1"/>
      <protection hidden="1"/>
    </xf>
    <xf numFmtId="0" fontId="15" fillId="0" borderId="5" xfId="0" applyFont="1" applyFill="1" applyBorder="1" applyAlignment="1" applyProtection="1">
      <alignment horizontal="center" vertical="center" wrapText="1"/>
      <protection hidden="1"/>
    </xf>
    <xf numFmtId="0" fontId="15" fillId="0" borderId="5" xfId="0" applyFont="1" applyFill="1" applyBorder="1" applyAlignment="1" applyProtection="1">
      <alignment horizontal="right" vertical="center" wrapText="1"/>
      <protection hidden="1"/>
    </xf>
    <xf numFmtId="0" fontId="12" fillId="0" borderId="5" xfId="0" applyFont="1" applyFill="1" applyBorder="1" applyAlignment="1" applyProtection="1">
      <alignment horizontal="center" vertical="center" shrinkToFit="1"/>
      <protection hidden="1"/>
    </xf>
    <xf numFmtId="0" fontId="12" fillId="0" borderId="5" xfId="0" applyFont="1" applyFill="1" applyBorder="1" applyAlignment="1" applyProtection="1">
      <alignment horizontal="left" vertical="center" shrinkToFit="1"/>
      <protection hidden="1"/>
    </xf>
    <xf numFmtId="0" fontId="12" fillId="0" borderId="5" xfId="0" applyFont="1" applyFill="1" applyBorder="1" applyAlignment="1" applyProtection="1">
      <alignment horizontal="right" vertical="center" shrinkToFit="1"/>
      <protection hidden="1"/>
    </xf>
    <xf numFmtId="177" fontId="0" fillId="0" borderId="0" xfId="0" applyNumberFormat="1" applyFont="1" applyFill="1" applyBorder="1" applyAlignment="1" applyProtection="1">
      <alignment horizontal="center" vertical="center"/>
      <protection locked="0"/>
    </xf>
    <xf numFmtId="0" fontId="2" fillId="0" borderId="0" xfId="0" applyNumberFormat="1" applyFont="1" applyFill="1" applyBorder="1" applyAlignment="1" applyProtection="1">
      <alignment horizontal="left" vertical="center"/>
      <protection locked="0"/>
    </xf>
    <xf numFmtId="0" fontId="4" fillId="0" borderId="12" xfId="0" applyNumberFormat="1" applyFont="1" applyFill="1" applyBorder="1" applyAlignment="1">
      <alignment horizontal="center" vertical="center"/>
    </xf>
    <xf numFmtId="177" fontId="11" fillId="0" borderId="5" xfId="0" applyNumberFormat="1" applyFont="1" applyFill="1" applyBorder="1" applyAlignment="1">
      <alignment horizontal="center" vertical="center"/>
    </xf>
    <xf numFmtId="177" fontId="11" fillId="0" borderId="5" xfId="0" applyNumberFormat="1" applyFont="1" applyFill="1" applyBorder="1" applyAlignment="1" applyProtection="1">
      <alignment horizontal="center" vertical="center"/>
    </xf>
    <xf numFmtId="177" fontId="13" fillId="0" borderId="5" xfId="0" applyNumberFormat="1" applyFont="1" applyFill="1" applyBorder="1" applyAlignment="1" applyProtection="1">
      <alignment horizontal="center" vertical="center"/>
    </xf>
    <xf numFmtId="0" fontId="0" fillId="0" borderId="0" xfId="0" applyNumberFormat="1" applyFill="1" applyBorder="1" applyAlignment="1" applyProtection="1">
      <alignment vertical="center"/>
      <protection locked="0"/>
    </xf>
    <xf numFmtId="177" fontId="13" fillId="2" borderId="5" xfId="0" applyNumberFormat="1" applyFont="1" applyFill="1" applyBorder="1" applyAlignment="1" applyProtection="1">
      <alignment horizontal="center" vertical="center" shrinkToFit="1"/>
    </xf>
    <xf numFmtId="177" fontId="13" fillId="2" borderId="5" xfId="0" applyNumberFormat="1" applyFont="1" applyFill="1" applyBorder="1" applyAlignment="1" applyProtection="1">
      <alignment horizontal="center" vertical="center" shrinkToFit="1"/>
      <protection locked="0"/>
    </xf>
    <xf numFmtId="177" fontId="13" fillId="0" borderId="5" xfId="0" applyNumberFormat="1" applyFont="1" applyFill="1" applyBorder="1" applyAlignment="1" applyProtection="1">
      <alignment horizontal="center" vertical="center"/>
      <protection locked="0"/>
    </xf>
    <xf numFmtId="0" fontId="12" fillId="0" borderId="8" xfId="0" applyFont="1" applyFill="1" applyBorder="1" applyAlignment="1">
      <alignment horizontal="center" vertical="center" shrinkToFit="1"/>
    </xf>
    <xf numFmtId="0" fontId="13" fillId="0" borderId="5" xfId="0" applyNumberFormat="1" applyFont="1" applyFill="1" applyBorder="1" applyAlignment="1">
      <alignment horizontal="center" vertical="center"/>
    </xf>
    <xf numFmtId="0" fontId="13" fillId="0" borderId="5" xfId="0" applyNumberFormat="1" applyFont="1" applyFill="1" applyBorder="1" applyAlignment="1">
      <alignment vertical="center" shrinkToFit="1"/>
    </xf>
    <xf numFmtId="0" fontId="13" fillId="0" borderId="5" xfId="0" applyNumberFormat="1" applyFont="1" applyFill="1" applyBorder="1" applyAlignment="1">
      <alignment horizontal="center" vertical="center" wrapText="1"/>
    </xf>
    <xf numFmtId="0" fontId="13" fillId="0" borderId="5" xfId="0" applyNumberFormat="1" applyFont="1" applyFill="1" applyBorder="1" applyAlignment="1">
      <alignment vertical="center" wrapText="1" shrinkToFit="1"/>
    </xf>
    <xf numFmtId="3" fontId="5" fillId="0" borderId="5" xfId="0" applyNumberFormat="1" applyFont="1" applyFill="1" applyBorder="1" applyAlignment="1" applyProtection="1">
      <alignment horizontal="center" vertical="center" readingOrder="1"/>
      <protection locked="0" hidden="1"/>
    </xf>
    <xf numFmtId="0" fontId="0" fillId="0" borderId="0" xfId="0" applyAlignment="1">
      <alignment horizontal="left" vertical="center" wrapText="1"/>
    </xf>
    <xf numFmtId="0" fontId="17" fillId="0" borderId="0" xfId="0" applyNumberFormat="1" applyFont="1" applyFill="1" applyBorder="1" applyAlignment="1" applyProtection="1">
      <alignment horizontal="center" vertical="center" wrapText="1"/>
    </xf>
    <xf numFmtId="0" fontId="18" fillId="0" borderId="0" xfId="0" applyNumberFormat="1" applyFont="1" applyFill="1" applyBorder="1" applyAlignment="1">
      <alignment horizontal="left" vertical="center" wrapText="1"/>
    </xf>
    <xf numFmtId="0" fontId="19" fillId="0" borderId="0" xfId="0" applyNumberFormat="1" applyFont="1" applyFill="1" applyBorder="1" applyAlignment="1" applyProtection="1">
      <alignment horizontal="left" vertical="center" wrapText="1"/>
    </xf>
    <xf numFmtId="0" fontId="19" fillId="0" borderId="0" xfId="0" applyNumberFormat="1" applyFont="1" applyFill="1" applyBorder="1" applyAlignment="1">
      <alignment horizontal="left" vertical="center" wrapText="1"/>
    </xf>
    <xf numFmtId="0" fontId="3" fillId="0" borderId="0" xfId="0" applyNumberFormat="1" applyFont="1" applyFill="1" applyBorder="1" applyAlignment="1" applyProtection="1">
      <alignment horizontal="left" vertical="center" wrapText="1"/>
    </xf>
    <xf numFmtId="0" fontId="20" fillId="0" borderId="0" xfId="0" applyFont="1" applyFill="1" applyAlignment="1" applyProtection="1">
      <alignment horizontal="justify" vertical="center"/>
      <protection hidden="1"/>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 name="常规 3" xfId="50"/>
  </cellStyle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theme" Target="theme/theme1.xml"/><Relationship Id="rId8" Type="http://schemas.openxmlformats.org/officeDocument/2006/relationships/customXml" Target="../customXml/item1.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1" Type="http://schemas.openxmlformats.org/officeDocument/2006/relationships/styles" Target="styles.xml"/><Relationship Id="rId10" Type="http://schemas.openxmlformats.org/officeDocument/2006/relationships/sharedStrings" Target="sharedStrings.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24"/>
  <sheetViews>
    <sheetView view="pageBreakPreview" zoomScaleNormal="100" topLeftCell="A10" workbookViewId="0">
      <selection activeCell="A21" sqref="A21"/>
    </sheetView>
  </sheetViews>
  <sheetFormatPr defaultColWidth="72" defaultRowHeight="13.5" outlineLevelCol="7"/>
  <cols>
    <col min="1" max="1" width="83.875" style="100" customWidth="1"/>
    <col min="2" max="16384" width="72" style="100"/>
  </cols>
  <sheetData>
    <row r="1" ht="37.5" customHeight="1" spans="1:8">
      <c r="A1" s="101" t="s">
        <v>0</v>
      </c>
      <c r="B1" s="102"/>
      <c r="C1" s="102"/>
      <c r="D1" s="102"/>
      <c r="E1" s="102"/>
      <c r="F1" s="102"/>
      <c r="G1" s="102"/>
      <c r="H1" s="102"/>
    </row>
    <row r="2" ht="17.25" customHeight="1" spans="1:8">
      <c r="A2" s="103" t="s">
        <v>1</v>
      </c>
      <c r="B2" s="104"/>
      <c r="C2" s="104"/>
      <c r="D2" s="104"/>
      <c r="E2" s="104"/>
      <c r="F2" s="104"/>
      <c r="G2" s="104"/>
      <c r="H2" s="104"/>
    </row>
    <row r="3" ht="63.75" customHeight="1" spans="1:8">
      <c r="A3" s="105" t="s">
        <v>2</v>
      </c>
      <c r="B3" s="104"/>
      <c r="C3" s="104"/>
      <c r="D3" s="104"/>
      <c r="E3" s="104"/>
      <c r="F3" s="104"/>
      <c r="G3" s="104"/>
      <c r="H3" s="104"/>
    </row>
    <row r="4" ht="30.75" customHeight="1" spans="1:8">
      <c r="A4" s="105" t="s">
        <v>3</v>
      </c>
      <c r="B4" s="104"/>
      <c r="C4" s="104"/>
      <c r="D4" s="104"/>
      <c r="E4" s="104"/>
      <c r="F4" s="104"/>
      <c r="G4" s="104"/>
      <c r="H4" s="104"/>
    </row>
    <row r="5" ht="78" customHeight="1" spans="1:8">
      <c r="A5" s="105" t="s">
        <v>4</v>
      </c>
      <c r="B5" s="104"/>
      <c r="C5" s="104"/>
      <c r="D5" s="104"/>
      <c r="E5" s="104"/>
      <c r="F5" s="104"/>
      <c r="G5" s="104"/>
      <c r="H5" s="104"/>
    </row>
    <row r="6" ht="48" customHeight="1" spans="1:8">
      <c r="A6" s="105" t="s">
        <v>5</v>
      </c>
      <c r="B6" s="104"/>
      <c r="C6" s="104"/>
      <c r="D6" s="104"/>
      <c r="E6" s="104"/>
      <c r="F6" s="104"/>
      <c r="G6" s="104"/>
      <c r="H6" s="104"/>
    </row>
    <row r="7" ht="32.25" customHeight="1" spans="1:8">
      <c r="A7" s="103" t="s">
        <v>6</v>
      </c>
      <c r="B7" s="104"/>
      <c r="C7" s="104"/>
      <c r="D7" s="104"/>
      <c r="E7" s="104"/>
      <c r="F7" s="104"/>
      <c r="G7" s="104"/>
      <c r="H7" s="104"/>
    </row>
    <row r="8" ht="32.25" customHeight="1" spans="1:8">
      <c r="A8" s="103" t="s">
        <v>7</v>
      </c>
      <c r="B8" s="104"/>
      <c r="C8" s="104"/>
      <c r="D8" s="104"/>
      <c r="E8" s="104"/>
      <c r="F8" s="104"/>
      <c r="G8" s="104"/>
      <c r="H8" s="104"/>
    </row>
    <row r="9" ht="45" customHeight="1" spans="1:8">
      <c r="A9" s="103" t="s">
        <v>8</v>
      </c>
      <c r="B9" s="104"/>
      <c r="C9" s="104"/>
      <c r="D9" s="104"/>
      <c r="E9" s="104"/>
      <c r="F9" s="104"/>
      <c r="G9" s="104"/>
      <c r="H9" s="104"/>
    </row>
    <row r="10" ht="19.5" customHeight="1" spans="1:8">
      <c r="A10" s="103" t="s">
        <v>9</v>
      </c>
      <c r="B10" s="104"/>
      <c r="C10" s="104"/>
      <c r="D10" s="104"/>
      <c r="E10" s="104"/>
      <c r="F10" s="104"/>
      <c r="G10" s="104"/>
      <c r="H10" s="104"/>
    </row>
    <row r="11" ht="23.1" customHeight="1" spans="1:8">
      <c r="A11" s="103" t="s">
        <v>10</v>
      </c>
      <c r="B11" s="104"/>
      <c r="C11" s="104"/>
      <c r="D11" s="104"/>
      <c r="E11" s="104"/>
      <c r="F11" s="104"/>
      <c r="G11" s="104"/>
      <c r="H11" s="104"/>
    </row>
    <row r="12" ht="51" customHeight="1" spans="1:8">
      <c r="A12" s="103" t="s">
        <v>11</v>
      </c>
      <c r="B12" s="104"/>
      <c r="C12" s="104"/>
      <c r="D12" s="104"/>
      <c r="E12" s="104"/>
      <c r="F12" s="104"/>
      <c r="G12" s="104"/>
      <c r="H12" s="104"/>
    </row>
    <row r="13" ht="46.5" customHeight="1" spans="1:8">
      <c r="A13" s="103" t="s">
        <v>12</v>
      </c>
      <c r="B13" s="104"/>
      <c r="C13" s="104"/>
      <c r="D13" s="104"/>
      <c r="E13" s="104"/>
      <c r="F13" s="104"/>
      <c r="G13" s="104"/>
      <c r="H13" s="104"/>
    </row>
    <row r="14" ht="39.95" customHeight="1" spans="1:8">
      <c r="A14" s="103" t="s">
        <v>13</v>
      </c>
      <c r="B14" s="104"/>
      <c r="C14" s="104"/>
      <c r="D14" s="104"/>
      <c r="E14" s="104"/>
      <c r="F14" s="104"/>
      <c r="G14" s="104"/>
      <c r="H14" s="104"/>
    </row>
    <row r="15" ht="30.75" customHeight="1" spans="1:8">
      <c r="A15" s="103" t="s">
        <v>14</v>
      </c>
      <c r="B15" s="104"/>
      <c r="C15" s="104"/>
      <c r="D15" s="104"/>
      <c r="E15" s="104"/>
      <c r="F15" s="104"/>
      <c r="G15" s="104"/>
      <c r="H15" s="104"/>
    </row>
    <row r="16" ht="16.5" customHeight="1" spans="1:8">
      <c r="A16" s="105" t="s">
        <v>15</v>
      </c>
      <c r="B16" s="104"/>
      <c r="C16" s="104"/>
      <c r="D16" s="104"/>
      <c r="E16" s="104"/>
      <c r="F16" s="104"/>
      <c r="G16" s="104"/>
      <c r="H16" s="104"/>
    </row>
    <row r="17" ht="19.5" customHeight="1" spans="1:8">
      <c r="A17" s="103" t="s">
        <v>16</v>
      </c>
      <c r="B17" s="104"/>
      <c r="C17" s="104"/>
      <c r="D17" s="104"/>
      <c r="E17" s="104"/>
      <c r="F17" s="104"/>
      <c r="G17" s="104"/>
      <c r="H17" s="104"/>
    </row>
    <row r="18" ht="17.25" customHeight="1" spans="1:8">
      <c r="A18" s="103" t="s">
        <v>17</v>
      </c>
      <c r="B18" s="104"/>
      <c r="C18" s="104"/>
      <c r="D18" s="104"/>
      <c r="E18" s="104"/>
      <c r="F18" s="104"/>
      <c r="G18" s="104"/>
      <c r="H18" s="104"/>
    </row>
    <row r="19" ht="17.25" customHeight="1" spans="1:8">
      <c r="A19" s="103" t="s">
        <v>18</v>
      </c>
      <c r="B19" s="104"/>
      <c r="C19" s="104"/>
      <c r="D19" s="104"/>
      <c r="E19" s="104"/>
      <c r="F19" s="104"/>
      <c r="G19" s="104"/>
      <c r="H19" s="104"/>
    </row>
    <row r="20" ht="91.5" customHeight="1" spans="1:8">
      <c r="A20" s="106" t="s">
        <v>19</v>
      </c>
      <c r="B20" s="104"/>
      <c r="C20" s="104"/>
      <c r="D20" s="104"/>
      <c r="E20" s="104"/>
      <c r="F20" s="104"/>
      <c r="G20" s="104"/>
      <c r="H20" s="104"/>
    </row>
    <row r="21" ht="133" customHeight="1" spans="1:8">
      <c r="A21" s="105" t="s">
        <v>20</v>
      </c>
      <c r="B21" s="104"/>
      <c r="C21" s="104"/>
      <c r="D21" s="104"/>
      <c r="E21" s="104"/>
      <c r="F21" s="104"/>
      <c r="G21" s="104"/>
      <c r="H21" s="104"/>
    </row>
    <row r="22" ht="32.1" customHeight="1" spans="1:8">
      <c r="A22" s="105" t="s">
        <v>21</v>
      </c>
      <c r="B22" s="104"/>
      <c r="C22" s="104"/>
      <c r="D22" s="104"/>
      <c r="E22" s="104"/>
      <c r="F22" s="104"/>
      <c r="G22" s="104"/>
      <c r="H22" s="104"/>
    </row>
    <row r="23" ht="31.5" customHeight="1" spans="1:8">
      <c r="A23" s="105"/>
      <c r="B23" s="104"/>
      <c r="C23" s="104"/>
      <c r="D23" s="104"/>
      <c r="E23" s="104"/>
      <c r="F23" s="104"/>
      <c r="G23" s="104"/>
      <c r="H23" s="104"/>
    </row>
    <row r="24" ht="45.75" customHeight="1" spans="1:8">
      <c r="A24" s="105"/>
      <c r="B24" s="104"/>
      <c r="C24" s="104"/>
      <c r="D24" s="104"/>
      <c r="E24" s="104"/>
      <c r="F24" s="104"/>
      <c r="G24" s="104"/>
      <c r="H24" s="104"/>
    </row>
  </sheetData>
  <sheetProtection algorithmName="SHA-512" hashValue="FMdVTarE2Rv4zwNy6LOM/5sX3E3O2koN23kM5+81AKNFDtFrt6WJ8b32O2WmbaVOE7u10NH+4mhl5vHuhlExTQ==" saltValue="+1P8YH5wR2uT68XeSo7mQg==" spinCount="100000" sheet="1" objects="1"/>
  <pageMargins left="0.984027777777778" right="0.786805555555556" top="0.786805555555556" bottom="0.590277777777778" header="0.313888888888889" footer="0.313888888888889"/>
  <pageSetup paperSize="9" orientation="portrait" verticalDpi="96"/>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G21"/>
  <sheetViews>
    <sheetView showGridLines="0" showZeros="0" view="pageBreakPreview" zoomScaleNormal="100" workbookViewId="0">
      <selection activeCell="E16" sqref="E16"/>
    </sheetView>
  </sheetViews>
  <sheetFormatPr defaultColWidth="9" defaultRowHeight="13.5" outlineLevelCol="6"/>
  <cols>
    <col min="1" max="1" width="7.625" style="23" customWidth="1"/>
    <col min="2" max="2" width="30.875" style="23" customWidth="1"/>
    <col min="3" max="3" width="8" style="23" customWidth="1"/>
    <col min="4" max="4" width="10" style="23" customWidth="1"/>
    <col min="5" max="5" width="12.2583333333333" style="84" customWidth="1"/>
    <col min="6" max="6" width="13.875" style="23" customWidth="1"/>
    <col min="7" max="7" width="6.25833333333333" style="23" customWidth="1"/>
    <col min="8" max="256" width="9" style="23"/>
  </cols>
  <sheetData>
    <row r="1" ht="24.95" customHeight="1" spans="1:6">
      <c r="A1" s="85"/>
      <c r="B1" s="85"/>
      <c r="C1" s="85"/>
      <c r="D1" s="85"/>
      <c r="E1" s="85"/>
      <c r="F1" s="85"/>
    </row>
    <row r="2" ht="24.95" customHeight="1" spans="1:6">
      <c r="A2" s="25" t="s">
        <v>22</v>
      </c>
      <c r="B2" s="25"/>
      <c r="C2" s="25"/>
      <c r="D2" s="25"/>
      <c r="E2" s="25"/>
      <c r="F2" s="25"/>
    </row>
    <row r="3" ht="24.95" customHeight="1" spans="1:6">
      <c r="A3" s="26" t="s">
        <v>23</v>
      </c>
      <c r="B3" s="26"/>
      <c r="C3" s="26"/>
      <c r="D3" s="26"/>
      <c r="E3" s="26"/>
      <c r="F3" s="26"/>
    </row>
    <row r="4" ht="24.95" customHeight="1" spans="1:6">
      <c r="A4" s="4" t="s">
        <v>24</v>
      </c>
      <c r="B4" s="5"/>
      <c r="C4" s="6"/>
      <c r="D4" s="7"/>
      <c r="E4" s="86" t="s">
        <v>25</v>
      </c>
      <c r="F4" s="86"/>
    </row>
    <row r="5" ht="24.95" customHeight="1" spans="1:6">
      <c r="A5" s="29" t="s">
        <v>26</v>
      </c>
      <c r="B5" s="30" t="s">
        <v>27</v>
      </c>
      <c r="C5" s="29" t="s">
        <v>28</v>
      </c>
      <c r="D5" s="29" t="s">
        <v>29</v>
      </c>
      <c r="E5" s="87" t="s">
        <v>30</v>
      </c>
      <c r="F5" s="31" t="s">
        <v>31</v>
      </c>
    </row>
    <row r="6" ht="24.95" customHeight="1" spans="1:6">
      <c r="A6" s="32" t="s">
        <v>32</v>
      </c>
      <c r="B6" s="33" t="s">
        <v>33</v>
      </c>
      <c r="C6" s="32"/>
      <c r="D6" s="34"/>
      <c r="E6" s="88"/>
      <c r="F6" s="31"/>
    </row>
    <row r="7" ht="24.95" customHeight="1" spans="1:6">
      <c r="A7" s="32" t="s">
        <v>34</v>
      </c>
      <c r="B7" s="33" t="s">
        <v>35</v>
      </c>
      <c r="C7" s="32"/>
      <c r="D7" s="34"/>
      <c r="E7" s="89"/>
      <c r="F7" s="36"/>
    </row>
    <row r="8" ht="24.95" customHeight="1" spans="1:7">
      <c r="A8" s="32" t="s">
        <v>36</v>
      </c>
      <c r="B8" s="33" t="s">
        <v>37</v>
      </c>
      <c r="C8" s="32" t="s">
        <v>38</v>
      </c>
      <c r="D8" s="34" t="s">
        <v>39</v>
      </c>
      <c r="E8" s="38"/>
      <c r="F8" s="36" t="str">
        <f t="shared" ref="F8:F11" si="0">IF(E8&gt;0,ROUND(D8*E8,0),"")</f>
        <v/>
      </c>
      <c r="G8" s="90"/>
    </row>
    <row r="9" ht="24.95" customHeight="1" spans="1:7">
      <c r="A9" s="32" t="s">
        <v>40</v>
      </c>
      <c r="B9" s="33" t="s">
        <v>41</v>
      </c>
      <c r="C9" s="32" t="s">
        <v>38</v>
      </c>
      <c r="D9" s="34" t="s">
        <v>39</v>
      </c>
      <c r="E9" s="38"/>
      <c r="F9" s="36" t="str">
        <f t="shared" si="0"/>
        <v/>
      </c>
      <c r="G9" s="90"/>
    </row>
    <row r="10" ht="24.95" customHeight="1" spans="1:7">
      <c r="A10" s="32" t="s">
        <v>42</v>
      </c>
      <c r="B10" s="33" t="s">
        <v>43</v>
      </c>
      <c r="C10" s="32"/>
      <c r="D10" s="34"/>
      <c r="E10" s="91"/>
      <c r="F10" s="36" t="str">
        <f t="shared" si="0"/>
        <v/>
      </c>
      <c r="G10" s="90"/>
    </row>
    <row r="11" ht="24.95" customHeight="1" spans="1:7">
      <c r="A11" s="32" t="s">
        <v>44</v>
      </c>
      <c r="B11" s="33" t="s">
        <v>45</v>
      </c>
      <c r="C11" s="32" t="s">
        <v>38</v>
      </c>
      <c r="D11" s="34" t="s">
        <v>39</v>
      </c>
      <c r="E11" s="38"/>
      <c r="F11" s="36" t="str">
        <f t="shared" si="0"/>
        <v/>
      </c>
      <c r="G11" s="90"/>
    </row>
    <row r="12" ht="24.95" customHeight="1" spans="1:7">
      <c r="A12" s="32" t="s">
        <v>46</v>
      </c>
      <c r="B12" s="33" t="s">
        <v>47</v>
      </c>
      <c r="C12" s="32" t="s">
        <v>38</v>
      </c>
      <c r="D12" s="34" t="s">
        <v>39</v>
      </c>
      <c r="E12" s="92"/>
      <c r="F12" s="36" t="str">
        <f t="shared" ref="F12:F18" si="1">IF(E12&gt;0,ROUND(D12*E12,0),"")</f>
        <v/>
      </c>
      <c r="G12" s="90"/>
    </row>
    <row r="13" ht="24.95" customHeight="1" spans="1:6">
      <c r="A13" s="32" t="s">
        <v>48</v>
      </c>
      <c r="B13" s="33" t="s">
        <v>49</v>
      </c>
      <c r="C13" s="32"/>
      <c r="D13" s="34"/>
      <c r="E13" s="91"/>
      <c r="F13" s="36" t="str">
        <f t="shared" si="1"/>
        <v/>
      </c>
    </row>
    <row r="14" ht="24.95" customHeight="1" spans="1:7">
      <c r="A14" s="32" t="s">
        <v>50</v>
      </c>
      <c r="B14" s="33" t="s">
        <v>51</v>
      </c>
      <c r="C14" s="32" t="s">
        <v>38</v>
      </c>
      <c r="D14" s="34" t="s">
        <v>39</v>
      </c>
      <c r="E14" s="92"/>
      <c r="F14" s="36" t="str">
        <f t="shared" si="1"/>
        <v/>
      </c>
      <c r="G14" s="90"/>
    </row>
    <row r="15" ht="24.95" customHeight="1" spans="1:6">
      <c r="A15" s="32" t="s">
        <v>52</v>
      </c>
      <c r="B15" s="33" t="s">
        <v>53</v>
      </c>
      <c r="C15" s="32" t="s">
        <v>38</v>
      </c>
      <c r="D15" s="34" t="s">
        <v>39</v>
      </c>
      <c r="E15" s="93"/>
      <c r="F15" s="36" t="str">
        <f t="shared" si="1"/>
        <v/>
      </c>
    </row>
    <row r="16" ht="24.95" customHeight="1" spans="1:6">
      <c r="A16" s="32" t="s">
        <v>54</v>
      </c>
      <c r="B16" s="33" t="s">
        <v>55</v>
      </c>
      <c r="C16" s="32"/>
      <c r="D16" s="34"/>
      <c r="E16" s="93"/>
      <c r="F16" s="36" t="str">
        <f t="shared" si="1"/>
        <v/>
      </c>
    </row>
    <row r="17" ht="24.95" customHeight="1" spans="1:6">
      <c r="A17" s="32" t="s">
        <v>56</v>
      </c>
      <c r="B17" s="33" t="s">
        <v>55</v>
      </c>
      <c r="C17" s="32" t="s">
        <v>38</v>
      </c>
      <c r="D17" s="34" t="s">
        <v>39</v>
      </c>
      <c r="E17" s="93"/>
      <c r="F17" s="36" t="str">
        <f t="shared" si="1"/>
        <v/>
      </c>
    </row>
    <row r="18" ht="24.95" customHeight="1" spans="1:6">
      <c r="A18" s="94"/>
      <c r="B18" s="33"/>
      <c r="C18" s="32"/>
      <c r="D18" s="34"/>
      <c r="E18" s="93"/>
      <c r="F18" s="36" t="str">
        <f t="shared" si="1"/>
        <v/>
      </c>
    </row>
    <row r="19" ht="24.95" customHeight="1" spans="1:6">
      <c r="A19" s="95"/>
      <c r="B19" s="96"/>
      <c r="C19" s="95"/>
      <c r="D19" s="97"/>
      <c r="E19" s="89"/>
      <c r="F19" s="36"/>
    </row>
    <row r="20" ht="24.95" customHeight="1" spans="1:6">
      <c r="A20" s="95"/>
      <c r="B20" s="98"/>
      <c r="C20" s="95"/>
      <c r="D20" s="97"/>
      <c r="E20" s="89"/>
      <c r="F20" s="36"/>
    </row>
    <row r="21" ht="39.95" customHeight="1" spans="1:6">
      <c r="A21" s="70" t="s">
        <v>57</v>
      </c>
      <c r="B21" s="70"/>
      <c r="C21" s="70"/>
      <c r="D21" s="70"/>
      <c r="E21" s="70"/>
      <c r="F21" s="99">
        <f>SUM(F7:F20)</f>
        <v>0</v>
      </c>
    </row>
  </sheetData>
  <sheetProtection algorithmName="SHA-512" hashValue="JUvaK4hOZ0sxCek8bvmv2qtcvWsyobhhOrigYaW9phwKR49W6NTGV5JblC7irQL8zcPonvEmSrhDMqNDuZ5CjA==" saltValue="ztx2t28QLI+jcC3SYdq3CQ==" spinCount="100000" sheet="1" objects="1"/>
  <mergeCells count="5">
    <mergeCell ref="A1:F1"/>
    <mergeCell ref="A2:F2"/>
    <mergeCell ref="A3:F3"/>
    <mergeCell ref="E4:F4"/>
    <mergeCell ref="A21:E21"/>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5"/>
  <sheetViews>
    <sheetView showGridLines="0" view="pageBreakPreview" zoomScaleNormal="100" workbookViewId="0">
      <selection activeCell="E12" sqref="E12"/>
    </sheetView>
  </sheetViews>
  <sheetFormatPr defaultColWidth="9" defaultRowHeight="13.5" outlineLevelCol="5"/>
  <cols>
    <col min="1" max="1" width="7.625" style="23" customWidth="1"/>
    <col min="2" max="2" width="30.875" style="23" customWidth="1"/>
    <col min="3" max="3" width="5.75833333333333" style="24" customWidth="1"/>
    <col min="4" max="4" width="12.625" style="23" customWidth="1"/>
    <col min="5" max="5" width="10.625" style="24" customWidth="1"/>
    <col min="6" max="6" width="12.625" style="23" customWidth="1"/>
    <col min="7" max="256" width="9" style="23"/>
  </cols>
  <sheetData>
    <row r="1" ht="26" customHeight="1" spans="1:6">
      <c r="A1" s="25" t="s">
        <v>22</v>
      </c>
      <c r="B1" s="25"/>
      <c r="C1" s="25"/>
      <c r="D1" s="25"/>
      <c r="E1" s="25"/>
      <c r="F1" s="25"/>
    </row>
    <row r="2" ht="15" customHeight="1" spans="1:6">
      <c r="A2" s="26" t="s">
        <v>58</v>
      </c>
      <c r="B2" s="26"/>
      <c r="C2" s="26"/>
      <c r="D2" s="26"/>
      <c r="E2" s="26"/>
      <c r="F2" s="26"/>
    </row>
    <row r="3" ht="17" customHeight="1" spans="1:6">
      <c r="A3" s="27" t="str">
        <f>'100章'!A4</f>
        <v>合同段: 乌兰镇沙日布日都嘎查砂石路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59</v>
      </c>
      <c r="B5" s="53" t="s">
        <v>60</v>
      </c>
      <c r="C5" s="54"/>
      <c r="D5" s="55"/>
      <c r="E5" s="47"/>
      <c r="F5" s="36" t="str">
        <f>IF(E5&gt;0,ROUND(D5*E5,2),"")</f>
        <v/>
      </c>
    </row>
    <row r="6" ht="25" customHeight="1" spans="1:6">
      <c r="A6" s="52" t="s">
        <v>61</v>
      </c>
      <c r="B6" s="53" t="s">
        <v>62</v>
      </c>
      <c r="C6" s="54"/>
      <c r="D6" s="55"/>
      <c r="E6" s="47"/>
      <c r="F6" s="36" t="str">
        <f>IF(E6&gt;0,ROUND(D6*E6,2),"")</f>
        <v/>
      </c>
    </row>
    <row r="7" ht="25" customHeight="1" spans="1:6">
      <c r="A7" s="52" t="s">
        <v>36</v>
      </c>
      <c r="B7" s="53" t="s">
        <v>63</v>
      </c>
      <c r="C7" s="52" t="s">
        <v>64</v>
      </c>
      <c r="D7" s="57" t="s">
        <v>65</v>
      </c>
      <c r="E7" s="58"/>
      <c r="F7" s="36" t="str">
        <f>IF(E7&gt;0,ROUND(D7*E7,2),"")</f>
        <v/>
      </c>
    </row>
    <row r="8" ht="25" customHeight="1" spans="1:6">
      <c r="A8" s="52" t="s">
        <v>66</v>
      </c>
      <c r="B8" s="53" t="s">
        <v>67</v>
      </c>
      <c r="C8" s="54"/>
      <c r="D8" s="55"/>
      <c r="E8" s="47"/>
      <c r="F8" s="36" t="str">
        <f t="shared" ref="F8:F11" si="0">IF(E8&gt;0,ROUND(D8*E8,2),"")</f>
        <v/>
      </c>
    </row>
    <row r="9" ht="25" customHeight="1" spans="1:6">
      <c r="A9" s="52" t="s">
        <v>68</v>
      </c>
      <c r="B9" s="53" t="s">
        <v>69</v>
      </c>
      <c r="C9" s="54"/>
      <c r="D9" s="55"/>
      <c r="E9" s="47"/>
      <c r="F9" s="36" t="str">
        <f t="shared" si="0"/>
        <v/>
      </c>
    </row>
    <row r="10" ht="25" customHeight="1" spans="1:6">
      <c r="A10" s="52" t="s">
        <v>36</v>
      </c>
      <c r="B10" s="53" t="s">
        <v>70</v>
      </c>
      <c r="C10" s="52" t="s">
        <v>64</v>
      </c>
      <c r="D10" s="57" t="s">
        <v>71</v>
      </c>
      <c r="E10" s="58"/>
      <c r="F10" s="36" t="str">
        <f t="shared" si="0"/>
        <v/>
      </c>
    </row>
    <row r="11" ht="33" customHeight="1" spans="1:6">
      <c r="A11" s="32"/>
      <c r="B11" s="33"/>
      <c r="C11" s="32"/>
      <c r="D11" s="34"/>
      <c r="E11" s="58"/>
      <c r="F11" s="36" t="str">
        <f t="shared" si="0"/>
        <v/>
      </c>
    </row>
    <row r="12" ht="25" customHeight="1" spans="1:6">
      <c r="A12" s="75"/>
      <c r="B12" s="75"/>
      <c r="C12" s="76"/>
      <c r="D12" s="77"/>
      <c r="E12" s="47"/>
      <c r="F12" s="36" t="str">
        <f t="shared" ref="F12:F22" si="1">IF(E12&gt;0,ROUND(D12*E12,2),"")</f>
        <v/>
      </c>
    </row>
    <row r="13" ht="25" customHeight="1" spans="1:6">
      <c r="A13" s="75"/>
      <c r="B13" s="75"/>
      <c r="C13" s="76"/>
      <c r="D13" s="77"/>
      <c r="E13" s="47"/>
      <c r="F13" s="36" t="str">
        <f t="shared" si="1"/>
        <v/>
      </c>
    </row>
    <row r="14" ht="25" customHeight="1" spans="1:6">
      <c r="A14" s="78"/>
      <c r="B14" s="78"/>
      <c r="C14" s="79"/>
      <c r="D14" s="80"/>
      <c r="E14" s="56"/>
      <c r="F14" s="36" t="str">
        <f t="shared" si="1"/>
        <v/>
      </c>
    </row>
    <row r="15" ht="25" customHeight="1" spans="1:6">
      <c r="A15" s="81"/>
      <c r="B15" s="82"/>
      <c r="C15" s="81"/>
      <c r="D15" s="83"/>
      <c r="E15" s="56"/>
      <c r="F15" s="36" t="str">
        <f t="shared" si="1"/>
        <v/>
      </c>
    </row>
    <row r="16" ht="25" customHeight="1" spans="1:6">
      <c r="A16" s="81"/>
      <c r="B16" s="82"/>
      <c r="C16" s="81"/>
      <c r="D16" s="83"/>
      <c r="E16" s="69"/>
      <c r="F16" s="36" t="str">
        <f t="shared" si="1"/>
        <v/>
      </c>
    </row>
    <row r="17" ht="25" customHeight="1" spans="1:6">
      <c r="A17" s="81"/>
      <c r="B17" s="82"/>
      <c r="C17" s="81"/>
      <c r="D17" s="83"/>
      <c r="E17" s="69"/>
      <c r="F17" s="36" t="str">
        <f t="shared" si="1"/>
        <v/>
      </c>
    </row>
    <row r="18" ht="25" customHeight="1" spans="1:6">
      <c r="A18" s="81"/>
      <c r="B18" s="82"/>
      <c r="C18" s="81"/>
      <c r="D18" s="83"/>
      <c r="E18" s="69"/>
      <c r="F18" s="36" t="str">
        <f t="shared" si="1"/>
        <v/>
      </c>
    </row>
    <row r="19" ht="25" customHeight="1" spans="1:6">
      <c r="A19" s="81"/>
      <c r="B19" s="82"/>
      <c r="C19" s="81"/>
      <c r="D19" s="83"/>
      <c r="E19" s="69"/>
      <c r="F19" s="36" t="str">
        <f t="shared" ref="F19:F24" si="2">IF(E19&gt;0,ROUND(D19*E19,2),"")</f>
        <v/>
      </c>
    </row>
    <row r="20" ht="25" customHeight="1" spans="1:6">
      <c r="A20" s="81"/>
      <c r="B20" s="82"/>
      <c r="C20" s="81"/>
      <c r="D20" s="83"/>
      <c r="E20" s="69"/>
      <c r="F20" s="36" t="str">
        <f t="shared" si="2"/>
        <v/>
      </c>
    </row>
    <row r="21" ht="25" customHeight="1" spans="1:6">
      <c r="A21" s="81"/>
      <c r="B21" s="82"/>
      <c r="C21" s="81"/>
      <c r="D21" s="83"/>
      <c r="E21" s="69"/>
      <c r="F21" s="36" t="str">
        <f t="shared" si="2"/>
        <v/>
      </c>
    </row>
    <row r="22" ht="25" customHeight="1" spans="1:6">
      <c r="A22" s="81"/>
      <c r="B22" s="82"/>
      <c r="C22" s="81"/>
      <c r="D22" s="83"/>
      <c r="E22" s="69"/>
      <c r="F22" s="36" t="str">
        <f t="shared" si="2"/>
        <v/>
      </c>
    </row>
    <row r="23" ht="25" customHeight="1" spans="1:6">
      <c r="A23" s="81"/>
      <c r="B23" s="82"/>
      <c r="C23" s="81"/>
      <c r="D23" s="83"/>
      <c r="E23" s="69"/>
      <c r="F23" s="36" t="str">
        <f t="shared" si="2"/>
        <v/>
      </c>
    </row>
    <row r="24" ht="25" customHeight="1" spans="1:6">
      <c r="A24" s="81"/>
      <c r="B24" s="82"/>
      <c r="C24" s="81"/>
      <c r="D24" s="83"/>
      <c r="E24" s="69"/>
      <c r="F24" s="36" t="str">
        <f t="shared" si="2"/>
        <v/>
      </c>
    </row>
    <row r="25" ht="25" customHeight="1" spans="1:6">
      <c r="A25" s="70" t="s">
        <v>72</v>
      </c>
      <c r="B25" s="70"/>
      <c r="C25" s="70"/>
      <c r="D25" s="70"/>
      <c r="E25" s="70"/>
      <c r="F25" s="51">
        <f>SUM(F5:F24)</f>
        <v>0</v>
      </c>
    </row>
  </sheetData>
  <sheetProtection algorithmName="SHA-512" hashValue="XIKICcvBv3zMjMUdQ1D/K2auSblB6+Qx/aV5NR/HmAQTqkUP7Ny5zbmdKUbVP9Kd8RxaqjCJkNX9Ex5CGsgEHQ==" saltValue="iB94Tcdr1V1g8CBzbq2MBA==" spinCount="100000" sheet="1" objects="1"/>
  <mergeCells count="4">
    <mergeCell ref="A1:F1"/>
    <mergeCell ref="A2:F2"/>
    <mergeCell ref="E3:F3"/>
    <mergeCell ref="A25:E25"/>
  </mergeCells>
  <printOptions horizontalCentered="1"/>
  <pageMargins left="0.75" right="0.75" top="1" bottom="1" header="0.5" footer="0.5"/>
  <pageSetup paperSize="9" orientation="portrait" horizontalDpi="96" verticalDpi="96"/>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1"/>
  <sheetViews>
    <sheetView showGridLines="0" view="pageBreakPreview" zoomScaleNormal="100" workbookViewId="0">
      <selection activeCell="E9" sqref="E9"/>
    </sheetView>
  </sheetViews>
  <sheetFormatPr defaultColWidth="9" defaultRowHeight="13.5" outlineLevelCol="5"/>
  <cols>
    <col min="1" max="1" width="7.625" style="23" customWidth="1"/>
    <col min="2" max="2" width="30.875" style="23" customWidth="1"/>
    <col min="3" max="3" width="5.75833333333333" style="23" customWidth="1"/>
    <col min="4" max="4" width="12.625" style="23" customWidth="1"/>
    <col min="5" max="5" width="10.625" style="23" customWidth="1"/>
    <col min="6" max="6" width="12.625" style="23" customWidth="1"/>
    <col min="7" max="256" width="9" style="23"/>
  </cols>
  <sheetData>
    <row r="1" ht="20" customHeight="1" spans="1:6">
      <c r="A1" s="25" t="s">
        <v>22</v>
      </c>
      <c r="B1" s="25"/>
      <c r="C1" s="25"/>
      <c r="D1" s="25"/>
      <c r="E1" s="25"/>
      <c r="F1" s="25"/>
    </row>
    <row r="2" ht="20" customHeight="1" spans="1:6">
      <c r="A2" s="26" t="s">
        <v>73</v>
      </c>
      <c r="B2" s="26"/>
      <c r="C2" s="26"/>
      <c r="D2" s="26"/>
      <c r="E2" s="26"/>
      <c r="F2" s="26"/>
    </row>
    <row r="3" ht="21" customHeight="1" spans="1:6">
      <c r="A3" s="4" t="str">
        <f>'100章'!A4</f>
        <v>合同段: 乌兰镇沙日布日都嘎查砂石路</v>
      </c>
      <c r="B3" s="5"/>
      <c r="C3" s="5"/>
      <c r="D3" s="4"/>
      <c r="E3" s="28" t="s">
        <v>25</v>
      </c>
      <c r="F3" s="28"/>
    </row>
    <row r="4" ht="24.95" customHeight="1" spans="1:6">
      <c r="A4" s="29" t="s">
        <v>26</v>
      </c>
      <c r="B4" s="30" t="s">
        <v>27</v>
      </c>
      <c r="C4" s="29" t="s">
        <v>28</v>
      </c>
      <c r="D4" s="29" t="s">
        <v>29</v>
      </c>
      <c r="E4" s="29" t="s">
        <v>30</v>
      </c>
      <c r="F4" s="31" t="s">
        <v>31</v>
      </c>
    </row>
    <row r="5" ht="33" customHeight="1" spans="1:6">
      <c r="A5" s="52" t="s">
        <v>74</v>
      </c>
      <c r="B5" s="53" t="s">
        <v>75</v>
      </c>
      <c r="C5" s="54"/>
      <c r="D5" s="55"/>
      <c r="E5" s="71"/>
      <c r="F5" s="36" t="str">
        <f t="shared" ref="F5:F20" si="0">IF(E5&gt;0,ROUND(D5*E5,2),"")</f>
        <v/>
      </c>
    </row>
    <row r="6" ht="32" customHeight="1" spans="1:6">
      <c r="A6" s="52" t="s">
        <v>76</v>
      </c>
      <c r="B6" s="53" t="s">
        <v>77</v>
      </c>
      <c r="C6" s="52" t="s">
        <v>78</v>
      </c>
      <c r="D6" s="57" t="s">
        <v>79</v>
      </c>
      <c r="E6" s="72"/>
      <c r="F6" s="36" t="str">
        <f t="shared" si="0"/>
        <v/>
      </c>
    </row>
    <row r="7" ht="24.95" customHeight="1" spans="1:6">
      <c r="A7" s="32"/>
      <c r="B7" s="33"/>
      <c r="C7" s="32"/>
      <c r="D7" s="34"/>
      <c r="E7" s="71"/>
      <c r="F7" s="36" t="str">
        <f t="shared" si="0"/>
        <v/>
      </c>
    </row>
    <row r="8" ht="24.95" customHeight="1" spans="1:6">
      <c r="A8" s="32"/>
      <c r="B8" s="33"/>
      <c r="C8" s="32"/>
      <c r="D8" s="34"/>
      <c r="E8" s="72"/>
      <c r="F8" s="36" t="str">
        <f t="shared" si="0"/>
        <v/>
      </c>
    </row>
    <row r="9" ht="24.95" customHeight="1" spans="1:6">
      <c r="A9" s="32"/>
      <c r="B9" s="33"/>
      <c r="C9" s="32"/>
      <c r="D9" s="34"/>
      <c r="E9" s="73"/>
      <c r="F9" s="36" t="str">
        <f t="shared" si="0"/>
        <v/>
      </c>
    </row>
    <row r="10" ht="24.95" customHeight="1" spans="1:6">
      <c r="A10" s="32"/>
      <c r="B10" s="33"/>
      <c r="C10" s="32"/>
      <c r="D10" s="34"/>
      <c r="E10" s="73"/>
      <c r="F10" s="36" t="str">
        <f t="shared" si="0"/>
        <v/>
      </c>
    </row>
    <row r="11" ht="24.95" customHeight="1" spans="1:6">
      <c r="A11" s="32"/>
      <c r="B11" s="33"/>
      <c r="C11" s="32"/>
      <c r="D11" s="34"/>
      <c r="E11" s="72"/>
      <c r="F11" s="36" t="str">
        <f t="shared" si="0"/>
        <v/>
      </c>
    </row>
    <row r="12" ht="24.95" customHeight="1" spans="1:6">
      <c r="A12" s="32"/>
      <c r="B12" s="33"/>
      <c r="C12" s="32"/>
      <c r="D12" s="34"/>
      <c r="E12" s="72"/>
      <c r="F12" s="36" t="str">
        <f t="shared" si="0"/>
        <v/>
      </c>
    </row>
    <row r="13" ht="24.95" customHeight="1" spans="1:6">
      <c r="A13" s="32"/>
      <c r="B13" s="33"/>
      <c r="C13" s="32"/>
      <c r="D13" s="34"/>
      <c r="E13" s="74"/>
      <c r="F13" s="36" t="str">
        <f t="shared" si="0"/>
        <v/>
      </c>
    </row>
    <row r="14" ht="24.95" customHeight="1" spans="1:6">
      <c r="A14" s="32"/>
      <c r="B14" s="33"/>
      <c r="C14" s="32"/>
      <c r="D14" s="34"/>
      <c r="E14" s="72"/>
      <c r="F14" s="36" t="str">
        <f t="shared" si="0"/>
        <v/>
      </c>
    </row>
    <row r="15" ht="24.95" customHeight="1" spans="1:6">
      <c r="A15" s="32"/>
      <c r="B15" s="33"/>
      <c r="C15" s="32"/>
      <c r="D15" s="34"/>
      <c r="E15" s="72"/>
      <c r="F15" s="36" t="str">
        <f t="shared" si="0"/>
        <v/>
      </c>
    </row>
    <row r="16" ht="24.95" customHeight="1" spans="1:6">
      <c r="A16" s="32"/>
      <c r="B16" s="33"/>
      <c r="C16" s="32"/>
      <c r="D16" s="34"/>
      <c r="E16" s="72"/>
      <c r="F16" s="36" t="str">
        <f t="shared" si="0"/>
        <v/>
      </c>
    </row>
    <row r="17" ht="24.95" customHeight="1" spans="1:6">
      <c r="A17" s="32"/>
      <c r="B17" s="33"/>
      <c r="C17" s="32"/>
      <c r="D17" s="34"/>
      <c r="E17" s="72"/>
      <c r="F17" s="36" t="str">
        <f t="shared" si="0"/>
        <v/>
      </c>
    </row>
    <row r="18" ht="18" customHeight="1" spans="1:6">
      <c r="A18" s="32"/>
      <c r="B18" s="33"/>
      <c r="C18" s="32"/>
      <c r="D18" s="34"/>
      <c r="E18" s="72"/>
      <c r="F18" s="36" t="str">
        <f t="shared" si="0"/>
        <v/>
      </c>
    </row>
    <row r="19" ht="21" customHeight="1" spans="1:6">
      <c r="A19" s="32"/>
      <c r="B19" s="33"/>
      <c r="C19" s="32"/>
      <c r="D19" s="34"/>
      <c r="E19" s="72"/>
      <c r="F19" s="36" t="str">
        <f t="shared" si="0"/>
        <v/>
      </c>
    </row>
    <row r="20" ht="21" customHeight="1" spans="1:6">
      <c r="A20" s="32"/>
      <c r="B20" s="33"/>
      <c r="C20" s="32"/>
      <c r="D20" s="34"/>
      <c r="E20" s="72"/>
      <c r="F20" s="36" t="str">
        <f t="shared" si="0"/>
        <v/>
      </c>
    </row>
    <row r="21" ht="21" customHeight="1" spans="1:6">
      <c r="A21" s="70" t="s">
        <v>80</v>
      </c>
      <c r="B21" s="70"/>
      <c r="C21" s="70"/>
      <c r="D21" s="70"/>
      <c r="E21" s="70"/>
      <c r="F21" s="51">
        <f>SUM(F5:F20)</f>
        <v>0</v>
      </c>
    </row>
  </sheetData>
  <sheetProtection algorithmName="SHA-512" hashValue="iKVn2Qimhlqkm5JRwQpafBdv6D3Q0IuRWWv6rkv8Nkod1PDJIawyTyM0TlB9akAjcDUZrKM6vOb7GvstXVTl5A==" saltValue="KoMRn5on3HScIKE8xG+0CQ==" spinCount="100000" sheet="1" objects="1"/>
  <mergeCells count="4">
    <mergeCell ref="A1:F1"/>
    <mergeCell ref="A2:F2"/>
    <mergeCell ref="E3:F3"/>
    <mergeCell ref="A21:E21"/>
  </mergeCells>
  <printOptions horizontalCentered="1"/>
  <pageMargins left="0.25" right="0.25" top="0.75" bottom="0.75" header="0.298611111111111" footer="0.298611111111111"/>
  <pageSetup paperSize="9" orientation="portrait" horizontalDpi="96" verticalDpi="96"/>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12" sqref="E12"/>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81</v>
      </c>
      <c r="B2" s="26"/>
      <c r="C2" s="26"/>
      <c r="D2" s="26"/>
      <c r="E2" s="26"/>
      <c r="F2" s="26"/>
    </row>
    <row r="3" ht="24.95" customHeight="1" spans="1:6">
      <c r="A3" s="27" t="str">
        <f>'100章'!A4</f>
        <v>合同段: 乌兰镇沙日布日都嘎查砂石路</v>
      </c>
      <c r="B3" s="5"/>
      <c r="C3" s="6"/>
      <c r="D3" s="7"/>
      <c r="E3" s="28" t="s">
        <v>25</v>
      </c>
      <c r="F3" s="28"/>
    </row>
    <row r="4" ht="25" customHeight="1" spans="1:6">
      <c r="A4" s="29" t="s">
        <v>26</v>
      </c>
      <c r="B4" s="30" t="s">
        <v>27</v>
      </c>
      <c r="C4" s="29" t="s">
        <v>28</v>
      </c>
      <c r="D4" s="29" t="s">
        <v>29</v>
      </c>
      <c r="E4" s="29" t="s">
        <v>30</v>
      </c>
      <c r="F4" s="31" t="s">
        <v>31</v>
      </c>
    </row>
    <row r="5" ht="25" customHeight="1" spans="1:6">
      <c r="A5" s="52" t="s">
        <v>82</v>
      </c>
      <c r="B5" s="53" t="s">
        <v>83</v>
      </c>
      <c r="C5" s="54"/>
      <c r="D5" s="55"/>
      <c r="E5" s="56"/>
      <c r="F5" s="36" t="str">
        <f t="shared" ref="F5:F11" si="0">IF(E5&gt;0,ROUND(D5*E5,2),"")</f>
        <v/>
      </c>
    </row>
    <row r="6" ht="25" customHeight="1" spans="1:6">
      <c r="A6" s="52" t="s">
        <v>84</v>
      </c>
      <c r="B6" s="53" t="s">
        <v>85</v>
      </c>
      <c r="C6" s="54"/>
      <c r="D6" s="55"/>
      <c r="E6" s="56"/>
      <c r="F6" s="36" t="str">
        <f t="shared" si="0"/>
        <v/>
      </c>
    </row>
    <row r="7" ht="25" customHeight="1" spans="1:6">
      <c r="A7" s="52" t="s">
        <v>36</v>
      </c>
      <c r="B7" s="53" t="s">
        <v>86</v>
      </c>
      <c r="C7" s="52" t="s">
        <v>87</v>
      </c>
      <c r="D7" s="57" t="s">
        <v>88</v>
      </c>
      <c r="E7" s="58"/>
      <c r="F7" s="36" t="str">
        <f t="shared" si="0"/>
        <v/>
      </c>
    </row>
    <row r="8" ht="25" customHeight="1" spans="1:6">
      <c r="A8" s="52" t="s">
        <v>36</v>
      </c>
      <c r="B8" s="53" t="s">
        <v>89</v>
      </c>
      <c r="C8" s="52" t="s">
        <v>87</v>
      </c>
      <c r="D8" s="57" t="s">
        <v>90</v>
      </c>
      <c r="E8" s="58"/>
      <c r="F8" s="36" t="str">
        <f t="shared" si="0"/>
        <v/>
      </c>
    </row>
    <row r="9" ht="25" customHeight="1" spans="1:6">
      <c r="A9" s="52" t="s">
        <v>36</v>
      </c>
      <c r="B9" s="53" t="s">
        <v>91</v>
      </c>
      <c r="C9" s="52" t="s">
        <v>87</v>
      </c>
      <c r="D9" s="57" t="s">
        <v>90</v>
      </c>
      <c r="E9" s="58"/>
      <c r="F9" s="36" t="str">
        <f t="shared" si="0"/>
        <v/>
      </c>
    </row>
    <row r="10" ht="25" customHeight="1" spans="1:6">
      <c r="A10" s="52" t="s">
        <v>92</v>
      </c>
      <c r="B10" s="53" t="s">
        <v>93</v>
      </c>
      <c r="C10" s="52" t="s">
        <v>87</v>
      </c>
      <c r="D10" s="57" t="s">
        <v>88</v>
      </c>
      <c r="E10" s="58"/>
      <c r="F10" s="36" t="str">
        <f t="shared" si="0"/>
        <v/>
      </c>
    </row>
    <row r="11" ht="25" customHeight="1" spans="1:6">
      <c r="A11" s="32"/>
      <c r="B11" s="33"/>
      <c r="C11" s="32"/>
      <c r="D11" s="34"/>
      <c r="E11" s="47"/>
      <c r="F11" s="36" t="str">
        <f t="shared" si="0"/>
        <v/>
      </c>
    </row>
    <row r="12" ht="25" customHeight="1" spans="1:6">
      <c r="A12" s="32"/>
      <c r="B12" s="33"/>
      <c r="C12" s="32"/>
      <c r="D12" s="34"/>
      <c r="E12" s="56"/>
      <c r="F12" s="36" t="str">
        <f t="shared" ref="F12:F24" si="1">IF(E12&gt;0,ROUND(D12*E12,2),"")</f>
        <v/>
      </c>
    </row>
    <row r="13" ht="25" customHeight="1" spans="1:6">
      <c r="A13" s="32"/>
      <c r="B13" s="33"/>
      <c r="C13" s="32"/>
      <c r="D13" s="34"/>
      <c r="E13" s="59"/>
      <c r="F13" s="36" t="str">
        <f t="shared" si="1"/>
        <v/>
      </c>
    </row>
    <row r="14" ht="25" customHeight="1" spans="1:6">
      <c r="A14" s="60"/>
      <c r="B14" s="61"/>
      <c r="C14" s="60"/>
      <c r="D14" s="62"/>
      <c r="E14" s="56"/>
      <c r="F14" s="36" t="str">
        <f t="shared" si="1"/>
        <v/>
      </c>
    </row>
    <row r="15" ht="25" customHeight="1" spans="1:6">
      <c r="A15" s="60"/>
      <c r="B15" s="61"/>
      <c r="C15" s="60"/>
      <c r="D15" s="62"/>
      <c r="E15" s="56"/>
      <c r="F15" s="36" t="str">
        <f t="shared" si="1"/>
        <v/>
      </c>
    </row>
    <row r="16" ht="25" customHeight="1" spans="1:6">
      <c r="A16" s="60"/>
      <c r="B16" s="61"/>
      <c r="C16" s="60"/>
      <c r="D16" s="62"/>
      <c r="E16" s="56"/>
      <c r="F16" s="36" t="str">
        <f t="shared" si="1"/>
        <v/>
      </c>
    </row>
    <row r="17" ht="25" customHeight="1" spans="1:6">
      <c r="A17" s="60"/>
      <c r="B17" s="61"/>
      <c r="C17" s="60"/>
      <c r="D17" s="62"/>
      <c r="E17" s="56"/>
      <c r="F17" s="36" t="str">
        <f t="shared" si="1"/>
        <v/>
      </c>
    </row>
    <row r="18" ht="25" customHeight="1" spans="1:6">
      <c r="A18" s="60"/>
      <c r="B18" s="61"/>
      <c r="C18" s="60"/>
      <c r="D18" s="62"/>
      <c r="E18" s="56"/>
      <c r="F18" s="36" t="str">
        <f t="shared" si="1"/>
        <v/>
      </c>
    </row>
    <row r="19" ht="25" customHeight="1" spans="1:6">
      <c r="A19" s="63"/>
      <c r="B19" s="64"/>
      <c r="C19" s="63"/>
      <c r="D19" s="65"/>
      <c r="E19" s="56"/>
      <c r="F19" s="36" t="str">
        <f t="shared" si="1"/>
        <v/>
      </c>
    </row>
    <row r="20" ht="25" customHeight="1" spans="1:6">
      <c r="A20" s="66"/>
      <c r="B20" s="67"/>
      <c r="C20" s="66"/>
      <c r="D20" s="68"/>
      <c r="E20" s="56"/>
      <c r="F20" s="36" t="str">
        <f t="shared" si="1"/>
        <v/>
      </c>
    </row>
    <row r="21" ht="25" customHeight="1" spans="1:6">
      <c r="A21" s="66"/>
      <c r="B21" s="67"/>
      <c r="C21" s="66"/>
      <c r="D21" s="68"/>
      <c r="E21" s="69"/>
      <c r="F21" s="36" t="str">
        <f t="shared" si="1"/>
        <v/>
      </c>
    </row>
    <row r="22" ht="25" customHeight="1" spans="1:6">
      <c r="A22" s="66"/>
      <c r="B22" s="67"/>
      <c r="C22" s="66"/>
      <c r="D22" s="68"/>
      <c r="E22" s="69"/>
      <c r="F22" s="36" t="str">
        <f t="shared" si="1"/>
        <v/>
      </c>
    </row>
    <row r="23" ht="25" customHeight="1" spans="1:6">
      <c r="A23" s="66"/>
      <c r="B23" s="67"/>
      <c r="C23" s="66"/>
      <c r="D23" s="68"/>
      <c r="E23" s="69"/>
      <c r="F23" s="36" t="str">
        <f t="shared" si="1"/>
        <v/>
      </c>
    </row>
    <row r="24" ht="25" customHeight="1" spans="1:6">
      <c r="A24" s="70" t="s">
        <v>94</v>
      </c>
      <c r="B24" s="70"/>
      <c r="C24" s="70"/>
      <c r="D24" s="70"/>
      <c r="E24" s="70"/>
      <c r="F24" s="51">
        <f>SUM(F5:F23)</f>
        <v>0</v>
      </c>
    </row>
  </sheetData>
  <sheetProtection algorithmName="SHA-512" hashValue="WD4Z8omTEJT0mcwbg7OQQpWzXSs6qDgzlWiGiqgnIxNdG5ZNpKzVgWnUk75nS7YO3Rb68v5J/+NVOYMCUH+hNw==" saltValue="1z9Us4PKnMurECASmsqaCQ==" spinCount="100000" sheet="1" objects="1"/>
  <mergeCells count="4">
    <mergeCell ref="A1:F1"/>
    <mergeCell ref="A2:F2"/>
    <mergeCell ref="E3:F3"/>
    <mergeCell ref="A24:E24"/>
  </mergeCells>
  <pageMargins left="0.75" right="0.75" top="1" bottom="1" header="0.5" footer="0.5"/>
  <pageSetup paperSize="9" orientation="portrait"/>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24"/>
  <sheetViews>
    <sheetView view="pageBreakPreview" zoomScaleNormal="100" workbookViewId="0">
      <selection activeCell="E10" sqref="E10"/>
    </sheetView>
  </sheetViews>
  <sheetFormatPr defaultColWidth="9" defaultRowHeight="13.5" outlineLevelCol="5"/>
  <cols>
    <col min="1" max="1" width="7.625" style="23" customWidth="1"/>
    <col min="2" max="2" width="34.125" style="23" customWidth="1"/>
    <col min="3" max="3" width="5.75833333333333" style="24" customWidth="1"/>
    <col min="4" max="4" width="12.625" style="23" customWidth="1"/>
    <col min="5" max="5" width="12.375" style="23" customWidth="1"/>
    <col min="6" max="6" width="12.625" style="23" customWidth="1"/>
    <col min="7" max="256" width="9" style="23"/>
  </cols>
  <sheetData>
    <row r="1" ht="24.95" customHeight="1" spans="1:6">
      <c r="A1" s="25" t="s">
        <v>22</v>
      </c>
      <c r="B1" s="25"/>
      <c r="C1" s="25"/>
      <c r="D1" s="25"/>
      <c r="E1" s="25"/>
      <c r="F1" s="25"/>
    </row>
    <row r="2" ht="24.95" customHeight="1" spans="1:6">
      <c r="A2" s="26" t="s">
        <v>95</v>
      </c>
      <c r="B2" s="26"/>
      <c r="C2" s="26"/>
      <c r="D2" s="26"/>
      <c r="E2" s="26"/>
      <c r="F2" s="26"/>
    </row>
    <row r="3" ht="24.95" customHeight="1" spans="1:6">
      <c r="A3" s="27" t="str">
        <f>'100章'!A4</f>
        <v>合同段: 乌兰镇沙日布日都嘎查砂石路</v>
      </c>
      <c r="B3" s="5"/>
      <c r="C3" s="6"/>
      <c r="D3" s="7"/>
      <c r="E3" s="28" t="s">
        <v>25</v>
      </c>
      <c r="F3" s="28"/>
    </row>
    <row r="4" ht="25" customHeight="1" spans="1:6">
      <c r="A4" s="29" t="s">
        <v>26</v>
      </c>
      <c r="B4" s="30" t="s">
        <v>27</v>
      </c>
      <c r="C4" s="29" t="s">
        <v>28</v>
      </c>
      <c r="D4" s="29" t="s">
        <v>29</v>
      </c>
      <c r="E4" s="29" t="s">
        <v>30</v>
      </c>
      <c r="F4" s="31" t="s">
        <v>31</v>
      </c>
    </row>
    <row r="5" ht="25" customHeight="1" spans="1:6">
      <c r="A5" s="32" t="s">
        <v>96</v>
      </c>
      <c r="B5" s="33" t="s">
        <v>97</v>
      </c>
      <c r="C5" s="32"/>
      <c r="D5" s="34"/>
      <c r="E5" s="35"/>
      <c r="F5" s="36" t="str">
        <f t="shared" ref="F5:F26" si="0">IF(E5&gt;0,ROUND(D5*E5,2),"")</f>
        <v/>
      </c>
    </row>
    <row r="6" ht="25" customHeight="1" spans="1:6">
      <c r="A6" s="32" t="s">
        <v>98</v>
      </c>
      <c r="B6" s="33" t="s">
        <v>99</v>
      </c>
      <c r="C6" s="32" t="s">
        <v>78</v>
      </c>
      <c r="D6" s="37" t="s">
        <v>100</v>
      </c>
      <c r="E6" s="38"/>
      <c r="F6" s="36" t="str">
        <f t="shared" si="0"/>
        <v/>
      </c>
    </row>
    <row r="7" ht="25" customHeight="1" spans="1:6">
      <c r="A7" s="39"/>
      <c r="B7" s="40"/>
      <c r="C7" s="39"/>
      <c r="D7" s="41"/>
      <c r="E7" s="42"/>
      <c r="F7" s="36" t="str">
        <f t="shared" si="0"/>
        <v/>
      </c>
    </row>
    <row r="8" ht="25" customHeight="1" spans="1:6">
      <c r="A8" s="39"/>
      <c r="B8" s="40"/>
      <c r="C8" s="39"/>
      <c r="D8" s="41"/>
      <c r="E8" s="42"/>
      <c r="F8" s="36" t="str">
        <f t="shared" si="0"/>
        <v/>
      </c>
    </row>
    <row r="9" ht="25" customHeight="1" spans="1:6">
      <c r="A9" s="39"/>
      <c r="B9" s="40"/>
      <c r="C9" s="39"/>
      <c r="D9" s="41"/>
      <c r="E9" s="42"/>
      <c r="F9" s="36" t="str">
        <f t="shared" si="0"/>
        <v/>
      </c>
    </row>
    <row r="10" ht="25" customHeight="1" spans="1:6">
      <c r="A10" s="39"/>
      <c r="B10" s="40"/>
      <c r="C10" s="39"/>
      <c r="D10" s="41"/>
      <c r="E10" s="43"/>
      <c r="F10" s="36" t="str">
        <f t="shared" si="0"/>
        <v/>
      </c>
    </row>
    <row r="11" ht="25" customHeight="1" spans="1:6">
      <c r="A11" s="39"/>
      <c r="B11" s="40"/>
      <c r="C11" s="39"/>
      <c r="D11" s="41"/>
      <c r="E11" s="42"/>
      <c r="F11" s="36" t="str">
        <f t="shared" si="0"/>
        <v/>
      </c>
    </row>
    <row r="12" ht="25" customHeight="1" spans="1:6">
      <c r="A12" s="39"/>
      <c r="B12" s="40"/>
      <c r="C12" s="39"/>
      <c r="D12" s="41"/>
      <c r="E12" s="42"/>
      <c r="F12" s="36" t="str">
        <f t="shared" si="0"/>
        <v/>
      </c>
    </row>
    <row r="13" ht="25" customHeight="1" spans="1:6">
      <c r="A13" s="39"/>
      <c r="B13" s="40"/>
      <c r="C13" s="39"/>
      <c r="D13" s="41"/>
      <c r="E13" s="42"/>
      <c r="F13" s="36" t="str">
        <f t="shared" si="0"/>
        <v/>
      </c>
    </row>
    <row r="14" ht="25" customHeight="1" spans="1:6">
      <c r="A14" s="44"/>
      <c r="B14" s="45"/>
      <c r="C14" s="44"/>
      <c r="D14" s="46"/>
      <c r="E14" s="47"/>
      <c r="F14" s="36" t="str">
        <f t="shared" si="0"/>
        <v/>
      </c>
    </row>
    <row r="15" ht="25" customHeight="1" spans="1:6">
      <c r="A15" s="44"/>
      <c r="B15" s="45"/>
      <c r="C15" s="44"/>
      <c r="D15" s="46"/>
      <c r="E15" s="47"/>
      <c r="F15" s="36" t="str">
        <f t="shared" si="0"/>
        <v/>
      </c>
    </row>
    <row r="16" ht="25" customHeight="1" spans="1:6">
      <c r="A16" s="44"/>
      <c r="B16" s="45"/>
      <c r="C16" s="44"/>
      <c r="D16" s="46"/>
      <c r="E16" s="47"/>
      <c r="F16" s="36" t="str">
        <f t="shared" si="0"/>
        <v/>
      </c>
    </row>
    <row r="17" ht="25" customHeight="1" spans="1:6">
      <c r="A17" s="44"/>
      <c r="B17" s="45"/>
      <c r="C17" s="44"/>
      <c r="D17" s="46"/>
      <c r="E17" s="47"/>
      <c r="F17" s="36" t="str">
        <f t="shared" si="0"/>
        <v/>
      </c>
    </row>
    <row r="18" ht="25" customHeight="1" spans="1:6">
      <c r="A18" s="44"/>
      <c r="B18" s="45"/>
      <c r="C18" s="44"/>
      <c r="D18" s="46"/>
      <c r="E18" s="47"/>
      <c r="F18" s="36" t="str">
        <f t="shared" si="0"/>
        <v/>
      </c>
    </row>
    <row r="19" ht="25" customHeight="1" spans="1:6">
      <c r="A19" s="44"/>
      <c r="B19" s="45"/>
      <c r="C19" s="44"/>
      <c r="D19" s="46"/>
      <c r="E19" s="47"/>
      <c r="F19" s="36" t="str">
        <f t="shared" si="0"/>
        <v/>
      </c>
    </row>
    <row r="20" ht="25" customHeight="1" spans="1:6">
      <c r="A20" s="48"/>
      <c r="B20" s="49"/>
      <c r="C20" s="48"/>
      <c r="D20" s="50"/>
      <c r="E20" s="47"/>
      <c r="F20" s="36" t="str">
        <f t="shared" si="0"/>
        <v/>
      </c>
    </row>
    <row r="21" ht="25" customHeight="1" spans="1:6">
      <c r="A21" s="48"/>
      <c r="B21" s="49"/>
      <c r="C21" s="48"/>
      <c r="D21" s="50"/>
      <c r="E21" s="42"/>
      <c r="F21" s="36" t="str">
        <f t="shared" si="0"/>
        <v/>
      </c>
    </row>
    <row r="22" ht="25" customHeight="1" spans="1:6">
      <c r="A22" s="48"/>
      <c r="B22" s="49"/>
      <c r="C22" s="48"/>
      <c r="D22" s="50"/>
      <c r="E22" s="42"/>
      <c r="F22" s="36" t="str">
        <f t="shared" si="0"/>
        <v/>
      </c>
    </row>
    <row r="23" ht="25" customHeight="1" spans="1:6">
      <c r="A23" s="48"/>
      <c r="B23" s="49"/>
      <c r="C23" s="48"/>
      <c r="D23" s="50"/>
      <c r="E23" s="42"/>
      <c r="F23" s="36" t="str">
        <f t="shared" si="0"/>
        <v/>
      </c>
    </row>
    <row r="24" ht="25" customHeight="1" spans="1:6">
      <c r="A24" s="35" t="s">
        <v>101</v>
      </c>
      <c r="B24" s="35"/>
      <c r="C24" s="35"/>
      <c r="D24" s="35"/>
      <c r="E24" s="35"/>
      <c r="F24" s="51">
        <f>SUM(F5:F23)</f>
        <v>0</v>
      </c>
    </row>
  </sheetData>
  <sheetProtection algorithmName="SHA-512" hashValue="8ymSj3aUifTDUzS4Ej+xyLOy2arttDD55f08l0LFgEWwHPyX86P/Klrj3hOu9JcYZJXOqxROiet3WVSzCdjUfg==" saltValue="TVxG1WkMUicasK37mIK1fw==" spinCount="100000" sheet="1" objects="1"/>
  <protectedRanges>
    <protectedRange sqref="E6 E10" name="区域3"/>
  </protectedRanges>
  <mergeCells count="4">
    <mergeCell ref="A1:F1"/>
    <mergeCell ref="A2:F2"/>
    <mergeCell ref="E3:F3"/>
    <mergeCell ref="A24:E24"/>
  </mergeCells>
  <pageMargins left="0.75" right="0.75" top="1" bottom="1" header="0.5" footer="0.5"/>
  <pageSetup paperSize="9" orientation="portrait"/>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16"/>
  <sheetViews>
    <sheetView showGridLines="0" showZeros="0" tabSelected="1" view="pageBreakPreview" zoomScaleNormal="100" workbookViewId="0">
      <selection activeCell="D9" sqref="D9"/>
    </sheetView>
  </sheetViews>
  <sheetFormatPr defaultColWidth="9" defaultRowHeight="13.5" outlineLevelCol="3"/>
  <cols>
    <col min="1" max="1" width="8.125" customWidth="1"/>
    <col min="2" max="2" width="10.375" customWidth="1"/>
    <col min="3" max="3" width="39.875" customWidth="1"/>
    <col min="4" max="4" width="21.5" customWidth="1"/>
  </cols>
  <sheetData>
    <row r="1" ht="30" customHeight="1" spans="1:4">
      <c r="A1" s="1" t="s">
        <v>102</v>
      </c>
      <c r="B1" s="2"/>
      <c r="C1" s="2"/>
      <c r="D1" s="2"/>
    </row>
    <row r="2" ht="30" customHeight="1" spans="1:4">
      <c r="A2" s="3"/>
      <c r="B2" s="3"/>
      <c r="C2" s="3"/>
      <c r="D2" s="3"/>
    </row>
    <row r="3" ht="30" customHeight="1" spans="1:4">
      <c r="A3" s="4" t="str">
        <f>'100章'!A4</f>
        <v>合同段: 乌兰镇沙日布日都嘎查砂石路</v>
      </c>
      <c r="B3" s="5"/>
      <c r="C3" s="6"/>
      <c r="D3" s="7" t="s">
        <v>25</v>
      </c>
    </row>
    <row r="4" ht="30" customHeight="1" spans="1:4">
      <c r="A4" s="8" t="s">
        <v>103</v>
      </c>
      <c r="B4" s="9" t="s">
        <v>104</v>
      </c>
      <c r="C4" s="9" t="s">
        <v>105</v>
      </c>
      <c r="D4" s="10" t="s">
        <v>106</v>
      </c>
    </row>
    <row r="5" ht="30" customHeight="1" spans="1:4">
      <c r="A5" s="11">
        <v>1</v>
      </c>
      <c r="B5" s="12">
        <v>100</v>
      </c>
      <c r="C5" s="12" t="s">
        <v>107</v>
      </c>
      <c r="D5" s="13">
        <f>'100章'!F21</f>
        <v>0</v>
      </c>
    </row>
    <row r="6" ht="30" customHeight="1" spans="1:4">
      <c r="A6" s="11">
        <v>2</v>
      </c>
      <c r="B6" s="12">
        <v>200</v>
      </c>
      <c r="C6" s="12" t="s">
        <v>108</v>
      </c>
      <c r="D6" s="13">
        <f>'200章'!F25</f>
        <v>0</v>
      </c>
    </row>
    <row r="7" ht="30" customHeight="1" spans="1:4">
      <c r="A7" s="11">
        <v>3</v>
      </c>
      <c r="B7" s="12">
        <v>300</v>
      </c>
      <c r="C7" s="12" t="s">
        <v>109</v>
      </c>
      <c r="D7" s="13">
        <f>'300章'!F21</f>
        <v>0</v>
      </c>
    </row>
    <row r="8" ht="30" customHeight="1" spans="1:4">
      <c r="A8" s="11">
        <v>4</v>
      </c>
      <c r="B8" s="12">
        <v>400</v>
      </c>
      <c r="C8" s="12" t="s">
        <v>110</v>
      </c>
      <c r="D8" s="14" t="s">
        <v>111</v>
      </c>
    </row>
    <row r="9" ht="30" customHeight="1" spans="1:4">
      <c r="A9" s="11">
        <v>5</v>
      </c>
      <c r="B9" s="12">
        <v>600</v>
      </c>
      <c r="C9" s="12" t="s">
        <v>112</v>
      </c>
      <c r="D9" s="13">
        <f>'600章'!F24</f>
        <v>0</v>
      </c>
    </row>
    <row r="10" ht="30" customHeight="1" spans="1:4">
      <c r="A10" s="11">
        <v>6</v>
      </c>
      <c r="B10" s="15">
        <v>700</v>
      </c>
      <c r="C10" s="16" t="s">
        <v>113</v>
      </c>
      <c r="D10" s="13">
        <f>'700章 '!F24</f>
        <v>0</v>
      </c>
    </row>
    <row r="11" ht="45" customHeight="1" spans="1:4">
      <c r="A11" s="11">
        <v>7</v>
      </c>
      <c r="B11" s="15" t="s">
        <v>114</v>
      </c>
      <c r="C11" s="16"/>
      <c r="D11" s="13">
        <f>SUM(D5:D10)</f>
        <v>0</v>
      </c>
    </row>
    <row r="12" ht="45" customHeight="1" spans="1:4">
      <c r="A12" s="11">
        <v>8</v>
      </c>
      <c r="B12" s="17" t="s">
        <v>115</v>
      </c>
      <c r="C12" s="18"/>
      <c r="D12" s="14" t="s">
        <v>111</v>
      </c>
    </row>
    <row r="13" ht="45" customHeight="1" spans="1:4">
      <c r="A13" s="11">
        <v>9</v>
      </c>
      <c r="B13" s="17" t="s">
        <v>116</v>
      </c>
      <c r="C13" s="18"/>
      <c r="D13" s="13">
        <f>D11</f>
        <v>0</v>
      </c>
    </row>
    <row r="14" ht="45" customHeight="1" spans="1:4">
      <c r="A14" s="11">
        <v>10</v>
      </c>
      <c r="B14" s="15" t="s">
        <v>117</v>
      </c>
      <c r="C14" s="16"/>
      <c r="D14" s="14" t="s">
        <v>111</v>
      </c>
    </row>
    <row r="15" ht="45" customHeight="1" spans="1:4">
      <c r="A15" s="11">
        <v>11</v>
      </c>
      <c r="B15" s="15" t="s">
        <v>118</v>
      </c>
      <c r="C15" s="16"/>
      <c r="D15" s="19" t="s">
        <v>111</v>
      </c>
    </row>
    <row r="16" ht="45" customHeight="1" spans="1:4">
      <c r="A16" s="11">
        <v>12</v>
      </c>
      <c r="B16" s="20" t="s">
        <v>119</v>
      </c>
      <c r="C16" s="21"/>
      <c r="D16" s="22">
        <f>D11</f>
        <v>0</v>
      </c>
    </row>
  </sheetData>
  <sheetProtection algorithmName="SHA-512" hashValue="2i83nesTpTn9G99hOS6DjCk8hCXCQK+Mm/91n/0AzmmC7a7DqV2+b854IpWQyJzDospRxbeYBcCu+NKsP9oxDw==" saltValue="GlWljkJS06KHvRTLTjGGeg==" spinCount="100000" sheet="1" objects="1"/>
  <mergeCells count="7">
    <mergeCell ref="A1:D1"/>
    <mergeCell ref="B11:C11"/>
    <mergeCell ref="B12:C12"/>
    <mergeCell ref="B13:C13"/>
    <mergeCell ref="B14:C14"/>
    <mergeCell ref="B15:C15"/>
    <mergeCell ref="B16:C16"/>
  </mergeCells>
  <printOptions horizontalCentered="1"/>
  <pageMargins left="0.984027777777778" right="0.590277777777778" top="0.786805555555556" bottom="0.590277777777778" header="0.313888888888889" footer="0.313888888888889"/>
  <pageSetup paperSize="9" orientation="portrait" horizontalDpi="96" verticalDpi="96"/>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allowEditUser xmlns="https://web.wps.cn/et/2018/main" xmlns:s="http://schemas.openxmlformats.org/spreadsheetml/2006/main" hasInvisiblePropRange="0">
  <rangeList sheetStid="1" master="" otherUserPermission="visible"/>
  <rangeList sheetStid="2" master="" otherUserPermission="visible"/>
  <rangeList sheetStid="3" master="" otherUserPermission="visible"/>
  <rangeList sheetStid="4" master="" otherUserPermission="visible"/>
  <rangeList sheetStid="9" master="" otherUserPermission="visible"/>
  <rangeList sheetStid="10" master="" otherUserPermission="visible">
    <arrUserId title="区域3" rangeCreator="" othersAccessPermission="edit"/>
  </rangeList>
  <rangeList sheetStid="8" master="" otherUserPermission="visible"/>
</allowEditUser>
</file>

<file path=customXml/itemProps1.xml><?xml version="1.0" encoding="utf-8"?>
<ds:datastoreItem xmlns:ds="http://schemas.openxmlformats.org/officeDocument/2006/customXml" ds:itemID="{5A5607D9-04D2-4DE1-AC0E-A7772F01BC71}">
  <ds:schemaRefs>
    <ds:schemaRef ds:uri="https://web.wps.cn/et/2018/main"/>
    <ds:schemaRef ds:uri="http://schemas.openxmlformats.org/spreadsheetml/2006/main"/>
  </ds:schemaRefs>
</ds:datastoreItem>
</file>

<file path=docProps/app.xml><?xml version="1.0" encoding="utf-8"?>
<Properties xmlns="http://schemas.openxmlformats.org/officeDocument/2006/extended-properties" xmlns:vt="http://schemas.openxmlformats.org/officeDocument/2006/docPropsVTypes">
  <Company>微软中国</Company>
  <Application>Microsoft Excel</Application>
  <HeadingPairs>
    <vt:vector size="2" baseType="variant">
      <vt:variant>
        <vt:lpstr>工作表</vt:lpstr>
      </vt:variant>
      <vt:variant>
        <vt:i4>7</vt:i4>
      </vt:variant>
    </vt:vector>
  </HeadingPairs>
  <TitlesOfParts>
    <vt:vector size="7" baseType="lpstr">
      <vt:lpstr>工程量清单说明</vt:lpstr>
      <vt:lpstr>100章</vt:lpstr>
      <vt:lpstr>200章</vt:lpstr>
      <vt:lpstr>300章</vt:lpstr>
      <vt:lpstr>600章</vt:lpstr>
      <vt:lpstr>700章 </vt:lpstr>
      <vt:lpstr>汇总表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tuya123</cp:lastModifiedBy>
  <dcterms:created xsi:type="dcterms:W3CDTF">2015-04-04T15:47:00Z</dcterms:created>
  <cp:lastPrinted>2016-01-31T03:37:00Z</cp:lastPrinted>
  <dcterms:modified xsi:type="dcterms:W3CDTF">2025-10-17T01:54:34Z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2052-12.1.0.22529</vt:lpwstr>
  </property>
  <property fmtid="{D5CDD505-2E9C-101B-9397-08002B2CF9AE}" pid="3" name="ICV">
    <vt:lpwstr>1AE3E8C60521435590912FFC65CB1055_12</vt:lpwstr>
  </property>
</Properties>
</file>