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workbookProtection workbookAlgorithmName="SHA-512" workbookHashValue="u1XqF9aqQ5NPtl+Mnqj9HERGHBCUF70MdeicYmK0lmPDMV66bzExXfVPVsiMxXdt1sD9FZ9qnKZiSUvL1+3twQ==" workbookSaltValue="wNiU5MP/htKn2MxpeDvxLg==" workbookSpinCount="100000" lockStructure="1"/>
  <bookViews>
    <workbookView windowWidth="19635" windowHeight="7845" activeTab="1"/>
  </bookViews>
  <sheets>
    <sheet name="编制说明" sheetId="3" r:id="rId1"/>
    <sheet name="【5.1表】工程量清单（招标）" sheetId="2" r:id="rId2"/>
    <sheet name="【5.4表】投标报价汇总表(招标)"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<sst xmlns="http://schemas.openxmlformats.org/spreadsheetml/2006/main" count="243" uniqueCount="161">
  <si>
    <t>工程量清单</t>
  </si>
  <si>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</si>
  <si>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</si>
  <si>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本工程量清单应与招标文件中的投标人须知，通用合同条款、专用合同条款、工程量清单计量规则、技术规范及图纸等一起阅读和理解。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</si>
  <si>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134"/>
      </rPr>
      <t>15.4</t>
    </r>
    <r>
      <rPr>
        <sz val="12"/>
        <rFont val="宋体"/>
        <charset val="134"/>
      </rPr>
      <t>款的规定，按监理人确定的单价或总额价计算支付额。</t>
    </r>
  </si>
  <si>
    <r>
      <rPr>
        <sz val="12"/>
        <rFont val="Arial"/>
        <charset val="134"/>
      </rPr>
      <t xml:space="preserve">        1.4</t>
    </r>
    <r>
      <rPr>
        <sz val="12"/>
        <rFont val="宋体"/>
        <charset val="134"/>
      </rPr>
      <t>工程量清单各章是按第八章</t>
    </r>
    <r>
      <rPr>
        <sz val="12"/>
        <rFont val="Arial"/>
        <charset val="134"/>
      </rPr>
      <t>“</t>
    </r>
    <r>
      <rPr>
        <sz val="12"/>
        <rFont val="宋体"/>
        <charset val="134"/>
      </rPr>
      <t>工程量清单计量规则</t>
    </r>
    <r>
      <rPr>
        <sz val="12"/>
        <rFont val="Arial"/>
        <charset val="134"/>
      </rPr>
      <t>”</t>
    </r>
    <r>
      <rPr>
        <sz val="12"/>
        <rFont val="宋体"/>
        <charset val="134"/>
      </rPr>
      <t>、第七章“技术规范”的相应章次编号的，因此，工程量清单中各章的工程子目的范围与计量等应与“工程量清单计量规则”</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</si>
  <si>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</si>
  <si>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</si>
  <si>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图纸中所列的工程数量表及数量汇总表仅是提供资料，不是工程量清单的外延。当图纸与工程量清单所列数量不一致时，以工程量清单所列数量作为报价的依据。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</si>
  <si>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</si>
  <si>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</si>
  <si>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</si>
  <si>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</si>
  <si>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</si>
  <si>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</si>
  <si>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</si>
  <si>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暂列金额（不含计日工总额）的数量及拟用子目的说明：本项目不计列</t>
    </r>
  </si>
  <si>
    <r>
      <rPr>
        <sz val="12"/>
        <rFont val="Arial"/>
        <charset val="134"/>
      </rPr>
      <t xml:space="preserve">   </t>
    </r>
    <r>
      <rPr>
        <b/>
        <sz val="12"/>
        <rFont val="Arial"/>
        <charset val="134"/>
      </rPr>
      <t xml:space="preserve"> 3.</t>
    </r>
    <r>
      <rPr>
        <b/>
        <sz val="12"/>
        <rFont val="宋体"/>
        <charset val="134"/>
      </rPr>
      <t>计日工说明：无</t>
    </r>
  </si>
  <si>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</si>
  <si>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建筑工程一切险按工程量清单</t>
    </r>
    <r>
      <rPr>
        <sz val="12"/>
        <rFont val="Arial"/>
        <charset val="134"/>
      </rPr>
      <t>100</t>
    </r>
    <r>
      <rPr>
        <sz val="12"/>
        <rFont val="宋体"/>
        <charset val="134"/>
      </rPr>
      <t>章至</t>
    </r>
    <r>
      <rPr>
        <sz val="12"/>
        <rFont val="Arial"/>
        <charset val="134"/>
      </rPr>
      <t>700</t>
    </r>
    <r>
      <rPr>
        <sz val="12"/>
        <rFont val="宋体"/>
        <charset val="134"/>
      </rPr>
      <t>章合计金额</t>
    </r>
    <r>
      <rPr>
        <sz val="12"/>
        <rFont val="Arial"/>
        <charset val="134"/>
      </rPr>
      <t>(</t>
    </r>
    <r>
      <rPr>
        <sz val="12"/>
        <rFont val="宋体"/>
        <charset val="134"/>
      </rPr>
      <t>不含保险费和安全生产费</t>
    </r>
    <r>
      <rPr>
        <sz val="12"/>
        <rFont val="Arial"/>
        <charset val="134"/>
      </rPr>
      <t>)</t>
    </r>
    <r>
      <rPr>
        <sz val="12"/>
        <rFont val="宋体"/>
        <charset val="134"/>
      </rPr>
      <t>的</t>
    </r>
    <r>
      <rPr>
        <sz val="12"/>
        <rFont val="Arial"/>
        <charset val="134"/>
      </rPr>
      <t>3.0‰</t>
    </r>
    <r>
      <rPr>
        <sz val="12"/>
        <rFont val="宋体"/>
        <charset val="134"/>
      </rPr>
      <t>计列；第三者责任险按最低投保金额为</t>
    </r>
    <r>
      <rPr>
        <sz val="12"/>
        <rFont val="Arial"/>
        <charset val="134"/>
      </rPr>
      <t>100</t>
    </r>
    <r>
      <rPr>
        <sz val="12"/>
        <rFont val="宋体"/>
        <charset val="134"/>
      </rPr>
      <t>万元，事故次数不限（不计免赔额），保险费率为</t>
    </r>
    <r>
      <rPr>
        <sz val="12"/>
        <rFont val="Arial"/>
        <charset val="134"/>
      </rPr>
      <t>4</t>
    </r>
    <r>
      <rPr>
        <sz val="12"/>
        <rFont val="宋体"/>
        <charset val="134"/>
      </rPr>
      <t>‰计列。上述两项保险承包人应以发包人和承包人的共同名义投保。保险费由承包人报价时列入工程量清单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</si>
  <si>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为确保将安全施工措施落到实处，投标人应按照《公路工程标准施工招标文件》（</t>
    </r>
    <r>
      <rPr>
        <sz val="12"/>
        <rFont val="Arial"/>
        <charset val="134"/>
      </rPr>
      <t>2018</t>
    </r>
    <r>
      <rPr>
        <sz val="12"/>
        <rFont val="宋体"/>
        <charset val="134"/>
      </rPr>
      <t>版）要求，在投标总价中计入安全生产费用，安全生产费用以固定金额形式计入工程量清单第</t>
    </r>
    <r>
      <rPr>
        <sz val="12"/>
        <rFont val="Arial"/>
        <charset val="134"/>
      </rPr>
      <t>100</t>
    </r>
    <r>
      <rPr>
        <sz val="12"/>
        <rFont val="宋体"/>
        <charset val="134"/>
      </rPr>
      <t>章中（安全生产费用</t>
    </r>
    <r>
      <rPr>
        <b/>
        <sz val="12"/>
        <rFont val="宋体"/>
        <charset val="134"/>
      </rPr>
      <t>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t>
    </r>
  </si>
  <si>
    <r>
      <rPr>
        <sz val="12"/>
        <rFont val="Arial"/>
        <charset val="134"/>
      </rPr>
      <t xml:space="preserve">        4.3 </t>
    </r>
    <r>
      <rPr>
        <sz val="12"/>
        <rFont val="宋体"/>
        <charset val="134"/>
      </rPr>
      <t>在工程量清单报价后需附工程量清单单价分析表。</t>
    </r>
  </si>
  <si>
    <t>合 同 段：杭锦旗C109解放-达拉图公路养护工程</t>
  </si>
  <si>
    <t>货币单位：人民币 元</t>
  </si>
  <si>
    <t>清单 第100章  总则</t>
  </si>
  <si>
    <t>子目号</t>
  </si>
  <si>
    <t>子 目 名 称</t>
  </si>
  <si>
    <t>单位</t>
  </si>
  <si>
    <t>数量</t>
  </si>
  <si>
    <t>单价</t>
  </si>
  <si>
    <t>合价</t>
  </si>
  <si>
    <t>101</t>
  </si>
  <si>
    <t>通则</t>
  </si>
  <si>
    <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</si>
  <si>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</si>
  <si>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</si>
  <si>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</si>
  <si>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</si>
  <si>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</si>
  <si>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</si>
  <si>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</si>
  <si>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</si>
  <si>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</si>
  <si>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</si>
  <si>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</si>
  <si>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</si>
  <si>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</si>
  <si>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</si>
  <si>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104</t>
  </si>
  <si>
    <t>承包人驻地建设</t>
  </si>
  <si>
    <t>104-1</t>
  </si>
  <si>
    <t>清单 第100章 合计</t>
  </si>
  <si>
    <t>清单 第200章  路基</t>
  </si>
  <si>
    <t>202</t>
  </si>
  <si>
    <t>场地清理</t>
  </si>
  <si>
    <t>202-2</t>
  </si>
  <si>
    <t>挖除旧路面</t>
  </si>
  <si>
    <t>沥青混凝土路面</t>
  </si>
  <si>
    <t>m3</t>
  </si>
  <si>
    <t>0.300</t>
  </si>
  <si>
    <t>-d</t>
  </si>
  <si>
    <t>水稳稳定砂砾基层（厚度20cm）</t>
  </si>
  <si>
    <t>1.100</t>
  </si>
  <si>
    <t>202-3</t>
  </si>
  <si>
    <t>拆除结构物</t>
  </si>
  <si>
    <t>-c</t>
  </si>
  <si>
    <t>路缘石</t>
  </si>
  <si>
    <t>209.200</t>
  </si>
  <si>
    <t>204</t>
  </si>
  <si>
    <t>填方路基</t>
  </si>
  <si>
    <t>204-1</t>
  </si>
  <si>
    <t>路基填筑(包括填前压实)</t>
  </si>
  <si>
    <t>借土填方（边坡补土）</t>
  </si>
  <si>
    <t>4365.100</t>
  </si>
  <si>
    <t>207</t>
  </si>
  <si>
    <t>坡面排水</t>
  </si>
  <si>
    <t>207-4</t>
  </si>
  <si>
    <t>跌水与急流槽</t>
  </si>
  <si>
    <t>C25现浇混凝土</t>
  </si>
  <si>
    <t>47.000</t>
  </si>
  <si>
    <t>清单 第200章 合计</t>
  </si>
  <si>
    <t>清单 第300章  路面</t>
  </si>
  <si>
    <t>308</t>
  </si>
  <si>
    <t>透层和黏层</t>
  </si>
  <si>
    <t>308-2</t>
  </si>
  <si>
    <t>乳化沥青黏层</t>
  </si>
  <si>
    <t>m2</t>
  </si>
  <si>
    <t>39223.500</t>
  </si>
  <si>
    <t>309</t>
  </si>
  <si>
    <t>热拌沥青混合料面层</t>
  </si>
  <si>
    <t>309-2</t>
  </si>
  <si>
    <t>中粒式沥青混凝土</t>
  </si>
  <si>
    <t>厚40mm（AC-16）</t>
  </si>
  <si>
    <t>39043.500</t>
  </si>
  <si>
    <t>厚65mm（AC-16）</t>
  </si>
  <si>
    <t>180.000</t>
  </si>
  <si>
    <t>313</t>
  </si>
  <si>
    <t>路肩培土、中央分隔带回填土、土路肩加
固及路缘石</t>
  </si>
  <si>
    <t>313-6</t>
  </si>
  <si>
    <t>C25现浇混凝土路缘石</t>
  </si>
  <si>
    <t>289.500</t>
  </si>
  <si>
    <t>314</t>
  </si>
  <si>
    <t>路面及中央分隔带排水</t>
  </si>
  <si>
    <t>314-7</t>
  </si>
  <si>
    <t>拦水带</t>
  </si>
  <si>
    <t>C25水泥混凝土拦水带</t>
  </si>
  <si>
    <t>27.600</t>
  </si>
  <si>
    <t>315</t>
  </si>
  <si>
    <t>混凝土基层</t>
  </si>
  <si>
    <t>C25水泥混凝土基层厚240mm</t>
  </si>
  <si>
    <t>6.000</t>
  </si>
  <si>
    <t>清单 第300章 合计</t>
  </si>
  <si>
    <t>清单 第600章  安全设施及预埋管线</t>
  </si>
  <si>
    <t>604</t>
  </si>
  <si>
    <t>道路交通标志</t>
  </si>
  <si>
    <t>604-1</t>
  </si>
  <si>
    <t>单柱式交通标志</t>
  </si>
  <si>
    <t>○600</t>
  </si>
  <si>
    <t>个</t>
  </si>
  <si>
    <t>2.000</t>
  </si>
  <si>
    <t>△700</t>
  </si>
  <si>
    <t>八角形600</t>
  </si>
  <si>
    <t>700*480</t>
  </si>
  <si>
    <t>9.000</t>
  </si>
  <si>
    <t>清单 第600章 合计</t>
  </si>
  <si>
    <t>清单 第700章  绿化及环境保护设施</t>
  </si>
  <si>
    <t>703</t>
  </si>
  <si>
    <t>撒播草种和铺植草皮</t>
  </si>
  <si>
    <t>703-1</t>
  </si>
  <si>
    <t>撒播草种(含喷播)</t>
  </si>
  <si>
    <t>2000.000</t>
  </si>
  <si>
    <t>清单 第700章 合计</t>
  </si>
  <si>
    <t>投标报价汇总表</t>
  </si>
  <si>
    <t>标段：杭锦旗C109解放-达拉图公路养护工程</t>
  </si>
  <si>
    <t>序号</t>
  </si>
  <si>
    <t>章次</t>
  </si>
  <si>
    <t>科 目 名 称</t>
  </si>
  <si>
    <t>金额（元）</t>
  </si>
  <si>
    <t>1</t>
  </si>
  <si>
    <t>100</t>
  </si>
  <si>
    <t>2</t>
  </si>
  <si>
    <t>200</t>
  </si>
  <si>
    <t>3</t>
  </si>
  <si>
    <t>300</t>
  </si>
  <si>
    <t>4</t>
  </si>
  <si>
    <t>600</t>
  </si>
  <si>
    <t>5</t>
  </si>
  <si>
    <t>700</t>
  </si>
  <si>
    <t>6</t>
  </si>
  <si>
    <t>第100章至700章清单合计</t>
  </si>
  <si>
    <t>7</t>
  </si>
  <si>
    <t>已包含在清单合计中的材料、工程设备、专业工程暂估价合计</t>
  </si>
  <si>
    <t>本项目无</t>
  </si>
  <si>
    <t>8</t>
  </si>
  <si>
    <t>清单合计减去材料、工程设备、专业工程暂估价
合计(即6-7)=8</t>
  </si>
  <si>
    <t>9</t>
  </si>
  <si>
    <t>计日工合计</t>
  </si>
  <si>
    <t>10</t>
  </si>
  <si>
    <t>暂列金额(不含计日工总额)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</si>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</sst>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2"/>
      <color indexed="8"/>
      <name val="宋体"/>
      <charset val="134"/>
    </font>
    <font>
      <b/>
      <sz val="24"/>
      <color indexed="8"/>
      <name val="宋体"/>
      <charset val="134"/>
    </font>
    <font>
      <sz val="9"/>
      <color indexed="8"/>
      <name val="宋体"/>
      <charset val="134"/>
    </font>
    <font>
      <sz val="9"/>
      <color indexed="8"/>
      <name val="Arial Narrow"/>
      <charset val="134"/>
    </font>
    <font>
      <sz val="9"/>
      <color rgb="FF000000"/>
      <name val="宋体"/>
      <charset val="134"/>
    </font>
    <font>
      <b/>
      <sz val="13"/>
      <color indexed="8"/>
      <name val="宋体"/>
      <charset val="134"/>
    </font>
    <font>
      <sz val="10"/>
      <name val="Arial"/>
      <charset val="134"/>
    </font>
    <font>
      <sz val="12"/>
      <name val="Arial"/>
      <charset val="134"/>
    </font>
    <font>
      <b/>
      <sz val="15"/>
      <name val="黑体"/>
      <charset val="134"/>
    </font>
    <font>
      <b/>
      <sz val="12"/>
      <name val="Arial"/>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宋体"/>
      <charset val="134"/>
    </font>
    <font>
      <sz val="12"/>
      <name val="宋体"/>
      <charset val="134"/>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3" borderId="14" applyNumberFormat="0" applyAlignment="0" applyProtection="0">
      <alignment vertical="center"/>
    </xf>
    <xf numFmtId="0" fontId="21" fillId="4" borderId="15" applyNumberFormat="0" applyAlignment="0" applyProtection="0">
      <alignment vertical="center"/>
    </xf>
    <xf numFmtId="0" fontId="22" fillId="4" borderId="14" applyNumberFormat="0" applyAlignment="0" applyProtection="0">
      <alignment vertical="center"/>
    </xf>
    <xf numFmtId="0" fontId="23" fillId="5"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44">
    <xf numFmtId="0" fontId="0" fillId="0" borderId="0" xfId="0"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right" vertical="center" wrapText="1"/>
    </xf>
    <xf numFmtId="0" fontId="4" fillId="0" borderId="6" xfId="0" applyFont="1" applyBorder="1" applyAlignment="1">
      <alignment horizontal="right" vertical="center" wrapText="1"/>
    </xf>
    <xf numFmtId="0" fontId="3" fillId="0" borderId="7" xfId="0" applyFont="1" applyBorder="1" applyAlignment="1">
      <alignment horizontal="center" vertical="center" wrapText="1"/>
    </xf>
    <xf numFmtId="0" fontId="0" fillId="0" borderId="0" xfId="0" applyAlignment="1" applyProtection="1">
      <alignment horizontal="left"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5" fillId="0" borderId="8" xfId="0" applyFont="1" applyBorder="1" applyAlignment="1">
      <alignment horizontal="center" vertical="center" wrapText="1"/>
    </xf>
    <xf numFmtId="0" fontId="5" fillId="0" borderId="8"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0" fontId="3" fillId="0" borderId="4" xfId="0" applyFont="1" applyBorder="1" applyAlignment="1">
      <alignment horizontal="left" vertical="center" shrinkToFit="1"/>
    </xf>
    <xf numFmtId="0" fontId="2" fillId="0" borderId="5" xfId="0" applyFont="1" applyBorder="1" applyAlignment="1">
      <alignment horizontal="left" vertical="center" wrapText="1"/>
    </xf>
    <xf numFmtId="0" fontId="2" fillId="0" borderId="5" xfId="0" applyFont="1" applyBorder="1" applyAlignment="1">
      <alignment horizontal="center" vertical="center" shrinkToFit="1"/>
    </xf>
    <xf numFmtId="0" fontId="3" fillId="0" borderId="5" xfId="0" applyFont="1" applyBorder="1" applyAlignment="1">
      <alignment horizontal="right" vertical="center" shrinkToFit="1"/>
    </xf>
    <xf numFmtId="0" fontId="3" fillId="0" borderId="5" xfId="0" applyFont="1" applyBorder="1" applyAlignment="1" applyProtection="1">
      <alignment horizontal="right" vertical="center" shrinkToFit="1"/>
      <protection locked="0"/>
    </xf>
    <xf numFmtId="0" fontId="3" fillId="0" borderId="6" xfId="0" applyFont="1" applyBorder="1" applyAlignment="1">
      <alignment horizontal="right" vertical="center" shrinkToFit="1"/>
    </xf>
    <xf numFmtId="0" fontId="0" fillId="0" borderId="0" xfId="0" applyAlignment="1" applyProtection="1">
      <alignment horizontal="left" wrapText="1"/>
    </xf>
    <xf numFmtId="0" fontId="3" fillId="0" borderId="5" xfId="0" applyFont="1" applyBorder="1" applyAlignment="1" applyProtection="1">
      <alignment horizontal="right" vertical="center" shrinkToFit="1"/>
    </xf>
    <xf numFmtId="0" fontId="3" fillId="0" borderId="6" xfId="0" applyFont="1" applyBorder="1" applyAlignment="1" applyProtection="1">
      <alignment horizontal="right" vertical="center" shrinkToFit="1"/>
      <protection locked="0"/>
    </xf>
    <xf numFmtId="176" fontId="3" fillId="0" borderId="5" xfId="0" applyNumberFormat="1" applyFont="1" applyBorder="1" applyAlignment="1" applyProtection="1">
      <alignment horizontal="right" vertical="center" shrinkToFit="1"/>
    </xf>
    <xf numFmtId="0" fontId="2" fillId="0" borderId="9" xfId="0" applyFont="1" applyBorder="1" applyAlignment="1">
      <alignment horizontal="right" vertical="center" shrinkToFit="1"/>
    </xf>
    <xf numFmtId="0" fontId="2" fillId="0" borderId="10" xfId="0" applyFont="1" applyBorder="1" applyAlignment="1">
      <alignment horizontal="left" vertical="center" shrinkToFit="1"/>
    </xf>
    <xf numFmtId="0" fontId="2" fillId="0" borderId="10" xfId="0" applyFont="1" applyBorder="1" applyAlignment="1" applyProtection="1">
      <alignment horizontal="left" vertical="center" shrinkToFit="1"/>
      <protection locked="0"/>
    </xf>
    <xf numFmtId="0" fontId="2" fillId="0" borderId="5" xfId="0" applyFont="1" applyBorder="1" applyAlignment="1">
      <alignment horizontal="left" vertical="center" wrapText="1" shrinkToFit="1"/>
    </xf>
    <xf numFmtId="0" fontId="6" fillId="0" borderId="0" xfId="49" applyFont="1" applyFill="1" applyAlignment="1" applyProtection="1">
      <protection hidden="1"/>
    </xf>
    <xf numFmtId="0" fontId="6" fillId="0" borderId="0" xfId="49" applyFont="1" applyFill="1" applyAlignment="1" applyProtection="1">
      <alignment vertical="distributed"/>
      <protection hidden="1"/>
    </xf>
    <xf numFmtId="0" fontId="7" fillId="0" borderId="0" xfId="49" applyFont="1" applyFill="1" applyAlignment="1" applyProtection="1">
      <alignment vertical="distributed"/>
      <protection hidden="1"/>
    </xf>
    <xf numFmtId="0" fontId="6" fillId="0" borderId="0" xfId="49" applyFont="1" applyFill="1" applyAlignment="1" applyProtection="1">
      <alignment vertical="center" wrapText="1"/>
      <protection hidden="1"/>
    </xf>
    <xf numFmtId="0" fontId="8" fillId="0" borderId="0" xfId="49" applyFont="1" applyFill="1" applyAlignment="1" applyProtection="1">
      <alignment horizontal="center" vertical="center" wrapText="1"/>
      <protection hidden="1"/>
    </xf>
    <xf numFmtId="0" fontId="9" fillId="0" borderId="0" xfId="49" applyFont="1" applyFill="1" applyAlignment="1" applyProtection="1">
      <alignment vertical="distributed" wrapText="1"/>
      <protection hidden="1"/>
    </xf>
    <xf numFmtId="0" fontId="7" fillId="0" borderId="0" xfId="49" applyFont="1" applyFill="1" applyAlignment="1" applyProtection="1">
      <alignment vertical="distributed" wrapText="1"/>
      <protection hidden="1"/>
    </xf>
    <xf numFmtId="0" fontId="7" fillId="0" borderId="0" xfId="49" applyFont="1" applyFill="1" applyAlignment="1" applyProtection="1">
      <alignment vertical="center" wrapText="1"/>
      <protection hidden="1"/>
    </xf>
    <xf numFmtId="0" fontId="7" fillId="0" borderId="0" xfId="49" applyFont="1" applyFill="1" applyAlignment="1" applyProtection="1">
      <alignment horizontal="justify" vertical="center"/>
      <protection hidden="1"/>
    </xf>
    <xf numFmtId="0" fontId="10" fillId="0" borderId="0" xfId="49" applyFont="1" applyFill="1" applyAlignment="1" applyProtection="1">
      <alignment vertical="distributed"/>
      <protection hidden="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selection activeCell="B7" sqref="B7"/>
    </sheetView>
  </sheetViews>
  <sheetFormatPr defaultColWidth="9" defaultRowHeight="12.75" outlineLevelCol="3"/>
  <cols>
    <col min="1" max="1" width="82.4" style="37" customWidth="1"/>
    <col min="2" max="2" width="26" style="34" customWidth="1"/>
    <col min="3" max="3" width="8.8" style="34"/>
    <col min="4" max="4" width="15.9" style="34" customWidth="1"/>
    <col min="5" max="256" width="8.8" style="34"/>
    <col min="257" max="257" width="84.5" style="34" customWidth="1"/>
    <col min="258" max="512" width="8.8" style="34"/>
    <col min="513" max="513" width="84.5" style="34" customWidth="1"/>
    <col min="514" max="768" width="8.8" style="34"/>
    <col min="769" max="769" width="84.5" style="34" customWidth="1"/>
    <col min="770" max="1024" width="8.8" style="34"/>
    <col min="1025" max="1025" width="84.5" style="34" customWidth="1"/>
    <col min="1026" max="1280" width="8.8" style="34"/>
    <col min="1281" max="1281" width="84.5" style="34" customWidth="1"/>
    <col min="1282" max="1536" width="8.8" style="34"/>
    <col min="1537" max="1537" width="84.5" style="34" customWidth="1"/>
    <col min="1538" max="1792" width="8.8" style="34"/>
    <col min="1793" max="1793" width="84.5" style="34" customWidth="1"/>
    <col min="1794" max="2048" width="8.8" style="34"/>
    <col min="2049" max="2049" width="84.5" style="34" customWidth="1"/>
    <col min="2050" max="2304" width="8.8" style="34"/>
    <col min="2305" max="2305" width="84.5" style="34" customWidth="1"/>
    <col min="2306" max="2560" width="8.8" style="34"/>
    <col min="2561" max="2561" width="84.5" style="34" customWidth="1"/>
    <col min="2562" max="2816" width="8.8" style="34"/>
    <col min="2817" max="2817" width="84.5" style="34" customWidth="1"/>
    <col min="2818" max="3072" width="8.8" style="34"/>
    <col min="3073" max="3073" width="84.5" style="34" customWidth="1"/>
    <col min="3074" max="3328" width="8.8" style="34"/>
    <col min="3329" max="3329" width="84.5" style="34" customWidth="1"/>
    <col min="3330" max="3584" width="8.8" style="34"/>
    <col min="3585" max="3585" width="84.5" style="34" customWidth="1"/>
    <col min="3586" max="3840" width="8.8" style="34"/>
    <col min="3841" max="3841" width="84.5" style="34" customWidth="1"/>
    <col min="3842" max="4096" width="8.8" style="34"/>
    <col min="4097" max="4097" width="84.5" style="34" customWidth="1"/>
    <col min="4098" max="4352" width="8.8" style="34"/>
    <col min="4353" max="4353" width="84.5" style="34" customWidth="1"/>
    <col min="4354" max="4608" width="8.8" style="34"/>
    <col min="4609" max="4609" width="84.5" style="34" customWidth="1"/>
    <col min="4610" max="4864" width="8.8" style="34"/>
    <col min="4865" max="4865" width="84.5" style="34" customWidth="1"/>
    <col min="4866" max="5120" width="8.8" style="34"/>
    <col min="5121" max="5121" width="84.5" style="34" customWidth="1"/>
    <col min="5122" max="5376" width="8.8" style="34"/>
    <col min="5377" max="5377" width="84.5" style="34" customWidth="1"/>
    <col min="5378" max="5632" width="8.8" style="34"/>
    <col min="5633" max="5633" width="84.5" style="34" customWidth="1"/>
    <col min="5634" max="5888" width="8.8" style="34"/>
    <col min="5889" max="5889" width="84.5" style="34" customWidth="1"/>
    <col min="5890" max="6144" width="8.8" style="34"/>
    <col min="6145" max="6145" width="84.5" style="34" customWidth="1"/>
    <col min="6146" max="6400" width="8.8" style="34"/>
    <col min="6401" max="6401" width="84.5" style="34" customWidth="1"/>
    <col min="6402" max="6656" width="8.8" style="34"/>
    <col min="6657" max="6657" width="84.5" style="34" customWidth="1"/>
    <col min="6658" max="6912" width="8.8" style="34"/>
    <col min="6913" max="6913" width="84.5" style="34" customWidth="1"/>
    <col min="6914" max="7168" width="8.8" style="34"/>
    <col min="7169" max="7169" width="84.5" style="34" customWidth="1"/>
    <col min="7170" max="7424" width="8.8" style="34"/>
    <col min="7425" max="7425" width="84.5" style="34" customWidth="1"/>
    <col min="7426" max="7680" width="8.8" style="34"/>
    <col min="7681" max="7681" width="84.5" style="34" customWidth="1"/>
    <col min="7682" max="7936" width="8.8" style="34"/>
    <col min="7937" max="7937" width="84.5" style="34" customWidth="1"/>
    <col min="7938" max="8192" width="8.8" style="34"/>
    <col min="8193" max="8193" width="84.5" style="34" customWidth="1"/>
    <col min="8194" max="8448" width="8.8" style="34"/>
    <col min="8449" max="8449" width="84.5" style="34" customWidth="1"/>
    <col min="8450" max="8704" width="8.8" style="34"/>
    <col min="8705" max="8705" width="84.5" style="34" customWidth="1"/>
    <col min="8706" max="8960" width="8.8" style="34"/>
    <col min="8961" max="8961" width="84.5" style="34" customWidth="1"/>
    <col min="8962" max="9216" width="8.8" style="34"/>
    <col min="9217" max="9217" width="84.5" style="34" customWidth="1"/>
    <col min="9218" max="9472" width="8.8" style="34"/>
    <col min="9473" max="9473" width="84.5" style="34" customWidth="1"/>
    <col min="9474" max="9728" width="8.8" style="34"/>
    <col min="9729" max="9729" width="84.5" style="34" customWidth="1"/>
    <col min="9730" max="9984" width="8.8" style="34"/>
    <col min="9985" max="9985" width="84.5" style="34" customWidth="1"/>
    <col min="9986" max="10240" width="8.8" style="34"/>
    <col min="10241" max="10241" width="84.5" style="34" customWidth="1"/>
    <col min="10242" max="10496" width="8.8" style="34"/>
    <col min="10497" max="10497" width="84.5" style="34" customWidth="1"/>
    <col min="10498" max="10752" width="8.8" style="34"/>
    <col min="10753" max="10753" width="84.5" style="34" customWidth="1"/>
    <col min="10754" max="11008" width="8.8" style="34"/>
    <col min="11009" max="11009" width="84.5" style="34" customWidth="1"/>
    <col min="11010" max="11264" width="8.8" style="34"/>
    <col min="11265" max="11265" width="84.5" style="34" customWidth="1"/>
    <col min="11266" max="11520" width="8.8" style="34"/>
    <col min="11521" max="11521" width="84.5" style="34" customWidth="1"/>
    <col min="11522" max="11776" width="8.8" style="34"/>
    <col min="11777" max="11777" width="84.5" style="34" customWidth="1"/>
    <col min="11778" max="12032" width="8.8" style="34"/>
    <col min="12033" max="12033" width="84.5" style="34" customWidth="1"/>
    <col min="12034" max="12288" width="8.8" style="34"/>
    <col min="12289" max="12289" width="84.5" style="34" customWidth="1"/>
    <col min="12290" max="12544" width="8.8" style="34"/>
    <col min="12545" max="12545" width="84.5" style="34" customWidth="1"/>
    <col min="12546" max="12800" width="8.8" style="34"/>
    <col min="12801" max="12801" width="84.5" style="34" customWidth="1"/>
    <col min="12802" max="13056" width="8.8" style="34"/>
    <col min="13057" max="13057" width="84.5" style="34" customWidth="1"/>
    <col min="13058" max="13312" width="8.8" style="34"/>
    <col min="13313" max="13313" width="84.5" style="34" customWidth="1"/>
    <col min="13314" max="13568" width="8.8" style="34"/>
    <col min="13569" max="13569" width="84.5" style="34" customWidth="1"/>
    <col min="13570" max="13824" width="8.8" style="34"/>
    <col min="13825" max="13825" width="84.5" style="34" customWidth="1"/>
    <col min="13826" max="14080" width="8.8" style="34"/>
    <col min="14081" max="14081" width="84.5" style="34" customWidth="1"/>
    <col min="14082" max="14336" width="8.8" style="34"/>
    <col min="14337" max="14337" width="84.5" style="34" customWidth="1"/>
    <col min="14338" max="14592" width="8.8" style="34"/>
    <col min="14593" max="14593" width="84.5" style="34" customWidth="1"/>
    <col min="14594" max="14848" width="8.8" style="34"/>
    <col min="14849" max="14849" width="84.5" style="34" customWidth="1"/>
    <col min="14850" max="15104" width="8.8" style="34"/>
    <col min="15105" max="15105" width="84.5" style="34" customWidth="1"/>
    <col min="15106" max="15360" width="8.8" style="34"/>
    <col min="15361" max="15361" width="84.5" style="34" customWidth="1"/>
    <col min="15362" max="15616" width="8.8" style="34"/>
    <col min="15617" max="15617" width="84.5" style="34" customWidth="1"/>
    <col min="15618" max="15872" width="8.8" style="34"/>
    <col min="15873" max="15873" width="84.5" style="34" customWidth="1"/>
    <col min="15874" max="16128" width="8.8" style="34"/>
    <col min="16129" max="16129" width="84.5" style="34" customWidth="1"/>
    <col min="16130" max="16384" width="8.8" style="34"/>
  </cols>
  <sheetData>
    <row r="1" s="34" customFormat="1" ht="37.5" customHeight="1" spans="1:1">
      <c r="A1" s="38" t="s">
        <v>0</v>
      </c>
    </row>
    <row r="2" s="35" customFormat="1" ht="20.25" customHeight="1" spans="1:1">
      <c r="A2" s="39" t="s">
        <v>1</v>
      </c>
    </row>
    <row r="3" s="35" customFormat="1" ht="62.25" customHeight="1" spans="1:1">
      <c r="A3" s="40" t="s">
        <v>2</v>
      </c>
    </row>
    <row r="4" s="36" customFormat="1" ht="33" customHeight="1" spans="1:1">
      <c r="A4" s="41" t="s">
        <v>3</v>
      </c>
    </row>
    <row r="5" s="36" customFormat="1" ht="82.5" customHeight="1" spans="1:1">
      <c r="A5" s="41" t="s">
        <v>4</v>
      </c>
    </row>
    <row r="6" s="36" customFormat="1" ht="51.75" customHeight="1" spans="1:1">
      <c r="A6" s="41" t="s">
        <v>5</v>
      </c>
    </row>
    <row r="7" s="36" customFormat="1" ht="35.25" customHeight="1" spans="1:1">
      <c r="A7" s="41" t="s">
        <v>6</v>
      </c>
    </row>
    <row r="8" s="36" customFormat="1" ht="33.75" customHeight="1" spans="1:1">
      <c r="A8" s="41" t="s">
        <v>7</v>
      </c>
    </row>
    <row r="9" s="36" customFormat="1" ht="33" customHeight="1" spans="1:1">
      <c r="A9" s="41" t="s">
        <v>8</v>
      </c>
    </row>
    <row r="10" s="36" customFormat="1" ht="19.5" customHeight="1" spans="1:1">
      <c r="A10" s="41" t="s">
        <v>9</v>
      </c>
    </row>
    <row r="11" s="36" customFormat="1" ht="19.8" customHeight="1" spans="1:1">
      <c r="A11" s="41" t="s">
        <v>10</v>
      </c>
    </row>
    <row r="12" s="36" customFormat="1" ht="54.75" customHeight="1" spans="1:3">
      <c r="A12" s="41" t="s">
        <v>11</v>
      </c>
      <c r="C12" s="41"/>
    </row>
    <row r="13" s="36" customFormat="1" ht="52.5" customHeight="1" spans="1:1">
      <c r="A13" s="41" t="s">
        <v>12</v>
      </c>
    </row>
    <row r="14" s="36" customFormat="1" ht="52.5" customHeight="1" spans="1:1">
      <c r="A14" s="41" t="s">
        <v>13</v>
      </c>
    </row>
    <row r="15" s="36" customFormat="1" ht="36" customHeight="1" spans="1:1">
      <c r="A15" s="41" t="s">
        <v>14</v>
      </c>
    </row>
    <row r="16" s="36" customFormat="1" ht="21.75" customHeight="1" spans="1:1">
      <c r="A16" s="41" t="s">
        <v>15</v>
      </c>
    </row>
    <row r="17" s="36" customFormat="1" ht="29" customHeight="1" spans="1:1">
      <c r="A17" s="41" t="s">
        <v>16</v>
      </c>
    </row>
    <row r="18" s="35" customFormat="1" ht="18" customHeight="1" spans="1:4">
      <c r="A18" s="42" t="s">
        <v>17</v>
      </c>
      <c r="D18" s="43"/>
    </row>
    <row r="19" s="35" customFormat="1" ht="20.25" customHeight="1" spans="1:4">
      <c r="A19" s="42" t="s">
        <v>18</v>
      </c>
      <c r="D19" s="43"/>
    </row>
    <row r="20" s="35" customFormat="1" ht="83.4" customHeight="1" spans="1:4">
      <c r="A20" s="42" t="s">
        <v>19</v>
      </c>
      <c r="D20" s="43"/>
    </row>
    <row r="21" s="35" customFormat="1" ht="102.6" customHeight="1" spans="1:4">
      <c r="A21" s="41" t="s">
        <v>20</v>
      </c>
      <c r="D21" s="43"/>
    </row>
    <row r="22" s="34" customFormat="1" ht="21" customHeight="1" spans="1:1">
      <c r="A22" s="41" t="s">
        <v>21</v>
      </c>
    </row>
  </sheetData>
  <sheetProtection sheet="1"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9"/>
  <sheetViews>
    <sheetView showZeros="0" tabSelected="1" workbookViewId="0">
      <selection activeCell="E7" sqref="E7"/>
    </sheetView>
  </sheetViews>
  <sheetFormatPr defaultColWidth="9" defaultRowHeight="14.25" outlineLevelCol="6"/>
  <cols>
    <col min="1" max="1" width="7.125" customWidth="1"/>
    <col min="2" max="2" width="28.7416666666667" customWidth="1"/>
    <col min="3" max="3" width="7.125" customWidth="1"/>
    <col min="4" max="4" width="11.375" customWidth="1"/>
    <col min="5" max="5" width="12.625" style="11" customWidth="1"/>
    <col min="6" max="6" width="13.25" customWidth="1"/>
    <col min="7" max="7" width="10" customWidth="1"/>
  </cols>
  <sheetData>
    <row r="1" ht="32.95" customHeight="1" spans="1:6">
      <c r="A1" s="1" t="s">
        <v>0</v>
      </c>
      <c r="B1" s="1"/>
      <c r="C1" s="1"/>
      <c r="D1" s="1"/>
      <c r="E1" s="12"/>
      <c r="F1" s="1"/>
    </row>
    <row r="2" ht="16.85" customHeight="1" spans="1:6">
      <c r="A2" s="2" t="s">
        <v>22</v>
      </c>
      <c r="B2" s="2"/>
      <c r="C2" s="2"/>
      <c r="D2" s="2"/>
      <c r="E2" s="13" t="s">
        <v>23</v>
      </c>
      <c r="F2" s="14"/>
    </row>
    <row r="3" ht="21.25" customHeight="1" spans="1:6">
      <c r="A3" s="15" t="s">
        <v>24</v>
      </c>
      <c r="B3" s="15"/>
      <c r="C3" s="15"/>
      <c r="D3" s="15"/>
      <c r="E3" s="16"/>
      <c r="F3" s="15"/>
    </row>
    <row r="4" ht="22" customHeight="1" spans="1:6">
      <c r="A4" s="17" t="s">
        <v>25</v>
      </c>
      <c r="B4" s="7" t="s">
        <v>26</v>
      </c>
      <c r="C4" s="7" t="s">
        <v>27</v>
      </c>
      <c r="D4" s="7" t="s">
        <v>28</v>
      </c>
      <c r="E4" s="18" t="s">
        <v>29</v>
      </c>
      <c r="F4" s="19" t="s">
        <v>30</v>
      </c>
    </row>
    <row r="5" ht="17.6" customHeight="1" spans="1:6">
      <c r="A5" s="20" t="s">
        <v>31</v>
      </c>
      <c r="B5" s="21" t="s">
        <v>32</v>
      </c>
      <c r="C5" s="22"/>
      <c r="D5" s="23" t="s">
        <v>33</v>
      </c>
      <c r="E5" s="24"/>
      <c r="F5" s="25"/>
    </row>
    <row r="6" ht="16.85" customHeight="1" spans="1:7">
      <c r="A6" s="20" t="s">
        <v>34</v>
      </c>
      <c r="B6" s="21" t="s">
        <v>35</v>
      </c>
      <c r="C6" s="22"/>
      <c r="D6" s="23" t="s">
        <v>33</v>
      </c>
      <c r="E6" s="24"/>
      <c r="F6" s="25"/>
      <c r="G6" s="26"/>
    </row>
    <row r="7" ht="16.85" customHeight="1" spans="1:6">
      <c r="A7" s="20" t="s">
        <v>36</v>
      </c>
      <c r="B7" s="21" t="s">
        <v>37</v>
      </c>
      <c r="C7" s="22" t="s">
        <v>38</v>
      </c>
      <c r="D7" s="23" t="s">
        <v>39</v>
      </c>
      <c r="E7" s="27">
        <f>ROUND((F10+F11+F13+D80+D119+D159+D199)*0.003,2)</f>
        <v>0</v>
      </c>
      <c r="F7" s="25">
        <f>ROUND(D7*E7,0)</f>
        <v>0</v>
      </c>
    </row>
    <row r="8" ht="16.85" customHeight="1" spans="1:6">
      <c r="A8" s="20" t="s">
        <v>40</v>
      </c>
      <c r="B8" s="21" t="s">
        <v>41</v>
      </c>
      <c r="C8" s="22" t="s">
        <v>38</v>
      </c>
      <c r="D8" s="23" t="s">
        <v>39</v>
      </c>
      <c r="E8" s="27"/>
      <c r="F8" s="25">
        <f t="shared" ref="F8:F13" si="0">ROUND(D8*E8,0)</f>
        <v>0</v>
      </c>
    </row>
    <row r="9" ht="17.6" customHeight="1" spans="1:6">
      <c r="A9" s="20" t="s">
        <v>42</v>
      </c>
      <c r="B9" s="21" t="s">
        <v>43</v>
      </c>
      <c r="C9" s="22"/>
      <c r="D9" s="23" t="s">
        <v>33</v>
      </c>
      <c r="E9" s="27"/>
      <c r="F9" s="25"/>
    </row>
    <row r="10" ht="16.85" customHeight="1" spans="1:6">
      <c r="A10" s="20" t="s">
        <v>44</v>
      </c>
      <c r="B10" s="21" t="s">
        <v>45</v>
      </c>
      <c r="C10" s="22" t="s">
        <v>38</v>
      </c>
      <c r="D10" s="23" t="s">
        <v>39</v>
      </c>
      <c r="E10" s="27"/>
      <c r="F10" s="28">
        <f>ROUND(D10*E10,0)</f>
        <v>0</v>
      </c>
    </row>
    <row r="11" ht="16.85" customHeight="1" spans="1:6">
      <c r="A11" s="20" t="s">
        <v>46</v>
      </c>
      <c r="B11" s="21" t="s">
        <v>47</v>
      </c>
      <c r="C11" s="22" t="s">
        <v>38</v>
      </c>
      <c r="D11" s="23" t="s">
        <v>39</v>
      </c>
      <c r="E11" s="29"/>
      <c r="F11" s="25">
        <f t="shared" si="0"/>
        <v>0</v>
      </c>
    </row>
    <row r="12" ht="16.85" customHeight="1" spans="1:6">
      <c r="A12" s="20" t="s">
        <v>48</v>
      </c>
      <c r="B12" s="21" t="s">
        <v>49</v>
      </c>
      <c r="C12" s="22"/>
      <c r="D12" s="23" t="s">
        <v>33</v>
      </c>
      <c r="E12" s="27"/>
      <c r="F12" s="25"/>
    </row>
    <row r="13" ht="17.6" customHeight="1" spans="1:6">
      <c r="A13" s="20" t="s">
        <v>50</v>
      </c>
      <c r="B13" s="21" t="s">
        <v>49</v>
      </c>
      <c r="C13" s="22" t="s">
        <v>38</v>
      </c>
      <c r="D13" s="23" t="s">
        <v>39</v>
      </c>
      <c r="E13" s="27"/>
      <c r="F13" s="25">
        <f t="shared" si="0"/>
        <v>0</v>
      </c>
    </row>
    <row r="14" ht="16.85" customHeight="1" spans="1:6">
      <c r="A14" s="20"/>
      <c r="B14" s="21"/>
      <c r="C14" s="22"/>
      <c r="D14" s="23"/>
      <c r="E14" s="27"/>
      <c r="F14" s="25"/>
    </row>
    <row r="15" ht="16.85" customHeight="1" spans="1:6">
      <c r="A15" s="20"/>
      <c r="B15" s="21"/>
      <c r="C15" s="22"/>
      <c r="D15" s="23"/>
      <c r="E15" s="27"/>
      <c r="F15" s="25"/>
    </row>
    <row r="16" ht="16.85" customHeight="1" spans="1:6">
      <c r="A16" s="20"/>
      <c r="B16" s="21"/>
      <c r="C16" s="22"/>
      <c r="D16" s="23"/>
      <c r="E16" s="27"/>
      <c r="F16" s="25"/>
    </row>
    <row r="17" ht="16.85" customHeight="1" spans="1:6">
      <c r="A17" s="20"/>
      <c r="B17" s="21"/>
      <c r="C17" s="22"/>
      <c r="D17" s="23"/>
      <c r="E17" s="27"/>
      <c r="F17" s="25"/>
    </row>
    <row r="18" ht="17.6" customHeight="1" spans="1:6">
      <c r="A18" s="20"/>
      <c r="B18" s="21"/>
      <c r="C18" s="22"/>
      <c r="D18" s="23"/>
      <c r="E18" s="27"/>
      <c r="F18" s="25"/>
    </row>
    <row r="19" ht="16.85" customHeight="1" spans="1:6">
      <c r="A19" s="20"/>
      <c r="B19" s="21"/>
      <c r="C19" s="22"/>
      <c r="D19" s="23"/>
      <c r="E19" s="27"/>
      <c r="F19" s="25"/>
    </row>
    <row r="20" ht="16.85" customHeight="1" spans="1:6">
      <c r="A20" s="20"/>
      <c r="B20" s="21"/>
      <c r="C20" s="22"/>
      <c r="D20" s="23"/>
      <c r="E20" s="27"/>
      <c r="F20" s="25"/>
    </row>
    <row r="21" ht="16.85" customHeight="1" spans="1:6">
      <c r="A21" s="20"/>
      <c r="B21" s="21"/>
      <c r="C21" s="22"/>
      <c r="D21" s="23"/>
      <c r="E21" s="27"/>
      <c r="F21" s="25"/>
    </row>
    <row r="22" ht="17.6" customHeight="1" spans="1:6">
      <c r="A22" s="20"/>
      <c r="B22" s="21"/>
      <c r="C22" s="22"/>
      <c r="D22" s="23"/>
      <c r="E22" s="27"/>
      <c r="F22" s="25"/>
    </row>
    <row r="23" ht="16.85" customHeight="1" spans="1:6">
      <c r="A23" s="20"/>
      <c r="B23" s="21"/>
      <c r="C23" s="22"/>
      <c r="D23" s="23"/>
      <c r="E23" s="27"/>
      <c r="F23" s="25"/>
    </row>
    <row r="24" ht="16.85" customHeight="1" spans="1:6">
      <c r="A24" s="20"/>
      <c r="B24" s="21"/>
      <c r="C24" s="22"/>
      <c r="D24" s="23"/>
      <c r="E24" s="27"/>
      <c r="F24" s="25"/>
    </row>
    <row r="25" ht="16.85" customHeight="1" spans="1:6">
      <c r="A25" s="20"/>
      <c r="B25" s="21"/>
      <c r="C25" s="22"/>
      <c r="D25" s="23"/>
      <c r="E25" s="27"/>
      <c r="F25" s="25"/>
    </row>
    <row r="26" ht="17.6" customHeight="1" spans="1:6">
      <c r="A26" s="20"/>
      <c r="B26" s="21"/>
      <c r="C26" s="22"/>
      <c r="D26" s="23"/>
      <c r="E26" s="27"/>
      <c r="F26" s="25"/>
    </row>
    <row r="27" ht="16.85" customHeight="1" spans="1:6">
      <c r="A27" s="20"/>
      <c r="B27" s="21"/>
      <c r="C27" s="22"/>
      <c r="D27" s="23"/>
      <c r="E27" s="27"/>
      <c r="F27" s="25"/>
    </row>
    <row r="28" ht="16.85" customHeight="1" spans="1:6">
      <c r="A28" s="20"/>
      <c r="B28" s="21"/>
      <c r="C28" s="22"/>
      <c r="D28" s="23"/>
      <c r="E28" s="27"/>
      <c r="F28" s="25"/>
    </row>
    <row r="29" ht="16.85" customHeight="1" spans="1:6">
      <c r="A29" s="20"/>
      <c r="B29" s="21"/>
      <c r="C29" s="22"/>
      <c r="D29" s="23"/>
      <c r="E29" s="27"/>
      <c r="F29" s="25"/>
    </row>
    <row r="30" ht="17.6" customHeight="1" spans="1:6">
      <c r="A30" s="20"/>
      <c r="B30" s="21"/>
      <c r="C30" s="22"/>
      <c r="D30" s="23"/>
      <c r="E30" s="27"/>
      <c r="F30" s="25"/>
    </row>
    <row r="31" ht="16.85" customHeight="1" spans="1:6">
      <c r="A31" s="20"/>
      <c r="B31" s="21"/>
      <c r="C31" s="22"/>
      <c r="D31" s="23"/>
      <c r="E31" s="27"/>
      <c r="F31" s="25"/>
    </row>
    <row r="32" ht="16.85" customHeight="1" spans="1:6">
      <c r="A32" s="20"/>
      <c r="B32" s="21"/>
      <c r="C32" s="22"/>
      <c r="D32" s="23"/>
      <c r="E32" s="27"/>
      <c r="F32" s="25"/>
    </row>
    <row r="33" ht="16.85" customHeight="1" spans="1:6">
      <c r="A33" s="20"/>
      <c r="B33" s="21"/>
      <c r="C33" s="22"/>
      <c r="D33" s="23"/>
      <c r="E33" s="27"/>
      <c r="F33" s="25"/>
    </row>
    <row r="34" ht="17.6" customHeight="1" spans="1:6">
      <c r="A34" s="20"/>
      <c r="B34" s="21"/>
      <c r="C34" s="22"/>
      <c r="D34" s="23"/>
      <c r="E34" s="27"/>
      <c r="F34" s="25"/>
    </row>
    <row r="35" ht="16.85" customHeight="1" spans="1:6">
      <c r="A35" s="20"/>
      <c r="B35" s="21"/>
      <c r="C35" s="22"/>
      <c r="D35" s="23"/>
      <c r="E35" s="27"/>
      <c r="F35" s="25"/>
    </row>
    <row r="36" ht="16.85" customHeight="1" spans="1:6">
      <c r="A36" s="20"/>
      <c r="B36" s="21"/>
      <c r="C36" s="22"/>
      <c r="D36" s="23"/>
      <c r="E36" s="27"/>
      <c r="F36" s="25"/>
    </row>
    <row r="37" ht="16.85" customHeight="1" spans="1:6">
      <c r="A37" s="20"/>
      <c r="B37" s="21"/>
      <c r="C37" s="22"/>
      <c r="D37" s="23"/>
      <c r="E37" s="27"/>
      <c r="F37" s="25"/>
    </row>
    <row r="38" ht="17.6" customHeight="1" spans="1:6">
      <c r="A38" s="20"/>
      <c r="B38" s="21"/>
      <c r="C38" s="22"/>
      <c r="D38" s="23"/>
      <c r="E38" s="27"/>
      <c r="F38" s="25"/>
    </row>
    <row r="39" ht="16.85" customHeight="1" spans="1:6">
      <c r="A39" s="20"/>
      <c r="B39" s="21"/>
      <c r="C39" s="22"/>
      <c r="D39" s="23"/>
      <c r="E39" s="27"/>
      <c r="F39" s="25"/>
    </row>
    <row r="40" ht="22" customHeight="1" spans="1:6">
      <c r="A40" s="30" t="s">
        <v>51</v>
      </c>
      <c r="B40" s="30"/>
      <c r="C40" s="30"/>
      <c r="D40" s="31">
        <f>SUM(F7:F13)</f>
        <v>0</v>
      </c>
      <c r="E40" s="32"/>
      <c r="F40" s="31"/>
    </row>
    <row r="41" ht="32.95" customHeight="1" spans="1:6">
      <c r="A41" s="1" t="s">
        <v>0</v>
      </c>
      <c r="B41" s="1"/>
      <c r="C41" s="1"/>
      <c r="D41" s="1"/>
      <c r="E41" s="12"/>
      <c r="F41" s="1"/>
    </row>
    <row r="42" ht="16.85" customHeight="1" spans="1:6">
      <c r="A42" s="2" t="s">
        <v>22</v>
      </c>
      <c r="B42" s="2"/>
      <c r="C42" s="2"/>
      <c r="D42" s="2"/>
      <c r="E42" s="13" t="s">
        <v>23</v>
      </c>
      <c r="F42" s="14"/>
    </row>
    <row r="43" ht="21.25" customHeight="1" spans="1:6">
      <c r="A43" s="15" t="s">
        <v>52</v>
      </c>
      <c r="B43" s="15"/>
      <c r="C43" s="15"/>
      <c r="D43" s="15"/>
      <c r="E43" s="16"/>
      <c r="F43" s="15"/>
    </row>
    <row r="44" ht="22" customHeight="1" spans="1:6">
      <c r="A44" s="17" t="s">
        <v>25</v>
      </c>
      <c r="B44" s="7" t="s">
        <v>26</v>
      </c>
      <c r="C44" s="7" t="s">
        <v>27</v>
      </c>
      <c r="D44" s="7" t="s">
        <v>28</v>
      </c>
      <c r="E44" s="18" t="s">
        <v>29</v>
      </c>
      <c r="F44" s="19" t="s">
        <v>30</v>
      </c>
    </row>
    <row r="45" ht="17.6" customHeight="1" spans="1:6">
      <c r="A45" s="20" t="s">
        <v>53</v>
      </c>
      <c r="B45" s="21" t="s">
        <v>54</v>
      </c>
      <c r="C45" s="22"/>
      <c r="D45" s="23"/>
      <c r="E45" s="24"/>
      <c r="F45" s="25"/>
    </row>
    <row r="46" ht="16.85" customHeight="1" spans="1:6">
      <c r="A46" s="20" t="s">
        <v>55</v>
      </c>
      <c r="B46" s="21" t="s">
        <v>56</v>
      </c>
      <c r="C46" s="22"/>
      <c r="D46" s="23"/>
      <c r="E46" s="24"/>
      <c r="F46" s="25"/>
    </row>
    <row r="47" ht="16.85" customHeight="1" spans="1:6">
      <c r="A47" s="20" t="s">
        <v>40</v>
      </c>
      <c r="B47" s="21" t="s">
        <v>57</v>
      </c>
      <c r="C47" s="22" t="s">
        <v>58</v>
      </c>
      <c r="D47" s="23" t="s">
        <v>59</v>
      </c>
      <c r="E47" s="24"/>
      <c r="F47" s="25">
        <f t="shared" ref="F47:F56" si="1">ROUND(D47*E47,0)</f>
        <v>0</v>
      </c>
    </row>
    <row r="48" ht="16.85" customHeight="1" spans="1:6">
      <c r="A48" s="20" t="s">
        <v>60</v>
      </c>
      <c r="B48" s="21" t="s">
        <v>61</v>
      </c>
      <c r="C48" s="22" t="s">
        <v>58</v>
      </c>
      <c r="D48" s="23" t="s">
        <v>62</v>
      </c>
      <c r="E48" s="24"/>
      <c r="F48" s="25">
        <f t="shared" si="1"/>
        <v>0</v>
      </c>
    </row>
    <row r="49" ht="17.6" customHeight="1" spans="1:6">
      <c r="A49" s="20" t="s">
        <v>63</v>
      </c>
      <c r="B49" s="21" t="s">
        <v>64</v>
      </c>
      <c r="C49" s="22"/>
      <c r="D49" s="23"/>
      <c r="E49" s="24"/>
      <c r="F49" s="25">
        <f t="shared" si="1"/>
        <v>0</v>
      </c>
    </row>
    <row r="50" ht="16.85" customHeight="1" spans="1:6">
      <c r="A50" s="20" t="s">
        <v>65</v>
      </c>
      <c r="B50" s="21" t="s">
        <v>66</v>
      </c>
      <c r="C50" s="22" t="s">
        <v>58</v>
      </c>
      <c r="D50" s="23" t="s">
        <v>67</v>
      </c>
      <c r="E50" s="24"/>
      <c r="F50" s="25">
        <f t="shared" si="1"/>
        <v>0</v>
      </c>
    </row>
    <row r="51" ht="16.85" customHeight="1" spans="1:6">
      <c r="A51" s="20" t="s">
        <v>68</v>
      </c>
      <c r="B51" s="21" t="s">
        <v>69</v>
      </c>
      <c r="C51" s="22"/>
      <c r="D51" s="23"/>
      <c r="E51" s="24"/>
      <c r="F51" s="25">
        <f t="shared" si="1"/>
        <v>0</v>
      </c>
    </row>
    <row r="52" ht="16.85" customHeight="1" spans="1:6">
      <c r="A52" s="20" t="s">
        <v>70</v>
      </c>
      <c r="B52" s="21" t="s">
        <v>71</v>
      </c>
      <c r="C52" s="22"/>
      <c r="D52" s="23"/>
      <c r="E52" s="24"/>
      <c r="F52" s="25">
        <f t="shared" si="1"/>
        <v>0</v>
      </c>
    </row>
    <row r="53" ht="17.6" customHeight="1" spans="1:6">
      <c r="A53" s="20" t="s">
        <v>60</v>
      </c>
      <c r="B53" s="21" t="s">
        <v>72</v>
      </c>
      <c r="C53" s="22" t="s">
        <v>58</v>
      </c>
      <c r="D53" s="23" t="s">
        <v>73</v>
      </c>
      <c r="E53" s="24"/>
      <c r="F53" s="25">
        <f t="shared" si="1"/>
        <v>0</v>
      </c>
    </row>
    <row r="54" ht="16.85" customHeight="1" spans="1:6">
      <c r="A54" s="20" t="s">
        <v>74</v>
      </c>
      <c r="B54" s="21" t="s">
        <v>75</v>
      </c>
      <c r="C54" s="22"/>
      <c r="D54" s="23"/>
      <c r="E54" s="24"/>
      <c r="F54" s="25">
        <f t="shared" si="1"/>
        <v>0</v>
      </c>
    </row>
    <row r="55" ht="16.85" customHeight="1" spans="1:6">
      <c r="A55" s="20" t="s">
        <v>76</v>
      </c>
      <c r="B55" s="21" t="s">
        <v>77</v>
      </c>
      <c r="C55" s="22"/>
      <c r="D55" s="23"/>
      <c r="E55" s="24"/>
      <c r="F55" s="25">
        <f t="shared" si="1"/>
        <v>0</v>
      </c>
    </row>
    <row r="56" ht="16.85" customHeight="1" spans="1:6">
      <c r="A56" s="20" t="s">
        <v>65</v>
      </c>
      <c r="B56" s="21" t="s">
        <v>78</v>
      </c>
      <c r="C56" s="22" t="s">
        <v>58</v>
      </c>
      <c r="D56" s="23" t="s">
        <v>79</v>
      </c>
      <c r="E56" s="24"/>
      <c r="F56" s="25">
        <f t="shared" si="1"/>
        <v>0</v>
      </c>
    </row>
    <row r="57" ht="16.85" customHeight="1" spans="1:6">
      <c r="A57" s="20"/>
      <c r="B57" s="21"/>
      <c r="C57" s="22"/>
      <c r="D57" s="23"/>
      <c r="E57" s="24"/>
      <c r="F57" s="25"/>
    </row>
    <row r="58" ht="17.6" customHeight="1" spans="1:6">
      <c r="A58" s="20"/>
      <c r="B58" s="21"/>
      <c r="C58" s="22"/>
      <c r="D58" s="23"/>
      <c r="E58" s="24"/>
      <c r="F58" s="25"/>
    </row>
    <row r="59" ht="16.85" customHeight="1" spans="1:6">
      <c r="A59" s="20"/>
      <c r="B59" s="21"/>
      <c r="C59" s="22"/>
      <c r="D59" s="23"/>
      <c r="E59" s="24"/>
      <c r="F59" s="25"/>
    </row>
    <row r="60" ht="16.85" customHeight="1" spans="1:6">
      <c r="A60" s="20"/>
      <c r="B60" s="21"/>
      <c r="C60" s="22"/>
      <c r="D60" s="23"/>
      <c r="E60" s="24"/>
      <c r="F60" s="25"/>
    </row>
    <row r="61" ht="16.85" customHeight="1" spans="1:6">
      <c r="A61" s="20"/>
      <c r="B61" s="21"/>
      <c r="C61" s="22"/>
      <c r="D61" s="23"/>
      <c r="E61" s="24"/>
      <c r="F61" s="25"/>
    </row>
    <row r="62" ht="17.6" customHeight="1" spans="1:6">
      <c r="A62" s="20"/>
      <c r="B62" s="21"/>
      <c r="C62" s="22"/>
      <c r="D62" s="23"/>
      <c r="E62" s="24"/>
      <c r="F62" s="25"/>
    </row>
    <row r="63" ht="16.85" customHeight="1" spans="1:6">
      <c r="A63" s="20"/>
      <c r="B63" s="21"/>
      <c r="C63" s="22"/>
      <c r="D63" s="23"/>
      <c r="E63" s="24"/>
      <c r="F63" s="25"/>
    </row>
    <row r="64" ht="16.85" customHeight="1" spans="1:6">
      <c r="A64" s="20"/>
      <c r="B64" s="21"/>
      <c r="C64" s="22"/>
      <c r="D64" s="23"/>
      <c r="E64" s="24"/>
      <c r="F64" s="25"/>
    </row>
    <row r="65" ht="16.85" customHeight="1" spans="1:6">
      <c r="A65" s="20"/>
      <c r="B65" s="21"/>
      <c r="C65" s="22"/>
      <c r="D65" s="23"/>
      <c r="E65" s="24"/>
      <c r="F65" s="25"/>
    </row>
    <row r="66" ht="17.6" customHeight="1" spans="1:6">
      <c r="A66" s="20"/>
      <c r="B66" s="21"/>
      <c r="C66" s="22"/>
      <c r="D66" s="23"/>
      <c r="E66" s="24"/>
      <c r="F66" s="25"/>
    </row>
    <row r="67" ht="16.85" customHeight="1" spans="1:6">
      <c r="A67" s="20"/>
      <c r="B67" s="21"/>
      <c r="C67" s="22"/>
      <c r="D67" s="23"/>
      <c r="E67" s="24"/>
      <c r="F67" s="25"/>
    </row>
    <row r="68" ht="16.85" customHeight="1" spans="1:6">
      <c r="A68" s="20"/>
      <c r="B68" s="21"/>
      <c r="C68" s="22"/>
      <c r="D68" s="23"/>
      <c r="E68" s="24"/>
      <c r="F68" s="25"/>
    </row>
    <row r="69" ht="16.85" customHeight="1" spans="1:6">
      <c r="A69" s="20"/>
      <c r="B69" s="21"/>
      <c r="C69" s="22"/>
      <c r="D69" s="23"/>
      <c r="E69" s="24"/>
      <c r="F69" s="25"/>
    </row>
    <row r="70" ht="17.6" customHeight="1" spans="1:6">
      <c r="A70" s="20"/>
      <c r="B70" s="21"/>
      <c r="C70" s="22"/>
      <c r="D70" s="23"/>
      <c r="E70" s="24"/>
      <c r="F70" s="25"/>
    </row>
    <row r="71" ht="16.85" customHeight="1" spans="1:6">
      <c r="A71" s="20"/>
      <c r="B71" s="21"/>
      <c r="C71" s="22"/>
      <c r="D71" s="23"/>
      <c r="E71" s="24"/>
      <c r="F71" s="25"/>
    </row>
    <row r="72" ht="16.85" customHeight="1" spans="1:6">
      <c r="A72" s="20"/>
      <c r="B72" s="21"/>
      <c r="C72" s="22"/>
      <c r="D72" s="23"/>
      <c r="E72" s="24"/>
      <c r="F72" s="25"/>
    </row>
    <row r="73" ht="16.85" customHeight="1" spans="1:6">
      <c r="A73" s="20"/>
      <c r="B73" s="21"/>
      <c r="C73" s="22"/>
      <c r="D73" s="23"/>
      <c r="E73" s="24"/>
      <c r="F73" s="25"/>
    </row>
    <row r="74" ht="17.6" customHeight="1" spans="1:6">
      <c r="A74" s="20"/>
      <c r="B74" s="21"/>
      <c r="C74" s="22"/>
      <c r="D74" s="23"/>
      <c r="E74" s="24"/>
      <c r="F74" s="25"/>
    </row>
    <row r="75" ht="16.85" customHeight="1" spans="1:6">
      <c r="A75" s="20"/>
      <c r="B75" s="21"/>
      <c r="C75" s="22"/>
      <c r="D75" s="23"/>
      <c r="E75" s="24"/>
      <c r="F75" s="25"/>
    </row>
    <row r="76" ht="16.85" customHeight="1" spans="1:6">
      <c r="A76" s="20"/>
      <c r="B76" s="21"/>
      <c r="C76" s="22"/>
      <c r="D76" s="23"/>
      <c r="E76" s="24"/>
      <c r="F76" s="25"/>
    </row>
    <row r="77" ht="16.85" customHeight="1" spans="1:6">
      <c r="A77" s="20"/>
      <c r="B77" s="21"/>
      <c r="C77" s="22"/>
      <c r="D77" s="23"/>
      <c r="E77" s="24"/>
      <c r="F77" s="25"/>
    </row>
    <row r="78" ht="17.6" customHeight="1" spans="1:6">
      <c r="A78" s="20"/>
      <c r="B78" s="21"/>
      <c r="C78" s="22"/>
      <c r="D78" s="23"/>
      <c r="E78" s="24"/>
      <c r="F78" s="25"/>
    </row>
    <row r="79" ht="16.85" customHeight="1" spans="1:6">
      <c r="A79" s="20"/>
      <c r="B79" s="21"/>
      <c r="C79" s="22"/>
      <c r="D79" s="23"/>
      <c r="E79" s="24"/>
      <c r="F79" s="25"/>
    </row>
    <row r="80" ht="22" customHeight="1" spans="1:6">
      <c r="A80" s="30" t="s">
        <v>80</v>
      </c>
      <c r="B80" s="30"/>
      <c r="C80" s="30"/>
      <c r="D80" s="31">
        <f>SUM(F47:F57)</f>
        <v>0</v>
      </c>
      <c r="E80" s="32"/>
      <c r="F80" s="31"/>
    </row>
    <row r="81" ht="32.95" customHeight="1" spans="1:6">
      <c r="A81" s="1" t="s">
        <v>0</v>
      </c>
      <c r="B81" s="1"/>
      <c r="C81" s="1"/>
      <c r="D81" s="1"/>
      <c r="E81" s="12"/>
      <c r="F81" s="1"/>
    </row>
    <row r="82" ht="16.85" customHeight="1" spans="1:6">
      <c r="A82" s="2" t="s">
        <v>22</v>
      </c>
      <c r="B82" s="2"/>
      <c r="C82" s="2"/>
      <c r="D82" s="2"/>
      <c r="E82" s="13" t="s">
        <v>23</v>
      </c>
      <c r="F82" s="14"/>
    </row>
    <row r="83" ht="21.25" customHeight="1" spans="1:6">
      <c r="A83" s="15" t="s">
        <v>81</v>
      </c>
      <c r="B83" s="15"/>
      <c r="C83" s="15"/>
      <c r="D83" s="15"/>
      <c r="E83" s="16"/>
      <c r="F83" s="15"/>
    </row>
    <row r="84" ht="22" customHeight="1" spans="1:6">
      <c r="A84" s="17" t="s">
        <v>25</v>
      </c>
      <c r="B84" s="7" t="s">
        <v>26</v>
      </c>
      <c r="C84" s="7" t="s">
        <v>27</v>
      </c>
      <c r="D84" s="7" t="s">
        <v>28</v>
      </c>
      <c r="E84" s="18" t="s">
        <v>29</v>
      </c>
      <c r="F84" s="19" t="s">
        <v>30</v>
      </c>
    </row>
    <row r="85" ht="17.6" customHeight="1" spans="1:6">
      <c r="A85" s="20" t="s">
        <v>82</v>
      </c>
      <c r="B85" s="21" t="s">
        <v>83</v>
      </c>
      <c r="C85" s="22"/>
      <c r="D85" s="23"/>
      <c r="E85" s="24"/>
      <c r="F85" s="25"/>
    </row>
    <row r="86" ht="16.85" customHeight="1" spans="1:6">
      <c r="A86" s="20" t="s">
        <v>84</v>
      </c>
      <c r="B86" s="21" t="s">
        <v>85</v>
      </c>
      <c r="C86" s="22" t="s">
        <v>86</v>
      </c>
      <c r="D86" s="23" t="s">
        <v>87</v>
      </c>
      <c r="E86" s="24"/>
      <c r="F86" s="25">
        <f t="shared" ref="F86:F98" si="2">ROUND(D86*E86,0)</f>
        <v>0</v>
      </c>
    </row>
    <row r="87" ht="16.85" customHeight="1" spans="1:6">
      <c r="A87" s="20" t="s">
        <v>88</v>
      </c>
      <c r="B87" s="21" t="s">
        <v>89</v>
      </c>
      <c r="C87" s="22"/>
      <c r="D87" s="23"/>
      <c r="E87" s="24"/>
      <c r="F87" s="25">
        <f t="shared" si="2"/>
        <v>0</v>
      </c>
    </row>
    <row r="88" ht="16.85" customHeight="1" spans="1:6">
      <c r="A88" s="20" t="s">
        <v>90</v>
      </c>
      <c r="B88" s="21" t="s">
        <v>91</v>
      </c>
      <c r="C88" s="22"/>
      <c r="D88" s="23"/>
      <c r="E88" s="24"/>
      <c r="F88" s="25">
        <f t="shared" si="2"/>
        <v>0</v>
      </c>
    </row>
    <row r="89" ht="17.6" customHeight="1" spans="1:6">
      <c r="A89" s="20" t="s">
        <v>36</v>
      </c>
      <c r="B89" s="21" t="s">
        <v>92</v>
      </c>
      <c r="C89" s="22" t="s">
        <v>86</v>
      </c>
      <c r="D89" s="23" t="s">
        <v>93</v>
      </c>
      <c r="E89" s="24"/>
      <c r="F89" s="25">
        <f t="shared" si="2"/>
        <v>0</v>
      </c>
    </row>
    <row r="90" ht="16.85" customHeight="1" spans="1:6">
      <c r="A90" s="20" t="s">
        <v>40</v>
      </c>
      <c r="B90" s="21" t="s">
        <v>94</v>
      </c>
      <c r="C90" s="22" t="s">
        <v>86</v>
      </c>
      <c r="D90" s="23" t="s">
        <v>95</v>
      </c>
      <c r="E90" s="24"/>
      <c r="F90" s="25">
        <f t="shared" si="2"/>
        <v>0</v>
      </c>
    </row>
    <row r="91" ht="33.7" customHeight="1" spans="1:6">
      <c r="A91" s="20" t="s">
        <v>96</v>
      </c>
      <c r="B91" s="33" t="s">
        <v>97</v>
      </c>
      <c r="C91" s="22"/>
      <c r="D91" s="23"/>
      <c r="E91" s="24"/>
      <c r="F91" s="25">
        <f t="shared" si="2"/>
        <v>0</v>
      </c>
    </row>
    <row r="92" ht="17.6" customHeight="1" spans="1:6">
      <c r="A92" s="20" t="s">
        <v>98</v>
      </c>
      <c r="B92" s="21" t="s">
        <v>99</v>
      </c>
      <c r="C92" s="22" t="s">
        <v>58</v>
      </c>
      <c r="D92" s="23" t="s">
        <v>100</v>
      </c>
      <c r="E92" s="24"/>
      <c r="F92" s="25">
        <f t="shared" si="2"/>
        <v>0</v>
      </c>
    </row>
    <row r="93" ht="16.85" customHeight="1" spans="1:6">
      <c r="A93" s="20" t="s">
        <v>101</v>
      </c>
      <c r="B93" s="21" t="s">
        <v>102</v>
      </c>
      <c r="C93" s="22"/>
      <c r="D93" s="23"/>
      <c r="E93" s="24"/>
      <c r="F93" s="25">
        <f t="shared" si="2"/>
        <v>0</v>
      </c>
    </row>
    <row r="94" ht="16.85" customHeight="1" spans="1:6">
      <c r="A94" s="20" t="s">
        <v>103</v>
      </c>
      <c r="B94" s="21" t="s">
        <v>104</v>
      </c>
      <c r="C94" s="22"/>
      <c r="D94" s="23"/>
      <c r="E94" s="24"/>
      <c r="F94" s="25">
        <f t="shared" si="2"/>
        <v>0</v>
      </c>
    </row>
    <row r="95" ht="16.85" customHeight="1" spans="1:6">
      <c r="A95" s="20" t="s">
        <v>40</v>
      </c>
      <c r="B95" s="21" t="s">
        <v>105</v>
      </c>
      <c r="C95" s="22" t="s">
        <v>58</v>
      </c>
      <c r="D95" s="23" t="s">
        <v>106</v>
      </c>
      <c r="E95" s="24"/>
      <c r="F95" s="25">
        <f t="shared" si="2"/>
        <v>0</v>
      </c>
    </row>
    <row r="96" ht="16.85" customHeight="1" spans="1:6">
      <c r="A96" s="20" t="s">
        <v>107</v>
      </c>
      <c r="B96" s="21" t="s">
        <v>108</v>
      </c>
      <c r="C96" s="22"/>
      <c r="D96" s="23"/>
      <c r="E96" s="24"/>
      <c r="F96" s="25">
        <f t="shared" si="2"/>
        <v>0</v>
      </c>
    </row>
    <row r="97" ht="17.6" customHeight="1" spans="1:6">
      <c r="A97" s="20" t="s">
        <v>36</v>
      </c>
      <c r="B97" s="21" t="s">
        <v>109</v>
      </c>
      <c r="C97" s="22" t="s">
        <v>86</v>
      </c>
      <c r="D97" s="23" t="s">
        <v>110</v>
      </c>
      <c r="E97" s="24"/>
      <c r="F97" s="25">
        <f t="shared" si="2"/>
        <v>0</v>
      </c>
    </row>
    <row r="98" ht="16.85" customHeight="1" spans="1:6">
      <c r="A98" s="20"/>
      <c r="B98" s="21"/>
      <c r="C98" s="22"/>
      <c r="D98" s="23"/>
      <c r="E98" s="24"/>
      <c r="F98" s="25">
        <f t="shared" si="2"/>
        <v>0</v>
      </c>
    </row>
    <row r="99" ht="16.85" customHeight="1" spans="1:6">
      <c r="A99" s="20"/>
      <c r="B99" s="21"/>
      <c r="C99" s="22"/>
      <c r="D99" s="23"/>
      <c r="E99" s="24"/>
      <c r="F99" s="25"/>
    </row>
    <row r="100" ht="16.85" customHeight="1" spans="1:6">
      <c r="A100" s="20"/>
      <c r="B100" s="21"/>
      <c r="C100" s="22"/>
      <c r="D100" s="23"/>
      <c r="E100" s="24"/>
      <c r="F100" s="25"/>
    </row>
    <row r="101" ht="17.6" customHeight="1" spans="1:6">
      <c r="A101" s="20"/>
      <c r="B101" s="21"/>
      <c r="C101" s="22"/>
      <c r="D101" s="23"/>
      <c r="E101" s="24"/>
      <c r="F101" s="25"/>
    </row>
    <row r="102" ht="16.85" customHeight="1" spans="1:6">
      <c r="A102" s="20"/>
      <c r="B102" s="21"/>
      <c r="C102" s="22"/>
      <c r="D102" s="23"/>
      <c r="E102" s="24"/>
      <c r="F102" s="25"/>
    </row>
    <row r="103" ht="16.85" customHeight="1" spans="1:6">
      <c r="A103" s="20"/>
      <c r="B103" s="21"/>
      <c r="C103" s="22"/>
      <c r="D103" s="23"/>
      <c r="E103" s="24"/>
      <c r="F103" s="25"/>
    </row>
    <row r="104" ht="16.85" customHeight="1" spans="1:6">
      <c r="A104" s="20"/>
      <c r="B104" s="21"/>
      <c r="C104" s="22"/>
      <c r="D104" s="23"/>
      <c r="E104" s="24"/>
      <c r="F104" s="25"/>
    </row>
    <row r="105" ht="17.6" customHeight="1" spans="1:6">
      <c r="A105" s="20"/>
      <c r="B105" s="21"/>
      <c r="C105" s="22"/>
      <c r="D105" s="23"/>
      <c r="E105" s="24"/>
      <c r="F105" s="25"/>
    </row>
    <row r="106" ht="16.85" customHeight="1" spans="1:6">
      <c r="A106" s="20"/>
      <c r="B106" s="21"/>
      <c r="C106" s="22"/>
      <c r="D106" s="23"/>
      <c r="E106" s="24"/>
      <c r="F106" s="25"/>
    </row>
    <row r="107" ht="16.85" customHeight="1" spans="1:6">
      <c r="A107" s="20"/>
      <c r="B107" s="21"/>
      <c r="C107" s="22"/>
      <c r="D107" s="23"/>
      <c r="E107" s="24"/>
      <c r="F107" s="25"/>
    </row>
    <row r="108" ht="16.85" customHeight="1" spans="1:6">
      <c r="A108" s="20"/>
      <c r="B108" s="21"/>
      <c r="C108" s="22"/>
      <c r="D108" s="23"/>
      <c r="E108" s="24"/>
      <c r="F108" s="25"/>
    </row>
    <row r="109" ht="17.6" customHeight="1" spans="1:6">
      <c r="A109" s="20"/>
      <c r="B109" s="21"/>
      <c r="C109" s="22"/>
      <c r="D109" s="23"/>
      <c r="E109" s="24"/>
      <c r="F109" s="25"/>
    </row>
    <row r="110" ht="16.85" customHeight="1" spans="1:6">
      <c r="A110" s="20"/>
      <c r="B110" s="21"/>
      <c r="C110" s="22"/>
      <c r="D110" s="23"/>
      <c r="E110" s="24"/>
      <c r="F110" s="25"/>
    </row>
    <row r="111" ht="16.85" customHeight="1" spans="1:6">
      <c r="A111" s="20"/>
      <c r="B111" s="21"/>
      <c r="C111" s="22"/>
      <c r="D111" s="23"/>
      <c r="E111" s="24"/>
      <c r="F111" s="25"/>
    </row>
    <row r="112" ht="16.85" customHeight="1" spans="1:6">
      <c r="A112" s="20"/>
      <c r="B112" s="21"/>
      <c r="C112" s="22"/>
      <c r="D112" s="23"/>
      <c r="E112" s="24"/>
      <c r="F112" s="25"/>
    </row>
    <row r="113" ht="17.6" customHeight="1" spans="1:6">
      <c r="A113" s="20"/>
      <c r="B113" s="21"/>
      <c r="C113" s="22"/>
      <c r="D113" s="23"/>
      <c r="E113" s="24"/>
      <c r="F113" s="25"/>
    </row>
    <row r="114" ht="16.85" customHeight="1" spans="1:6">
      <c r="A114" s="20"/>
      <c r="B114" s="21"/>
      <c r="C114" s="22"/>
      <c r="D114" s="23"/>
      <c r="E114" s="24"/>
      <c r="F114" s="25"/>
    </row>
    <row r="115" ht="16.85" customHeight="1" spans="1:6">
      <c r="A115" s="20"/>
      <c r="B115" s="21"/>
      <c r="C115" s="22"/>
      <c r="D115" s="23"/>
      <c r="E115" s="24"/>
      <c r="F115" s="25"/>
    </row>
    <row r="116" ht="16.85" customHeight="1" spans="1:6">
      <c r="A116" s="20"/>
      <c r="B116" s="21"/>
      <c r="C116" s="22"/>
      <c r="D116" s="23"/>
      <c r="E116" s="24"/>
      <c r="F116" s="25"/>
    </row>
    <row r="117" ht="17.6" customHeight="1" spans="1:6">
      <c r="A117" s="20"/>
      <c r="B117" s="21"/>
      <c r="C117" s="22"/>
      <c r="D117" s="23"/>
      <c r="E117" s="24"/>
      <c r="F117" s="25"/>
    </row>
    <row r="118" ht="16.85" customHeight="1" spans="1:6">
      <c r="A118" s="20"/>
      <c r="B118" s="21"/>
      <c r="C118" s="22"/>
      <c r="D118" s="23"/>
      <c r="E118" s="24"/>
      <c r="F118" s="25"/>
    </row>
    <row r="119" ht="22" customHeight="1" spans="1:6">
      <c r="A119" s="30" t="s">
        <v>111</v>
      </c>
      <c r="B119" s="30"/>
      <c r="C119" s="30"/>
      <c r="D119" s="31">
        <f>SUM(F86:F97)</f>
        <v>0</v>
      </c>
      <c r="E119" s="32"/>
      <c r="F119" s="31"/>
    </row>
    <row r="120" ht="32.95" customHeight="1" spans="1:6">
      <c r="A120" s="1" t="s">
        <v>0</v>
      </c>
      <c r="B120" s="1"/>
      <c r="C120" s="1"/>
      <c r="D120" s="1"/>
      <c r="E120" s="12"/>
      <c r="F120" s="1"/>
    </row>
    <row r="121" ht="16.85" customHeight="1" spans="1:6">
      <c r="A121" s="2" t="s">
        <v>22</v>
      </c>
      <c r="B121" s="2"/>
      <c r="C121" s="2"/>
      <c r="D121" s="2"/>
      <c r="E121" s="13" t="s">
        <v>23</v>
      </c>
      <c r="F121" s="14"/>
    </row>
    <row r="122" ht="21.25" customHeight="1" spans="1:6">
      <c r="A122" s="15" t="s">
        <v>112</v>
      </c>
      <c r="B122" s="15"/>
      <c r="C122" s="15"/>
      <c r="D122" s="15"/>
      <c r="E122" s="16"/>
      <c r="F122" s="15"/>
    </row>
    <row r="123" ht="22" customHeight="1" spans="1:6">
      <c r="A123" s="17" t="s">
        <v>25</v>
      </c>
      <c r="B123" s="7" t="s">
        <v>26</v>
      </c>
      <c r="C123" s="7" t="s">
        <v>27</v>
      </c>
      <c r="D123" s="7" t="s">
        <v>28</v>
      </c>
      <c r="E123" s="18" t="s">
        <v>29</v>
      </c>
      <c r="F123" s="19" t="s">
        <v>30</v>
      </c>
    </row>
    <row r="124" ht="17.6" customHeight="1" spans="1:6">
      <c r="A124" s="20" t="s">
        <v>113</v>
      </c>
      <c r="B124" s="21" t="s">
        <v>114</v>
      </c>
      <c r="C124" s="22"/>
      <c r="D124" s="23"/>
      <c r="E124" s="24"/>
      <c r="F124" s="25"/>
    </row>
    <row r="125" ht="16.85" customHeight="1" spans="1:6">
      <c r="A125" s="20" t="s">
        <v>115</v>
      </c>
      <c r="B125" s="21" t="s">
        <v>116</v>
      </c>
      <c r="C125" s="22"/>
      <c r="D125" s="23"/>
      <c r="E125" s="24"/>
      <c r="F125" s="25"/>
    </row>
    <row r="126" ht="16.85" customHeight="1" spans="1:6">
      <c r="A126" s="20" t="s">
        <v>36</v>
      </c>
      <c r="B126" s="21" t="s">
        <v>117</v>
      </c>
      <c r="C126" s="22" t="s">
        <v>118</v>
      </c>
      <c r="D126" s="23" t="s">
        <v>119</v>
      </c>
      <c r="E126" s="24"/>
      <c r="F126" s="25">
        <f t="shared" ref="F126:F130" si="3">ROUND(D126*E126,0)</f>
        <v>0</v>
      </c>
    </row>
    <row r="127" ht="16.85" customHeight="1" spans="1:6">
      <c r="A127" s="20" t="s">
        <v>40</v>
      </c>
      <c r="B127" s="21" t="s">
        <v>120</v>
      </c>
      <c r="C127" s="22" t="s">
        <v>118</v>
      </c>
      <c r="D127" s="23" t="s">
        <v>119</v>
      </c>
      <c r="E127" s="24"/>
      <c r="F127" s="25">
        <f t="shared" si="3"/>
        <v>0</v>
      </c>
    </row>
    <row r="128" ht="17.6" customHeight="1" spans="1:6">
      <c r="A128" s="20" t="s">
        <v>65</v>
      </c>
      <c r="B128" s="21" t="s">
        <v>121</v>
      </c>
      <c r="C128" s="22" t="s">
        <v>118</v>
      </c>
      <c r="D128" s="23" t="s">
        <v>119</v>
      </c>
      <c r="E128" s="24"/>
      <c r="F128" s="25">
        <f t="shared" si="3"/>
        <v>0</v>
      </c>
    </row>
    <row r="129" ht="16.85" customHeight="1" spans="1:6">
      <c r="A129" s="20" t="s">
        <v>60</v>
      </c>
      <c r="B129" s="21" t="s">
        <v>122</v>
      </c>
      <c r="C129" s="22" t="s">
        <v>118</v>
      </c>
      <c r="D129" s="23" t="s">
        <v>123</v>
      </c>
      <c r="E129" s="24"/>
      <c r="F129" s="25">
        <f t="shared" si="3"/>
        <v>0</v>
      </c>
    </row>
    <row r="130" ht="16.85" customHeight="1" spans="1:6">
      <c r="A130" s="20"/>
      <c r="B130" s="21"/>
      <c r="C130" s="22"/>
      <c r="D130" s="23"/>
      <c r="E130" s="24"/>
      <c r="F130" s="25">
        <f t="shared" si="3"/>
        <v>0</v>
      </c>
    </row>
    <row r="131" ht="16.85" customHeight="1" spans="1:6">
      <c r="A131" s="20"/>
      <c r="B131" s="21"/>
      <c r="C131" s="22"/>
      <c r="D131" s="23"/>
      <c r="E131" s="24"/>
      <c r="F131" s="25"/>
    </row>
    <row r="132" ht="17.6" customHeight="1" spans="1:6">
      <c r="A132" s="20"/>
      <c r="B132" s="21"/>
      <c r="C132" s="22"/>
      <c r="D132" s="23"/>
      <c r="E132" s="24"/>
      <c r="F132" s="25"/>
    </row>
    <row r="133" ht="16.85" customHeight="1" spans="1:6">
      <c r="A133" s="20"/>
      <c r="B133" s="21"/>
      <c r="C133" s="22"/>
      <c r="D133" s="23"/>
      <c r="E133" s="24"/>
      <c r="F133" s="25"/>
    </row>
    <row r="134" ht="16.85" customHeight="1" spans="1:6">
      <c r="A134" s="20"/>
      <c r="B134" s="21"/>
      <c r="C134" s="22"/>
      <c r="D134" s="23"/>
      <c r="E134" s="24"/>
      <c r="F134" s="25"/>
    </row>
    <row r="135" ht="16.85" customHeight="1" spans="1:6">
      <c r="A135" s="20"/>
      <c r="B135" s="21"/>
      <c r="C135" s="22"/>
      <c r="D135" s="23"/>
      <c r="E135" s="24"/>
      <c r="F135" s="25"/>
    </row>
    <row r="136" ht="16.85" customHeight="1" spans="1:6">
      <c r="A136" s="20"/>
      <c r="B136" s="21"/>
      <c r="C136" s="22"/>
      <c r="D136" s="23"/>
      <c r="E136" s="24"/>
      <c r="F136" s="25"/>
    </row>
    <row r="137" ht="17.6" customHeight="1" spans="1:6">
      <c r="A137" s="20"/>
      <c r="B137" s="21"/>
      <c r="C137" s="22"/>
      <c r="D137" s="23"/>
      <c r="E137" s="24"/>
      <c r="F137" s="25"/>
    </row>
    <row r="138" ht="16.85" customHeight="1" spans="1:6">
      <c r="A138" s="20"/>
      <c r="B138" s="21"/>
      <c r="C138" s="22"/>
      <c r="D138" s="23"/>
      <c r="E138" s="24"/>
      <c r="F138" s="25"/>
    </row>
    <row r="139" ht="16.85" customHeight="1" spans="1:6">
      <c r="A139" s="20"/>
      <c r="B139" s="21"/>
      <c r="C139" s="22"/>
      <c r="D139" s="23"/>
      <c r="E139" s="24"/>
      <c r="F139" s="25"/>
    </row>
    <row r="140" ht="16.85" customHeight="1" spans="1:6">
      <c r="A140" s="20"/>
      <c r="B140" s="21"/>
      <c r="C140" s="22"/>
      <c r="D140" s="23"/>
      <c r="E140" s="24"/>
      <c r="F140" s="25"/>
    </row>
    <row r="141" ht="17.6" customHeight="1" spans="1:6">
      <c r="A141" s="20"/>
      <c r="B141" s="21"/>
      <c r="C141" s="22"/>
      <c r="D141" s="23"/>
      <c r="E141" s="24"/>
      <c r="F141" s="25"/>
    </row>
    <row r="142" ht="16.85" customHeight="1" spans="1:6">
      <c r="A142" s="20"/>
      <c r="B142" s="21"/>
      <c r="C142" s="22"/>
      <c r="D142" s="23"/>
      <c r="E142" s="24"/>
      <c r="F142" s="25"/>
    </row>
    <row r="143" ht="16.85" customHeight="1" spans="1:6">
      <c r="A143" s="20"/>
      <c r="B143" s="21"/>
      <c r="C143" s="22"/>
      <c r="D143" s="23"/>
      <c r="E143" s="24"/>
      <c r="F143" s="25"/>
    </row>
    <row r="144" ht="16.85" customHeight="1" spans="1:6">
      <c r="A144" s="20"/>
      <c r="B144" s="21"/>
      <c r="C144" s="22"/>
      <c r="D144" s="23"/>
      <c r="E144" s="24"/>
      <c r="F144" s="25"/>
    </row>
    <row r="145" ht="17.6" customHeight="1" spans="1:6">
      <c r="A145" s="20"/>
      <c r="B145" s="21"/>
      <c r="C145" s="22"/>
      <c r="D145" s="23"/>
      <c r="E145" s="24"/>
      <c r="F145" s="25"/>
    </row>
    <row r="146" ht="16.85" customHeight="1" spans="1:6">
      <c r="A146" s="20"/>
      <c r="B146" s="21"/>
      <c r="C146" s="22"/>
      <c r="D146" s="23"/>
      <c r="E146" s="24"/>
      <c r="F146" s="25"/>
    </row>
    <row r="147" ht="16.85" customHeight="1" spans="1:6">
      <c r="A147" s="20"/>
      <c r="B147" s="21"/>
      <c r="C147" s="22"/>
      <c r="D147" s="23"/>
      <c r="E147" s="24"/>
      <c r="F147" s="25"/>
    </row>
    <row r="148" ht="16.85" customHeight="1" spans="1:6">
      <c r="A148" s="20"/>
      <c r="B148" s="21"/>
      <c r="C148" s="22"/>
      <c r="D148" s="23"/>
      <c r="E148" s="24"/>
      <c r="F148" s="25"/>
    </row>
    <row r="149" ht="17.6" customHeight="1" spans="1:6">
      <c r="A149" s="20"/>
      <c r="B149" s="21"/>
      <c r="C149" s="22"/>
      <c r="D149" s="23"/>
      <c r="E149" s="24"/>
      <c r="F149" s="25"/>
    </row>
    <row r="150" ht="16.85" customHeight="1" spans="1:6">
      <c r="A150" s="20"/>
      <c r="B150" s="21"/>
      <c r="C150" s="22"/>
      <c r="D150" s="23"/>
      <c r="E150" s="24"/>
      <c r="F150" s="25"/>
    </row>
    <row r="151" ht="16.85" customHeight="1" spans="1:6">
      <c r="A151" s="20"/>
      <c r="B151" s="21"/>
      <c r="C151" s="22"/>
      <c r="D151" s="23"/>
      <c r="E151" s="24"/>
      <c r="F151" s="25"/>
    </row>
    <row r="152" ht="16.85" customHeight="1" spans="1:6">
      <c r="A152" s="20"/>
      <c r="B152" s="21"/>
      <c r="C152" s="22"/>
      <c r="D152" s="23"/>
      <c r="E152" s="24"/>
      <c r="F152" s="25"/>
    </row>
    <row r="153" ht="17.6" customHeight="1" spans="1:6">
      <c r="A153" s="20"/>
      <c r="B153" s="21"/>
      <c r="C153" s="22"/>
      <c r="D153" s="23"/>
      <c r="E153" s="24"/>
      <c r="F153" s="25"/>
    </row>
    <row r="154" ht="16.85" customHeight="1" spans="1:6">
      <c r="A154" s="20"/>
      <c r="B154" s="21"/>
      <c r="C154" s="22"/>
      <c r="D154" s="23"/>
      <c r="E154" s="24"/>
      <c r="F154" s="25"/>
    </row>
    <row r="155" ht="16.85" customHeight="1" spans="1:6">
      <c r="A155" s="20"/>
      <c r="B155" s="21"/>
      <c r="C155" s="22"/>
      <c r="D155" s="23"/>
      <c r="E155" s="24"/>
      <c r="F155" s="25"/>
    </row>
    <row r="156" ht="16.85" customHeight="1" spans="1:6">
      <c r="A156" s="20"/>
      <c r="B156" s="21"/>
      <c r="C156" s="22"/>
      <c r="D156" s="23"/>
      <c r="E156" s="24"/>
      <c r="F156" s="25"/>
    </row>
    <row r="157" ht="17.6" customHeight="1" spans="1:6">
      <c r="A157" s="20"/>
      <c r="B157" s="21"/>
      <c r="C157" s="22"/>
      <c r="D157" s="23"/>
      <c r="E157" s="24"/>
      <c r="F157" s="25"/>
    </row>
    <row r="158" ht="16.85" customHeight="1" spans="1:6">
      <c r="A158" s="20"/>
      <c r="B158" s="21"/>
      <c r="C158" s="22"/>
      <c r="D158" s="23"/>
      <c r="E158" s="24"/>
      <c r="F158" s="25"/>
    </row>
    <row r="159" ht="22" customHeight="1" spans="1:6">
      <c r="A159" s="30" t="s">
        <v>124</v>
      </c>
      <c r="B159" s="30"/>
      <c r="C159" s="30"/>
      <c r="D159" s="31">
        <f>SUM(F125:F129)</f>
        <v>0</v>
      </c>
      <c r="E159" s="32"/>
      <c r="F159" s="31"/>
    </row>
    <row r="160" ht="32.95" customHeight="1" spans="1:6">
      <c r="A160" s="1" t="s">
        <v>0</v>
      </c>
      <c r="B160" s="1"/>
      <c r="C160" s="1"/>
      <c r="D160" s="1"/>
      <c r="E160" s="12"/>
      <c r="F160" s="1"/>
    </row>
    <row r="161" ht="16.85" customHeight="1" spans="1:6">
      <c r="A161" s="2" t="s">
        <v>22</v>
      </c>
      <c r="B161" s="2"/>
      <c r="C161" s="2"/>
      <c r="D161" s="2"/>
      <c r="E161" s="13" t="s">
        <v>23</v>
      </c>
      <c r="F161" s="14"/>
    </row>
    <row r="162" ht="21.25" customHeight="1" spans="1:6">
      <c r="A162" s="15" t="s">
        <v>125</v>
      </c>
      <c r="B162" s="15"/>
      <c r="C162" s="15"/>
      <c r="D162" s="15"/>
      <c r="E162" s="16"/>
      <c r="F162" s="15"/>
    </row>
    <row r="163" ht="22" customHeight="1" spans="1:6">
      <c r="A163" s="17" t="s">
        <v>25</v>
      </c>
      <c r="B163" s="7" t="s">
        <v>26</v>
      </c>
      <c r="C163" s="7" t="s">
        <v>27</v>
      </c>
      <c r="D163" s="7" t="s">
        <v>28</v>
      </c>
      <c r="E163" s="18" t="s">
        <v>29</v>
      </c>
      <c r="F163" s="19" t="s">
        <v>30</v>
      </c>
    </row>
    <row r="164" ht="17.6" customHeight="1" spans="1:6">
      <c r="A164" s="20" t="s">
        <v>126</v>
      </c>
      <c r="B164" s="21" t="s">
        <v>127</v>
      </c>
      <c r="C164" s="22"/>
      <c r="D164" s="23"/>
      <c r="E164" s="24"/>
      <c r="F164" s="25"/>
    </row>
    <row r="165" ht="16.85" customHeight="1" spans="1:6">
      <c r="A165" s="20" t="s">
        <v>128</v>
      </c>
      <c r="B165" s="21" t="s">
        <v>129</v>
      </c>
      <c r="C165" s="22" t="s">
        <v>86</v>
      </c>
      <c r="D165" s="23" t="s">
        <v>130</v>
      </c>
      <c r="E165" s="24"/>
      <c r="F165" s="25">
        <f>ROUND(D165*E165,0)</f>
        <v>0</v>
      </c>
    </row>
    <row r="166" ht="16.85" customHeight="1" spans="1:6">
      <c r="A166" s="20"/>
      <c r="B166" s="21"/>
      <c r="C166" s="22"/>
      <c r="D166" s="23"/>
      <c r="E166" s="24"/>
      <c r="F166" s="25"/>
    </row>
    <row r="167" ht="16.85" customHeight="1" spans="1:6">
      <c r="A167" s="20"/>
      <c r="B167" s="21"/>
      <c r="C167" s="22"/>
      <c r="D167" s="23"/>
      <c r="E167" s="24"/>
      <c r="F167" s="25"/>
    </row>
    <row r="168" ht="17.6" customHeight="1" spans="1:6">
      <c r="A168" s="20"/>
      <c r="B168" s="21"/>
      <c r="C168" s="22"/>
      <c r="D168" s="23"/>
      <c r="E168" s="24"/>
      <c r="F168" s="25"/>
    </row>
    <row r="169" ht="16.85" customHeight="1" spans="1:6">
      <c r="A169" s="20"/>
      <c r="B169" s="21"/>
      <c r="C169" s="22"/>
      <c r="D169" s="23"/>
      <c r="E169" s="24"/>
      <c r="F169" s="25"/>
    </row>
    <row r="170" ht="16.85" customHeight="1" spans="1:6">
      <c r="A170" s="20"/>
      <c r="B170" s="21"/>
      <c r="C170" s="22"/>
      <c r="D170" s="23"/>
      <c r="E170" s="24"/>
      <c r="F170" s="25"/>
    </row>
    <row r="171" ht="16.85" customHeight="1" spans="1:6">
      <c r="A171" s="20"/>
      <c r="B171" s="21"/>
      <c r="C171" s="22"/>
      <c r="D171" s="23"/>
      <c r="E171" s="24"/>
      <c r="F171" s="25"/>
    </row>
    <row r="172" ht="17.6" customHeight="1" spans="1:6">
      <c r="A172" s="20"/>
      <c r="B172" s="21"/>
      <c r="C172" s="22"/>
      <c r="D172" s="23"/>
      <c r="E172" s="24"/>
      <c r="F172" s="25"/>
    </row>
    <row r="173" ht="16.85" customHeight="1" spans="1:6">
      <c r="A173" s="20"/>
      <c r="B173" s="21"/>
      <c r="C173" s="22"/>
      <c r="D173" s="23"/>
      <c r="E173" s="24"/>
      <c r="F173" s="25"/>
    </row>
    <row r="174" ht="16.85" customHeight="1" spans="1:6">
      <c r="A174" s="20"/>
      <c r="B174" s="21"/>
      <c r="C174" s="22"/>
      <c r="D174" s="23"/>
      <c r="E174" s="24"/>
      <c r="F174" s="25"/>
    </row>
    <row r="175" ht="16.85" customHeight="1" spans="1:6">
      <c r="A175" s="20"/>
      <c r="B175" s="21"/>
      <c r="C175" s="22"/>
      <c r="D175" s="23"/>
      <c r="E175" s="24"/>
      <c r="F175" s="25"/>
    </row>
    <row r="176" ht="16.85" customHeight="1" spans="1:6">
      <c r="A176" s="20"/>
      <c r="B176" s="21"/>
      <c r="C176" s="22"/>
      <c r="D176" s="23"/>
      <c r="E176" s="24"/>
      <c r="F176" s="25"/>
    </row>
    <row r="177" ht="17.6" customHeight="1" spans="1:6">
      <c r="A177" s="20"/>
      <c r="B177" s="21"/>
      <c r="C177" s="22"/>
      <c r="D177" s="23"/>
      <c r="E177" s="24"/>
      <c r="F177" s="25"/>
    </row>
    <row r="178" ht="16.85" customHeight="1" spans="1:6">
      <c r="A178" s="20"/>
      <c r="B178" s="21"/>
      <c r="C178" s="22"/>
      <c r="D178" s="23"/>
      <c r="E178" s="24"/>
      <c r="F178" s="25"/>
    </row>
    <row r="179" ht="16.85" customHeight="1" spans="1:6">
      <c r="A179" s="20"/>
      <c r="B179" s="21"/>
      <c r="C179" s="22"/>
      <c r="D179" s="23"/>
      <c r="E179" s="24"/>
      <c r="F179" s="25"/>
    </row>
    <row r="180" ht="16.85" customHeight="1" spans="1:6">
      <c r="A180" s="20"/>
      <c r="B180" s="21"/>
      <c r="C180" s="22"/>
      <c r="D180" s="23"/>
      <c r="E180" s="24"/>
      <c r="F180" s="25"/>
    </row>
    <row r="181" ht="17.6" customHeight="1" spans="1:6">
      <c r="A181" s="20"/>
      <c r="B181" s="21"/>
      <c r="C181" s="22"/>
      <c r="D181" s="23"/>
      <c r="E181" s="24"/>
      <c r="F181" s="25"/>
    </row>
    <row r="182" ht="16.85" customHeight="1" spans="1:6">
      <c r="A182" s="20"/>
      <c r="B182" s="21"/>
      <c r="C182" s="22"/>
      <c r="D182" s="23"/>
      <c r="E182" s="24"/>
      <c r="F182" s="25"/>
    </row>
    <row r="183" ht="16.85" customHeight="1" spans="1:6">
      <c r="A183" s="20"/>
      <c r="B183" s="21"/>
      <c r="C183" s="22"/>
      <c r="D183" s="23"/>
      <c r="E183" s="24"/>
      <c r="F183" s="25"/>
    </row>
    <row r="184" ht="16.85" customHeight="1" spans="1:6">
      <c r="A184" s="20"/>
      <c r="B184" s="21"/>
      <c r="C184" s="22"/>
      <c r="D184" s="23"/>
      <c r="E184" s="24"/>
      <c r="F184" s="25"/>
    </row>
    <row r="185" ht="17.6" customHeight="1" spans="1:6">
      <c r="A185" s="20"/>
      <c r="B185" s="21"/>
      <c r="C185" s="22"/>
      <c r="D185" s="23"/>
      <c r="E185" s="24"/>
      <c r="F185" s="25"/>
    </row>
    <row r="186" ht="16.85" customHeight="1" spans="1:6">
      <c r="A186" s="20"/>
      <c r="B186" s="21"/>
      <c r="C186" s="22"/>
      <c r="D186" s="23"/>
      <c r="E186" s="24"/>
      <c r="F186" s="25"/>
    </row>
    <row r="187" ht="16.85" customHeight="1" spans="1:6">
      <c r="A187" s="20"/>
      <c r="B187" s="21"/>
      <c r="C187" s="22"/>
      <c r="D187" s="23"/>
      <c r="E187" s="24"/>
      <c r="F187" s="25"/>
    </row>
    <row r="188" ht="16.85" customHeight="1" spans="1:6">
      <c r="A188" s="20"/>
      <c r="B188" s="21"/>
      <c r="C188" s="22"/>
      <c r="D188" s="23"/>
      <c r="E188" s="24"/>
      <c r="F188" s="25"/>
    </row>
    <row r="189" ht="17.6" customHeight="1" spans="1:6">
      <c r="A189" s="20"/>
      <c r="B189" s="21"/>
      <c r="C189" s="22"/>
      <c r="D189" s="23"/>
      <c r="E189" s="24"/>
      <c r="F189" s="25"/>
    </row>
    <row r="190" ht="16.85" customHeight="1" spans="1:6">
      <c r="A190" s="20"/>
      <c r="B190" s="21"/>
      <c r="C190" s="22"/>
      <c r="D190" s="23"/>
      <c r="E190" s="24"/>
      <c r="F190" s="25"/>
    </row>
    <row r="191" ht="16.85" customHeight="1" spans="1:6">
      <c r="A191" s="20"/>
      <c r="B191" s="21"/>
      <c r="C191" s="22"/>
      <c r="D191" s="23"/>
      <c r="E191" s="24"/>
      <c r="F191" s="25"/>
    </row>
    <row r="192" ht="16.85" customHeight="1" spans="1:6">
      <c r="A192" s="20"/>
      <c r="B192" s="21"/>
      <c r="C192" s="22"/>
      <c r="D192" s="23"/>
      <c r="E192" s="24"/>
      <c r="F192" s="25"/>
    </row>
    <row r="193" ht="17.6" customHeight="1" spans="1:6">
      <c r="A193" s="20"/>
      <c r="B193" s="21"/>
      <c r="C193" s="22"/>
      <c r="D193" s="23"/>
      <c r="E193" s="24"/>
      <c r="F193" s="25"/>
    </row>
    <row r="194" ht="16.85" customHeight="1" spans="1:6">
      <c r="A194" s="20"/>
      <c r="B194" s="21"/>
      <c r="C194" s="22"/>
      <c r="D194" s="23"/>
      <c r="E194" s="24"/>
      <c r="F194" s="25"/>
    </row>
    <row r="195" ht="16.85" customHeight="1" spans="1:6">
      <c r="A195" s="20"/>
      <c r="B195" s="21"/>
      <c r="C195" s="22"/>
      <c r="D195" s="23"/>
      <c r="E195" s="24"/>
      <c r="F195" s="25"/>
    </row>
    <row r="196" ht="16.85" customHeight="1" spans="1:6">
      <c r="A196" s="20"/>
      <c r="B196" s="21"/>
      <c r="C196" s="22"/>
      <c r="D196" s="23"/>
      <c r="E196" s="24"/>
      <c r="F196" s="25"/>
    </row>
    <row r="197" ht="17.6" customHeight="1" spans="1:6">
      <c r="A197" s="20"/>
      <c r="B197" s="21"/>
      <c r="C197" s="22"/>
      <c r="D197" s="23"/>
      <c r="E197" s="24"/>
      <c r="F197" s="25"/>
    </row>
    <row r="198" ht="16.85" customHeight="1" spans="1:6">
      <c r="A198" s="20"/>
      <c r="B198" s="21"/>
      <c r="C198" s="22"/>
      <c r="D198" s="23"/>
      <c r="E198" s="24"/>
      <c r="F198" s="25"/>
    </row>
    <row r="199" ht="22" customHeight="1" spans="1:6">
      <c r="A199" s="30" t="s">
        <v>131</v>
      </c>
      <c r="B199" s="30"/>
      <c r="C199" s="30"/>
      <c r="D199" s="31">
        <f>SUM(F165)</f>
        <v>0</v>
      </c>
      <c r="E199" s="32"/>
      <c r="F199" s="31"/>
    </row>
  </sheetData>
  <sheetProtection sheet="1" formatCells="0" formatColumns="0" formatRows="0" insertRows="0" insertColumns="0" insertHyperlinks="0" deleteColumns="0" deleteRows="0" sort="0" autoFilter="0" pivotTables="0" objects="1"/>
  <protectedRanges>
    <protectedRange sqref="E165" name="区域5"/>
    <protectedRange sqref="E126:E129" name="区域4"/>
    <protectedRange sqref="E86:E98" name="区域3"/>
    <protectedRange sqref="E47:E56" name="区域2"/>
    <protectedRange sqref="E8:E34" name="区域1"/>
  </protectedRanges>
  <mergeCells count="30">
    <mergeCell ref="A1:F1"/>
    <mergeCell ref="A2:D2"/>
    <mergeCell ref="E2:F2"/>
    <mergeCell ref="A3:F3"/>
    <mergeCell ref="A40:C40"/>
    <mergeCell ref="D40:F40"/>
    <mergeCell ref="A41:F41"/>
    <mergeCell ref="A42:D42"/>
    <mergeCell ref="E42:F42"/>
    <mergeCell ref="A43:F43"/>
    <mergeCell ref="A80:C80"/>
    <mergeCell ref="D80:F80"/>
    <mergeCell ref="A81:F81"/>
    <mergeCell ref="A82:D82"/>
    <mergeCell ref="E82:F82"/>
    <mergeCell ref="A83:F83"/>
    <mergeCell ref="A119:C119"/>
    <mergeCell ref="D119:F119"/>
    <mergeCell ref="A120:F120"/>
    <mergeCell ref="A121:D121"/>
    <mergeCell ref="E121:F121"/>
    <mergeCell ref="A122:F122"/>
    <mergeCell ref="A159:C159"/>
    <mergeCell ref="D159:F159"/>
    <mergeCell ref="A160:F160"/>
    <mergeCell ref="A161:D161"/>
    <mergeCell ref="E161:F161"/>
    <mergeCell ref="A162:F162"/>
    <mergeCell ref="A199:C199"/>
    <mergeCell ref="D199:F199"/>
  </mergeCells>
  <printOptions horizontalCentered="1" verticalCentered="1"/>
  <pageMargins left="0.50125" right="0.50125" top="0.315" bottom="0.315" header="0" footer="0"/>
  <pageSetup paperSize="9" fitToWidth="0" fitToHeight="0" orientation="portrait"/>
  <headerFooter alignWithMargins="0"/>
  <rowBreaks count="5" manualBreakCount="5">
    <brk id="40" max="16383" man="1"/>
    <brk id="80" max="16383" man="1"/>
    <brk id="119" max="16383" man="1"/>
    <brk id="159" max="16383" man="1"/>
    <brk id="199"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showZeros="0" topLeftCell="A2" workbookViewId="0">
      <selection activeCell="D8" sqref="D8"/>
    </sheetView>
  </sheetViews>
  <sheetFormatPr defaultColWidth="9" defaultRowHeight="14.25" outlineLevelCol="3"/>
  <cols>
    <col min="1" max="1" width="13.125" customWidth="1"/>
    <col min="2" max="2" width="14.25" customWidth="1"/>
    <col min="3" max="3" width="35.7416666666667" customWidth="1"/>
    <col min="4" max="4" width="17.125" customWidth="1"/>
    <col min="5" max="5" width="10" customWidth="1"/>
  </cols>
  <sheetData>
    <row r="1" ht="32.95" customHeight="1" spans="1:4">
      <c r="A1" s="1" t="s">
        <v>132</v>
      </c>
      <c r="B1" s="1"/>
      <c r="C1" s="1"/>
      <c r="D1" s="1"/>
    </row>
    <row r="2" ht="16.85" customHeight="1" spans="1:4">
      <c r="A2" s="2" t="s">
        <v>133</v>
      </c>
      <c r="B2" s="2"/>
      <c r="C2" s="2"/>
      <c r="D2" s="2"/>
    </row>
    <row r="3" ht="32.95" customHeight="1" spans="1:4">
      <c r="A3" s="3" t="s">
        <v>134</v>
      </c>
      <c r="B3" s="4" t="s">
        <v>135</v>
      </c>
      <c r="C3" s="4" t="s">
        <v>136</v>
      </c>
      <c r="D3" s="5" t="s">
        <v>137</v>
      </c>
    </row>
    <row r="4" ht="28.55" customHeight="1" spans="1:4">
      <c r="A4" s="6" t="s">
        <v>138</v>
      </c>
      <c r="B4" s="7" t="s">
        <v>139</v>
      </c>
      <c r="C4" s="7" t="s">
        <v>24</v>
      </c>
      <c r="D4" s="8">
        <f>'【5.1表】工程量清单（招标）'!D40</f>
        <v>0</v>
      </c>
    </row>
    <row r="5" ht="28.55" customHeight="1" spans="1:4">
      <c r="A5" s="6" t="s">
        <v>140</v>
      </c>
      <c r="B5" s="7" t="s">
        <v>141</v>
      </c>
      <c r="C5" s="7" t="s">
        <v>52</v>
      </c>
      <c r="D5" s="8">
        <f>'【5.1表】工程量清单（招标）'!D80</f>
        <v>0</v>
      </c>
    </row>
    <row r="6" ht="28.55" customHeight="1" spans="1:4">
      <c r="A6" s="6" t="s">
        <v>142</v>
      </c>
      <c r="B6" s="7" t="s">
        <v>143</v>
      </c>
      <c r="C6" s="7" t="s">
        <v>81</v>
      </c>
      <c r="D6" s="8">
        <f>'【5.1表】工程量清单（招标）'!D119</f>
        <v>0</v>
      </c>
    </row>
    <row r="7" ht="28.55" customHeight="1" spans="1:4">
      <c r="A7" s="6" t="s">
        <v>144</v>
      </c>
      <c r="B7" s="7" t="s">
        <v>145</v>
      </c>
      <c r="C7" s="7" t="s">
        <v>112</v>
      </c>
      <c r="D7" s="8">
        <f>'【5.1表】工程量清单（招标）'!D159</f>
        <v>0</v>
      </c>
    </row>
    <row r="8" ht="28.55" customHeight="1" spans="1:4">
      <c r="A8" s="6" t="s">
        <v>146</v>
      </c>
      <c r="B8" s="7" t="s">
        <v>147</v>
      </c>
      <c r="C8" s="7" t="s">
        <v>125</v>
      </c>
      <c r="D8" s="8">
        <f>'【5.1表】工程量清单（招标）'!D199</f>
        <v>0</v>
      </c>
    </row>
    <row r="9" ht="28.55" customHeight="1" spans="1:4">
      <c r="A9" s="6" t="s">
        <v>148</v>
      </c>
      <c r="B9" s="7" t="s">
        <v>149</v>
      </c>
      <c r="C9" s="7"/>
      <c r="D9" s="8">
        <f>SUM(D4:D8)</f>
        <v>0</v>
      </c>
    </row>
    <row r="10" ht="28.55" customHeight="1" spans="1:4">
      <c r="A10" s="6" t="s">
        <v>150</v>
      </c>
      <c r="B10" s="7" t="s">
        <v>151</v>
      </c>
      <c r="C10" s="7"/>
      <c r="D10" s="9" t="s">
        <v>152</v>
      </c>
    </row>
    <row r="11" ht="28.55" customHeight="1" spans="1:4">
      <c r="A11" s="6" t="s">
        <v>153</v>
      </c>
      <c r="B11" s="7" t="s">
        <v>154</v>
      </c>
      <c r="C11" s="7"/>
      <c r="D11" s="8">
        <f>D9</f>
        <v>0</v>
      </c>
    </row>
    <row r="12" ht="28.55" customHeight="1" spans="1:4">
      <c r="A12" s="6" t="s">
        <v>155</v>
      </c>
      <c r="B12" s="7" t="s">
        <v>156</v>
      </c>
      <c r="C12" s="7"/>
      <c r="D12" s="9" t="s">
        <v>152</v>
      </c>
    </row>
    <row r="13" ht="28.55" customHeight="1" spans="1:4">
      <c r="A13" s="6" t="s">
        <v>157</v>
      </c>
      <c r="B13" s="7" t="s">
        <v>158</v>
      </c>
      <c r="C13" s="7"/>
      <c r="D13" s="9" t="s">
        <v>152</v>
      </c>
    </row>
    <row r="14" ht="28.55" customHeight="1" spans="1:4">
      <c r="A14" s="6" t="s">
        <v>159</v>
      </c>
      <c r="B14" s="7" t="s">
        <v>160</v>
      </c>
      <c r="C14" s="7"/>
      <c r="D14" s="8">
        <f>D11</f>
        <v>0</v>
      </c>
    </row>
    <row r="15" ht="314.25" customHeight="1" spans="1:4">
      <c r="A15" s="10"/>
      <c r="B15" s="10"/>
      <c r="C15" s="10"/>
      <c r="D15" s="10"/>
    </row>
  </sheetData>
  <sheetProtection sheet="1" objects="1"/>
  <mergeCells count="9">
    <mergeCell ref="A1:D1"/>
    <mergeCell ref="A2:D2"/>
    <mergeCell ref="B9:C9"/>
    <mergeCell ref="B10:C10"/>
    <mergeCell ref="B11:C11"/>
    <mergeCell ref="B12:C12"/>
    <mergeCell ref="B13:C13"/>
    <mergeCell ref="B14:C14"/>
    <mergeCell ref="A15:D15"/>
  </mergeCells>
  <printOptions horizontalCentered="1" verticalCentered="1"/>
  <pageMargins left="0.50125" right="0.50125"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2" master="" otherUserPermission="visible">
    <arrUserId title="区域5" rangeCreator="" othersAccessPermission="edit"/>
    <arrUserId title="区域4" rangeCreator="" othersAccessPermission="edit"/>
    <arrUserId title="区域3" rangeCreator="" othersAccessPermission="edit"/>
    <arrUserId title="区域2" rangeCreator="" othersAccessPermission="edit"/>
    <arrUserId title="区域1" rangeCreator="" othersAccessPermission="edit"/>
  </rangeList>
  <rangeList sheetStid="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编制说明</vt:lpstr>
      <vt:lpstr>【5.1表】工程量清单（招标）</vt:lpstr>
      <vt:lpstr>【5.4表】投标报价汇总表(招标)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张慧</cp:lastModifiedBy>
  <dcterms:created xsi:type="dcterms:W3CDTF">2025-07-02T23:42:00Z</dcterms:created>
  <dcterms:modified xsi:type="dcterms:W3CDTF">2025-09-02T17:51:51Z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503A34C31FA44E27B39B3E0E6D2BC242_12</vt:lpwstr>
  </property>
  <property fmtid="{D5CDD505-2E9C-101B-9397-08002B2CF9AE}" pid="3" name="KSOProductBuildVer">
    <vt:lpwstr>2052-12.1.0.22529</vt:lpwstr>
  </property>
</Properties>
</file>