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00"/>
  </bookViews>
  <sheets>
    <sheet name="技术参数及要求" sheetId="2" r:id="rId1"/>
  </sheets>
  <calcPr calcId="144525" concurrentCalc="0"/>
</workbook>
</file>

<file path=xl/sharedStrings.xml><?xml version="1.0" encoding="utf-8"?>
<sst xmlns="http://schemas.openxmlformats.org/spreadsheetml/2006/main" count="197" uniqueCount="116">
  <si>
    <t>序号</t>
  </si>
  <si>
    <t>产品名称</t>
  </si>
  <si>
    <t>技术参数及要求</t>
  </si>
  <si>
    <t>数量</t>
  </si>
  <si>
    <t>单位</t>
  </si>
  <si>
    <t>预算单价（元）</t>
  </si>
  <si>
    <t>预算总价（元）</t>
  </si>
  <si>
    <t>投标产品技术参数</t>
  </si>
  <si>
    <t>偏离程度（满足/响应或正偏离/负偏离）</t>
  </si>
  <si>
    <t>投标单价（元）</t>
  </si>
  <si>
    <t>合计（元）</t>
  </si>
  <si>
    <t>备注</t>
  </si>
  <si>
    <t>专业功放</t>
  </si>
  <si>
    <t>1.双通道大功率专业数字功放；
2.功放有直流、短路、过载、过热保护；
▲3.采用可变震荡调制技术、多重反馈调控技术以及输出功率控制技术；（需提供得到CMA或CNAS认可的检测机构出具的检测报告作为该技术参数证明材料）
4.支持灵敏度≥1V/2V可选择切换，XLR平衡式输入/XLR 平衡式LINK输出；SPEAKON音响插座输出；
▲5.输出功率（1KHz/THD≤1％）：连续功率：立体声8Ω×2：2*1200W；立体声4Ω×2：≥2*1900W；立体声2Ω×2：≥2*3200W；桥接16Ω：≥2400W；桥接8Ω：≥3800W；桥接4Ω：≥6400W；（需提供得到CMA或CNAS认可的检测机构出具的检测报告作为该技术参数证明材料）
6.电压增益 (@1KHz)：≥41dB
7.频率响应(@1W功率下）等同或优于20Hz-20KHz/±1dB
8.THD+N(@1/8功率下）：≤0.01％
9.信噪比 (A计权)：≥105dB</t>
  </si>
  <si>
    <t>台</t>
  </si>
  <si>
    <t>线阵音箱</t>
  </si>
  <si>
    <t>1.箱体采用桦木制作、耐磨喷漆处理；由≥二个10寸（250mm）的低频驱动器以及≥一个75mm高频驱动器组成。
2.采用吊装组合线阵设计，允等同或优于许0-8度范围调整音箱覆盖区域。专业吊挂件组合。
3.功率≥700W；标称阻抗：≤8Ω。
4.频率范围等同或优于60Hz-20kHz，灵敏度≥104dB (1M/1W )。
5.低频扬声器：≥10" x 2，高频扬声器：≥75mm（3"）压缩驱动器×1，水平覆盖角(-6dB)≥110°；垂直覆盖角(-6dB)≥10°。</t>
  </si>
  <si>
    <t>只</t>
  </si>
  <si>
    <t>1.标准≤1U机柜式设计机柜式设计，采用PFC+开关电源+D类数字功放设计方案。
2.开机软启动功能，软启动过程中电源需求缓慢上升，减少对电网和其他电子设备的电流冲击。
3.采用数字功放双环路压限保护电路，避免开机瞬间的大电流冲击扬声器，减少对扬声器的损害风险，为功放全方位系统保护。
4.采用开关电源输出电压自启停动态节能的功能，自适应动态功率高效转换功能。
5.支持过压保护、欠压保护、过流保护、输出短路保护、温度压限、信号压限、温度自动控风扇等功能，很大程度提高功放稳定性和可靠性。
6.XLR平衡式输入/XLR 平衡式LINK输出；SPEAKON音响插座输出。
7.MONO /STEREO/BRIDGE三种模式可选择切换。
8.灵敏度1V/2V可选择切换。
9.带温控风机，开机即转，随着温度长高风扇加速。
10.面板有信号（绿）、削顶（橙）、保护指示灯（红）、电源指示灯（蓝）。
11.输出功率（1KHz/THD≤1％）：连续功率：立体声8Ω×2：2*1200W；立体声4Ω×2：≥2*1900W；立体声2Ω×2：≥2*3200W；桥接16Ω：≥2400W；桥接8Ω：≥3800W；桥接4Ω：≥6400W。</t>
  </si>
  <si>
    <t>1.音箱类型为超低频音箱，低频扬声器：≥18"*1。
2.功率≥800W、标称阻抗：≤8Ω
3.频率范围等同或优于40Hz-400Hz，灵敏度≥101dB(1M/1W)。</t>
  </si>
  <si>
    <t>专业音箱</t>
  </si>
  <si>
    <t>1.阻抗≤8Ω
2.频响等同或优于50Hz~20KHz
3.额定功率≥350W
4.灵敏度≥99dB/W/M
5.水平覆盖角≥80°，垂直覆盖角≥60°
6.高音≥1.7"压缩高音单元×1
7.低音≥12"低音×1</t>
  </si>
  <si>
    <t>1.标准≤1U机柜式设计机柜式设计，采用PFC+开关电源+D类数字功放设计方案；输出功率：立体声@8Ω：≥500W×2；立体声@4Ω：≥850W×2；桥接@8Ω：≥1700W。
2.采用先进高效开关电源LLC谐振电源的短路保护电路和D类数字功放一体模块化设计，实现半桥LLC开关电源稳定性和可靠性。
3.开机软启动功能，软启动过程中电源需求缓慢上升，减少对电网和其他电子设备的电流冲击。
4.开关电源内置EMI电路，有效的抑制电源谐波，达到欧盟绿色电源标准。
5.独家数字功放核心的调制和匹配电路技术，让功放还原真实原声。
6.整机转换效率达到85%以上，具有有优越的节能和低碳环保。
7.数字功放电源自适应音频调整节能功能，实现智能削峰限幅器，控制功率模块及扬声器系统在安全范围内工作。 
8.标准XLR输入接口，和LINK输出口，简洁的接口更加方便不同用户需求。
9.开机软启动，防止开机时向电网吸收大电流，干扰其它用电设备。
10.智能控制强制散热设计，风机噪音小，散热效率高等特点。 
11.MONO /STEREO/BRIDGE三种模式可选择切换。
12.内置六大保护电路模块，为功放的可靠性保驾护航，具有：过压保护，欠压保护，过流保护，直流保护，输出短路保护，温控风扇等功能。</t>
  </si>
  <si>
    <t>1.阻抗≤8Ω
2.频响等同或优于60Hz~20KHz
3.额定功率≥200W
4.灵敏度≥96dB/W/M
5.水平覆盖角≥80°，垂直覆盖角≥60°
6.高音≥1.4"压缩高音单元×1
7.低音≥8"低音×1</t>
  </si>
  <si>
    <t>1.1U机箱设计，采用D类数字功放设计方案。
2.标准XLR输入接口，和LINK输出口。
3.电源采用开关电源技术，效率高，有效的抑制电源谐波。
4.内置智能削峰限幅器，支持开机软启动，防止开机时向电网吸收大电流，干扰其它用电设备。 
5.具有：过压保护，欠压保护，过流保护，直流保护，输出短路保护，温控风扇等功能。
6.输出功率：立体声@8Ω：≥350W×2；立体声@4Ω：≥600W×2。</t>
  </si>
  <si>
    <t>1.阻抗≤8Ω
2.频响等同或优于60Hz-20KHz
3.额定功率≥300W
4.灵敏度≥98dB/W/M
5.水平覆盖角≥80°，垂直覆盖角≥60°
6.高音≤1.4"压缩高音单元×1；低音：10"低音×1</t>
  </si>
  <si>
    <t>1.箱体采用桦木板CNC切割技术，内部多点加强筋固定增加箱体稳定性，表面喷涂聚脲漆工艺处理。
2.一体冲压成坚硬厚实的刚性保护网罩，并覆盖了高透声率声学网棉，保护喇叭增加使用寿命；
3.采用≥2只18寸铁氧体超低音单元组成，倒相式箱体设计，低频可延伸至≥40Hz，释放出浑厚而富有强大震撼力的低频效果；
4.专业音箱插座插头，具有良好的电气特性。
5.阻抗：≤4Ω
6.频响等同或优于40Hz-400Hz
7.额定功率：≥1200W
8.灵敏度：≥101dB/W/M
9.最大声压级（额定/峰值）：≥132dB/≥138dB</t>
  </si>
  <si>
    <t>数字调音台</t>
  </si>
  <si>
    <t>1.具有≥10.1英寸1280x800电容触摸屏、数字编码器以及按键构成的操作面板。
▲2.具有≥17个电动推子，电动推子可操控：≥1个LR主声道推子、≥16个通道推子。（需提供得到CMA或CNAS认可的检测机构出具的检测报告作为该技术参数证明材料）
3.支持中英文界面切换，且无需重启。
4.内置USB录音、放音功能。能够识别USB电子盘内的中英文歌曲名，具备快进、下一曲、快速暂停等功能；且支持播放APE、FLAC、MP3、WAV音频格式。
▲5.内置≥16个通道独立的反馈抑制器，内置≥16路自动混音（增益共享型）。（需提供得到CMA或CNAS认可的检测机构出具的检测报告作为该技术参数证明材料）
6.具有≥2个内置效果器，自带有经典混响、大房间混响等效果模块；FX音效可使用专用的返回通道返回到混音且不占用单声道和立体声输入通道。
7.支持iPad触摸屏全功能控制，实时数据同步；支持≥8个终端同时控制。
8.可通过网络或者USB升级ARM固件、DSP固件。
▲9.每个输入通道具有≥4段参数均衡、噪声门、高低通、压缩、反相。（需提供得到CMA或CNAS认可的检测机构出具的检测报告作为该技术参数证明材料）
▲10.每个输出通道具有≥8段参数均衡、高低通、压缩、反相、延时器。（需提供得到CMA或CNAS认可的检测机构出具的检测报告作为该技术参数证明材料）
11.模拟输入≥24CH ( MIC/Line)；输出通道支持L/R、10BUS、HeadPhone(L/R)，10BUS混音总线可选择推子前、推子后（PRE/POST）。
12.支持≥100组场景预设功能，可导出、导入USB存储器，便于数据备份；支持32个PEQ模式存储。
13.内置信号发生器：正弦波、粉红噪声、白噪声。
14.支持通道参数拷贝功能，相同的通道快速复制数据，通道名称可自定义。
15.接线方式：平衡式输入、输出卡侬。
16.支持≥8个推子编组、≥8个用户自</t>
  </si>
  <si>
    <t>音频处理器</t>
  </si>
  <si>
    <t>1.数字音频处理器支持≥16路平衡式话筒/线路输入通道，采用裸线接口端子，平衡接法；支持≥16路平衡式线路输出，采用裸线接口端子，平衡接法。
▲2.输入通道支持前级放大、信号发生器、扩展器、压缩器、≥12段参量均衡，≥31段图示均衡、闪避器、AGC自动增益、AM自动混音功能（门限式、增益共享式）、AFC自适应反馈消除、AEC回声消除、ANC噪声消除、音频矩阵。（需提供得到CMA或CNAS认可的检测机构出具的检测报告作为该技术参数证明材料）
▲3.输出通道支持≥12段参量均衡，≥31段图示均衡、延时器、分频器、高低通滤波器、限幅器。（需提供得到CMA或CNAS认可的检测机构出具的检测报告作为该技术参数证明材料）
4.高性能专业DSP处理器，支持≥32bit/48kHz的声音，支持输入通道48V幻象供电。
▲5.具有IPS真彩显示屏，支持显示设备网络信息、实时电平、通道静音状态。（需提供得到CMA或CNAS认可的检测机构出具的检测报告作为该技术参数证明材料）
▲6.支持通过APP软件进行操作控制，面板具备USB接口，支持多媒体存储，可进行播放或存储录播。（需提供得到CMA或CNAS认可的检测机构出具的检测报告作为该技术参数证明材料）
7.配置双向RS-232接口，可用于控制外部设备；配置RS-485接口，可实现自动摄像跟踪功能。配置≥8通道可编程GPIO控制接口（可自定义输入输出）。
8.支持断电自动保护记忆功能。支持通道拷贝、粘贴、联控功能。管理控制软件可工作在Windows7、8、10等系统环境下。
9.≥8个场景预设，支持场景信息导入、场景信息导出。</t>
  </si>
  <si>
    <t>话筒</t>
  </si>
  <si>
    <t>1.采用柱极式电容麦克风设计，具有良好的束状特性。
2.接口：平衡式XLR接口；方向特性：束状
3.支持单只麦克风或多只麦克风同时使用。
4.幻象供电：≥+48V</t>
  </si>
  <si>
    <t>支</t>
  </si>
  <si>
    <t>无线话筒</t>
  </si>
  <si>
    <t>1.具有≥1台接收主机、≥双手持发射机；频率范围等同或优于470-510MHz、540MHz-590MHz、640MHz-690MHz、807MHz-830MHz。
2.接收机具有≥2路平衡输出、≥1路非平衡混音输出。
3.具有自动频率扫描功能，可快速地给麦克风找到清晰的频率。
4.支持混响调节功能，比例调节、延时调节、电平调节≥25个档位。
5.支持麦克风均衡器调节功能，≥高、中、低音三种调节档位。
6.接收机具有显示屏，用户可通过显示屏查看设备发射功率强度、音频加密状态、电池电量、频率数值、智能静音状态、静音标志。
▲7.具有自动静音功能，麦克风跌落、抛掷时，毫秒级响应自动静音，避免冲击声；产品静置5秒自动静音。（需提供得到CMA或CNAS认可的检测机构出具的检测报告作为该技术参数证明材料）
8.麦克风具有长时间静置自动关机功能，设备自动检测工作状态（使用状态、静置状态），静置时间≥8分钟后，设备自动关机。
9.含话筒呼叫控制嵌入软件</t>
  </si>
  <si>
    <t>套</t>
  </si>
  <si>
    <t>1.频率范围等同或优于540MHz-590MHz、640MHz-690MHz。
2.配套有≥1台接收主机和≥2个无线头戴话筒。
3.采用独有数字U段传输技术，pi/4-DQPSK调制方式。
4.采用独有的加密方式进行音频传输。
5.采用独有的ID码导频技术，可防止出现串频干扰。
6.具有混响、高中低音调节。
7.具有≥2路平衡输出、≥1路非平衡混音输出。
▲8.具有一键静音功能。（需提供得到CMA或CNAS认可的检测机构出具的检测报告作为该技术参数证明材料）
9.含话筒呼叫控制嵌入软件。</t>
  </si>
  <si>
    <t>话筒天线</t>
  </si>
  <si>
    <t>1.天线接收频段广，可接收等同或优于470-950MHZ的频率
2.天线极化方式：线极化 
3.天线驻波比：≤2.0      
4.放大器增益：四档可调（-6dB/0dB/6dB/12dB)
5.指向性：≥90度指向</t>
  </si>
  <si>
    <t>天线分配器</t>
  </si>
  <si>
    <t>1.具有≥2个信号输入接口，支持接收天线信号，实现放大射频信号的效果。
2.具有≥8个天线信号输出接口，可将一对天线分频至4台（一拖二）接收机达到扩展无线话筒系统的目的。
3.具有≥2个天线级联接口；支持级联分配器，可实现放大射频信号扩展无线话筒天线的目的。
4.具有≥4个直流电源接口，支持给4台接收机提供供电。</t>
  </si>
  <si>
    <t>天线耦合器</t>
  </si>
  <si>
    <t>1.通过内部补偿电路可以减少接线线损。
2.在放大器系统中，通过此分线盒方便转接和安装。
3.分线盒与强波器串连在线路中，方便连接。
4.分线盒在线路中有隔离杂讯的功能，防止自激。</t>
  </si>
  <si>
    <t>固定染色灯</t>
  </si>
  <si>
    <t>1.采用18×10W LED光源
2.具备25°透镜角度，1-25Hz/s的频闪速度，具有调光功能
▲3.具有RGBWAP混色功能，3200-7200K色温调节功能。（需提供得到CMA或CNAS认可的检测机构出具的检测报告作为该技术参数证明材料）
4.具有主从自走自动同步功能，具有控台正常控制自走永久同步，具有声控功能。
▲5.具有过温保护功能，支持NTC温度控测，当LED工作过热时，降低LED的输出功率。（需提供得到CMA或CNAS认可的检测机构出具的检测报告作为该技术参数证明材料）
6.具备DMX512接口，支持RDM协议，具有程序在线更新功能。
7.支持DMX控制通道数量为6/10通道。
▲8.投标产品制造商或供应商具有符合GB/T27922《商品售后服务评价体系》的十星级服务认证证书(提供证书复印件)。</t>
  </si>
  <si>
    <t>影视灯</t>
  </si>
  <si>
    <t>1.采用630颗2835/0.5W LED暖白+冷白光源
2.具有调光功能
▲3.具有3200-6500K色温调节功能，CRI≥95，TLCI≥95。（需提供得到CMA或CNAS认可的检测机构出具的检测报告作为该技术参数证明材料）
▲4.具有NTC温度控测功能。（需提供得到CMA或CNAS认可的检测机构出具的检测报告作为该技术参数证明材料）
5.具备DMX512接口，支持RDM协议，具有程序在线更新功能，可单独色温手动调选。
6.支持DMX控制通道数量为2/6/7通道。</t>
  </si>
  <si>
    <t>1.采用18×10W LED光源
2.具备25°透镜角度，1-25Hz/s的频闪速度，具有调光功能
3.具有RGBWAP混色功能，3200-7200K色温调节功能。
4.具有主从自走自动同步功能，具有控台正常控制自走永久同步，具有声控功能。
5.具有过温保护功能，支持NTC温度控测，当LED工作过热时，降低LED的输出功率。
6.具备DMX512接口，支持RDM协议，具有程序在线更新功能。
7.支持DMX控制通道数量为6/10通道。</t>
  </si>
  <si>
    <t>1.采用630颗2835/0.5W LED暖白+冷白光源
2.具有调光功能
3.具有3200-6500K色温调节功能，CRI≥95，TLCI≥95。
4.具有NTC温度控测功能。
5.具备DMX512接口，支持RDM协议，具有程序在线更新功能，可单独色温手动调选。
6.支持DMX控制通道数量为2/6/7通道。</t>
  </si>
  <si>
    <t>摇头灯</t>
  </si>
  <si>
    <t>1.采用200W LED模组光源，具有10000K色温
2.色盘由≥11个颜色片+1个白光组成，双向彩虹效果，速度可调，任意定位功能。
3.固定图案盘由≥14个固定图案片+1个白光组成，单向流水，速度可调，任意定位功能；
4.具有8面旋转棱镜+4排镜，棱镜正反向旋转，可叠加，速度可调。
5.具备2.0°光束角度，具有频闪、雾化功能。
6.采用宽屏2.4英寸LCD液晶中英文显示界面，采用菜单分层结构。
7.具有散热功能，采用风向引流与温度智能监控技术，内置NTC温度控测功能，当故障导致LED工作过热时，智能降低LED的输出功率。
8.具有Y轴自动补偿校准功能，当灯具陀螺仪功能打开时，Y轴自动补偿校准，具有3-25.5米自动对焦功能。
9.具有DMX512接口，支持RDM协议及程序在线更新功能，支持Art-net以太网数据接口。
10.具有DMX控制通道数量为17通道。</t>
  </si>
  <si>
    <t>1.具备8°-26°光束角度，15°-45°光斑角度，具备1-25次/s的频闪速度，具有调光功能
2.采用19*15W(4IN1)光源。
3.具有RGBW混色系统。
4.配备DMX512接口
5.具有DMX控制通道数量为16/24通道。</t>
  </si>
  <si>
    <t>1.光源规格：≥280W，色温：8500K 额定寿命：≥2000H
2.颜色：≥1个颜色盘，≥13个颜色+1个白光，双向彩虹效果，速度可调，任意定位功能。
3.固定图案盘：≥1个固定图案盘，≥13个固定图案+1个白光，带图案抖动,单向流水，速度可调，任意定位功能。
4.旋转图案盘：≥1个旋转图案盘，≥9个可旋转图案+1个白光，每个图案具有正反旋转，抖动及流水效果。
5.棱镜：≥2种棱镜（≥1个八面旋转棱镜和≥1个排镜），棱镜正反向旋转，速度可调。
6.频闪：双片式频闪，≤0.5-≥14次/S，具有同步、异步、随机频闪方式，速度可调。
7.雾化：≥1个独立的雾化片，光斑柔和自然。
8.扫描范围：水平方向≥540°/630°（2.5 S），垂直方向≥270°（1.5 S），解析度：8Bit/16Bit。
9.出光角度：≥3°-≤12°, 染色模式：≤15°-≥32°。
10.防护等级：≥IP30
11.通道：≥16和≥20 两种通道控制模式。</t>
  </si>
  <si>
    <t>1.采用COB白光300W LED 5600K光源
2.具备15-33°光束角度，具有手动调光、手动调焦功能
3.具有5600k色温，Ra≥97显色指数。
4.具有NTC温度控测功能。
5.具备DMX512接口，支持RDM协议，具有程序在线更新功能。
6.支持DMX控制通道数量为2通道。</t>
  </si>
  <si>
    <t>控台</t>
  </si>
  <si>
    <t>1.具备1024个DMX512 通道数
2.具备96台电脑灯的配接数量
3.支持电脑灯重新配接地址码，支持灯具水平垂直交换，支持灯具通道反相输出
4.支持灯具通道滑步模式切换，支持40主通道+40微调通道控制，支持R20灯库
5.具备60个可保存的场景，具备10个可同时运行的场景，具备600步场景的总步数
6.具备淡入、淡出、LTP滑步场景时间控制
7.支持推杆启动场景并进行调光，支持互锁场景，支持点控场景
8.具备图形生成器，每个场景可存储5个图形
9.具备10个可同时运行图形数量
10.具备全局、重演、灯具主控推杆
11.支持立即黑场
12.支持转盘调整通道数值，支持推杆调整通道数值，支持推杆调光
13.支持FAT32格式U盘读取</t>
  </si>
  <si>
    <t>信号放大器</t>
  </si>
  <si>
    <t>1.支持DMX512公母接口输入。                                                                                                                                                                                          
2.支持输入输出光电隔离。                                                                                                                                                                                                                
3.支持8路独立放大驱动输出。                                                                                                                                                                                            
4.具备信号放大整形功能，延长信号传输距离。                                                                                                                                                                                                        
5.具备增强数据总线接入设备数量的能力。                                                                                                               
6.具备独立的LED信号指示。
▲7.投标产品制造商具有符合GB/T19022标准或ISO10012标准的《测量管理体系认证（AAA)证书》（提供第三方认证机构颁发的在有效期内的证书复印件）。</t>
  </si>
  <si>
    <t>拉幕机</t>
  </si>
  <si>
    <t>1.具备≥1.0m/s对开速度；减速比1:15
2.具备≤50dB(A) 运行噪音
3.具备行程限位和机械限位双重保护</t>
  </si>
  <si>
    <t>轨道</t>
  </si>
  <si>
    <t>1.配备拼接式三角桁架结构，吊拉间距&lt;5m，居中集中荷载≥150kg，每米吊拉均布荷载≥100kg/m，
2.具备开合限位、安全板安全保护功能</t>
  </si>
  <si>
    <t>米</t>
  </si>
  <si>
    <t>吊杆机</t>
  </si>
  <si>
    <t>1.具有≥6.0kn（600kg）额定载荷
2.具有≥0.15m/s运行速度
3.具有≤±5mm 定位精度
4.具有≤50dB（A）运行噪音
5.具有≥22m行程
6.具有多层缠绕（双输出轴卷扬机）吊杆机卷绳形式
7.具有限位保护、双刹车制动、极限保护安全措施</t>
  </si>
  <si>
    <t>吊杆</t>
  </si>
  <si>
    <t>1.具备双管H型结构，中间采用40×20×2方管/40*4扁铁连接，发黑处理</t>
  </si>
  <si>
    <t>控制设备</t>
  </si>
  <si>
    <t>1.具备≥10.1"TFT规格；分辨率≥1024×600像素；对比度≥500:1；亮度≥400cd/㎡； 
2.具备≥1个AC/DC电源线-3芯欧姆接头接线方式；
3.具备≥1个DC24V工作电压电源输入，≥1个AC220V急停控制；
4.具备≥1个以太网端口网络接口；
5.具备≥10/100 Mbit/s数据传输速率；
6.具备≥1个DC24V（备用）启动按钮；≥1个DC24V急停按钮；≥1个DC24V电锁开关；</t>
  </si>
  <si>
    <t>1.具备电机信号线-管型冷压端子接线方式；
2.具备≥1个AC380V电源输入，级数-3P+N+E；带黄绿红三色电源输入指示灯；≥1个AC380V电源输出，级数-3P+E；
3.具备≥2*1.1KW功率输出；
4.具备≥1个DC24V电机限位线接口；≥1个DC24V遥控接口；
5.支持≥100米内无障碍控制，≥4个DC24V控制按钮，≥1个DC24V急停按钮，≥1个DC24V切换开关；
6.具备≥1个12点输入/8点数出可编程控制器(PLC)I/O；
7.支持≥6个可编程控制器(PLC)I/O扩展模块；
8.具备≥10/100 Mbit/s数据传输速率；
9.具备≥1路变频控制输出，≥1路电源回路输出。</t>
  </si>
  <si>
    <t>控制柜</t>
  </si>
  <si>
    <t>1.具备ST接线端子，控台连接线-DB15成品线连接接线方式
2.具备≥1个9.5A额定输入电流；≥1个三相五线制，AC380V±10%额定输入电压；
3.具备≥1个3.7KW/50Hz额定输入功率； 
4.具备≥1个DC24V±5%，AC220V±5%，0~AC380V三相输出电压；
5.具备≥50HZ±5%输出频率； 
6.具备≥8路变频切换输出路数； 
7.具备强制风冷冷却方式； 
8.具备电机热过载保护，电机缺相保护，变频输入缺相保护等保护功能； 
9.具备≥1个2.2KW专业起重变频器； 
10.具备≥1个24点输入/16点输出可编程控制器(PLC)I/O； 
11.支持串口MODBUS协议，支持CANlink和CANopen 协议，支持MODBUS TCP/IP和自由口协议；  
12.支持≥10/100 Mbit/s数据传输速率；</t>
  </si>
  <si>
    <t>交换机</t>
  </si>
  <si>
    <t xml:space="preserve">非网管8口千兆以太网 交换机 </t>
  </si>
  <si>
    <t>幕布</t>
  </si>
  <si>
    <t>(长×高×折比3×块)B1级阻燃处理，金丝绒250g/㎡</t>
  </si>
  <si>
    <t>平方米</t>
  </si>
  <si>
    <t>导播台</t>
  </si>
  <si>
    <t>1.采用≥8英寸玻璃防水防尘面板设计，可嵌入式安装于教室讲台，支持通过连接教师电脑，远程控制录播主机功能，具有控制、连通、操作等状态提示。
2.支持一键开启录制、暂停录制、停止录制功能。支持一键切换电影模式画面。可一键切换导播模式，开启自动导播，半自动导播和手动导播。支持互动远程画面切换。
3.控制方式：支持RS-232协议控制。
▲4.投标产品制造商或供应商具有符合IECQ QC 080000：2017-有害物质过程管理体系要求的《IECQ符合性证书》（提供第三方权威机构颁发的证书复印件加盖公章）</t>
  </si>
  <si>
    <t>个</t>
  </si>
  <si>
    <t>录播主机</t>
  </si>
  <si>
    <t>1.内置LCD屏，显示设备运行状态、参数信息、硬盘容量、音频状态、资源通道录制状态、文件拷贝进度。设备具备≥4个物理按键，具备一键录制、停止、直播以及一键拷贝录制文件的能力。
▲2.具备≥6路HDMI信号输入接口，具备≥1路Type-C接口采集画面，具备≥4路HDMI信号输出接口，具备≥1路3.5mm音频接口以及≥2路凤凰端子采集音频；≥1路3.5mm音频接口以及≥2路凤凰端子输出音频，具备≥3路RS-232凤凰端子接口和≥1路RS-485凤凰端子接口，具备≥5路USB接口，自带≥4英寸触摸面板，可快捷操作录制、直播和导播切换，具备≥1路RJ45网络接口，≥1路光纤网口。（提供设备接口图佐证）
3.HDMI输入接口视频≥4K分辨率画面采集。
4.设备可实现≥8路4K网络摄像头同时接入解码，具备≥6路资源画面合成输出≥4K分辨率PGM画面。
5.具备嵌入式导播控制台，可实时预览≥9路画面，≥1路PGM画面预览和≥8路资源通道预览，≥9路视频流同时录制，录制的文件格式支持MP4、AVI、MOV、FLV、TS和MKV格式。具备独立录制功能，各路录制可自由绑定音频通道，可独立录制控制。
6.异常修复：具备供电异常导致的损坏的视频文件可进行文件修复，修复的文件格式包括但不限于MP4、AVI、MOV、FLV和MKV视频封装格式。
7.支持对接语音转写服务器，实现语音转写功能，将语音转写成文本并自动生成字幕文件。
8.具备软件中控，在录播管理界面填写好中控指令，即可通过界面进行中控操作，对接其它设备进行一键控制；支持录播安卓APP对接和控制；支持对接私有云平台服务器。对接成功后，云平台可对设备进行统一的管控，方便对多台录播设备进行管理。
9.音视频互动模式下，可实现HDMI输出主会场和分会场的画面，当主会场开启辅流共享时，主会场和分会场的HDMI接口都输出主会场的电脑课件内容；主会场不开启辅流共享时，主会场的HDMI接口输出主会场的电脑课件内容，分会场的HDMI接口输出分会场的电脑课件内容。
▲10.加密录制：可实现对录制文件加密录制，≥2种加密方式。（提供功能界面截图佐证）
11.含自动录制控制内嵌软件。</t>
  </si>
  <si>
    <t>摄像机</t>
  </si>
  <si>
    <t>1.高清摄像机具备≥30倍光学变倍镜头，并支持16倍数字变焦；采用1/2.8英寸、207万有效像素的HD CMOS传感器。
2.镜头焦距 f4.42mm ~ 132.6mm, F1.8 ~ F2.8。
3.支持1080P60，1080P59.94，1080P50，1080I60，1080I59.94，1080I50，1080P30，1080P29.97，1080P25，720P60，720P59.94，720P50分辨率，支持输出帧率60帧/秒。
4.支持HDMI、SDI、USB、网络四路视频同时输出。
5.支持RS232和RS485串口，可对摄像机进行控制；支持预置位数量255个，预置位精度：0.1°。
6.水平视场角：60.7°~2.28°；支持水平转动范围：-170°～+170°，垂直转动范围：-30°～+90°，水平转动速度范围：水平：1.7° ~ 100°/s，俯仰：1.7° ~ 69.9°/s。
7.支持2D、3D降噪技术。
8.内置AI技术和行人重识别技术，实现自动识别目标人形并跟踪，自动框选。
9.支持AAC音频编码。
10.支持PoE供电。
11.具备≥1路HDMI输出接口、≥1路3G-SDI输出接口、≥1路USB3.0输出接口，具备≥1路3.5mm音频输入接口和≥1路3.5mm音频输出接口。
12.含高清视频会议专用摄像头内嵌软件。</t>
  </si>
  <si>
    <t>HDMI高清发送器</t>
  </si>
  <si>
    <t>1.输入接口支持有≥1×HDMI；1×3.5mm音频，输出接口支持有≥1×HDBaseT网口；支持≥1×Micro-B，≥1×红外输入接口，≥1×红外输出接口，≥1路RS232接口。
2.支持HDMI 1.4 标准，支持HDCP1.4 标准。
3.支持通过双绞线POC远程供电。
4.支持将音频数据嵌入视频数据，音视频信号同步传输。支持RS232串口数据、红外信号的双向透传功能。
5.支持USB在线升级固件。支持EDID管理。</t>
  </si>
  <si>
    <t>HDMI高清接收器</t>
  </si>
  <si>
    <t>1.输出接口支持有≥1×HDMI；≥1×3.5mm音频，输入接口支持有≥1×HDBaseT网口；支持≥1×Micro-B，≥1×红外输入接口，≥1×红外输出接口，≥1路RS232接口。
2.支持HDMI 1.4 标准，支持HDCP1.4 标准。
3.支持通过双绞线POC远程供电。
4.支持将音频数据嵌入视频数据，音视频信号同步传输。支持RS232串口数据、红外信号的双向透传功能。
5.支持USB在线升级固件。支持EDID管理。</t>
  </si>
  <si>
    <t>机柜</t>
  </si>
  <si>
    <t>1.尺寸:600X800X2055mm
2.容量:42U
3.配置:
8位10A PDU插排一个
固定板3块
风扇部件2组
4只两寸重型脚轮
M6方螺母钉40套
内六角扳手一只</t>
  </si>
  <si>
    <t>1.16个千兆网口
2.支持IEEE 802.3 、IEEE 802.3i、IEEE 802.3u、IEEE 802.3ab、IEEE 802.3x等网络标准</t>
  </si>
  <si>
    <t>电源管理器</t>
  </si>
  <si>
    <t>▲1.具有≥12路电源插座，支持≥6路10A的、≥6路16A的插座规格。（提供设备接口图佐证）
2.每路有单独的滤波器。
▲3.前面板具有≥2路常开状态电源插座。（提供设备接口图佐证）
4.采用≥3芯单相的电源接线接口。
5.具备有数字电压指示功能，可实时的指示电网电压。
6.支持密码锁定功能。
▲7.具有通道延时编辑功能，可以自定义修改通道间的延时时间。集成RS485远程控制功能，支持通过USB、RS485、RS232等多样控制方式。（提供设备接口图与功能截图佐证）
8.具有WIFI（可选）、远程互联网控制（可选）等控制方式。
9.支持定时开关机任务的功能，定时时长最长可设置达≥12个月的定时开关机功能。
10.支持通过LINK口实现多台（同款）电源时序器级联；支持通过前面板按键设置设备地址码。</t>
  </si>
  <si>
    <t>音频隔离器</t>
  </si>
  <si>
    <t>1.一款双通道音频隔离器。
2.低底噪、无50Hz交流“嗡”声、无高频“嗞啦”干扰。
3.点对点平衡传输音频，可以选择前面板2个接口中的任意一个COMBO接口输入，从后面板对应COMBO接口输出。
4.即插即用，支持热插拨。
5.隔离滤波音频传输最远传输信号等同或优于450－600米。
6.内置瞬态、浪涌抑制、抗静电保护电路。
7.具有≥2路XLR输入；具有≥2路XLR输出</t>
  </si>
  <si>
    <t>辅材</t>
  </si>
  <si>
    <t>弹起式/2个卡侬口、弹起式/2个欧姆头，5米音频连接线15根，3米音频连接线38根，视频线:6条一共18米;</t>
  </si>
  <si>
    <t>批</t>
  </si>
  <si>
    <t>配件</t>
  </si>
  <si>
    <t>支架2套:1.标配长度10米，承重2吨:外观尺寸300*260*300mm2.净重:33kg
3.毛重:35kg
4.承重:2000kg
5.包含:葫芦架1套。
葫芦架支架
支架2套:包含:田字架1个，U型扣4个，连接杆4条。线阵音箱支架
支架8只:"技术参数
1.固定面板尺寸(长*宽):227mm*150mm±1mm
2.臂长:280mm至400mm(可调节)
3.重量:2.56Kg
4.类型:音箱支架"
配件24个:"产品参数:
1.规格:28mm厚:重量:228g:承重:50kg:卡管:40-58mm。"
配件84个:"产品参数:
1.规格:30mm厚:重量:480g:承重:150kg:卡管:40-52mm.配件81条:产品参数:
1.规格:4mm:长度:800mm:承重:150kg-
灯杆:“DN40*2.5mm 镀锌圆管(外经48mm.内经40mm,厚度
2.5mm)"按需求
电源线:电源线RVVP电线电缆 国标纯铜环保RVV3*2.5200米，按需求信号线:RVVP2*0.5，200米/卷，按需求</t>
  </si>
  <si>
    <t>钢丝绳</t>
  </si>
  <si>
    <t>"钢丝绳，Ф8mm*1米(7*19)参考重量:100米/Kg=25.6最小破断拉力:33.35KN最大承重:3403Kg含钢丝绳锁扣30个:304不锈钢741夹头、卡头</t>
  </si>
  <si>
    <t>直通箱</t>
  </si>
  <si>
    <t>功能特点:
1.设有225A总开关，过载与短路双重保护高分断空气开关。
2.三相独立电压，电流，监测，三相A.B.C指示灯指示。
3.三种输出方式可选：胶木插32A、16A防水插、19芯插。
4.内置单项可控电路，可用DMX512控台 单独控制每项开通/关断。
产品参数
1.供电：三相五线制AC380V±10%，频率50Hz±5%
2.输入额定电流：400A犀牛插输入，最大24路×4kW，可选可用于任何负载。
3.产品尺寸（L×W×H）：510×605×660mm
4.包装尺寸（L×W×H）：700×620×660mm（航空箱一体式）
5.净重：54.5kg</t>
  </si>
  <si>
    <t>系统集成</t>
  </si>
  <si>
    <t>拆除吸音板及打眼
拆除暖气片
拆除原墙体
拆除不锈钢护栏
清运垃圾
脚手桁架及防护网
地面防护
升降车
穿管布线
整口抹灰
恢复吸音板
美容修复
打扫及清运垃圾
灯光音响设备施工、安装调试等</t>
  </si>
  <si>
    <t>项</t>
  </si>
  <si>
    <t>足球馆西侧门窗安装</t>
  </si>
  <si>
    <t>肯德基门1套、足球馆西侧2道开门、其中一处门庭，恢复等。
外突出肯德基门厅加顶子（包含门厅加地面）暖气地面恢复安装暖气</t>
  </si>
  <si>
    <t>舞台窗帘</t>
  </si>
  <si>
    <t>舞台周边遮光窗户部分窗帘</t>
  </si>
  <si>
    <t>监控球机</t>
  </si>
  <si>
    <t xml:space="preserve">网络接口 RJ45网口，自适应10M/100M网络数据 
SD卡扩展 内置Micro SD卡插槽，支持Micro SD/Micro SDHC/Micro SDXC卡（最支持512GB） 
网络
网络存储 NAS (NFS, SMB/ CIFS) 
支持协议 IPv4/IPv6;HTTP;HTTPS;802.1x;Qos;FTP;UPnP;SNMP;DNS;DDNS;NTP;RTSP;TCP/IP;UDP;IGMP;ICMP;DHCP;PPPoE;Bonjour;SMTP;RTCP;RTP;WebSocket;WebSockets 
接口协议 ISAPI;SDK;第三方管理平台接入;GB/T28181协议;软件集成的开放式API;ISUP;开放型网络视频接口 
最大取流路数 20路 
用户管理 32个 
安全管理 授权的用户名和密码;以及MAC地址绑定;HTTPS加密;IEEE 802.1x网络访问控制;IP地址过滤 
客户端 支持iVMS-4200客户端 
浏览器 IE10-11, Chrome57+, Firefox52+, Safari11+ 
补光
补光灯类型 混合补光 
补光灯距离 红外照射距离：最远可达≥150 m 白光照射距离：最远可达≥30 m  
供电方式 DC36V 
电流及功耗 最大功耗：24 W（其中除雾加热1.6 W，补光灯9 W） 
工作温湿度 -30℃-65℃;湿度小于90% 
恢复出厂设置 支持 
云台
水平范围 360° 
垂直范围 -15°-90°(自动翻转) 
预置点个数 300个 
巡航扫描 8条，每条可添加32个预置点 
花样扫描 4条 
断电记忆 支持 
3D 定位 支持 
方位角信息显示 支持 
预置点视频冻结 支持 
镜头
焦距 5.9~135.7 mm，23倍光学变倍 
光学变倍速度 大约4.6s 
视场角 60.2~3.4度（广角~望远） 
最大光圈数 F1.5 
认证
防护 IP66; 6000V 防雷、防浪涌、防突波，符合GB/T17626.2/3/4/5/6四级标准 </t>
  </si>
  <si>
    <t>合计预算金额：</t>
  </si>
  <si>
    <t>投标金额合计：</t>
  </si>
</sst>
</file>

<file path=xl/styles.xml><?xml version="1.0" encoding="utf-8"?>
<styleSheet xmlns="http://schemas.openxmlformats.org/spreadsheetml/2006/main">
  <numFmts count="8">
    <numFmt numFmtId="7" formatCode="&quot;￥&quot;#,##0.00;&quot;￥&quot;\-#,##0.00"/>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_(* #,##0.00_);_(* \(#,##0.00\);_(* &quot;-&quot;??_);_(@_)"/>
    <numFmt numFmtId="177" formatCode="0.00_ "/>
    <numFmt numFmtId="178" formatCode="0_);[Red]\(0\)"/>
  </numFmts>
  <fonts count="35">
    <font>
      <sz val="11"/>
      <color theme="1"/>
      <name val="宋体"/>
      <charset val="134"/>
      <scheme val="minor"/>
    </font>
    <font>
      <sz val="12"/>
      <name val="宋体"/>
      <charset val="134"/>
    </font>
    <font>
      <sz val="12"/>
      <color indexed="8"/>
      <name val="宋体"/>
      <charset val="134"/>
    </font>
    <font>
      <sz val="10"/>
      <name val="宋体"/>
      <charset val="134"/>
    </font>
    <font>
      <b/>
      <sz val="10"/>
      <name val="宋体"/>
      <charset val="134"/>
    </font>
    <font>
      <b/>
      <sz val="11"/>
      <name val="宋体"/>
      <charset val="134"/>
    </font>
    <font>
      <sz val="10"/>
      <color indexed="8"/>
      <name val="宋体"/>
      <charset val="134"/>
    </font>
    <font>
      <sz val="10"/>
      <name val="宋体"/>
      <charset val="134"/>
      <scheme val="minor"/>
    </font>
    <font>
      <sz val="10"/>
      <color theme="1"/>
      <name val="宋体"/>
      <charset val="134"/>
      <scheme val="minor"/>
    </font>
    <font>
      <sz val="10"/>
      <color rgb="FF000000"/>
      <name val="宋体"/>
      <charset val="134"/>
    </font>
    <font>
      <sz val="10"/>
      <color theme="1" tint="0.0499893185216834"/>
      <name val="宋体"/>
      <charset val="134"/>
    </font>
    <font>
      <sz val="10"/>
      <color theme="1"/>
      <name val="宋体"/>
      <charset val="134"/>
    </font>
    <font>
      <sz val="10"/>
      <color indexed="8"/>
      <name val="宋体"/>
      <charset val="134"/>
      <scheme val="minor"/>
    </font>
    <font>
      <b/>
      <sz val="10"/>
      <color indexed="8"/>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sz val="12"/>
      <name val="Times New Roman"/>
      <charset val="134"/>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1"/>
      <color indexed="8"/>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pplyBorder="0">
      <alignment vertical="center"/>
    </xf>
    <xf numFmtId="42" fontId="0" fillId="0" borderId="0" applyFont="0" applyFill="0" applyBorder="0" applyAlignment="0" applyProtection="0">
      <alignment vertical="center"/>
    </xf>
    <xf numFmtId="0" fontId="14" fillId="2" borderId="0" applyNumberFormat="0" applyBorder="0" applyAlignment="0" applyProtection="0">
      <alignment vertical="center"/>
    </xf>
    <xf numFmtId="0" fontId="1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4"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7" fillId="6"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7" borderId="3" applyNumberFormat="0" applyFont="0" applyAlignment="0" applyProtection="0">
      <alignment vertical="center"/>
    </xf>
    <xf numFmtId="0" fontId="17" fillId="8"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Border="0"/>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4" applyNumberFormat="0" applyFill="0" applyAlignment="0" applyProtection="0">
      <alignment vertical="center"/>
    </xf>
    <xf numFmtId="0" fontId="1" fillId="0" borderId="0" applyBorder="0"/>
    <xf numFmtId="0" fontId="26" fillId="0" borderId="4" applyNumberFormat="0" applyFill="0" applyAlignment="0" applyProtection="0">
      <alignment vertical="center"/>
    </xf>
    <xf numFmtId="0" fontId="17" fillId="9" borderId="0" applyNumberFormat="0" applyBorder="0" applyAlignment="0" applyProtection="0">
      <alignment vertical="center"/>
    </xf>
    <xf numFmtId="0" fontId="20" fillId="0" borderId="5" applyNumberFormat="0" applyFill="0" applyAlignment="0" applyProtection="0">
      <alignment vertical="center"/>
    </xf>
    <xf numFmtId="0" fontId="17" fillId="10" borderId="0" applyNumberFormat="0" applyBorder="0" applyAlignment="0" applyProtection="0">
      <alignment vertical="center"/>
    </xf>
    <xf numFmtId="0" fontId="27" fillId="11" borderId="6" applyNumberFormat="0" applyAlignment="0" applyProtection="0">
      <alignment vertical="center"/>
    </xf>
    <xf numFmtId="0" fontId="28" fillId="11" borderId="2" applyNumberFormat="0" applyAlignment="0" applyProtection="0">
      <alignment vertical="center"/>
    </xf>
    <xf numFmtId="0" fontId="29" fillId="12" borderId="7" applyNumberFormat="0" applyAlignment="0" applyProtection="0">
      <alignment vertical="center"/>
    </xf>
    <xf numFmtId="0" fontId="14" fillId="13" borderId="0" applyNumberFormat="0" applyBorder="0" applyAlignment="0" applyProtection="0">
      <alignment vertical="center"/>
    </xf>
    <xf numFmtId="0" fontId="17" fillId="14" borderId="0" applyNumberFormat="0" applyBorder="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1" fillId="0" borderId="0" applyBorder="0">
      <alignment vertical="center"/>
    </xf>
    <xf numFmtId="0" fontId="14" fillId="17" borderId="0" applyNumberFormat="0" applyBorder="0" applyAlignment="0" applyProtection="0">
      <alignment vertical="center"/>
    </xf>
    <xf numFmtId="0" fontId="17" fillId="18" borderId="0" applyNumberFormat="0" applyBorder="0" applyAlignment="0" applyProtection="0">
      <alignment vertical="center"/>
    </xf>
    <xf numFmtId="0" fontId="14" fillId="19" borderId="0" applyNumberFormat="0" applyBorder="0" applyAlignment="0" applyProtection="0">
      <alignment vertical="center"/>
    </xf>
    <xf numFmtId="0" fontId="14" fillId="20" borderId="0" applyNumberFormat="0" applyBorder="0" applyAlignment="0" applyProtection="0">
      <alignment vertical="center"/>
    </xf>
    <xf numFmtId="0" fontId="14" fillId="21" borderId="0" applyNumberFormat="0" applyBorder="0" applyAlignment="0" applyProtection="0">
      <alignment vertical="center"/>
    </xf>
    <xf numFmtId="0" fontId="1" fillId="0" borderId="0" applyBorder="0">
      <alignment vertical="center"/>
    </xf>
    <xf numFmtId="0" fontId="14" fillId="22"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4" fillId="25" borderId="0" applyNumberFormat="0" applyBorder="0" applyAlignment="0" applyProtection="0">
      <alignment vertical="center"/>
    </xf>
    <xf numFmtId="0" fontId="14" fillId="26" borderId="0" applyNumberFormat="0" applyBorder="0" applyAlignment="0" applyProtection="0">
      <alignment vertical="center"/>
    </xf>
    <xf numFmtId="0" fontId="17" fillId="27" borderId="0" applyNumberFormat="0" applyBorder="0" applyAlignment="0" applyProtection="0">
      <alignment vertical="center"/>
    </xf>
    <xf numFmtId="0" fontId="14" fillId="28" borderId="0" applyNumberFormat="0" applyBorder="0" applyAlignment="0" applyProtection="0">
      <alignment vertical="center"/>
    </xf>
    <xf numFmtId="0" fontId="17" fillId="29" borderId="0" applyNumberFormat="0" applyBorder="0" applyAlignment="0" applyProtection="0">
      <alignment vertical="center"/>
    </xf>
    <xf numFmtId="0" fontId="17" fillId="30" borderId="0" applyNumberFormat="0" applyBorder="0" applyAlignment="0" applyProtection="0">
      <alignment vertical="center"/>
    </xf>
    <xf numFmtId="0" fontId="1" fillId="0" borderId="0" applyBorder="0"/>
    <xf numFmtId="0" fontId="1" fillId="0" borderId="0" applyBorder="0"/>
    <xf numFmtId="0" fontId="14" fillId="31" borderId="0" applyNumberFormat="0" applyBorder="0" applyAlignment="0" applyProtection="0">
      <alignment vertical="center"/>
    </xf>
    <xf numFmtId="0" fontId="17" fillId="32" borderId="0" applyNumberFormat="0" applyBorder="0" applyAlignment="0" applyProtection="0">
      <alignment vertical="center"/>
    </xf>
    <xf numFmtId="0" fontId="22" fillId="0" borderId="0" applyBorder="0"/>
    <xf numFmtId="176" fontId="1" fillId="0" borderId="0" applyFont="0" applyFill="0" applyBorder="0" applyAlignment="0" applyProtection="0">
      <alignment vertical="center"/>
    </xf>
    <xf numFmtId="0" fontId="1" fillId="0" borderId="0" applyBorder="0"/>
    <xf numFmtId="0" fontId="1" fillId="0" borderId="0" applyBorder="0">
      <alignment vertical="center"/>
    </xf>
    <xf numFmtId="0" fontId="34" fillId="0" borderId="0" applyBorder="0">
      <alignment vertical="center"/>
    </xf>
    <xf numFmtId="0" fontId="22" fillId="0" borderId="0" applyBorder="0"/>
    <xf numFmtId="0" fontId="22" fillId="0" borderId="0" applyBorder="0"/>
    <xf numFmtId="0" fontId="1" fillId="0" borderId="0" applyBorder="0">
      <alignment vertical="center"/>
    </xf>
  </cellStyleXfs>
  <cellXfs count="54">
    <xf numFmtId="0" fontId="0" fillId="0" borderId="0" xfId="0">
      <alignment vertical="center"/>
    </xf>
    <xf numFmtId="0" fontId="1" fillId="0" borderId="0" xfId="0" applyFont="1" applyFill="1" applyAlignment="1"/>
    <xf numFmtId="0" fontId="2" fillId="0" borderId="0" xfId="0" applyFont="1" applyFill="1">
      <alignment vertical="center"/>
    </xf>
    <xf numFmtId="0" fontId="3" fillId="0" borderId="0" xfId="0" applyFont="1" applyFill="1">
      <alignment vertical="center"/>
    </xf>
    <xf numFmtId="0" fontId="3" fillId="0" borderId="0" xfId="0" applyFont="1" applyFill="1" applyAlignment="1">
      <alignment horizontal="center" vertical="center"/>
    </xf>
    <xf numFmtId="0" fontId="3" fillId="0" borderId="0" xfId="0" applyFont="1" applyFill="1" applyAlignment="1">
      <alignment horizontal="left" vertical="center"/>
    </xf>
    <xf numFmtId="0" fontId="1" fillId="0" borderId="0" xfId="0" applyFont="1" applyFill="1" applyAlignment="1">
      <alignment horizontal="center" vertical="center"/>
    </xf>
    <xf numFmtId="0" fontId="1" fillId="0" borderId="0" xfId="0" applyFont="1" applyFill="1">
      <alignment vertical="center"/>
    </xf>
    <xf numFmtId="0" fontId="4" fillId="0" borderId="1" xfId="21" applyFont="1" applyFill="1" applyBorder="1" applyAlignment="1">
      <alignment horizontal="center" vertical="center"/>
    </xf>
    <xf numFmtId="0" fontId="4" fillId="0" borderId="1" xfId="21" applyFont="1" applyFill="1" applyBorder="1" applyAlignment="1">
      <alignment horizontal="center" vertical="center" wrapText="1"/>
    </xf>
    <xf numFmtId="0" fontId="4" fillId="0" borderId="1" xfId="8" applyNumberFormat="1" applyFont="1" applyFill="1" applyBorder="1" applyAlignment="1">
      <alignment horizontal="center" vertical="center" wrapText="1"/>
    </xf>
    <xf numFmtId="0" fontId="5" fillId="0" borderId="1" xfId="8"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3" fillId="0" borderId="1" xfId="0" applyNumberFormat="1" applyFont="1" applyFill="1" applyBorder="1" applyAlignment="1">
      <alignment vertical="center" wrapText="1"/>
    </xf>
    <xf numFmtId="0" fontId="7" fillId="0" borderId="1" xfId="60" applyFont="1" applyFill="1" applyBorder="1" applyAlignment="1">
      <alignment horizontal="center" vertical="center"/>
    </xf>
    <xf numFmtId="177" fontId="6" fillId="0" borderId="1" xfId="0" applyNumberFormat="1" applyFont="1" applyFill="1" applyBorder="1" applyAlignment="1">
      <alignment horizontal="center" vertical="center" wrapText="1"/>
    </xf>
    <xf numFmtId="0" fontId="1" fillId="0" borderId="1" xfId="0" applyFont="1" applyFill="1" applyBorder="1">
      <alignment vertical="center"/>
    </xf>
    <xf numFmtId="0" fontId="3" fillId="0" borderId="1" xfId="60" applyFont="1" applyFill="1" applyBorder="1" applyAlignment="1">
      <alignment horizontal="center" vertical="center" wrapText="1"/>
    </xf>
    <xf numFmtId="0" fontId="3" fillId="0" borderId="1" xfId="0" applyFont="1" applyFill="1" applyBorder="1" applyAlignment="1">
      <alignment horizontal="center" vertical="center" wrapText="1"/>
    </xf>
    <xf numFmtId="177" fontId="3" fillId="0" borderId="1" xfId="21" applyNumberFormat="1" applyFont="1" applyFill="1" applyBorder="1" applyAlignment="1">
      <alignment horizontal="center" vertical="center" wrapText="1"/>
    </xf>
    <xf numFmtId="0" fontId="3" fillId="0" borderId="1" xfId="21" applyFont="1" applyFill="1" applyBorder="1" applyAlignment="1">
      <alignment horizontal="center" vertical="center" wrapText="1"/>
    </xf>
    <xf numFmtId="0" fontId="1" fillId="0" borderId="1" xfId="0" applyFont="1" applyFill="1" applyBorder="1" applyAlignment="1">
      <alignment vertical="center" wrapText="1"/>
    </xf>
    <xf numFmtId="0" fontId="3" fillId="0" borderId="1" xfId="61" applyFont="1" applyFill="1" applyBorder="1" applyAlignment="1">
      <alignment horizontal="center" vertical="center" wrapText="1"/>
    </xf>
    <xf numFmtId="0" fontId="8" fillId="0" borderId="1" xfId="0" applyFont="1" applyFill="1" applyBorder="1" applyAlignment="1">
      <alignment horizontal="center" vertical="center"/>
    </xf>
    <xf numFmtId="0" fontId="3" fillId="0" borderId="1" xfId="21"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41"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6" fillId="0" borderId="1" xfId="21" applyFont="1" applyFill="1" applyBorder="1" applyAlignment="1">
      <alignment horizontal="center" vertical="center"/>
    </xf>
    <xf numFmtId="177" fontId="3" fillId="0" borderId="1" xfId="51" applyNumberFormat="1" applyFont="1" applyFill="1" applyBorder="1" applyAlignment="1">
      <alignment horizontal="center" vertical="center"/>
    </xf>
    <xf numFmtId="177" fontId="3" fillId="0" borderId="1" xfId="21" applyNumberFormat="1" applyFont="1" applyFill="1" applyBorder="1" applyAlignment="1">
      <alignment horizontal="center" vertical="center"/>
    </xf>
    <xf numFmtId="178" fontId="3" fillId="0" borderId="1" xfId="21" applyNumberFormat="1" applyFont="1" applyFill="1" applyBorder="1" applyAlignment="1">
      <alignment horizontal="center" vertical="center" wrapText="1"/>
    </xf>
    <xf numFmtId="0" fontId="6" fillId="0" borderId="1" xfId="0" applyFont="1" applyFill="1" applyBorder="1" applyAlignment="1">
      <alignment horizontal="left" vertical="center" wrapText="1"/>
    </xf>
    <xf numFmtId="0" fontId="3" fillId="0" borderId="1" xfId="60" applyFont="1" applyFill="1" applyBorder="1" applyAlignment="1">
      <alignment horizontal="center" vertical="center"/>
    </xf>
    <xf numFmtId="0" fontId="12" fillId="0" borderId="1" xfId="0" applyFont="1" applyFill="1" applyBorder="1" applyAlignment="1">
      <alignment horizontal="center" vertical="center"/>
    </xf>
    <xf numFmtId="0" fontId="3" fillId="0" borderId="1" xfId="0" applyNumberFormat="1" applyFont="1" applyFill="1" applyBorder="1" applyAlignment="1">
      <alignment horizontal="center" vertical="center" wrapText="1"/>
    </xf>
    <xf numFmtId="177" fontId="12" fillId="0" borderId="1" xfId="0" applyNumberFormat="1" applyFont="1" applyFill="1" applyBorder="1" applyAlignment="1">
      <alignment horizontal="center" vertical="center"/>
    </xf>
    <xf numFmtId="0" fontId="3" fillId="0" borderId="1" xfId="0" applyNumberFormat="1" applyFont="1" applyFill="1" applyBorder="1" applyAlignment="1">
      <alignment horizontal="left" vertical="center" wrapText="1"/>
    </xf>
    <xf numFmtId="177" fontId="7" fillId="0" borderId="1" xfId="60" applyNumberFormat="1" applyFont="1" applyFill="1" applyBorder="1" applyAlignment="1">
      <alignment horizontal="center" vertical="center"/>
    </xf>
    <xf numFmtId="177" fontId="3" fillId="0" borderId="1" xfId="0" applyNumberFormat="1" applyFont="1" applyFill="1" applyBorder="1" applyAlignment="1">
      <alignment horizontal="center" vertical="center" wrapText="1"/>
    </xf>
    <xf numFmtId="178" fontId="4"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Fill="1" applyBorder="1" applyAlignment="1">
      <alignment horizontal="left" vertical="center" wrapText="1"/>
    </xf>
    <xf numFmtId="7"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lignment vertical="center"/>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_ET_STYLE_NoName_00_" xfId="17"/>
    <cellStyle name="标题" xfId="18" builtinId="15"/>
    <cellStyle name="解释性文本" xfId="19" builtinId="53"/>
    <cellStyle name="标题 1" xfId="20" builtinId="16"/>
    <cellStyle name="0,0_x000d__x000a_NA_x000d__x000a_" xfId="21"/>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常规 8 2" xfId="35"/>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0,0_x005f_x000d__x005f_x000a_NA_x005f_x000d__x005f_x000a_" xfId="41"/>
    <cellStyle name="40% - 强调文字颜色 2" xfId="42" builtinId="35"/>
    <cellStyle name="强调文字颜色 3" xfId="43" builtinId="37"/>
    <cellStyle name="强调文字颜色 4" xfId="44" builtinId="41"/>
    <cellStyle name="20% - 强调文字颜色 4" xfId="45" builtinId="42"/>
    <cellStyle name="40% - 强调文字颜色 4" xfId="46" builtinId="43"/>
    <cellStyle name="强调文字颜色 5" xfId="47" builtinId="45"/>
    <cellStyle name="40% - 强调文字颜色 5" xfId="48" builtinId="47"/>
    <cellStyle name="60% - 强调文字颜色 5" xfId="49" builtinId="48"/>
    <cellStyle name="强调文字颜色 6" xfId="50" builtinId="49"/>
    <cellStyle name="常规 10" xfId="51"/>
    <cellStyle name="0,0&#13;&#10;NA&#13;&#10;" xfId="52"/>
    <cellStyle name="40% - 强调文字颜色 6" xfId="53" builtinId="51"/>
    <cellStyle name="60% - 强调文字颜色 6" xfId="54" builtinId="52"/>
    <cellStyle name="_ET_STYLE_NoName_00__Sheet1" xfId="55"/>
    <cellStyle name="千位分隔 2" xfId="56"/>
    <cellStyle name="常规 11" xfId="57"/>
    <cellStyle name="常规 2" xfId="58"/>
    <cellStyle name="常规_Sheet2_1" xfId="59"/>
    <cellStyle name="常规_设备清单_20061024" xfId="60"/>
    <cellStyle name="样式 1" xfId="61"/>
    <cellStyle name="常规 10 10 2" xfId="62"/>
  </cellStyles>
  <tableStyles count="0" defaultTableStyle="TableStyleMedium2"/>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4"/>
  </sheetPr>
  <dimension ref="A1:IK71"/>
  <sheetViews>
    <sheetView tabSelected="1" view="pageBreakPreview" zoomScaleNormal="100" workbookViewId="0">
      <pane ySplit="1" topLeftCell="A2" activePane="bottomLeft" state="frozen"/>
      <selection/>
      <selection pane="bottomLeft" activeCell="A1" sqref="$A1:$XFD1"/>
    </sheetView>
  </sheetViews>
  <sheetFormatPr defaultColWidth="9.62962962962963" defaultRowHeight="20.1" customHeight="1"/>
  <cols>
    <col min="1" max="1" width="9.5" style="4" customWidth="1"/>
    <col min="2" max="2" width="21.2222222222222" style="4" customWidth="1"/>
    <col min="3" max="3" width="72" style="5" customWidth="1"/>
    <col min="4" max="4" width="9.44444444444444" style="4" customWidth="1"/>
    <col min="5" max="5" width="8.55555555555556" style="4" customWidth="1"/>
    <col min="6" max="6" width="12.8888888888889" style="4" customWidth="1"/>
    <col min="7" max="7" width="16.4444444444444" style="6" customWidth="1"/>
    <col min="8" max="8" width="22.5555555555556" style="7" customWidth="1"/>
    <col min="9" max="9" width="12.1111111111111" style="7" customWidth="1"/>
    <col min="10" max="10" width="11.7777777777778" style="7" customWidth="1"/>
    <col min="11" max="11" width="13" style="7" customWidth="1"/>
    <col min="12" max="244" width="9" style="7" customWidth="1"/>
    <col min="245" max="16377" width="9" style="7"/>
    <col min="16378" max="16384" width="9.62962962962963" style="7"/>
  </cols>
  <sheetData>
    <row r="1" s="1" customFormat="1" ht="47" customHeight="1" spans="1:245">
      <c r="A1" s="8" t="s">
        <v>0</v>
      </c>
      <c r="B1" s="9" t="s">
        <v>1</v>
      </c>
      <c r="C1" s="10" t="s">
        <v>2</v>
      </c>
      <c r="D1" s="9" t="s">
        <v>3</v>
      </c>
      <c r="E1" s="9" t="s">
        <v>4</v>
      </c>
      <c r="F1" s="10" t="s">
        <v>5</v>
      </c>
      <c r="G1" s="11" t="s">
        <v>6</v>
      </c>
      <c r="H1" s="12" t="s">
        <v>7</v>
      </c>
      <c r="I1" s="12" t="s">
        <v>8</v>
      </c>
      <c r="J1" s="12" t="s">
        <v>9</v>
      </c>
      <c r="K1" s="12" t="s">
        <v>10</v>
      </c>
      <c r="L1" s="47" t="s">
        <v>11</v>
      </c>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row>
    <row r="2" ht="392" customHeight="1" spans="1:12">
      <c r="A2" s="13">
        <v>1</v>
      </c>
      <c r="B2" s="14" t="s">
        <v>12</v>
      </c>
      <c r="C2" s="15" t="s">
        <v>13</v>
      </c>
      <c r="D2" s="16">
        <v>4</v>
      </c>
      <c r="E2" s="14" t="s">
        <v>14</v>
      </c>
      <c r="F2" s="17">
        <v>8923</v>
      </c>
      <c r="G2" s="17">
        <f t="shared" ref="G2:G31" si="0">F2*D2</f>
        <v>35692</v>
      </c>
      <c r="H2" s="18"/>
      <c r="I2" s="18"/>
      <c r="J2" s="18"/>
      <c r="K2" s="18"/>
      <c r="L2" s="18"/>
    </row>
    <row r="3" ht="392" customHeight="1" spans="1:12">
      <c r="A3" s="13">
        <v>2</v>
      </c>
      <c r="B3" s="14" t="s">
        <v>15</v>
      </c>
      <c r="C3" s="15" t="s">
        <v>16</v>
      </c>
      <c r="D3" s="16">
        <v>8</v>
      </c>
      <c r="E3" s="14" t="s">
        <v>17</v>
      </c>
      <c r="F3" s="17">
        <v>7258</v>
      </c>
      <c r="G3" s="17">
        <f t="shared" si="0"/>
        <v>58064</v>
      </c>
      <c r="H3" s="18"/>
      <c r="I3" s="18"/>
      <c r="J3" s="18"/>
      <c r="K3" s="18"/>
      <c r="L3" s="18"/>
    </row>
    <row r="4" ht="392" customHeight="1" spans="1:12">
      <c r="A4" s="13">
        <v>3</v>
      </c>
      <c r="B4" s="14" t="s">
        <v>12</v>
      </c>
      <c r="C4" s="15" t="s">
        <v>18</v>
      </c>
      <c r="D4" s="16">
        <v>1</v>
      </c>
      <c r="E4" s="14" t="s">
        <v>14</v>
      </c>
      <c r="F4" s="17">
        <v>9423</v>
      </c>
      <c r="G4" s="17">
        <f t="shared" si="0"/>
        <v>9423</v>
      </c>
      <c r="H4" s="18"/>
      <c r="I4" s="18"/>
      <c r="J4" s="18"/>
      <c r="K4" s="18"/>
      <c r="L4" s="18"/>
    </row>
    <row r="5" ht="392" customHeight="1" spans="1:12">
      <c r="A5" s="13">
        <v>4</v>
      </c>
      <c r="B5" s="14" t="s">
        <v>15</v>
      </c>
      <c r="C5" s="15" t="s">
        <v>19</v>
      </c>
      <c r="D5" s="16">
        <v>2</v>
      </c>
      <c r="E5" s="14" t="s">
        <v>17</v>
      </c>
      <c r="F5" s="17">
        <v>7211</v>
      </c>
      <c r="G5" s="17">
        <f t="shared" si="0"/>
        <v>14422</v>
      </c>
      <c r="H5" s="18"/>
      <c r="I5" s="18"/>
      <c r="J5" s="18"/>
      <c r="K5" s="18"/>
      <c r="L5" s="18"/>
    </row>
    <row r="6" ht="392" customHeight="1" spans="1:12">
      <c r="A6" s="13">
        <v>5</v>
      </c>
      <c r="B6" s="14" t="s">
        <v>20</v>
      </c>
      <c r="C6" s="15" t="s">
        <v>21</v>
      </c>
      <c r="D6" s="19">
        <v>8</v>
      </c>
      <c r="E6" s="20" t="s">
        <v>17</v>
      </c>
      <c r="F6" s="17">
        <v>3367</v>
      </c>
      <c r="G6" s="17">
        <f t="shared" si="0"/>
        <v>26936</v>
      </c>
      <c r="H6" s="18"/>
      <c r="I6" s="18"/>
      <c r="J6" s="18"/>
      <c r="K6" s="18"/>
      <c r="L6" s="18"/>
    </row>
    <row r="7" ht="392" customHeight="1" spans="1:12">
      <c r="A7" s="13">
        <v>6</v>
      </c>
      <c r="B7" s="14" t="s">
        <v>12</v>
      </c>
      <c r="C7" s="15" t="s">
        <v>22</v>
      </c>
      <c r="D7" s="19">
        <v>4</v>
      </c>
      <c r="E7" s="20" t="s">
        <v>14</v>
      </c>
      <c r="F7" s="17">
        <v>4560</v>
      </c>
      <c r="G7" s="17">
        <f t="shared" si="0"/>
        <v>18240</v>
      </c>
      <c r="H7" s="18"/>
      <c r="I7" s="18"/>
      <c r="J7" s="18"/>
      <c r="K7" s="18"/>
      <c r="L7" s="18"/>
    </row>
    <row r="8" ht="392" customHeight="1" spans="1:12">
      <c r="A8" s="13">
        <v>7</v>
      </c>
      <c r="B8" s="14" t="s">
        <v>20</v>
      </c>
      <c r="C8" s="15" t="s">
        <v>23</v>
      </c>
      <c r="D8" s="19">
        <v>2</v>
      </c>
      <c r="E8" s="20" t="s">
        <v>17</v>
      </c>
      <c r="F8" s="17">
        <v>1814</v>
      </c>
      <c r="G8" s="17">
        <f t="shared" si="0"/>
        <v>3628</v>
      </c>
      <c r="H8" s="18"/>
      <c r="I8" s="18"/>
      <c r="J8" s="18"/>
      <c r="K8" s="18"/>
      <c r="L8" s="18"/>
    </row>
    <row r="9" ht="392" customHeight="1" spans="1:12">
      <c r="A9" s="13">
        <v>8</v>
      </c>
      <c r="B9" s="14" t="s">
        <v>12</v>
      </c>
      <c r="C9" s="15" t="s">
        <v>24</v>
      </c>
      <c r="D9" s="19">
        <v>1</v>
      </c>
      <c r="E9" s="20" t="s">
        <v>14</v>
      </c>
      <c r="F9" s="17">
        <v>3498</v>
      </c>
      <c r="G9" s="17">
        <f t="shared" si="0"/>
        <v>3498</v>
      </c>
      <c r="H9" s="18"/>
      <c r="I9" s="18"/>
      <c r="J9" s="18"/>
      <c r="K9" s="18"/>
      <c r="L9" s="18"/>
    </row>
    <row r="10" ht="392" customHeight="1" spans="1:12">
      <c r="A10" s="13">
        <v>9</v>
      </c>
      <c r="B10" s="14" t="s">
        <v>20</v>
      </c>
      <c r="C10" s="15" t="s">
        <v>25</v>
      </c>
      <c r="D10" s="19">
        <v>4</v>
      </c>
      <c r="E10" s="20" t="s">
        <v>17</v>
      </c>
      <c r="F10" s="17">
        <v>3052</v>
      </c>
      <c r="G10" s="17">
        <f t="shared" si="0"/>
        <v>12208</v>
      </c>
      <c r="H10" s="18"/>
      <c r="I10" s="18"/>
      <c r="J10" s="18"/>
      <c r="K10" s="18"/>
      <c r="L10" s="18"/>
    </row>
    <row r="11" ht="392" customHeight="1" spans="1:12">
      <c r="A11" s="13">
        <v>10</v>
      </c>
      <c r="B11" s="14" t="s">
        <v>12</v>
      </c>
      <c r="C11" s="15" t="s">
        <v>22</v>
      </c>
      <c r="D11" s="19">
        <v>2</v>
      </c>
      <c r="E11" s="20" t="s">
        <v>14</v>
      </c>
      <c r="F11" s="17">
        <v>4560</v>
      </c>
      <c r="G11" s="17">
        <f t="shared" si="0"/>
        <v>9120</v>
      </c>
      <c r="H11" s="18"/>
      <c r="I11" s="18"/>
      <c r="J11" s="18"/>
      <c r="K11" s="18"/>
      <c r="L11" s="18"/>
    </row>
    <row r="12" ht="392" customHeight="1" spans="1:12">
      <c r="A12" s="13">
        <v>11</v>
      </c>
      <c r="B12" s="14" t="s">
        <v>20</v>
      </c>
      <c r="C12" s="15" t="s">
        <v>26</v>
      </c>
      <c r="D12" s="19">
        <v>2</v>
      </c>
      <c r="E12" s="20" t="s">
        <v>17</v>
      </c>
      <c r="F12" s="17">
        <v>16833</v>
      </c>
      <c r="G12" s="17">
        <f t="shared" si="0"/>
        <v>33666</v>
      </c>
      <c r="H12" s="18"/>
      <c r="I12" s="18"/>
      <c r="J12" s="18"/>
      <c r="K12" s="18"/>
      <c r="L12" s="18"/>
    </row>
    <row r="13" ht="392" customHeight="1" spans="1:12">
      <c r="A13" s="13">
        <v>12</v>
      </c>
      <c r="B13" s="14" t="s">
        <v>12</v>
      </c>
      <c r="C13" s="15" t="s">
        <v>18</v>
      </c>
      <c r="D13" s="19">
        <v>1</v>
      </c>
      <c r="E13" s="20" t="s">
        <v>14</v>
      </c>
      <c r="F13" s="17">
        <v>9582</v>
      </c>
      <c r="G13" s="21">
        <f t="shared" si="0"/>
        <v>9582</v>
      </c>
      <c r="H13" s="18"/>
      <c r="I13" s="18"/>
      <c r="J13" s="18"/>
      <c r="K13" s="18"/>
      <c r="L13" s="18"/>
    </row>
    <row r="14" ht="392" customHeight="1" spans="1:12">
      <c r="A14" s="13">
        <v>13</v>
      </c>
      <c r="B14" s="14" t="s">
        <v>27</v>
      </c>
      <c r="C14" s="15" t="s">
        <v>28</v>
      </c>
      <c r="D14" s="19">
        <v>1</v>
      </c>
      <c r="E14" s="22" t="s">
        <v>14</v>
      </c>
      <c r="F14" s="17">
        <v>25477</v>
      </c>
      <c r="G14" s="17">
        <f t="shared" si="0"/>
        <v>25477</v>
      </c>
      <c r="H14" s="18"/>
      <c r="I14" s="18"/>
      <c r="J14" s="18"/>
      <c r="K14" s="18"/>
      <c r="L14" s="18"/>
    </row>
    <row r="15" ht="392" customHeight="1" spans="1:12">
      <c r="A15" s="13">
        <v>14</v>
      </c>
      <c r="B15" s="14" t="s">
        <v>29</v>
      </c>
      <c r="C15" s="15" t="s">
        <v>30</v>
      </c>
      <c r="D15" s="19">
        <v>1</v>
      </c>
      <c r="E15" s="19" t="s">
        <v>14</v>
      </c>
      <c r="F15" s="17">
        <v>14851</v>
      </c>
      <c r="G15" s="17">
        <f t="shared" si="0"/>
        <v>14851</v>
      </c>
      <c r="H15" s="18"/>
      <c r="I15" s="18"/>
      <c r="J15" s="18"/>
      <c r="K15" s="18"/>
      <c r="L15" s="18"/>
    </row>
    <row r="16" ht="392" customHeight="1" spans="1:12">
      <c r="A16" s="13">
        <v>15</v>
      </c>
      <c r="B16" s="14" t="s">
        <v>31</v>
      </c>
      <c r="C16" s="15" t="s">
        <v>32</v>
      </c>
      <c r="D16" s="19">
        <v>2</v>
      </c>
      <c r="E16" s="19" t="s">
        <v>33</v>
      </c>
      <c r="F16" s="17">
        <v>1361</v>
      </c>
      <c r="G16" s="17">
        <f t="shared" si="0"/>
        <v>2722</v>
      </c>
      <c r="H16" s="18"/>
      <c r="I16" s="18"/>
      <c r="J16" s="18"/>
      <c r="K16" s="18"/>
      <c r="L16" s="18"/>
    </row>
    <row r="17" ht="392" customHeight="1" spans="1:12">
      <c r="A17" s="13">
        <v>16</v>
      </c>
      <c r="B17" s="14" t="s">
        <v>34</v>
      </c>
      <c r="C17" s="15" t="s">
        <v>35</v>
      </c>
      <c r="D17" s="19">
        <v>6</v>
      </c>
      <c r="E17" s="19" t="s">
        <v>36</v>
      </c>
      <c r="F17" s="17">
        <v>3523</v>
      </c>
      <c r="G17" s="17">
        <f t="shared" si="0"/>
        <v>21138</v>
      </c>
      <c r="H17" s="23"/>
      <c r="I17" s="18"/>
      <c r="J17" s="18"/>
      <c r="K17" s="18"/>
      <c r="L17" s="18"/>
    </row>
    <row r="18" ht="392" customHeight="1" spans="1:12">
      <c r="A18" s="13">
        <v>17</v>
      </c>
      <c r="B18" s="14" t="s">
        <v>34</v>
      </c>
      <c r="C18" s="15" t="s">
        <v>37</v>
      </c>
      <c r="D18" s="19">
        <v>6</v>
      </c>
      <c r="E18" s="24" t="s">
        <v>36</v>
      </c>
      <c r="F18" s="17">
        <v>3523</v>
      </c>
      <c r="G18" s="17">
        <f t="shared" si="0"/>
        <v>21138</v>
      </c>
      <c r="H18" s="23"/>
      <c r="I18" s="18"/>
      <c r="J18" s="18"/>
      <c r="K18" s="18"/>
      <c r="L18" s="18"/>
    </row>
    <row r="19" ht="392" customHeight="1" spans="1:12">
      <c r="A19" s="13">
        <v>18</v>
      </c>
      <c r="B19" s="14" t="s">
        <v>38</v>
      </c>
      <c r="C19" s="15" t="s">
        <v>39</v>
      </c>
      <c r="D19" s="19">
        <v>2</v>
      </c>
      <c r="E19" s="24" t="s">
        <v>36</v>
      </c>
      <c r="F19" s="17">
        <v>2551</v>
      </c>
      <c r="G19" s="17">
        <f t="shared" si="0"/>
        <v>5102</v>
      </c>
      <c r="H19" s="23"/>
      <c r="I19" s="18"/>
      <c r="J19" s="18"/>
      <c r="K19" s="18"/>
      <c r="L19" s="18"/>
    </row>
    <row r="20" ht="392" customHeight="1" spans="1:12">
      <c r="A20" s="13">
        <v>19</v>
      </c>
      <c r="B20" s="14" t="s">
        <v>40</v>
      </c>
      <c r="C20" s="15" t="s">
        <v>41</v>
      </c>
      <c r="D20" s="19">
        <v>3</v>
      </c>
      <c r="E20" s="19" t="s">
        <v>36</v>
      </c>
      <c r="F20" s="17">
        <v>1630</v>
      </c>
      <c r="G20" s="17">
        <f t="shared" si="0"/>
        <v>4890</v>
      </c>
      <c r="H20" s="23"/>
      <c r="I20" s="18"/>
      <c r="J20" s="18"/>
      <c r="K20" s="18"/>
      <c r="L20" s="18"/>
    </row>
    <row r="21" ht="392" customHeight="1" spans="1:12">
      <c r="A21" s="13">
        <v>20</v>
      </c>
      <c r="B21" s="14" t="s">
        <v>42</v>
      </c>
      <c r="C21" s="15" t="s">
        <v>43</v>
      </c>
      <c r="D21" s="22">
        <v>1</v>
      </c>
      <c r="E21" s="22" t="s">
        <v>36</v>
      </c>
      <c r="F21" s="17">
        <v>355</v>
      </c>
      <c r="G21" s="17">
        <f t="shared" si="0"/>
        <v>355</v>
      </c>
      <c r="H21" s="23"/>
      <c r="I21" s="18"/>
      <c r="J21" s="18"/>
      <c r="K21" s="18"/>
      <c r="L21" s="18"/>
    </row>
    <row r="22" s="2" customFormat="1" ht="392" customHeight="1" spans="1:22">
      <c r="A22" s="13">
        <v>21</v>
      </c>
      <c r="B22" s="14" t="s">
        <v>44</v>
      </c>
      <c r="C22" s="15" t="s">
        <v>45</v>
      </c>
      <c r="D22" s="25">
        <v>11</v>
      </c>
      <c r="E22" s="25" t="s">
        <v>14</v>
      </c>
      <c r="F22" s="17">
        <v>1157</v>
      </c>
      <c r="G22" s="17">
        <f t="shared" si="0"/>
        <v>12727</v>
      </c>
      <c r="H22" s="18"/>
      <c r="I22" s="18"/>
      <c r="J22" s="18"/>
      <c r="K22" s="18"/>
      <c r="L22" s="18"/>
      <c r="M22" s="7"/>
      <c r="N22" s="7"/>
      <c r="O22" s="7"/>
      <c r="P22" s="7"/>
      <c r="Q22" s="7"/>
      <c r="R22" s="7"/>
      <c r="S22" s="7"/>
      <c r="T22" s="7"/>
      <c r="U22" s="7"/>
      <c r="V22" s="7"/>
    </row>
    <row r="23" s="2" customFormat="1" ht="392" customHeight="1" spans="1:22">
      <c r="A23" s="13">
        <v>22</v>
      </c>
      <c r="B23" s="14" t="s">
        <v>46</v>
      </c>
      <c r="C23" s="15" t="s">
        <v>47</v>
      </c>
      <c r="D23" s="25">
        <v>10</v>
      </c>
      <c r="E23" s="25" t="s">
        <v>14</v>
      </c>
      <c r="F23" s="17">
        <v>2339</v>
      </c>
      <c r="G23" s="17">
        <f t="shared" si="0"/>
        <v>23390</v>
      </c>
      <c r="H23" s="18"/>
      <c r="I23" s="18"/>
      <c r="J23" s="18"/>
      <c r="K23" s="18"/>
      <c r="L23" s="18"/>
      <c r="M23" s="7"/>
      <c r="N23" s="7"/>
      <c r="O23" s="7"/>
      <c r="P23" s="7"/>
      <c r="Q23" s="7"/>
      <c r="R23" s="7"/>
      <c r="S23" s="7"/>
      <c r="T23" s="7"/>
      <c r="U23" s="7"/>
      <c r="V23" s="7"/>
    </row>
    <row r="24" s="2" customFormat="1" ht="392" customHeight="1" spans="1:22">
      <c r="A24" s="13">
        <v>23</v>
      </c>
      <c r="B24" s="14" t="s">
        <v>44</v>
      </c>
      <c r="C24" s="15" t="s">
        <v>48</v>
      </c>
      <c r="D24" s="25">
        <v>11</v>
      </c>
      <c r="E24" s="25" t="s">
        <v>14</v>
      </c>
      <c r="F24" s="17">
        <v>1157</v>
      </c>
      <c r="G24" s="17">
        <f t="shared" si="0"/>
        <v>12727</v>
      </c>
      <c r="H24" s="18"/>
      <c r="I24" s="18"/>
      <c r="J24" s="18"/>
      <c r="K24" s="18"/>
      <c r="L24" s="18"/>
      <c r="M24" s="7"/>
      <c r="N24" s="7"/>
      <c r="O24" s="7"/>
      <c r="P24" s="7"/>
      <c r="Q24" s="7"/>
      <c r="R24" s="7"/>
      <c r="S24" s="7"/>
      <c r="T24" s="7"/>
      <c r="U24" s="7"/>
      <c r="V24" s="7"/>
    </row>
    <row r="25" s="2" customFormat="1" ht="392" customHeight="1" spans="1:22">
      <c r="A25" s="13">
        <v>24</v>
      </c>
      <c r="B25" s="14" t="s">
        <v>46</v>
      </c>
      <c r="C25" s="15" t="s">
        <v>49</v>
      </c>
      <c r="D25" s="25">
        <v>6</v>
      </c>
      <c r="E25" s="25" t="s">
        <v>14</v>
      </c>
      <c r="F25" s="17">
        <v>2439</v>
      </c>
      <c r="G25" s="17">
        <f t="shared" si="0"/>
        <v>14634</v>
      </c>
      <c r="H25" s="18"/>
      <c r="I25" s="18"/>
      <c r="J25" s="18"/>
      <c r="K25" s="18"/>
      <c r="L25" s="18"/>
      <c r="M25" s="7"/>
      <c r="N25" s="7"/>
      <c r="O25" s="7"/>
      <c r="P25" s="7"/>
      <c r="Q25" s="7"/>
      <c r="R25" s="7"/>
      <c r="S25" s="7"/>
      <c r="T25" s="7"/>
      <c r="U25" s="7"/>
      <c r="V25" s="7"/>
    </row>
    <row r="26" s="2" customFormat="1" ht="392" customHeight="1" spans="1:22">
      <c r="A26" s="13">
        <v>25</v>
      </c>
      <c r="B26" s="14" t="s">
        <v>50</v>
      </c>
      <c r="C26" s="15" t="s">
        <v>51</v>
      </c>
      <c r="D26" s="26">
        <v>4</v>
      </c>
      <c r="E26" s="26" t="s">
        <v>14</v>
      </c>
      <c r="F26" s="17">
        <v>5620</v>
      </c>
      <c r="G26" s="17">
        <f t="shared" si="0"/>
        <v>22480</v>
      </c>
      <c r="H26" s="18"/>
      <c r="I26" s="18"/>
      <c r="J26" s="18"/>
      <c r="K26" s="18"/>
      <c r="L26" s="18"/>
      <c r="M26" s="7"/>
      <c r="N26" s="7"/>
      <c r="O26" s="7"/>
      <c r="P26" s="7"/>
      <c r="Q26" s="7"/>
      <c r="R26" s="7"/>
      <c r="S26" s="7"/>
      <c r="T26" s="7"/>
      <c r="U26" s="7"/>
      <c r="V26" s="7"/>
    </row>
    <row r="27" s="2" customFormat="1" ht="392" customHeight="1" spans="1:22">
      <c r="A27" s="13">
        <v>26</v>
      </c>
      <c r="B27" s="14" t="s">
        <v>50</v>
      </c>
      <c r="C27" s="15" t="s">
        <v>52</v>
      </c>
      <c r="D27" s="25">
        <v>11</v>
      </c>
      <c r="E27" s="25" t="s">
        <v>14</v>
      </c>
      <c r="F27" s="17">
        <v>3539</v>
      </c>
      <c r="G27" s="17">
        <f t="shared" si="0"/>
        <v>38929</v>
      </c>
      <c r="H27" s="18"/>
      <c r="I27" s="18"/>
      <c r="J27" s="18"/>
      <c r="K27" s="18"/>
      <c r="L27" s="18"/>
      <c r="M27" s="7"/>
      <c r="N27" s="7"/>
      <c r="O27" s="7"/>
      <c r="P27" s="7"/>
      <c r="Q27" s="7"/>
      <c r="R27" s="7"/>
      <c r="S27" s="7"/>
      <c r="T27" s="7"/>
      <c r="U27" s="7"/>
      <c r="V27" s="7"/>
    </row>
    <row r="28" s="2" customFormat="1" ht="392" customHeight="1" spans="1:22">
      <c r="A28" s="13">
        <v>27</v>
      </c>
      <c r="B28" s="14" t="s">
        <v>50</v>
      </c>
      <c r="C28" s="15" t="s">
        <v>53</v>
      </c>
      <c r="D28" s="25">
        <v>10</v>
      </c>
      <c r="E28" s="25" t="s">
        <v>14</v>
      </c>
      <c r="F28" s="17">
        <v>6877</v>
      </c>
      <c r="G28" s="17">
        <f t="shared" si="0"/>
        <v>68770</v>
      </c>
      <c r="H28" s="18"/>
      <c r="I28" s="18"/>
      <c r="J28" s="18"/>
      <c r="K28" s="18"/>
      <c r="L28" s="18"/>
      <c r="M28" s="7"/>
      <c r="N28" s="7"/>
      <c r="O28" s="7"/>
      <c r="P28" s="7"/>
      <c r="Q28" s="7"/>
      <c r="R28" s="7"/>
      <c r="S28" s="7"/>
      <c r="T28" s="7"/>
      <c r="U28" s="7"/>
      <c r="V28" s="7"/>
    </row>
    <row r="29" s="2" customFormat="1" ht="392" customHeight="1" spans="1:22">
      <c r="A29" s="13">
        <v>28</v>
      </c>
      <c r="B29" s="14" t="s">
        <v>46</v>
      </c>
      <c r="C29" s="15" t="s">
        <v>54</v>
      </c>
      <c r="D29" s="25">
        <v>16</v>
      </c>
      <c r="E29" s="25" t="s">
        <v>14</v>
      </c>
      <c r="F29" s="17">
        <v>5390</v>
      </c>
      <c r="G29" s="17">
        <f t="shared" si="0"/>
        <v>86240</v>
      </c>
      <c r="H29" s="18"/>
      <c r="I29" s="18"/>
      <c r="J29" s="18"/>
      <c r="K29" s="18"/>
      <c r="L29" s="18"/>
      <c r="M29" s="7"/>
      <c r="N29" s="7"/>
      <c r="O29" s="7"/>
      <c r="P29" s="7"/>
      <c r="Q29" s="7"/>
      <c r="R29" s="7"/>
      <c r="S29" s="7"/>
      <c r="T29" s="7"/>
      <c r="U29" s="7"/>
      <c r="V29" s="7"/>
    </row>
    <row r="30" s="2" customFormat="1" ht="392" customHeight="1" spans="1:22">
      <c r="A30" s="13">
        <v>29</v>
      </c>
      <c r="B30" s="14" t="s">
        <v>55</v>
      </c>
      <c r="C30" s="15" t="s">
        <v>56</v>
      </c>
      <c r="D30" s="25">
        <v>1</v>
      </c>
      <c r="E30" s="25" t="s">
        <v>14</v>
      </c>
      <c r="F30" s="17">
        <v>6312</v>
      </c>
      <c r="G30" s="17">
        <f t="shared" si="0"/>
        <v>6312</v>
      </c>
      <c r="H30" s="18"/>
      <c r="I30" s="18"/>
      <c r="J30" s="18"/>
      <c r="K30" s="18"/>
      <c r="L30" s="18"/>
      <c r="M30" s="7"/>
      <c r="N30" s="7"/>
      <c r="O30" s="7"/>
      <c r="P30" s="7"/>
      <c r="Q30" s="7"/>
      <c r="R30" s="7"/>
      <c r="S30" s="7"/>
      <c r="T30" s="7"/>
      <c r="U30" s="7"/>
      <c r="V30" s="7"/>
    </row>
    <row r="31" s="1" customFormat="1" ht="392" customHeight="1" spans="1:245">
      <c r="A31" s="13">
        <v>30</v>
      </c>
      <c r="B31" s="14" t="s">
        <v>57</v>
      </c>
      <c r="C31" s="15" t="s">
        <v>58</v>
      </c>
      <c r="D31" s="25">
        <v>2</v>
      </c>
      <c r="E31" s="25" t="s">
        <v>14</v>
      </c>
      <c r="F31" s="17">
        <v>913</v>
      </c>
      <c r="G31" s="17">
        <f t="shared" si="0"/>
        <v>1826</v>
      </c>
      <c r="H31" s="18"/>
      <c r="I31" s="18"/>
      <c r="J31" s="18"/>
      <c r="K31" s="18"/>
      <c r="L31" s="18"/>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row>
    <row r="32" s="1" customFormat="1" ht="392" customHeight="1" spans="1:245">
      <c r="A32" s="13">
        <v>31</v>
      </c>
      <c r="B32" s="25" t="s">
        <v>59</v>
      </c>
      <c r="C32" s="15" t="s">
        <v>60</v>
      </c>
      <c r="D32" s="27">
        <v>1</v>
      </c>
      <c r="E32" s="27" t="s">
        <v>14</v>
      </c>
      <c r="F32" s="17">
        <v>9692</v>
      </c>
      <c r="G32" s="17">
        <f t="shared" ref="G32:G41" si="1">F32*D32</f>
        <v>9692</v>
      </c>
      <c r="H32" s="18"/>
      <c r="I32" s="18"/>
      <c r="J32" s="18"/>
      <c r="K32" s="18"/>
      <c r="L32" s="18"/>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row>
    <row r="33" s="1" customFormat="1" ht="392" customHeight="1" spans="1:245">
      <c r="A33" s="13">
        <v>32</v>
      </c>
      <c r="B33" s="28" t="s">
        <v>61</v>
      </c>
      <c r="C33" s="15" t="s">
        <v>62</v>
      </c>
      <c r="D33" s="27">
        <v>20</v>
      </c>
      <c r="E33" s="27" t="s">
        <v>63</v>
      </c>
      <c r="F33" s="17">
        <v>974</v>
      </c>
      <c r="G33" s="17">
        <f t="shared" si="1"/>
        <v>19480</v>
      </c>
      <c r="H33" s="18"/>
      <c r="I33" s="18"/>
      <c r="J33" s="18"/>
      <c r="K33" s="18"/>
      <c r="L33" s="18"/>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row>
    <row r="34" s="1" customFormat="1" ht="392" customHeight="1" spans="1:245">
      <c r="A34" s="13">
        <v>33</v>
      </c>
      <c r="B34" s="20" t="s">
        <v>64</v>
      </c>
      <c r="C34" s="15" t="s">
        <v>65</v>
      </c>
      <c r="D34" s="27">
        <v>3</v>
      </c>
      <c r="E34" s="27" t="s">
        <v>14</v>
      </c>
      <c r="F34" s="17">
        <v>9671</v>
      </c>
      <c r="G34" s="17">
        <f t="shared" si="1"/>
        <v>29013</v>
      </c>
      <c r="H34" s="18"/>
      <c r="I34" s="18"/>
      <c r="J34" s="18"/>
      <c r="K34" s="18"/>
      <c r="L34" s="18"/>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row>
    <row r="35" s="1" customFormat="1" ht="392" customHeight="1" spans="1:245">
      <c r="A35" s="13">
        <v>34</v>
      </c>
      <c r="B35" s="29" t="s">
        <v>66</v>
      </c>
      <c r="C35" s="15" t="s">
        <v>67</v>
      </c>
      <c r="D35" s="27">
        <f>3*15</f>
        <v>45</v>
      </c>
      <c r="E35" s="27" t="s">
        <v>63</v>
      </c>
      <c r="F35" s="17">
        <v>568</v>
      </c>
      <c r="G35" s="17">
        <f t="shared" si="1"/>
        <v>25560</v>
      </c>
      <c r="H35" s="18"/>
      <c r="I35" s="18"/>
      <c r="J35" s="18"/>
      <c r="K35" s="18"/>
      <c r="L35" s="18"/>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row>
    <row r="36" s="1" customFormat="1" ht="392" customHeight="1" spans="1:245">
      <c r="A36" s="13">
        <v>35</v>
      </c>
      <c r="B36" s="20" t="s">
        <v>64</v>
      </c>
      <c r="C36" s="15" t="s">
        <v>65</v>
      </c>
      <c r="D36" s="27">
        <v>1</v>
      </c>
      <c r="E36" s="27" t="s">
        <v>14</v>
      </c>
      <c r="F36" s="17">
        <v>9671</v>
      </c>
      <c r="G36" s="17">
        <f t="shared" si="1"/>
        <v>9671</v>
      </c>
      <c r="H36" s="18"/>
      <c r="I36" s="18"/>
      <c r="J36" s="18"/>
      <c r="K36" s="18"/>
      <c r="L36" s="18"/>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row>
    <row r="37" s="1" customFormat="1" ht="392" customHeight="1" spans="1:245">
      <c r="A37" s="13">
        <v>36</v>
      </c>
      <c r="B37" s="29" t="s">
        <v>66</v>
      </c>
      <c r="C37" s="15" t="s">
        <v>67</v>
      </c>
      <c r="D37" s="27">
        <v>15</v>
      </c>
      <c r="E37" s="27" t="s">
        <v>63</v>
      </c>
      <c r="F37" s="17">
        <v>568</v>
      </c>
      <c r="G37" s="17">
        <f t="shared" si="1"/>
        <v>8520</v>
      </c>
      <c r="H37" s="18"/>
      <c r="I37" s="18"/>
      <c r="J37" s="18"/>
      <c r="K37" s="18"/>
      <c r="L37" s="18"/>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row>
    <row r="38" s="1" customFormat="1" ht="392" customHeight="1" spans="1:245">
      <c r="A38" s="13">
        <v>37</v>
      </c>
      <c r="B38" s="20" t="s">
        <v>68</v>
      </c>
      <c r="C38" s="15" t="s">
        <v>69</v>
      </c>
      <c r="D38" s="27">
        <v>1</v>
      </c>
      <c r="E38" s="20" t="s">
        <v>14</v>
      </c>
      <c r="F38" s="17">
        <v>3148</v>
      </c>
      <c r="G38" s="17">
        <f t="shared" si="1"/>
        <v>3148</v>
      </c>
      <c r="H38" s="18"/>
      <c r="I38" s="18"/>
      <c r="J38" s="18"/>
      <c r="K38" s="18"/>
      <c r="L38" s="18"/>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row>
    <row r="39" s="1" customFormat="1" ht="392" customHeight="1" spans="1:245">
      <c r="A39" s="13">
        <v>38</v>
      </c>
      <c r="B39" s="30" t="s">
        <v>68</v>
      </c>
      <c r="C39" s="15" t="s">
        <v>70</v>
      </c>
      <c r="D39" s="27">
        <v>1</v>
      </c>
      <c r="E39" s="20" t="s">
        <v>14</v>
      </c>
      <c r="F39" s="17">
        <v>7884</v>
      </c>
      <c r="G39" s="17">
        <f t="shared" si="1"/>
        <v>7884</v>
      </c>
      <c r="H39" s="18"/>
      <c r="I39" s="18"/>
      <c r="J39" s="18"/>
      <c r="K39" s="18"/>
      <c r="L39" s="18"/>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row>
    <row r="40" s="1" customFormat="1" ht="392" customHeight="1" spans="1:245">
      <c r="A40" s="13">
        <v>39</v>
      </c>
      <c r="B40" s="20" t="s">
        <v>71</v>
      </c>
      <c r="C40" s="15" t="s">
        <v>72</v>
      </c>
      <c r="D40" s="27">
        <v>1</v>
      </c>
      <c r="E40" s="27" t="s">
        <v>14</v>
      </c>
      <c r="F40" s="17">
        <v>23401</v>
      </c>
      <c r="G40" s="17">
        <f t="shared" si="1"/>
        <v>23401</v>
      </c>
      <c r="H40" s="18"/>
      <c r="I40" s="18"/>
      <c r="J40" s="18"/>
      <c r="K40" s="18"/>
      <c r="L40" s="18"/>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row>
    <row r="41" s="1" customFormat="1" ht="392" customHeight="1" spans="1:245">
      <c r="A41" s="13">
        <v>40</v>
      </c>
      <c r="B41" s="20" t="s">
        <v>73</v>
      </c>
      <c r="C41" s="31" t="s">
        <v>74</v>
      </c>
      <c r="D41" s="20">
        <v>1</v>
      </c>
      <c r="E41" s="32" t="s">
        <v>14</v>
      </c>
      <c r="F41" s="17">
        <v>460</v>
      </c>
      <c r="G41" s="17">
        <f t="shared" si="1"/>
        <v>460</v>
      </c>
      <c r="H41" s="18"/>
      <c r="I41" s="18"/>
      <c r="J41" s="18"/>
      <c r="K41" s="18"/>
      <c r="L41" s="18"/>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row>
    <row r="42" s="1" customFormat="1" ht="392" customHeight="1" spans="1:245">
      <c r="A42" s="13">
        <v>41</v>
      </c>
      <c r="B42" s="33" t="s">
        <v>75</v>
      </c>
      <c r="C42" s="34" t="s">
        <v>76</v>
      </c>
      <c r="D42" s="27">
        <f>16*2*3*2</f>
        <v>192</v>
      </c>
      <c r="E42" s="27" t="s">
        <v>77</v>
      </c>
      <c r="F42" s="17">
        <v>33</v>
      </c>
      <c r="G42" s="17">
        <f t="shared" ref="G42:G54" si="2">F42*D42</f>
        <v>6336</v>
      </c>
      <c r="H42" s="18"/>
      <c r="I42" s="18"/>
      <c r="J42" s="18"/>
      <c r="K42" s="18"/>
      <c r="L42" s="18"/>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row>
    <row r="43" s="1" customFormat="1" ht="392" customHeight="1" spans="1:245">
      <c r="A43" s="13">
        <v>42</v>
      </c>
      <c r="B43" s="33" t="s">
        <v>75</v>
      </c>
      <c r="C43" s="34" t="s">
        <v>76</v>
      </c>
      <c r="D43" s="27">
        <f>16*2*2</f>
        <v>64</v>
      </c>
      <c r="E43" s="27" t="s">
        <v>77</v>
      </c>
      <c r="F43" s="17">
        <v>33</v>
      </c>
      <c r="G43" s="17">
        <f t="shared" si="2"/>
        <v>2112</v>
      </c>
      <c r="H43" s="18"/>
      <c r="I43" s="18"/>
      <c r="J43" s="18"/>
      <c r="K43" s="18"/>
      <c r="L43" s="18"/>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row>
    <row r="44" s="1" customFormat="1" ht="392" customHeight="1" spans="1:245">
      <c r="A44" s="13">
        <v>43</v>
      </c>
      <c r="B44" s="33" t="s">
        <v>75</v>
      </c>
      <c r="C44" s="34" t="s">
        <v>76</v>
      </c>
      <c r="D44" s="27">
        <v>702</v>
      </c>
      <c r="E44" s="27" t="s">
        <v>77</v>
      </c>
      <c r="F44" s="17">
        <v>33</v>
      </c>
      <c r="G44" s="17">
        <f t="shared" si="2"/>
        <v>23166</v>
      </c>
      <c r="H44" s="18"/>
      <c r="I44" s="18"/>
      <c r="J44" s="18"/>
      <c r="K44" s="18"/>
      <c r="L44" s="18"/>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row>
    <row r="45" s="1" customFormat="1" ht="392" customHeight="1" spans="1:245">
      <c r="A45" s="13">
        <v>44</v>
      </c>
      <c r="B45" s="33" t="s">
        <v>75</v>
      </c>
      <c r="C45" s="34" t="s">
        <v>76</v>
      </c>
      <c r="D45" s="27">
        <v>234</v>
      </c>
      <c r="E45" s="27" t="s">
        <v>77</v>
      </c>
      <c r="F45" s="17">
        <v>33</v>
      </c>
      <c r="G45" s="17">
        <f t="shared" si="2"/>
        <v>7722</v>
      </c>
      <c r="H45" s="18"/>
      <c r="I45" s="18"/>
      <c r="J45" s="18"/>
      <c r="K45" s="18"/>
      <c r="L45" s="18"/>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row>
    <row r="46" s="1" customFormat="1" ht="392" customHeight="1" spans="1:245">
      <c r="A46" s="13">
        <v>45</v>
      </c>
      <c r="B46" s="14" t="s">
        <v>78</v>
      </c>
      <c r="C46" s="15" t="s">
        <v>79</v>
      </c>
      <c r="D46" s="35">
        <v>1</v>
      </c>
      <c r="E46" s="35" t="s">
        <v>80</v>
      </c>
      <c r="F46" s="36">
        <v>18161</v>
      </c>
      <c r="G46" s="37">
        <f t="shared" si="2"/>
        <v>18161</v>
      </c>
      <c r="H46" s="18"/>
      <c r="I46" s="18"/>
      <c r="J46" s="18"/>
      <c r="K46" s="18"/>
      <c r="L46" s="18"/>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row>
    <row r="47" s="1" customFormat="1" ht="392" customHeight="1" spans="1:245">
      <c r="A47" s="13">
        <v>46</v>
      </c>
      <c r="B47" s="14" t="s">
        <v>81</v>
      </c>
      <c r="C47" s="15" t="s">
        <v>82</v>
      </c>
      <c r="D47" s="35">
        <v>1</v>
      </c>
      <c r="E47" s="35" t="s">
        <v>14</v>
      </c>
      <c r="F47" s="17">
        <v>13000</v>
      </c>
      <c r="G47" s="17">
        <f t="shared" si="2"/>
        <v>13000</v>
      </c>
      <c r="H47" s="18"/>
      <c r="I47" s="18"/>
      <c r="J47" s="18"/>
      <c r="K47" s="18"/>
      <c r="L47" s="18"/>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c r="DW47" s="7"/>
      <c r="DX47" s="7"/>
      <c r="DY47" s="7"/>
      <c r="DZ47" s="7"/>
      <c r="EA47" s="7"/>
      <c r="EB47" s="7"/>
      <c r="EC47" s="7"/>
      <c r="ED47" s="7"/>
      <c r="EE47" s="7"/>
      <c r="EF47" s="7"/>
      <c r="EG47" s="7"/>
      <c r="EH47" s="7"/>
      <c r="EI47" s="7"/>
      <c r="EJ47" s="7"/>
      <c r="EK47" s="7"/>
      <c r="EL47" s="7"/>
      <c r="EM47" s="7"/>
      <c r="EN47" s="7"/>
      <c r="EO47" s="7"/>
      <c r="EP47" s="7"/>
      <c r="EQ47" s="7"/>
      <c r="ER47" s="7"/>
      <c r="ES47" s="7"/>
      <c r="ET47" s="7"/>
      <c r="EU47" s="7"/>
      <c r="EV47" s="7"/>
      <c r="EW47" s="7"/>
      <c r="EX47" s="7"/>
      <c r="EY47" s="7"/>
      <c r="EZ47" s="7"/>
      <c r="FA47" s="7"/>
      <c r="FB47" s="7"/>
      <c r="FC47" s="7"/>
      <c r="FD47" s="7"/>
      <c r="FE47" s="7"/>
      <c r="FF47" s="7"/>
      <c r="FG47" s="7"/>
      <c r="FH47" s="7"/>
      <c r="FI47" s="7"/>
      <c r="FJ47" s="7"/>
      <c r="FK47" s="7"/>
      <c r="FL47" s="7"/>
      <c r="FM47" s="7"/>
      <c r="FN47" s="7"/>
      <c r="FO47" s="7"/>
      <c r="FP47" s="7"/>
      <c r="FQ47" s="7"/>
      <c r="FR47" s="7"/>
      <c r="FS47" s="7"/>
      <c r="FT47" s="7"/>
      <c r="FU47" s="7"/>
      <c r="FV47" s="7"/>
      <c r="FW47" s="7"/>
      <c r="FX47" s="7"/>
      <c r="FY47" s="7"/>
      <c r="FZ47" s="7"/>
      <c r="GA47" s="7"/>
      <c r="GB47" s="7"/>
      <c r="GC47" s="7"/>
      <c r="GD47" s="7"/>
      <c r="GE47" s="7"/>
      <c r="GF47" s="7"/>
      <c r="GG47" s="7"/>
      <c r="GH47" s="7"/>
      <c r="GI47" s="7"/>
      <c r="GJ47" s="7"/>
      <c r="GK47" s="7"/>
      <c r="GL47" s="7"/>
      <c r="GM47" s="7"/>
      <c r="GN47" s="7"/>
      <c r="GO47" s="7"/>
      <c r="GP47" s="7"/>
      <c r="GQ47" s="7"/>
      <c r="GR47" s="7"/>
      <c r="GS47" s="7"/>
      <c r="GT47" s="7"/>
      <c r="GU47" s="7"/>
      <c r="GV47" s="7"/>
      <c r="GW47" s="7"/>
      <c r="GX47" s="7"/>
      <c r="GY47" s="7"/>
      <c r="GZ47" s="7"/>
      <c r="HA47" s="7"/>
      <c r="HB47" s="7"/>
      <c r="HC47" s="7"/>
      <c r="HD47" s="7"/>
      <c r="HE47" s="7"/>
      <c r="HF47" s="7"/>
      <c r="HG47" s="7"/>
      <c r="HH47" s="7"/>
      <c r="HI47" s="7"/>
      <c r="HJ47" s="7"/>
      <c r="HK47" s="7"/>
      <c r="HL47" s="7"/>
      <c r="HM47" s="7"/>
      <c r="HN47" s="7"/>
      <c r="HO47" s="7"/>
      <c r="HP47" s="7"/>
      <c r="HQ47" s="7"/>
      <c r="HR47" s="7"/>
      <c r="HS47" s="7"/>
      <c r="HT47" s="7"/>
      <c r="HU47" s="7"/>
      <c r="HV47" s="7"/>
      <c r="HW47" s="7"/>
      <c r="HX47" s="7"/>
      <c r="HY47" s="7"/>
      <c r="HZ47" s="7"/>
      <c r="IA47" s="7"/>
      <c r="IB47" s="7"/>
      <c r="IC47" s="7"/>
      <c r="ID47" s="7"/>
      <c r="IE47" s="7"/>
      <c r="IF47" s="7"/>
      <c r="IG47" s="7"/>
      <c r="IH47" s="7"/>
      <c r="II47" s="7"/>
      <c r="IJ47" s="7"/>
      <c r="IK47" s="7"/>
    </row>
    <row r="48" s="1" customFormat="1" ht="392" customHeight="1" spans="1:245">
      <c r="A48" s="13">
        <v>47</v>
      </c>
      <c r="B48" s="14" t="s">
        <v>83</v>
      </c>
      <c r="C48" s="15" t="s">
        <v>84</v>
      </c>
      <c r="D48" s="14">
        <v>3</v>
      </c>
      <c r="E48" s="38" t="s">
        <v>14</v>
      </c>
      <c r="F48" s="17">
        <v>7914</v>
      </c>
      <c r="G48" s="17">
        <f t="shared" si="2"/>
        <v>23742</v>
      </c>
      <c r="H48" s="18"/>
      <c r="I48" s="18"/>
      <c r="J48" s="18"/>
      <c r="K48" s="18"/>
      <c r="L48" s="18"/>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c r="BU48" s="7"/>
      <c r="BV48" s="7"/>
      <c r="BW48" s="7"/>
      <c r="BX48" s="7"/>
      <c r="BY48" s="7"/>
      <c r="BZ48" s="7"/>
      <c r="CA48" s="7"/>
      <c r="CB48" s="7"/>
      <c r="CC48" s="7"/>
      <c r="CD48" s="7"/>
      <c r="CE48" s="7"/>
      <c r="CF48" s="7"/>
      <c r="CG48" s="7"/>
      <c r="CH48" s="7"/>
      <c r="CI48" s="7"/>
      <c r="CJ48" s="7"/>
      <c r="CK48" s="7"/>
      <c r="CL48" s="7"/>
      <c r="CM48" s="7"/>
      <c r="CN48" s="7"/>
      <c r="CO48" s="7"/>
      <c r="CP48" s="7"/>
      <c r="CQ48" s="7"/>
      <c r="CR48" s="7"/>
      <c r="CS48" s="7"/>
      <c r="CT48" s="7"/>
      <c r="CU48" s="7"/>
      <c r="CV48" s="7"/>
      <c r="CW48" s="7"/>
      <c r="CX48" s="7"/>
      <c r="CY48" s="7"/>
      <c r="CZ48" s="7"/>
      <c r="DA48" s="7"/>
      <c r="DB48" s="7"/>
      <c r="DC48" s="7"/>
      <c r="DD48" s="7"/>
      <c r="DE48" s="7"/>
      <c r="DF48" s="7"/>
      <c r="DG48" s="7"/>
      <c r="DH48" s="7"/>
      <c r="DI48" s="7"/>
      <c r="DJ48" s="7"/>
      <c r="DK48" s="7"/>
      <c r="DL48" s="7"/>
      <c r="DM48" s="7"/>
      <c r="DN48" s="7"/>
      <c r="DO48" s="7"/>
      <c r="DP48" s="7"/>
      <c r="DQ48" s="7"/>
      <c r="DR48" s="7"/>
      <c r="DS48" s="7"/>
      <c r="DT48" s="7"/>
      <c r="DU48" s="7"/>
      <c r="DV48" s="7"/>
      <c r="DW48" s="7"/>
      <c r="DX48" s="7"/>
      <c r="DY48" s="7"/>
      <c r="DZ48" s="7"/>
      <c r="EA48" s="7"/>
      <c r="EB48" s="7"/>
      <c r="EC48" s="7"/>
      <c r="ED48" s="7"/>
      <c r="EE48" s="7"/>
      <c r="EF48" s="7"/>
      <c r="EG48" s="7"/>
      <c r="EH48" s="7"/>
      <c r="EI48" s="7"/>
      <c r="EJ48" s="7"/>
      <c r="EK48" s="7"/>
      <c r="EL48" s="7"/>
      <c r="EM48" s="7"/>
      <c r="EN48" s="7"/>
      <c r="EO48" s="7"/>
      <c r="EP48" s="7"/>
      <c r="EQ48" s="7"/>
      <c r="ER48" s="7"/>
      <c r="ES48" s="7"/>
      <c r="ET48" s="7"/>
      <c r="EU48" s="7"/>
      <c r="EV48" s="7"/>
      <c r="EW48" s="7"/>
      <c r="EX48" s="7"/>
      <c r="EY48" s="7"/>
      <c r="EZ48" s="7"/>
      <c r="FA48" s="7"/>
      <c r="FB48" s="7"/>
      <c r="FC48" s="7"/>
      <c r="FD48" s="7"/>
      <c r="FE48" s="7"/>
      <c r="FF48" s="7"/>
      <c r="FG48" s="7"/>
      <c r="FH48" s="7"/>
      <c r="FI48" s="7"/>
      <c r="FJ48" s="7"/>
      <c r="FK48" s="7"/>
      <c r="FL48" s="7"/>
      <c r="FM48" s="7"/>
      <c r="FN48" s="7"/>
      <c r="FO48" s="7"/>
      <c r="FP48" s="7"/>
      <c r="FQ48" s="7"/>
      <c r="FR48" s="7"/>
      <c r="FS48" s="7"/>
      <c r="FT48" s="7"/>
      <c r="FU48" s="7"/>
      <c r="FV48" s="7"/>
      <c r="FW48" s="7"/>
      <c r="FX48" s="7"/>
      <c r="FY48" s="7"/>
      <c r="FZ48" s="7"/>
      <c r="GA48" s="7"/>
      <c r="GB48" s="7"/>
      <c r="GC48" s="7"/>
      <c r="GD48" s="7"/>
      <c r="GE48" s="7"/>
      <c r="GF48" s="7"/>
      <c r="GG48" s="7"/>
      <c r="GH48" s="7"/>
      <c r="GI48" s="7"/>
      <c r="GJ48" s="7"/>
      <c r="GK48" s="7"/>
      <c r="GL48" s="7"/>
      <c r="GM48" s="7"/>
      <c r="GN48" s="7"/>
      <c r="GO48" s="7"/>
      <c r="GP48" s="7"/>
      <c r="GQ48" s="7"/>
      <c r="GR48" s="7"/>
      <c r="GS48" s="7"/>
      <c r="GT48" s="7"/>
      <c r="GU48" s="7"/>
      <c r="GV48" s="7"/>
      <c r="GW48" s="7"/>
      <c r="GX48" s="7"/>
      <c r="GY48" s="7"/>
      <c r="GZ48" s="7"/>
      <c r="HA48" s="7"/>
      <c r="HB48" s="7"/>
      <c r="HC48" s="7"/>
      <c r="HD48" s="7"/>
      <c r="HE48" s="7"/>
      <c r="HF48" s="7"/>
      <c r="HG48" s="7"/>
      <c r="HH48" s="7"/>
      <c r="HI48" s="7"/>
      <c r="HJ48" s="7"/>
      <c r="HK48" s="7"/>
      <c r="HL48" s="7"/>
      <c r="HM48" s="7"/>
      <c r="HN48" s="7"/>
      <c r="HO48" s="7"/>
      <c r="HP48" s="7"/>
      <c r="HQ48" s="7"/>
      <c r="HR48" s="7"/>
      <c r="HS48" s="7"/>
      <c r="HT48" s="7"/>
      <c r="HU48" s="7"/>
      <c r="HV48" s="7"/>
      <c r="HW48" s="7"/>
      <c r="HX48" s="7"/>
      <c r="HY48" s="7"/>
      <c r="HZ48" s="7"/>
      <c r="IA48" s="7"/>
      <c r="IB48" s="7"/>
      <c r="IC48" s="7"/>
      <c r="ID48" s="7"/>
      <c r="IE48" s="7"/>
      <c r="IF48" s="7"/>
      <c r="IG48" s="7"/>
      <c r="IH48" s="7"/>
      <c r="II48" s="7"/>
      <c r="IJ48" s="7"/>
      <c r="IK48" s="7"/>
    </row>
    <row r="49" s="1" customFormat="1" ht="392" customHeight="1" spans="1:245">
      <c r="A49" s="13">
        <v>48</v>
      </c>
      <c r="B49" s="14" t="s">
        <v>85</v>
      </c>
      <c r="C49" s="15" t="s">
        <v>86</v>
      </c>
      <c r="D49" s="14">
        <v>3</v>
      </c>
      <c r="E49" s="38" t="s">
        <v>14</v>
      </c>
      <c r="F49" s="17">
        <v>1743</v>
      </c>
      <c r="G49" s="17">
        <f t="shared" si="2"/>
        <v>5229</v>
      </c>
      <c r="H49" s="18"/>
      <c r="I49" s="18"/>
      <c r="J49" s="18"/>
      <c r="K49" s="18"/>
      <c r="L49" s="18"/>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c r="BU49" s="7"/>
      <c r="BV49" s="7"/>
      <c r="BW49" s="7"/>
      <c r="BX49" s="7"/>
      <c r="BY49" s="7"/>
      <c r="BZ49" s="7"/>
      <c r="CA49" s="7"/>
      <c r="CB49" s="7"/>
      <c r="CC49" s="7"/>
      <c r="CD49" s="7"/>
      <c r="CE49" s="7"/>
      <c r="CF49" s="7"/>
      <c r="CG49" s="7"/>
      <c r="CH49" s="7"/>
      <c r="CI49" s="7"/>
      <c r="CJ49" s="7"/>
      <c r="CK49" s="7"/>
      <c r="CL49" s="7"/>
      <c r="CM49" s="7"/>
      <c r="CN49" s="7"/>
      <c r="CO49" s="7"/>
      <c r="CP49" s="7"/>
      <c r="CQ49" s="7"/>
      <c r="CR49" s="7"/>
      <c r="CS49" s="7"/>
      <c r="CT49" s="7"/>
      <c r="CU49" s="7"/>
      <c r="CV49" s="7"/>
      <c r="CW49" s="7"/>
      <c r="CX49" s="7"/>
      <c r="CY49" s="7"/>
      <c r="CZ49" s="7"/>
      <c r="DA49" s="7"/>
      <c r="DB49" s="7"/>
      <c r="DC49" s="7"/>
      <c r="DD49" s="7"/>
      <c r="DE49" s="7"/>
      <c r="DF49" s="7"/>
      <c r="DG49" s="7"/>
      <c r="DH49" s="7"/>
      <c r="DI49" s="7"/>
      <c r="DJ49" s="7"/>
      <c r="DK49" s="7"/>
      <c r="DL49" s="7"/>
      <c r="DM49" s="7"/>
      <c r="DN49" s="7"/>
      <c r="DO49" s="7"/>
      <c r="DP49" s="7"/>
      <c r="DQ49" s="7"/>
      <c r="DR49" s="7"/>
      <c r="DS49" s="7"/>
      <c r="DT49" s="7"/>
      <c r="DU49" s="7"/>
      <c r="DV49" s="7"/>
      <c r="DW49" s="7"/>
      <c r="DX49" s="7"/>
      <c r="DY49" s="7"/>
      <c r="DZ49" s="7"/>
      <c r="EA49" s="7"/>
      <c r="EB49" s="7"/>
      <c r="EC49" s="7"/>
      <c r="ED49" s="7"/>
      <c r="EE49" s="7"/>
      <c r="EF49" s="7"/>
      <c r="EG49" s="7"/>
      <c r="EH49" s="7"/>
      <c r="EI49" s="7"/>
      <c r="EJ49" s="7"/>
      <c r="EK49" s="7"/>
      <c r="EL49" s="7"/>
      <c r="EM49" s="7"/>
      <c r="EN49" s="7"/>
      <c r="EO49" s="7"/>
      <c r="EP49" s="7"/>
      <c r="EQ49" s="7"/>
      <c r="ER49" s="7"/>
      <c r="ES49" s="7"/>
      <c r="ET49" s="7"/>
      <c r="EU49" s="7"/>
      <c r="EV49" s="7"/>
      <c r="EW49" s="7"/>
      <c r="EX49" s="7"/>
      <c r="EY49" s="7"/>
      <c r="EZ49" s="7"/>
      <c r="FA49" s="7"/>
      <c r="FB49" s="7"/>
      <c r="FC49" s="7"/>
      <c r="FD49" s="7"/>
      <c r="FE49" s="7"/>
      <c r="FF49" s="7"/>
      <c r="FG49" s="7"/>
      <c r="FH49" s="7"/>
      <c r="FI49" s="7"/>
      <c r="FJ49" s="7"/>
      <c r="FK49" s="7"/>
      <c r="FL49" s="7"/>
      <c r="FM49" s="7"/>
      <c r="FN49" s="7"/>
      <c r="FO49" s="7"/>
      <c r="FP49" s="7"/>
      <c r="FQ49" s="7"/>
      <c r="FR49" s="7"/>
      <c r="FS49" s="7"/>
      <c r="FT49" s="7"/>
      <c r="FU49" s="7"/>
      <c r="FV49" s="7"/>
      <c r="FW49" s="7"/>
      <c r="FX49" s="7"/>
      <c r="FY49" s="7"/>
      <c r="FZ49" s="7"/>
      <c r="GA49" s="7"/>
      <c r="GB49" s="7"/>
      <c r="GC49" s="7"/>
      <c r="GD49" s="7"/>
      <c r="GE49" s="7"/>
      <c r="GF49" s="7"/>
      <c r="GG49" s="7"/>
      <c r="GH49" s="7"/>
      <c r="GI49" s="7"/>
      <c r="GJ49" s="7"/>
      <c r="GK49" s="7"/>
      <c r="GL49" s="7"/>
      <c r="GM49" s="7"/>
      <c r="GN49" s="7"/>
      <c r="GO49" s="7"/>
      <c r="GP49" s="7"/>
      <c r="GQ49" s="7"/>
      <c r="GR49" s="7"/>
      <c r="GS49" s="7"/>
      <c r="GT49" s="7"/>
      <c r="GU49" s="7"/>
      <c r="GV49" s="7"/>
      <c r="GW49" s="7"/>
      <c r="GX49" s="7"/>
      <c r="GY49" s="7"/>
      <c r="GZ49" s="7"/>
      <c r="HA49" s="7"/>
      <c r="HB49" s="7"/>
      <c r="HC49" s="7"/>
      <c r="HD49" s="7"/>
      <c r="HE49" s="7"/>
      <c r="HF49" s="7"/>
      <c r="HG49" s="7"/>
      <c r="HH49" s="7"/>
      <c r="HI49" s="7"/>
      <c r="HJ49" s="7"/>
      <c r="HK49" s="7"/>
      <c r="HL49" s="7"/>
      <c r="HM49" s="7"/>
      <c r="HN49" s="7"/>
      <c r="HO49" s="7"/>
      <c r="HP49" s="7"/>
      <c r="HQ49" s="7"/>
      <c r="HR49" s="7"/>
      <c r="HS49" s="7"/>
      <c r="HT49" s="7"/>
      <c r="HU49" s="7"/>
      <c r="HV49" s="7"/>
      <c r="HW49" s="7"/>
      <c r="HX49" s="7"/>
      <c r="HY49" s="7"/>
      <c r="HZ49" s="7"/>
      <c r="IA49" s="7"/>
      <c r="IB49" s="7"/>
      <c r="IC49" s="7"/>
      <c r="ID49" s="7"/>
      <c r="IE49" s="7"/>
      <c r="IF49" s="7"/>
      <c r="IG49" s="7"/>
      <c r="IH49" s="7"/>
      <c r="II49" s="7"/>
      <c r="IJ49" s="7"/>
      <c r="IK49" s="7"/>
    </row>
    <row r="50" s="1" customFormat="1" ht="392" customHeight="1" spans="1:245">
      <c r="A50" s="13">
        <v>49</v>
      </c>
      <c r="B50" s="14" t="s">
        <v>87</v>
      </c>
      <c r="C50" s="15" t="s">
        <v>88</v>
      </c>
      <c r="D50" s="14">
        <v>3</v>
      </c>
      <c r="E50" s="38" t="s">
        <v>14</v>
      </c>
      <c r="F50" s="17">
        <v>1743</v>
      </c>
      <c r="G50" s="17">
        <f t="shared" si="2"/>
        <v>5229</v>
      </c>
      <c r="H50" s="18"/>
      <c r="I50" s="18"/>
      <c r="J50" s="18"/>
      <c r="K50" s="18"/>
      <c r="L50" s="18"/>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c r="BU50" s="7"/>
      <c r="BV50" s="7"/>
      <c r="BW50" s="7"/>
      <c r="BX50" s="7"/>
      <c r="BY50" s="7"/>
      <c r="BZ50" s="7"/>
      <c r="CA50" s="7"/>
      <c r="CB50" s="7"/>
      <c r="CC50" s="7"/>
      <c r="CD50" s="7"/>
      <c r="CE50" s="7"/>
      <c r="CF50" s="7"/>
      <c r="CG50" s="7"/>
      <c r="CH50" s="7"/>
      <c r="CI50" s="7"/>
      <c r="CJ50" s="7"/>
      <c r="CK50" s="7"/>
      <c r="CL50" s="7"/>
      <c r="CM50" s="7"/>
      <c r="CN50" s="7"/>
      <c r="CO50" s="7"/>
      <c r="CP50" s="7"/>
      <c r="CQ50" s="7"/>
      <c r="CR50" s="7"/>
      <c r="CS50" s="7"/>
      <c r="CT50" s="7"/>
      <c r="CU50" s="7"/>
      <c r="CV50" s="7"/>
      <c r="CW50" s="7"/>
      <c r="CX50" s="7"/>
      <c r="CY50" s="7"/>
      <c r="CZ50" s="7"/>
      <c r="DA50" s="7"/>
      <c r="DB50" s="7"/>
      <c r="DC50" s="7"/>
      <c r="DD50" s="7"/>
      <c r="DE50" s="7"/>
      <c r="DF50" s="7"/>
      <c r="DG50" s="7"/>
      <c r="DH50" s="7"/>
      <c r="DI50" s="7"/>
      <c r="DJ50" s="7"/>
      <c r="DK50" s="7"/>
      <c r="DL50" s="7"/>
      <c r="DM50" s="7"/>
      <c r="DN50" s="7"/>
      <c r="DO50" s="7"/>
      <c r="DP50" s="7"/>
      <c r="DQ50" s="7"/>
      <c r="DR50" s="7"/>
      <c r="DS50" s="7"/>
      <c r="DT50" s="7"/>
      <c r="DU50" s="7"/>
      <c r="DV50" s="7"/>
      <c r="DW50" s="7"/>
      <c r="DX50" s="7"/>
      <c r="DY50" s="7"/>
      <c r="DZ50" s="7"/>
      <c r="EA50" s="7"/>
      <c r="EB50" s="7"/>
      <c r="EC50" s="7"/>
      <c r="ED50" s="7"/>
      <c r="EE50" s="7"/>
      <c r="EF50" s="7"/>
      <c r="EG50" s="7"/>
      <c r="EH50" s="7"/>
      <c r="EI50" s="7"/>
      <c r="EJ50" s="7"/>
      <c r="EK50" s="7"/>
      <c r="EL50" s="7"/>
      <c r="EM50" s="7"/>
      <c r="EN50" s="7"/>
      <c r="EO50" s="7"/>
      <c r="EP50" s="7"/>
      <c r="EQ50" s="7"/>
      <c r="ER50" s="7"/>
      <c r="ES50" s="7"/>
      <c r="ET50" s="7"/>
      <c r="EU50" s="7"/>
      <c r="EV50" s="7"/>
      <c r="EW50" s="7"/>
      <c r="EX50" s="7"/>
      <c r="EY50" s="7"/>
      <c r="EZ50" s="7"/>
      <c r="FA50" s="7"/>
      <c r="FB50" s="7"/>
      <c r="FC50" s="7"/>
      <c r="FD50" s="7"/>
      <c r="FE50" s="7"/>
      <c r="FF50" s="7"/>
      <c r="FG50" s="7"/>
      <c r="FH50" s="7"/>
      <c r="FI50" s="7"/>
      <c r="FJ50" s="7"/>
      <c r="FK50" s="7"/>
      <c r="FL50" s="7"/>
      <c r="FM50" s="7"/>
      <c r="FN50" s="7"/>
      <c r="FO50" s="7"/>
      <c r="FP50" s="7"/>
      <c r="FQ50" s="7"/>
      <c r="FR50" s="7"/>
      <c r="FS50" s="7"/>
      <c r="FT50" s="7"/>
      <c r="FU50" s="7"/>
      <c r="FV50" s="7"/>
      <c r="FW50" s="7"/>
      <c r="FX50" s="7"/>
      <c r="FY50" s="7"/>
      <c r="FZ50" s="7"/>
      <c r="GA50" s="7"/>
      <c r="GB50" s="7"/>
      <c r="GC50" s="7"/>
      <c r="GD50" s="7"/>
      <c r="GE50" s="7"/>
      <c r="GF50" s="7"/>
      <c r="GG50" s="7"/>
      <c r="GH50" s="7"/>
      <c r="GI50" s="7"/>
      <c r="GJ50" s="7"/>
      <c r="GK50" s="7"/>
      <c r="GL50" s="7"/>
      <c r="GM50" s="7"/>
      <c r="GN50" s="7"/>
      <c r="GO50" s="7"/>
      <c r="GP50" s="7"/>
      <c r="GQ50" s="7"/>
      <c r="GR50" s="7"/>
      <c r="GS50" s="7"/>
      <c r="GT50" s="7"/>
      <c r="GU50" s="7"/>
      <c r="GV50" s="7"/>
      <c r="GW50" s="7"/>
      <c r="GX50" s="7"/>
      <c r="GY50" s="7"/>
      <c r="GZ50" s="7"/>
      <c r="HA50" s="7"/>
      <c r="HB50" s="7"/>
      <c r="HC50" s="7"/>
      <c r="HD50" s="7"/>
      <c r="HE50" s="7"/>
      <c r="HF50" s="7"/>
      <c r="HG50" s="7"/>
      <c r="HH50" s="7"/>
      <c r="HI50" s="7"/>
      <c r="HJ50" s="7"/>
      <c r="HK50" s="7"/>
      <c r="HL50" s="7"/>
      <c r="HM50" s="7"/>
      <c r="HN50" s="7"/>
      <c r="HO50" s="7"/>
      <c r="HP50" s="7"/>
      <c r="HQ50" s="7"/>
      <c r="HR50" s="7"/>
      <c r="HS50" s="7"/>
      <c r="HT50" s="7"/>
      <c r="HU50" s="7"/>
      <c r="HV50" s="7"/>
      <c r="HW50" s="7"/>
      <c r="HX50" s="7"/>
      <c r="HY50" s="7"/>
      <c r="HZ50" s="7"/>
      <c r="IA50" s="7"/>
      <c r="IB50" s="7"/>
      <c r="IC50" s="7"/>
      <c r="ID50" s="7"/>
      <c r="IE50" s="7"/>
      <c r="IF50" s="7"/>
      <c r="IG50" s="7"/>
      <c r="IH50" s="7"/>
      <c r="II50" s="7"/>
      <c r="IJ50" s="7"/>
      <c r="IK50" s="7"/>
    </row>
    <row r="51" s="1" customFormat="1" ht="392" customHeight="1" spans="1:245">
      <c r="A51" s="13">
        <v>50</v>
      </c>
      <c r="B51" s="20" t="s">
        <v>89</v>
      </c>
      <c r="C51" s="31" t="s">
        <v>90</v>
      </c>
      <c r="D51" s="20">
        <v>2</v>
      </c>
      <c r="E51" s="20" t="s">
        <v>14</v>
      </c>
      <c r="F51" s="17">
        <v>1328</v>
      </c>
      <c r="G51" s="17">
        <f t="shared" si="2"/>
        <v>2656</v>
      </c>
      <c r="H51" s="18"/>
      <c r="I51" s="18"/>
      <c r="J51" s="18"/>
      <c r="K51" s="18"/>
      <c r="L51" s="18"/>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c r="BU51" s="7"/>
      <c r="BV51" s="7"/>
      <c r="BW51" s="7"/>
      <c r="BX51" s="7"/>
      <c r="BY51" s="7"/>
      <c r="BZ51" s="7"/>
      <c r="CA51" s="7"/>
      <c r="CB51" s="7"/>
      <c r="CC51" s="7"/>
      <c r="CD51" s="7"/>
      <c r="CE51" s="7"/>
      <c r="CF51" s="7"/>
      <c r="CG51" s="7"/>
      <c r="CH51" s="7"/>
      <c r="CI51" s="7"/>
      <c r="CJ51" s="7"/>
      <c r="CK51" s="7"/>
      <c r="CL51" s="7"/>
      <c r="CM51" s="7"/>
      <c r="CN51" s="7"/>
      <c r="CO51" s="7"/>
      <c r="CP51" s="7"/>
      <c r="CQ51" s="7"/>
      <c r="CR51" s="7"/>
      <c r="CS51" s="7"/>
      <c r="CT51" s="7"/>
      <c r="CU51" s="7"/>
      <c r="CV51" s="7"/>
      <c r="CW51" s="7"/>
      <c r="CX51" s="7"/>
      <c r="CY51" s="7"/>
      <c r="CZ51" s="7"/>
      <c r="DA51" s="7"/>
      <c r="DB51" s="7"/>
      <c r="DC51" s="7"/>
      <c r="DD51" s="7"/>
      <c r="DE51" s="7"/>
      <c r="DF51" s="7"/>
      <c r="DG51" s="7"/>
      <c r="DH51" s="7"/>
      <c r="DI51" s="7"/>
      <c r="DJ51" s="7"/>
      <c r="DK51" s="7"/>
      <c r="DL51" s="7"/>
      <c r="DM51" s="7"/>
      <c r="DN51" s="7"/>
      <c r="DO51" s="7"/>
      <c r="DP51" s="7"/>
      <c r="DQ51" s="7"/>
      <c r="DR51" s="7"/>
      <c r="DS51" s="7"/>
      <c r="DT51" s="7"/>
      <c r="DU51" s="7"/>
      <c r="DV51" s="7"/>
      <c r="DW51" s="7"/>
      <c r="DX51" s="7"/>
      <c r="DY51" s="7"/>
      <c r="DZ51" s="7"/>
      <c r="EA51" s="7"/>
      <c r="EB51" s="7"/>
      <c r="EC51" s="7"/>
      <c r="ED51" s="7"/>
      <c r="EE51" s="7"/>
      <c r="EF51" s="7"/>
      <c r="EG51" s="7"/>
      <c r="EH51" s="7"/>
      <c r="EI51" s="7"/>
      <c r="EJ51" s="7"/>
      <c r="EK51" s="7"/>
      <c r="EL51" s="7"/>
      <c r="EM51" s="7"/>
      <c r="EN51" s="7"/>
      <c r="EO51" s="7"/>
      <c r="EP51" s="7"/>
      <c r="EQ51" s="7"/>
      <c r="ER51" s="7"/>
      <c r="ES51" s="7"/>
      <c r="ET51" s="7"/>
      <c r="EU51" s="7"/>
      <c r="EV51" s="7"/>
      <c r="EW51" s="7"/>
      <c r="EX51" s="7"/>
      <c r="EY51" s="7"/>
      <c r="EZ51" s="7"/>
      <c r="FA51" s="7"/>
      <c r="FB51" s="7"/>
      <c r="FC51" s="7"/>
      <c r="FD51" s="7"/>
      <c r="FE51" s="7"/>
      <c r="FF51" s="7"/>
      <c r="FG51" s="7"/>
      <c r="FH51" s="7"/>
      <c r="FI51" s="7"/>
      <c r="FJ51" s="7"/>
      <c r="FK51" s="7"/>
      <c r="FL51" s="7"/>
      <c r="FM51" s="7"/>
      <c r="FN51" s="7"/>
      <c r="FO51" s="7"/>
      <c r="FP51" s="7"/>
      <c r="FQ51" s="7"/>
      <c r="FR51" s="7"/>
      <c r="FS51" s="7"/>
      <c r="FT51" s="7"/>
      <c r="FU51" s="7"/>
      <c r="FV51" s="7"/>
      <c r="FW51" s="7"/>
      <c r="FX51" s="7"/>
      <c r="FY51" s="7"/>
      <c r="FZ51" s="7"/>
      <c r="GA51" s="7"/>
      <c r="GB51" s="7"/>
      <c r="GC51" s="7"/>
      <c r="GD51" s="7"/>
      <c r="GE51" s="7"/>
      <c r="GF51" s="7"/>
      <c r="GG51" s="7"/>
      <c r="GH51" s="7"/>
      <c r="GI51" s="7"/>
      <c r="GJ51" s="7"/>
      <c r="GK51" s="7"/>
      <c r="GL51" s="7"/>
      <c r="GM51" s="7"/>
      <c r="GN51" s="7"/>
      <c r="GO51" s="7"/>
      <c r="GP51" s="7"/>
      <c r="GQ51" s="7"/>
      <c r="GR51" s="7"/>
      <c r="GS51" s="7"/>
      <c r="GT51" s="7"/>
      <c r="GU51" s="7"/>
      <c r="GV51" s="7"/>
      <c r="GW51" s="7"/>
      <c r="GX51" s="7"/>
      <c r="GY51" s="7"/>
      <c r="GZ51" s="7"/>
      <c r="HA51" s="7"/>
      <c r="HB51" s="7"/>
      <c r="HC51" s="7"/>
      <c r="HD51" s="7"/>
      <c r="HE51" s="7"/>
      <c r="HF51" s="7"/>
      <c r="HG51" s="7"/>
      <c r="HH51" s="7"/>
      <c r="HI51" s="7"/>
      <c r="HJ51" s="7"/>
      <c r="HK51" s="7"/>
      <c r="HL51" s="7"/>
      <c r="HM51" s="7"/>
      <c r="HN51" s="7"/>
      <c r="HO51" s="7"/>
      <c r="HP51" s="7"/>
      <c r="HQ51" s="7"/>
      <c r="HR51" s="7"/>
      <c r="HS51" s="7"/>
      <c r="HT51" s="7"/>
      <c r="HU51" s="7"/>
      <c r="HV51" s="7"/>
      <c r="HW51" s="7"/>
      <c r="HX51" s="7"/>
      <c r="HY51" s="7"/>
      <c r="HZ51" s="7"/>
      <c r="IA51" s="7"/>
      <c r="IB51" s="7"/>
      <c r="IC51" s="7"/>
      <c r="ID51" s="7"/>
      <c r="IE51" s="7"/>
      <c r="IF51" s="7"/>
      <c r="IG51" s="7"/>
      <c r="IH51" s="7"/>
      <c r="II51" s="7"/>
      <c r="IJ51" s="7"/>
      <c r="IK51" s="7"/>
    </row>
    <row r="52" s="1" customFormat="1" ht="392" customHeight="1" spans="1:245">
      <c r="A52" s="13">
        <v>51</v>
      </c>
      <c r="B52" s="20" t="s">
        <v>73</v>
      </c>
      <c r="C52" s="31" t="s">
        <v>91</v>
      </c>
      <c r="D52" s="20">
        <v>1</v>
      </c>
      <c r="E52" s="20" t="s">
        <v>14</v>
      </c>
      <c r="F52" s="17">
        <v>581</v>
      </c>
      <c r="G52" s="17">
        <f t="shared" si="2"/>
        <v>581</v>
      </c>
      <c r="H52" s="18"/>
      <c r="I52" s="18"/>
      <c r="J52" s="18"/>
      <c r="K52" s="18"/>
      <c r="L52" s="18"/>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c r="BU52" s="7"/>
      <c r="BV52" s="7"/>
      <c r="BW52" s="7"/>
      <c r="BX52" s="7"/>
      <c r="BY52" s="7"/>
      <c r="BZ52" s="7"/>
      <c r="CA52" s="7"/>
      <c r="CB52" s="7"/>
      <c r="CC52" s="7"/>
      <c r="CD52" s="7"/>
      <c r="CE52" s="7"/>
      <c r="CF52" s="7"/>
      <c r="CG52" s="7"/>
      <c r="CH52" s="7"/>
      <c r="CI52" s="7"/>
      <c r="CJ52" s="7"/>
      <c r="CK52" s="7"/>
      <c r="CL52" s="7"/>
      <c r="CM52" s="7"/>
      <c r="CN52" s="7"/>
      <c r="CO52" s="7"/>
      <c r="CP52" s="7"/>
      <c r="CQ52" s="7"/>
      <c r="CR52" s="7"/>
      <c r="CS52" s="7"/>
      <c r="CT52" s="7"/>
      <c r="CU52" s="7"/>
      <c r="CV52" s="7"/>
      <c r="CW52" s="7"/>
      <c r="CX52" s="7"/>
      <c r="CY52" s="7"/>
      <c r="CZ52" s="7"/>
      <c r="DA52" s="7"/>
      <c r="DB52" s="7"/>
      <c r="DC52" s="7"/>
      <c r="DD52" s="7"/>
      <c r="DE52" s="7"/>
      <c r="DF52" s="7"/>
      <c r="DG52" s="7"/>
      <c r="DH52" s="7"/>
      <c r="DI52" s="7"/>
      <c r="DJ52" s="7"/>
      <c r="DK52" s="7"/>
      <c r="DL52" s="7"/>
      <c r="DM52" s="7"/>
      <c r="DN52" s="7"/>
      <c r="DO52" s="7"/>
      <c r="DP52" s="7"/>
      <c r="DQ52" s="7"/>
      <c r="DR52" s="7"/>
      <c r="DS52" s="7"/>
      <c r="DT52" s="7"/>
      <c r="DU52" s="7"/>
      <c r="DV52" s="7"/>
      <c r="DW52" s="7"/>
      <c r="DX52" s="7"/>
      <c r="DY52" s="7"/>
      <c r="DZ52" s="7"/>
      <c r="EA52" s="7"/>
      <c r="EB52" s="7"/>
      <c r="EC52" s="7"/>
      <c r="ED52" s="7"/>
      <c r="EE52" s="7"/>
      <c r="EF52" s="7"/>
      <c r="EG52" s="7"/>
      <c r="EH52" s="7"/>
      <c r="EI52" s="7"/>
      <c r="EJ52" s="7"/>
      <c r="EK52" s="7"/>
      <c r="EL52" s="7"/>
      <c r="EM52" s="7"/>
      <c r="EN52" s="7"/>
      <c r="EO52" s="7"/>
      <c r="EP52" s="7"/>
      <c r="EQ52" s="7"/>
      <c r="ER52" s="7"/>
      <c r="ES52" s="7"/>
      <c r="ET52" s="7"/>
      <c r="EU52" s="7"/>
      <c r="EV52" s="7"/>
      <c r="EW52" s="7"/>
      <c r="EX52" s="7"/>
      <c r="EY52" s="7"/>
      <c r="EZ52" s="7"/>
      <c r="FA52" s="7"/>
      <c r="FB52" s="7"/>
      <c r="FC52" s="7"/>
      <c r="FD52" s="7"/>
      <c r="FE52" s="7"/>
      <c r="FF52" s="7"/>
      <c r="FG52" s="7"/>
      <c r="FH52" s="7"/>
      <c r="FI52" s="7"/>
      <c r="FJ52" s="7"/>
      <c r="FK52" s="7"/>
      <c r="FL52" s="7"/>
      <c r="FM52" s="7"/>
      <c r="FN52" s="7"/>
      <c r="FO52" s="7"/>
      <c r="FP52" s="7"/>
      <c r="FQ52" s="7"/>
      <c r="FR52" s="7"/>
      <c r="FS52" s="7"/>
      <c r="FT52" s="7"/>
      <c r="FU52" s="7"/>
      <c r="FV52" s="7"/>
      <c r="FW52" s="7"/>
      <c r="FX52" s="7"/>
      <c r="FY52" s="7"/>
      <c r="FZ52" s="7"/>
      <c r="GA52" s="7"/>
      <c r="GB52" s="7"/>
      <c r="GC52" s="7"/>
      <c r="GD52" s="7"/>
      <c r="GE52" s="7"/>
      <c r="GF52" s="7"/>
      <c r="GG52" s="7"/>
      <c r="GH52" s="7"/>
      <c r="GI52" s="7"/>
      <c r="GJ52" s="7"/>
      <c r="GK52" s="7"/>
      <c r="GL52" s="7"/>
      <c r="GM52" s="7"/>
      <c r="GN52" s="7"/>
      <c r="GO52" s="7"/>
      <c r="GP52" s="7"/>
      <c r="GQ52" s="7"/>
      <c r="GR52" s="7"/>
      <c r="GS52" s="7"/>
      <c r="GT52" s="7"/>
      <c r="GU52" s="7"/>
      <c r="GV52" s="7"/>
      <c r="GW52" s="7"/>
      <c r="GX52" s="7"/>
      <c r="GY52" s="7"/>
      <c r="GZ52" s="7"/>
      <c r="HA52" s="7"/>
      <c r="HB52" s="7"/>
      <c r="HC52" s="7"/>
      <c r="HD52" s="7"/>
      <c r="HE52" s="7"/>
      <c r="HF52" s="7"/>
      <c r="HG52" s="7"/>
      <c r="HH52" s="7"/>
      <c r="HI52" s="7"/>
      <c r="HJ52" s="7"/>
      <c r="HK52" s="7"/>
      <c r="HL52" s="7"/>
      <c r="HM52" s="7"/>
      <c r="HN52" s="7"/>
      <c r="HO52" s="7"/>
      <c r="HP52" s="7"/>
      <c r="HQ52" s="7"/>
      <c r="HR52" s="7"/>
      <c r="HS52" s="7"/>
      <c r="HT52" s="7"/>
      <c r="HU52" s="7"/>
      <c r="HV52" s="7"/>
      <c r="HW52" s="7"/>
      <c r="HX52" s="7"/>
      <c r="HY52" s="7"/>
      <c r="HZ52" s="7"/>
      <c r="IA52" s="7"/>
      <c r="IB52" s="7"/>
      <c r="IC52" s="7"/>
      <c r="ID52" s="7"/>
      <c r="IE52" s="7"/>
      <c r="IF52" s="7"/>
      <c r="IG52" s="7"/>
      <c r="IH52" s="7"/>
      <c r="II52" s="7"/>
      <c r="IJ52" s="7"/>
      <c r="IK52" s="7"/>
    </row>
    <row r="53" s="1" customFormat="1" ht="392" customHeight="1" spans="1:245">
      <c r="A53" s="13">
        <v>52</v>
      </c>
      <c r="B53" s="14" t="s">
        <v>92</v>
      </c>
      <c r="C53" s="15" t="s">
        <v>93</v>
      </c>
      <c r="D53" s="20">
        <v>3</v>
      </c>
      <c r="E53" s="38" t="s">
        <v>14</v>
      </c>
      <c r="F53" s="17">
        <v>4462</v>
      </c>
      <c r="G53" s="17">
        <f t="shared" si="2"/>
        <v>13386</v>
      </c>
      <c r="H53" s="18"/>
      <c r="I53" s="18"/>
      <c r="J53" s="18"/>
      <c r="K53" s="18"/>
      <c r="L53" s="18"/>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row>
    <row r="54" s="1" customFormat="1" ht="392" customHeight="1" spans="1:242">
      <c r="A54" s="13">
        <v>53</v>
      </c>
      <c r="B54" s="14" t="s">
        <v>94</v>
      </c>
      <c r="C54" s="39" t="s">
        <v>95</v>
      </c>
      <c r="D54" s="40">
        <v>2</v>
      </c>
      <c r="E54" s="40" t="s">
        <v>80</v>
      </c>
      <c r="F54" s="17">
        <v>996</v>
      </c>
      <c r="G54" s="17">
        <f t="shared" si="2"/>
        <v>1992</v>
      </c>
      <c r="H54" s="18"/>
      <c r="I54" s="18"/>
      <c r="J54" s="18"/>
      <c r="K54" s="18"/>
      <c r="L54" s="18"/>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c r="BU54" s="7"/>
      <c r="BV54" s="7"/>
      <c r="BW54" s="7"/>
      <c r="BX54" s="7"/>
      <c r="BY54" s="7"/>
      <c r="BZ54" s="7"/>
      <c r="CA54" s="7"/>
      <c r="CB54" s="7"/>
      <c r="CC54" s="7"/>
      <c r="CD54" s="7"/>
      <c r="CE54" s="7"/>
      <c r="CF54" s="7"/>
      <c r="CG54" s="7"/>
      <c r="CH54" s="7"/>
      <c r="CI54" s="7"/>
      <c r="CJ54" s="7"/>
      <c r="CK54" s="7"/>
      <c r="CL54" s="7"/>
      <c r="CM54" s="7"/>
      <c r="CN54" s="7"/>
      <c r="CO54" s="7"/>
      <c r="CP54" s="7"/>
      <c r="CQ54" s="7"/>
      <c r="CR54" s="7"/>
      <c r="CS54" s="7"/>
      <c r="CT54" s="7"/>
      <c r="CU54" s="7"/>
      <c r="CV54" s="7"/>
      <c r="CW54" s="7"/>
      <c r="CX54" s="7"/>
      <c r="CY54" s="7"/>
      <c r="CZ54" s="7"/>
      <c r="DA54" s="7"/>
      <c r="DB54" s="7"/>
      <c r="DC54" s="7"/>
      <c r="DD54" s="7"/>
      <c r="DE54" s="7"/>
      <c r="DF54" s="7"/>
      <c r="DG54" s="7"/>
      <c r="DH54" s="7"/>
      <c r="DI54" s="7"/>
      <c r="DJ54" s="7"/>
      <c r="DK54" s="7"/>
      <c r="DL54" s="7"/>
      <c r="DM54" s="7"/>
      <c r="DN54" s="7"/>
      <c r="DO54" s="7"/>
      <c r="DP54" s="7"/>
      <c r="DQ54" s="7"/>
      <c r="DR54" s="7"/>
      <c r="DS54" s="7"/>
      <c r="DT54" s="7"/>
      <c r="DU54" s="7"/>
      <c r="DV54" s="7"/>
      <c r="DW54" s="7"/>
      <c r="DX54" s="7"/>
      <c r="DY54" s="7"/>
      <c r="DZ54" s="7"/>
      <c r="EA54" s="7"/>
      <c r="EB54" s="7"/>
      <c r="EC54" s="7"/>
      <c r="ED54" s="7"/>
      <c r="EE54" s="7"/>
      <c r="EF54" s="7"/>
      <c r="EG54" s="7"/>
      <c r="EH54" s="7"/>
      <c r="EI54" s="7"/>
      <c r="EJ54" s="7"/>
      <c r="EK54" s="7"/>
      <c r="EL54" s="7"/>
      <c r="EM54" s="7"/>
      <c r="EN54" s="7"/>
      <c r="EO54" s="7"/>
      <c r="EP54" s="7"/>
      <c r="EQ54" s="7"/>
      <c r="ER54" s="7"/>
      <c r="ES54" s="7"/>
      <c r="ET54" s="7"/>
      <c r="EU54" s="7"/>
      <c r="EV54" s="7"/>
      <c r="EW54" s="7"/>
      <c r="EX54" s="7"/>
      <c r="EY54" s="7"/>
      <c r="EZ54" s="7"/>
      <c r="FA54" s="7"/>
      <c r="FB54" s="7"/>
      <c r="FC54" s="7"/>
      <c r="FD54" s="7"/>
      <c r="FE54" s="7"/>
      <c r="FF54" s="7"/>
      <c r="FG54" s="7"/>
      <c r="FH54" s="7"/>
      <c r="FI54" s="7"/>
      <c r="FJ54" s="7"/>
      <c r="FK54" s="7"/>
      <c r="FL54" s="7"/>
      <c r="FM54" s="7"/>
      <c r="FN54" s="7"/>
      <c r="FO54" s="7"/>
      <c r="FP54" s="7"/>
      <c r="FQ54" s="7"/>
      <c r="FR54" s="7"/>
      <c r="FS54" s="7"/>
      <c r="FT54" s="7"/>
      <c r="FU54" s="7"/>
      <c r="FV54" s="7"/>
      <c r="FW54" s="7"/>
      <c r="FX54" s="7"/>
      <c r="FY54" s="7"/>
      <c r="FZ54" s="7"/>
      <c r="GA54" s="7"/>
      <c r="GB54" s="7"/>
      <c r="GC54" s="7"/>
      <c r="GD54" s="7"/>
      <c r="GE54" s="7"/>
      <c r="GF54" s="7"/>
      <c r="GG54" s="7"/>
      <c r="GH54" s="7"/>
      <c r="GI54" s="7"/>
      <c r="GJ54" s="7"/>
      <c r="GK54" s="7"/>
      <c r="GL54" s="7"/>
      <c r="GM54" s="7"/>
      <c r="GN54" s="7"/>
      <c r="GO54" s="7"/>
      <c r="GP54" s="7"/>
      <c r="GQ54" s="7"/>
      <c r="GR54" s="7"/>
      <c r="GS54" s="7"/>
      <c r="GT54" s="7"/>
      <c r="GU54" s="7"/>
      <c r="GV54" s="7"/>
      <c r="GW54" s="7"/>
      <c r="GX54" s="7"/>
      <c r="GY54" s="7"/>
      <c r="GZ54" s="7"/>
      <c r="HA54" s="7"/>
      <c r="HB54" s="7"/>
      <c r="HC54" s="7"/>
      <c r="HD54" s="7"/>
      <c r="HE54" s="7"/>
      <c r="HF54" s="7"/>
      <c r="HG54" s="7"/>
      <c r="HH54" s="7"/>
      <c r="HI54" s="7"/>
      <c r="HJ54" s="7"/>
      <c r="HK54" s="7"/>
      <c r="HL54" s="7"/>
      <c r="HM54" s="7"/>
      <c r="HN54" s="7"/>
      <c r="HO54" s="7"/>
      <c r="HP54" s="7"/>
      <c r="HQ54" s="7"/>
      <c r="HR54" s="7"/>
      <c r="HS54" s="7"/>
      <c r="HT54" s="7"/>
      <c r="HU54" s="7"/>
      <c r="HV54" s="7"/>
      <c r="HW54" s="7"/>
      <c r="HX54" s="7"/>
      <c r="HY54" s="7"/>
      <c r="HZ54" s="7"/>
      <c r="IA54" s="7"/>
      <c r="IB54" s="7"/>
      <c r="IC54" s="7"/>
      <c r="ID54" s="7"/>
      <c r="IE54" s="7"/>
      <c r="IF54" s="7"/>
      <c r="IG54" s="7"/>
      <c r="IH54" s="7"/>
    </row>
    <row r="55" s="1" customFormat="1" ht="36" customHeight="1" spans="1:242">
      <c r="A55" s="13">
        <v>54</v>
      </c>
      <c r="B55" s="41" t="s">
        <v>96</v>
      </c>
      <c r="C55" s="42" t="s">
        <v>97</v>
      </c>
      <c r="D55" s="41">
        <v>1</v>
      </c>
      <c r="E55" s="41" t="s">
        <v>98</v>
      </c>
      <c r="F55" s="43">
        <v>586</v>
      </c>
      <c r="G55" s="43">
        <v>586</v>
      </c>
      <c r="H55" s="18"/>
      <c r="I55" s="18"/>
      <c r="J55" s="18"/>
      <c r="K55" s="18"/>
      <c r="L55" s="18"/>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c r="BU55" s="7"/>
      <c r="BV55" s="7"/>
      <c r="BW55" s="7"/>
      <c r="BX55" s="7"/>
      <c r="BY55" s="7"/>
      <c r="BZ55" s="7"/>
      <c r="CA55" s="7"/>
      <c r="CB55" s="7"/>
      <c r="CC55" s="7"/>
      <c r="CD55" s="7"/>
      <c r="CE55" s="7"/>
      <c r="CF55" s="7"/>
      <c r="CG55" s="7"/>
      <c r="CH55" s="7"/>
      <c r="CI55" s="7"/>
      <c r="CJ55" s="7"/>
      <c r="CK55" s="7"/>
      <c r="CL55" s="7"/>
      <c r="CM55" s="7"/>
      <c r="CN55" s="7"/>
      <c r="CO55" s="7"/>
      <c r="CP55" s="7"/>
      <c r="CQ55" s="7"/>
      <c r="CR55" s="7"/>
      <c r="CS55" s="7"/>
      <c r="CT55" s="7"/>
      <c r="CU55" s="7"/>
      <c r="CV55" s="7"/>
      <c r="CW55" s="7"/>
      <c r="CX55" s="7"/>
      <c r="CY55" s="7"/>
      <c r="CZ55" s="7"/>
      <c r="DA55" s="7"/>
      <c r="DB55" s="7"/>
      <c r="DC55" s="7"/>
      <c r="DD55" s="7"/>
      <c r="DE55" s="7"/>
      <c r="DF55" s="7"/>
      <c r="DG55" s="7"/>
      <c r="DH55" s="7"/>
      <c r="DI55" s="7"/>
      <c r="DJ55" s="7"/>
      <c r="DK55" s="7"/>
      <c r="DL55" s="7"/>
      <c r="DM55" s="7"/>
      <c r="DN55" s="7"/>
      <c r="DO55" s="7"/>
      <c r="DP55" s="7"/>
      <c r="DQ55" s="7"/>
      <c r="DR55" s="7"/>
      <c r="DS55" s="7"/>
      <c r="DT55" s="7"/>
      <c r="DU55" s="7"/>
      <c r="DV55" s="7"/>
      <c r="DW55" s="7"/>
      <c r="DX55" s="7"/>
      <c r="DY55" s="7"/>
      <c r="DZ55" s="7"/>
      <c r="EA55" s="7"/>
      <c r="EB55" s="7"/>
      <c r="EC55" s="7"/>
      <c r="ED55" s="7"/>
      <c r="EE55" s="7"/>
      <c r="EF55" s="7"/>
      <c r="EG55" s="7"/>
      <c r="EH55" s="7"/>
      <c r="EI55" s="7"/>
      <c r="EJ55" s="7"/>
      <c r="EK55" s="7"/>
      <c r="EL55" s="7"/>
      <c r="EM55" s="7"/>
      <c r="EN55" s="7"/>
      <c r="EO55" s="7"/>
      <c r="EP55" s="7"/>
      <c r="EQ55" s="7"/>
      <c r="ER55" s="7"/>
      <c r="ES55" s="7"/>
      <c r="ET55" s="7"/>
      <c r="EU55" s="7"/>
      <c r="EV55" s="7"/>
      <c r="EW55" s="7"/>
      <c r="EX55" s="7"/>
      <c r="EY55" s="7"/>
      <c r="EZ55" s="7"/>
      <c r="FA55" s="7"/>
      <c r="FB55" s="7"/>
      <c r="FC55" s="7"/>
      <c r="FD55" s="7"/>
      <c r="FE55" s="7"/>
      <c r="FF55" s="7"/>
      <c r="FG55" s="7"/>
      <c r="FH55" s="7"/>
      <c r="FI55" s="7"/>
      <c r="FJ55" s="7"/>
      <c r="FK55" s="7"/>
      <c r="FL55" s="7"/>
      <c r="FM55" s="7"/>
      <c r="FN55" s="7"/>
      <c r="FO55" s="7"/>
      <c r="FP55" s="7"/>
      <c r="FQ55" s="7"/>
      <c r="FR55" s="7"/>
      <c r="FS55" s="7"/>
      <c r="FT55" s="7"/>
      <c r="FU55" s="7"/>
      <c r="FV55" s="7"/>
      <c r="FW55" s="7"/>
      <c r="FX55" s="7"/>
      <c r="FY55" s="7"/>
      <c r="FZ55" s="7"/>
      <c r="GA55" s="7"/>
      <c r="GB55" s="7"/>
      <c r="GC55" s="7"/>
      <c r="GD55" s="7"/>
      <c r="GE55" s="7"/>
      <c r="GF55" s="7"/>
      <c r="GG55" s="7"/>
      <c r="GH55" s="7"/>
      <c r="GI55" s="7"/>
      <c r="GJ55" s="7"/>
      <c r="GK55" s="7"/>
      <c r="GL55" s="7"/>
      <c r="GM55" s="7"/>
      <c r="GN55" s="7"/>
      <c r="GO55" s="7"/>
      <c r="GP55" s="7"/>
      <c r="GQ55" s="7"/>
      <c r="GR55" s="7"/>
      <c r="GS55" s="7"/>
      <c r="GT55" s="7"/>
      <c r="GU55" s="7"/>
      <c r="GV55" s="7"/>
      <c r="GW55" s="7"/>
      <c r="GX55" s="7"/>
      <c r="GY55" s="7"/>
      <c r="GZ55" s="7"/>
      <c r="HA55" s="7"/>
      <c r="HB55" s="7"/>
      <c r="HC55" s="7"/>
      <c r="HD55" s="7"/>
      <c r="HE55" s="7"/>
      <c r="HF55" s="7"/>
      <c r="HG55" s="7"/>
      <c r="HH55" s="7"/>
      <c r="HI55" s="7"/>
      <c r="HJ55" s="7"/>
      <c r="HK55" s="7"/>
      <c r="HL55" s="7"/>
      <c r="HM55" s="7"/>
      <c r="HN55" s="7"/>
      <c r="HO55" s="7"/>
      <c r="HP55" s="7"/>
      <c r="HQ55" s="7"/>
      <c r="HR55" s="7"/>
      <c r="HS55" s="7"/>
      <c r="HT55" s="7"/>
      <c r="HU55" s="7"/>
      <c r="HV55" s="7"/>
      <c r="HW55" s="7"/>
      <c r="HX55" s="7"/>
      <c r="HY55" s="7"/>
      <c r="HZ55" s="7"/>
      <c r="IA55" s="7"/>
      <c r="IB55" s="7"/>
      <c r="IC55" s="7"/>
      <c r="ID55" s="7"/>
      <c r="IE55" s="7"/>
      <c r="IF55" s="7"/>
      <c r="IG55" s="7"/>
      <c r="IH55" s="7"/>
    </row>
    <row r="56" s="1" customFormat="1" ht="36" customHeight="1" spans="1:242">
      <c r="A56" s="13"/>
      <c r="B56" s="41"/>
      <c r="C56" s="42"/>
      <c r="D56" s="41"/>
      <c r="E56" s="41"/>
      <c r="F56" s="43"/>
      <c r="G56" s="43"/>
      <c r="H56" s="18"/>
      <c r="I56" s="18"/>
      <c r="J56" s="18"/>
      <c r="K56" s="18"/>
      <c r="L56" s="18"/>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c r="BU56" s="7"/>
      <c r="BV56" s="7"/>
      <c r="BW56" s="7"/>
      <c r="BX56" s="7"/>
      <c r="BY56" s="7"/>
      <c r="BZ56" s="7"/>
      <c r="CA56" s="7"/>
      <c r="CB56" s="7"/>
      <c r="CC56" s="7"/>
      <c r="CD56" s="7"/>
      <c r="CE56" s="7"/>
      <c r="CF56" s="7"/>
      <c r="CG56" s="7"/>
      <c r="CH56" s="7"/>
      <c r="CI56" s="7"/>
      <c r="CJ56" s="7"/>
      <c r="CK56" s="7"/>
      <c r="CL56" s="7"/>
      <c r="CM56" s="7"/>
      <c r="CN56" s="7"/>
      <c r="CO56" s="7"/>
      <c r="CP56" s="7"/>
      <c r="CQ56" s="7"/>
      <c r="CR56" s="7"/>
      <c r="CS56" s="7"/>
      <c r="CT56" s="7"/>
      <c r="CU56" s="7"/>
      <c r="CV56" s="7"/>
      <c r="CW56" s="7"/>
      <c r="CX56" s="7"/>
      <c r="CY56" s="7"/>
      <c r="CZ56" s="7"/>
      <c r="DA56" s="7"/>
      <c r="DB56" s="7"/>
      <c r="DC56" s="7"/>
      <c r="DD56" s="7"/>
      <c r="DE56" s="7"/>
      <c r="DF56" s="7"/>
      <c r="DG56" s="7"/>
      <c r="DH56" s="7"/>
      <c r="DI56" s="7"/>
      <c r="DJ56" s="7"/>
      <c r="DK56" s="7"/>
      <c r="DL56" s="7"/>
      <c r="DM56" s="7"/>
      <c r="DN56" s="7"/>
      <c r="DO56" s="7"/>
      <c r="DP56" s="7"/>
      <c r="DQ56" s="7"/>
      <c r="DR56" s="7"/>
      <c r="DS56" s="7"/>
      <c r="DT56" s="7"/>
      <c r="DU56" s="7"/>
      <c r="DV56" s="7"/>
      <c r="DW56" s="7"/>
      <c r="DX56" s="7"/>
      <c r="DY56" s="7"/>
      <c r="DZ56" s="7"/>
      <c r="EA56" s="7"/>
      <c r="EB56" s="7"/>
      <c r="EC56" s="7"/>
      <c r="ED56" s="7"/>
      <c r="EE56" s="7"/>
      <c r="EF56" s="7"/>
      <c r="EG56" s="7"/>
      <c r="EH56" s="7"/>
      <c r="EI56" s="7"/>
      <c r="EJ56" s="7"/>
      <c r="EK56" s="7"/>
      <c r="EL56" s="7"/>
      <c r="EM56" s="7"/>
      <c r="EN56" s="7"/>
      <c r="EO56" s="7"/>
      <c r="EP56" s="7"/>
      <c r="EQ56" s="7"/>
      <c r="ER56" s="7"/>
      <c r="ES56" s="7"/>
      <c r="ET56" s="7"/>
      <c r="EU56" s="7"/>
      <c r="EV56" s="7"/>
      <c r="EW56" s="7"/>
      <c r="EX56" s="7"/>
      <c r="EY56" s="7"/>
      <c r="EZ56" s="7"/>
      <c r="FA56" s="7"/>
      <c r="FB56" s="7"/>
      <c r="FC56" s="7"/>
      <c r="FD56" s="7"/>
      <c r="FE56" s="7"/>
      <c r="FF56" s="7"/>
      <c r="FG56" s="7"/>
      <c r="FH56" s="7"/>
      <c r="FI56" s="7"/>
      <c r="FJ56" s="7"/>
      <c r="FK56" s="7"/>
      <c r="FL56" s="7"/>
      <c r="FM56" s="7"/>
      <c r="FN56" s="7"/>
      <c r="FO56" s="7"/>
      <c r="FP56" s="7"/>
      <c r="FQ56" s="7"/>
      <c r="FR56" s="7"/>
      <c r="FS56" s="7"/>
      <c r="FT56" s="7"/>
      <c r="FU56" s="7"/>
      <c r="FV56" s="7"/>
      <c r="FW56" s="7"/>
      <c r="FX56" s="7"/>
      <c r="FY56" s="7"/>
      <c r="FZ56" s="7"/>
      <c r="GA56" s="7"/>
      <c r="GB56" s="7"/>
      <c r="GC56" s="7"/>
      <c r="GD56" s="7"/>
      <c r="GE56" s="7"/>
      <c r="GF56" s="7"/>
      <c r="GG56" s="7"/>
      <c r="GH56" s="7"/>
      <c r="GI56" s="7"/>
      <c r="GJ56" s="7"/>
      <c r="GK56" s="7"/>
      <c r="GL56" s="7"/>
      <c r="GM56" s="7"/>
      <c r="GN56" s="7"/>
      <c r="GO56" s="7"/>
      <c r="GP56" s="7"/>
      <c r="GQ56" s="7"/>
      <c r="GR56" s="7"/>
      <c r="GS56" s="7"/>
      <c r="GT56" s="7"/>
      <c r="GU56" s="7"/>
      <c r="GV56" s="7"/>
      <c r="GW56" s="7"/>
      <c r="GX56" s="7"/>
      <c r="GY56" s="7"/>
      <c r="GZ56" s="7"/>
      <c r="HA56" s="7"/>
      <c r="HB56" s="7"/>
      <c r="HC56" s="7"/>
      <c r="HD56" s="7"/>
      <c r="HE56" s="7"/>
      <c r="HF56" s="7"/>
      <c r="HG56" s="7"/>
      <c r="HH56" s="7"/>
      <c r="HI56" s="7"/>
      <c r="HJ56" s="7"/>
      <c r="HK56" s="7"/>
      <c r="HL56" s="7"/>
      <c r="HM56" s="7"/>
      <c r="HN56" s="7"/>
      <c r="HO56" s="7"/>
      <c r="HP56" s="7"/>
      <c r="HQ56" s="7"/>
      <c r="HR56" s="7"/>
      <c r="HS56" s="7"/>
      <c r="HT56" s="7"/>
      <c r="HU56" s="7"/>
      <c r="HV56" s="7"/>
      <c r="HW56" s="7"/>
      <c r="HX56" s="7"/>
      <c r="HY56" s="7"/>
      <c r="HZ56" s="7"/>
      <c r="IA56" s="7"/>
      <c r="IB56" s="7"/>
      <c r="IC56" s="7"/>
      <c r="ID56" s="7"/>
      <c r="IE56" s="7"/>
      <c r="IF56" s="7"/>
      <c r="IG56" s="7"/>
      <c r="IH56" s="7"/>
    </row>
    <row r="57" s="1" customFormat="1" ht="36" customHeight="1" spans="1:242">
      <c r="A57" s="13"/>
      <c r="B57" s="41"/>
      <c r="C57" s="42"/>
      <c r="D57" s="41"/>
      <c r="E57" s="41"/>
      <c r="F57" s="43"/>
      <c r="G57" s="43"/>
      <c r="H57" s="18"/>
      <c r="I57" s="18"/>
      <c r="J57" s="18"/>
      <c r="K57" s="18"/>
      <c r="L57" s="18"/>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c r="BU57" s="7"/>
      <c r="BV57" s="7"/>
      <c r="BW57" s="7"/>
      <c r="BX57" s="7"/>
      <c r="BY57" s="7"/>
      <c r="BZ57" s="7"/>
      <c r="CA57" s="7"/>
      <c r="CB57" s="7"/>
      <c r="CC57" s="7"/>
      <c r="CD57" s="7"/>
      <c r="CE57" s="7"/>
      <c r="CF57" s="7"/>
      <c r="CG57" s="7"/>
      <c r="CH57" s="7"/>
      <c r="CI57" s="7"/>
      <c r="CJ57" s="7"/>
      <c r="CK57" s="7"/>
      <c r="CL57" s="7"/>
      <c r="CM57" s="7"/>
      <c r="CN57" s="7"/>
      <c r="CO57" s="7"/>
      <c r="CP57" s="7"/>
      <c r="CQ57" s="7"/>
      <c r="CR57" s="7"/>
      <c r="CS57" s="7"/>
      <c r="CT57" s="7"/>
      <c r="CU57" s="7"/>
      <c r="CV57" s="7"/>
      <c r="CW57" s="7"/>
      <c r="CX57" s="7"/>
      <c r="CY57" s="7"/>
      <c r="CZ57" s="7"/>
      <c r="DA57" s="7"/>
      <c r="DB57" s="7"/>
      <c r="DC57" s="7"/>
      <c r="DD57" s="7"/>
      <c r="DE57" s="7"/>
      <c r="DF57" s="7"/>
      <c r="DG57" s="7"/>
      <c r="DH57" s="7"/>
      <c r="DI57" s="7"/>
      <c r="DJ57" s="7"/>
      <c r="DK57" s="7"/>
      <c r="DL57" s="7"/>
      <c r="DM57" s="7"/>
      <c r="DN57" s="7"/>
      <c r="DO57" s="7"/>
      <c r="DP57" s="7"/>
      <c r="DQ57" s="7"/>
      <c r="DR57" s="7"/>
      <c r="DS57" s="7"/>
      <c r="DT57" s="7"/>
      <c r="DU57" s="7"/>
      <c r="DV57" s="7"/>
      <c r="DW57" s="7"/>
      <c r="DX57" s="7"/>
      <c r="DY57" s="7"/>
      <c r="DZ57" s="7"/>
      <c r="EA57" s="7"/>
      <c r="EB57" s="7"/>
      <c r="EC57" s="7"/>
      <c r="ED57" s="7"/>
      <c r="EE57" s="7"/>
      <c r="EF57" s="7"/>
      <c r="EG57" s="7"/>
      <c r="EH57" s="7"/>
      <c r="EI57" s="7"/>
      <c r="EJ57" s="7"/>
      <c r="EK57" s="7"/>
      <c r="EL57" s="7"/>
      <c r="EM57" s="7"/>
      <c r="EN57" s="7"/>
      <c r="EO57" s="7"/>
      <c r="EP57" s="7"/>
      <c r="EQ57" s="7"/>
      <c r="ER57" s="7"/>
      <c r="ES57" s="7"/>
      <c r="ET57" s="7"/>
      <c r="EU57" s="7"/>
      <c r="EV57" s="7"/>
      <c r="EW57" s="7"/>
      <c r="EX57" s="7"/>
      <c r="EY57" s="7"/>
      <c r="EZ57" s="7"/>
      <c r="FA57" s="7"/>
      <c r="FB57" s="7"/>
      <c r="FC57" s="7"/>
      <c r="FD57" s="7"/>
      <c r="FE57" s="7"/>
      <c r="FF57" s="7"/>
      <c r="FG57" s="7"/>
      <c r="FH57" s="7"/>
      <c r="FI57" s="7"/>
      <c r="FJ57" s="7"/>
      <c r="FK57" s="7"/>
      <c r="FL57" s="7"/>
      <c r="FM57" s="7"/>
      <c r="FN57" s="7"/>
      <c r="FO57" s="7"/>
      <c r="FP57" s="7"/>
      <c r="FQ57" s="7"/>
      <c r="FR57" s="7"/>
      <c r="FS57" s="7"/>
      <c r="FT57" s="7"/>
      <c r="FU57" s="7"/>
      <c r="FV57" s="7"/>
      <c r="FW57" s="7"/>
      <c r="FX57" s="7"/>
      <c r="FY57" s="7"/>
      <c r="FZ57" s="7"/>
      <c r="GA57" s="7"/>
      <c r="GB57" s="7"/>
      <c r="GC57" s="7"/>
      <c r="GD57" s="7"/>
      <c r="GE57" s="7"/>
      <c r="GF57" s="7"/>
      <c r="GG57" s="7"/>
      <c r="GH57" s="7"/>
      <c r="GI57" s="7"/>
      <c r="GJ57" s="7"/>
      <c r="GK57" s="7"/>
      <c r="GL57" s="7"/>
      <c r="GM57" s="7"/>
      <c r="GN57" s="7"/>
      <c r="GO57" s="7"/>
      <c r="GP57" s="7"/>
      <c r="GQ57" s="7"/>
      <c r="GR57" s="7"/>
      <c r="GS57" s="7"/>
      <c r="GT57" s="7"/>
      <c r="GU57" s="7"/>
      <c r="GV57" s="7"/>
      <c r="GW57" s="7"/>
      <c r="GX57" s="7"/>
      <c r="GY57" s="7"/>
      <c r="GZ57" s="7"/>
      <c r="HA57" s="7"/>
      <c r="HB57" s="7"/>
      <c r="HC57" s="7"/>
      <c r="HD57" s="7"/>
      <c r="HE57" s="7"/>
      <c r="HF57" s="7"/>
      <c r="HG57" s="7"/>
      <c r="HH57" s="7"/>
      <c r="HI57" s="7"/>
      <c r="HJ57" s="7"/>
      <c r="HK57" s="7"/>
      <c r="HL57" s="7"/>
      <c r="HM57" s="7"/>
      <c r="HN57" s="7"/>
      <c r="HO57" s="7"/>
      <c r="HP57" s="7"/>
      <c r="HQ57" s="7"/>
      <c r="HR57" s="7"/>
      <c r="HS57" s="7"/>
      <c r="HT57" s="7"/>
      <c r="HU57" s="7"/>
      <c r="HV57" s="7"/>
      <c r="HW57" s="7"/>
      <c r="HX57" s="7"/>
      <c r="HY57" s="7"/>
      <c r="HZ57" s="7"/>
      <c r="IA57" s="7"/>
      <c r="IB57" s="7"/>
      <c r="IC57" s="7"/>
      <c r="ID57" s="7"/>
      <c r="IE57" s="7"/>
      <c r="IF57" s="7"/>
      <c r="IG57" s="7"/>
      <c r="IH57" s="7"/>
    </row>
    <row r="58" s="1" customFormat="1" ht="36" customHeight="1" spans="1:242">
      <c r="A58" s="13"/>
      <c r="B58" s="41"/>
      <c r="C58" s="42"/>
      <c r="D58" s="41"/>
      <c r="E58" s="41"/>
      <c r="F58" s="43"/>
      <c r="G58" s="43"/>
      <c r="H58" s="18"/>
      <c r="I58" s="18"/>
      <c r="J58" s="18"/>
      <c r="K58" s="18"/>
      <c r="L58" s="18"/>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c r="BU58" s="7"/>
      <c r="BV58" s="7"/>
      <c r="BW58" s="7"/>
      <c r="BX58" s="7"/>
      <c r="BY58" s="7"/>
      <c r="BZ58" s="7"/>
      <c r="CA58" s="7"/>
      <c r="CB58" s="7"/>
      <c r="CC58" s="7"/>
      <c r="CD58" s="7"/>
      <c r="CE58" s="7"/>
      <c r="CF58" s="7"/>
      <c r="CG58" s="7"/>
      <c r="CH58" s="7"/>
      <c r="CI58" s="7"/>
      <c r="CJ58" s="7"/>
      <c r="CK58" s="7"/>
      <c r="CL58" s="7"/>
      <c r="CM58" s="7"/>
      <c r="CN58" s="7"/>
      <c r="CO58" s="7"/>
      <c r="CP58" s="7"/>
      <c r="CQ58" s="7"/>
      <c r="CR58" s="7"/>
      <c r="CS58" s="7"/>
      <c r="CT58" s="7"/>
      <c r="CU58" s="7"/>
      <c r="CV58" s="7"/>
      <c r="CW58" s="7"/>
      <c r="CX58" s="7"/>
      <c r="CY58" s="7"/>
      <c r="CZ58" s="7"/>
      <c r="DA58" s="7"/>
      <c r="DB58" s="7"/>
      <c r="DC58" s="7"/>
      <c r="DD58" s="7"/>
      <c r="DE58" s="7"/>
      <c r="DF58" s="7"/>
      <c r="DG58" s="7"/>
      <c r="DH58" s="7"/>
      <c r="DI58" s="7"/>
      <c r="DJ58" s="7"/>
      <c r="DK58" s="7"/>
      <c r="DL58" s="7"/>
      <c r="DM58" s="7"/>
      <c r="DN58" s="7"/>
      <c r="DO58" s="7"/>
      <c r="DP58" s="7"/>
      <c r="DQ58" s="7"/>
      <c r="DR58" s="7"/>
      <c r="DS58" s="7"/>
      <c r="DT58" s="7"/>
      <c r="DU58" s="7"/>
      <c r="DV58" s="7"/>
      <c r="DW58" s="7"/>
      <c r="DX58" s="7"/>
      <c r="DY58" s="7"/>
      <c r="DZ58" s="7"/>
      <c r="EA58" s="7"/>
      <c r="EB58" s="7"/>
      <c r="EC58" s="7"/>
      <c r="ED58" s="7"/>
      <c r="EE58" s="7"/>
      <c r="EF58" s="7"/>
      <c r="EG58" s="7"/>
      <c r="EH58" s="7"/>
      <c r="EI58" s="7"/>
      <c r="EJ58" s="7"/>
      <c r="EK58" s="7"/>
      <c r="EL58" s="7"/>
      <c r="EM58" s="7"/>
      <c r="EN58" s="7"/>
      <c r="EO58" s="7"/>
      <c r="EP58" s="7"/>
      <c r="EQ58" s="7"/>
      <c r="ER58" s="7"/>
      <c r="ES58" s="7"/>
      <c r="ET58" s="7"/>
      <c r="EU58" s="7"/>
      <c r="EV58" s="7"/>
      <c r="EW58" s="7"/>
      <c r="EX58" s="7"/>
      <c r="EY58" s="7"/>
      <c r="EZ58" s="7"/>
      <c r="FA58" s="7"/>
      <c r="FB58" s="7"/>
      <c r="FC58" s="7"/>
      <c r="FD58" s="7"/>
      <c r="FE58" s="7"/>
      <c r="FF58" s="7"/>
      <c r="FG58" s="7"/>
      <c r="FH58" s="7"/>
      <c r="FI58" s="7"/>
      <c r="FJ58" s="7"/>
      <c r="FK58" s="7"/>
      <c r="FL58" s="7"/>
      <c r="FM58" s="7"/>
      <c r="FN58" s="7"/>
      <c r="FO58" s="7"/>
      <c r="FP58" s="7"/>
      <c r="FQ58" s="7"/>
      <c r="FR58" s="7"/>
      <c r="FS58" s="7"/>
      <c r="FT58" s="7"/>
      <c r="FU58" s="7"/>
      <c r="FV58" s="7"/>
      <c r="FW58" s="7"/>
      <c r="FX58" s="7"/>
      <c r="FY58" s="7"/>
      <c r="FZ58" s="7"/>
      <c r="GA58" s="7"/>
      <c r="GB58" s="7"/>
      <c r="GC58" s="7"/>
      <c r="GD58" s="7"/>
      <c r="GE58" s="7"/>
      <c r="GF58" s="7"/>
      <c r="GG58" s="7"/>
      <c r="GH58" s="7"/>
      <c r="GI58" s="7"/>
      <c r="GJ58" s="7"/>
      <c r="GK58" s="7"/>
      <c r="GL58" s="7"/>
      <c r="GM58" s="7"/>
      <c r="GN58" s="7"/>
      <c r="GO58" s="7"/>
      <c r="GP58" s="7"/>
      <c r="GQ58" s="7"/>
      <c r="GR58" s="7"/>
      <c r="GS58" s="7"/>
      <c r="GT58" s="7"/>
      <c r="GU58" s="7"/>
      <c r="GV58" s="7"/>
      <c r="GW58" s="7"/>
      <c r="GX58" s="7"/>
      <c r="GY58" s="7"/>
      <c r="GZ58" s="7"/>
      <c r="HA58" s="7"/>
      <c r="HB58" s="7"/>
      <c r="HC58" s="7"/>
      <c r="HD58" s="7"/>
      <c r="HE58" s="7"/>
      <c r="HF58" s="7"/>
      <c r="HG58" s="7"/>
      <c r="HH58" s="7"/>
      <c r="HI58" s="7"/>
      <c r="HJ58" s="7"/>
      <c r="HK58" s="7"/>
      <c r="HL58" s="7"/>
      <c r="HM58" s="7"/>
      <c r="HN58" s="7"/>
      <c r="HO58" s="7"/>
      <c r="HP58" s="7"/>
      <c r="HQ58" s="7"/>
      <c r="HR58" s="7"/>
      <c r="HS58" s="7"/>
      <c r="HT58" s="7"/>
      <c r="HU58" s="7"/>
      <c r="HV58" s="7"/>
      <c r="HW58" s="7"/>
      <c r="HX58" s="7"/>
      <c r="HY58" s="7"/>
      <c r="HZ58" s="7"/>
      <c r="IA58" s="7"/>
      <c r="IB58" s="7"/>
      <c r="IC58" s="7"/>
      <c r="ID58" s="7"/>
      <c r="IE58" s="7"/>
      <c r="IF58" s="7"/>
      <c r="IG58" s="7"/>
      <c r="IH58" s="7"/>
    </row>
    <row r="59" s="1" customFormat="1" ht="36" customHeight="1" spans="1:242">
      <c r="A59" s="13"/>
      <c r="B59" s="41"/>
      <c r="C59" s="42"/>
      <c r="D59" s="41"/>
      <c r="E59" s="41"/>
      <c r="F59" s="43"/>
      <c r="G59" s="43"/>
      <c r="H59" s="18"/>
      <c r="I59" s="18"/>
      <c r="J59" s="18"/>
      <c r="K59" s="18"/>
      <c r="L59" s="18"/>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c r="BU59" s="7"/>
      <c r="BV59" s="7"/>
      <c r="BW59" s="7"/>
      <c r="BX59" s="7"/>
      <c r="BY59" s="7"/>
      <c r="BZ59" s="7"/>
      <c r="CA59" s="7"/>
      <c r="CB59" s="7"/>
      <c r="CC59" s="7"/>
      <c r="CD59" s="7"/>
      <c r="CE59" s="7"/>
      <c r="CF59" s="7"/>
      <c r="CG59" s="7"/>
      <c r="CH59" s="7"/>
      <c r="CI59" s="7"/>
      <c r="CJ59" s="7"/>
      <c r="CK59" s="7"/>
      <c r="CL59" s="7"/>
      <c r="CM59" s="7"/>
      <c r="CN59" s="7"/>
      <c r="CO59" s="7"/>
      <c r="CP59" s="7"/>
      <c r="CQ59" s="7"/>
      <c r="CR59" s="7"/>
      <c r="CS59" s="7"/>
      <c r="CT59" s="7"/>
      <c r="CU59" s="7"/>
      <c r="CV59" s="7"/>
      <c r="CW59" s="7"/>
      <c r="CX59" s="7"/>
      <c r="CY59" s="7"/>
      <c r="CZ59" s="7"/>
      <c r="DA59" s="7"/>
      <c r="DB59" s="7"/>
      <c r="DC59" s="7"/>
      <c r="DD59" s="7"/>
      <c r="DE59" s="7"/>
      <c r="DF59" s="7"/>
      <c r="DG59" s="7"/>
      <c r="DH59" s="7"/>
      <c r="DI59" s="7"/>
      <c r="DJ59" s="7"/>
      <c r="DK59" s="7"/>
      <c r="DL59" s="7"/>
      <c r="DM59" s="7"/>
      <c r="DN59" s="7"/>
      <c r="DO59" s="7"/>
      <c r="DP59" s="7"/>
      <c r="DQ59" s="7"/>
      <c r="DR59" s="7"/>
      <c r="DS59" s="7"/>
      <c r="DT59" s="7"/>
      <c r="DU59" s="7"/>
      <c r="DV59" s="7"/>
      <c r="DW59" s="7"/>
      <c r="DX59" s="7"/>
      <c r="DY59" s="7"/>
      <c r="DZ59" s="7"/>
      <c r="EA59" s="7"/>
      <c r="EB59" s="7"/>
      <c r="EC59" s="7"/>
      <c r="ED59" s="7"/>
      <c r="EE59" s="7"/>
      <c r="EF59" s="7"/>
      <c r="EG59" s="7"/>
      <c r="EH59" s="7"/>
      <c r="EI59" s="7"/>
      <c r="EJ59" s="7"/>
      <c r="EK59" s="7"/>
      <c r="EL59" s="7"/>
      <c r="EM59" s="7"/>
      <c r="EN59" s="7"/>
      <c r="EO59" s="7"/>
      <c r="EP59" s="7"/>
      <c r="EQ59" s="7"/>
      <c r="ER59" s="7"/>
      <c r="ES59" s="7"/>
      <c r="ET59" s="7"/>
      <c r="EU59" s="7"/>
      <c r="EV59" s="7"/>
      <c r="EW59" s="7"/>
      <c r="EX59" s="7"/>
      <c r="EY59" s="7"/>
      <c r="EZ59" s="7"/>
      <c r="FA59" s="7"/>
      <c r="FB59" s="7"/>
      <c r="FC59" s="7"/>
      <c r="FD59" s="7"/>
      <c r="FE59" s="7"/>
      <c r="FF59" s="7"/>
      <c r="FG59" s="7"/>
      <c r="FH59" s="7"/>
      <c r="FI59" s="7"/>
      <c r="FJ59" s="7"/>
      <c r="FK59" s="7"/>
      <c r="FL59" s="7"/>
      <c r="FM59" s="7"/>
      <c r="FN59" s="7"/>
      <c r="FO59" s="7"/>
      <c r="FP59" s="7"/>
      <c r="FQ59" s="7"/>
      <c r="FR59" s="7"/>
      <c r="FS59" s="7"/>
      <c r="FT59" s="7"/>
      <c r="FU59" s="7"/>
      <c r="FV59" s="7"/>
      <c r="FW59" s="7"/>
      <c r="FX59" s="7"/>
      <c r="FY59" s="7"/>
      <c r="FZ59" s="7"/>
      <c r="GA59" s="7"/>
      <c r="GB59" s="7"/>
      <c r="GC59" s="7"/>
      <c r="GD59" s="7"/>
      <c r="GE59" s="7"/>
      <c r="GF59" s="7"/>
      <c r="GG59" s="7"/>
      <c r="GH59" s="7"/>
      <c r="GI59" s="7"/>
      <c r="GJ59" s="7"/>
      <c r="GK59" s="7"/>
      <c r="GL59" s="7"/>
      <c r="GM59" s="7"/>
      <c r="GN59" s="7"/>
      <c r="GO59" s="7"/>
      <c r="GP59" s="7"/>
      <c r="GQ59" s="7"/>
      <c r="GR59" s="7"/>
      <c r="GS59" s="7"/>
      <c r="GT59" s="7"/>
      <c r="GU59" s="7"/>
      <c r="GV59" s="7"/>
      <c r="GW59" s="7"/>
      <c r="GX59" s="7"/>
      <c r="GY59" s="7"/>
      <c r="GZ59" s="7"/>
      <c r="HA59" s="7"/>
      <c r="HB59" s="7"/>
      <c r="HC59" s="7"/>
      <c r="HD59" s="7"/>
      <c r="HE59" s="7"/>
      <c r="HF59" s="7"/>
      <c r="HG59" s="7"/>
      <c r="HH59" s="7"/>
      <c r="HI59" s="7"/>
      <c r="HJ59" s="7"/>
      <c r="HK59" s="7"/>
      <c r="HL59" s="7"/>
      <c r="HM59" s="7"/>
      <c r="HN59" s="7"/>
      <c r="HO59" s="7"/>
      <c r="HP59" s="7"/>
      <c r="HQ59" s="7"/>
      <c r="HR59" s="7"/>
      <c r="HS59" s="7"/>
      <c r="HT59" s="7"/>
      <c r="HU59" s="7"/>
      <c r="HV59" s="7"/>
      <c r="HW59" s="7"/>
      <c r="HX59" s="7"/>
      <c r="HY59" s="7"/>
      <c r="HZ59" s="7"/>
      <c r="IA59" s="7"/>
      <c r="IB59" s="7"/>
      <c r="IC59" s="7"/>
      <c r="ID59" s="7"/>
      <c r="IE59" s="7"/>
      <c r="IF59" s="7"/>
      <c r="IG59" s="7"/>
      <c r="IH59" s="7"/>
    </row>
    <row r="60" s="1" customFormat="1" ht="36" customHeight="1" spans="1:242">
      <c r="A60" s="13"/>
      <c r="B60" s="41"/>
      <c r="C60" s="42"/>
      <c r="D60" s="41"/>
      <c r="E60" s="41"/>
      <c r="F60" s="43"/>
      <c r="G60" s="43"/>
      <c r="H60" s="18"/>
      <c r="I60" s="18"/>
      <c r="J60" s="18"/>
      <c r="K60" s="18"/>
      <c r="L60" s="18"/>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c r="BU60" s="7"/>
      <c r="BV60" s="7"/>
      <c r="BW60" s="7"/>
      <c r="BX60" s="7"/>
      <c r="BY60" s="7"/>
      <c r="BZ60" s="7"/>
      <c r="CA60" s="7"/>
      <c r="CB60" s="7"/>
      <c r="CC60" s="7"/>
      <c r="CD60" s="7"/>
      <c r="CE60" s="7"/>
      <c r="CF60" s="7"/>
      <c r="CG60" s="7"/>
      <c r="CH60" s="7"/>
      <c r="CI60" s="7"/>
      <c r="CJ60" s="7"/>
      <c r="CK60" s="7"/>
      <c r="CL60" s="7"/>
      <c r="CM60" s="7"/>
      <c r="CN60" s="7"/>
      <c r="CO60" s="7"/>
      <c r="CP60" s="7"/>
      <c r="CQ60" s="7"/>
      <c r="CR60" s="7"/>
      <c r="CS60" s="7"/>
      <c r="CT60" s="7"/>
      <c r="CU60" s="7"/>
      <c r="CV60" s="7"/>
      <c r="CW60" s="7"/>
      <c r="CX60" s="7"/>
      <c r="CY60" s="7"/>
      <c r="CZ60" s="7"/>
      <c r="DA60" s="7"/>
      <c r="DB60" s="7"/>
      <c r="DC60" s="7"/>
      <c r="DD60" s="7"/>
      <c r="DE60" s="7"/>
      <c r="DF60" s="7"/>
      <c r="DG60" s="7"/>
      <c r="DH60" s="7"/>
      <c r="DI60" s="7"/>
      <c r="DJ60" s="7"/>
      <c r="DK60" s="7"/>
      <c r="DL60" s="7"/>
      <c r="DM60" s="7"/>
      <c r="DN60" s="7"/>
      <c r="DO60" s="7"/>
      <c r="DP60" s="7"/>
      <c r="DQ60" s="7"/>
      <c r="DR60" s="7"/>
      <c r="DS60" s="7"/>
      <c r="DT60" s="7"/>
      <c r="DU60" s="7"/>
      <c r="DV60" s="7"/>
      <c r="DW60" s="7"/>
      <c r="DX60" s="7"/>
      <c r="DY60" s="7"/>
      <c r="DZ60" s="7"/>
      <c r="EA60" s="7"/>
      <c r="EB60" s="7"/>
      <c r="EC60" s="7"/>
      <c r="ED60" s="7"/>
      <c r="EE60" s="7"/>
      <c r="EF60" s="7"/>
      <c r="EG60" s="7"/>
      <c r="EH60" s="7"/>
      <c r="EI60" s="7"/>
      <c r="EJ60" s="7"/>
      <c r="EK60" s="7"/>
      <c r="EL60" s="7"/>
      <c r="EM60" s="7"/>
      <c r="EN60" s="7"/>
      <c r="EO60" s="7"/>
      <c r="EP60" s="7"/>
      <c r="EQ60" s="7"/>
      <c r="ER60" s="7"/>
      <c r="ES60" s="7"/>
      <c r="ET60" s="7"/>
      <c r="EU60" s="7"/>
      <c r="EV60" s="7"/>
      <c r="EW60" s="7"/>
      <c r="EX60" s="7"/>
      <c r="EY60" s="7"/>
      <c r="EZ60" s="7"/>
      <c r="FA60" s="7"/>
      <c r="FB60" s="7"/>
      <c r="FC60" s="7"/>
      <c r="FD60" s="7"/>
      <c r="FE60" s="7"/>
      <c r="FF60" s="7"/>
      <c r="FG60" s="7"/>
      <c r="FH60" s="7"/>
      <c r="FI60" s="7"/>
      <c r="FJ60" s="7"/>
      <c r="FK60" s="7"/>
      <c r="FL60" s="7"/>
      <c r="FM60" s="7"/>
      <c r="FN60" s="7"/>
      <c r="FO60" s="7"/>
      <c r="FP60" s="7"/>
      <c r="FQ60" s="7"/>
      <c r="FR60" s="7"/>
      <c r="FS60" s="7"/>
      <c r="FT60" s="7"/>
      <c r="FU60" s="7"/>
      <c r="FV60" s="7"/>
      <c r="FW60" s="7"/>
      <c r="FX60" s="7"/>
      <c r="FY60" s="7"/>
      <c r="FZ60" s="7"/>
      <c r="GA60" s="7"/>
      <c r="GB60" s="7"/>
      <c r="GC60" s="7"/>
      <c r="GD60" s="7"/>
      <c r="GE60" s="7"/>
      <c r="GF60" s="7"/>
      <c r="GG60" s="7"/>
      <c r="GH60" s="7"/>
      <c r="GI60" s="7"/>
      <c r="GJ60" s="7"/>
      <c r="GK60" s="7"/>
      <c r="GL60" s="7"/>
      <c r="GM60" s="7"/>
      <c r="GN60" s="7"/>
      <c r="GO60" s="7"/>
      <c r="GP60" s="7"/>
      <c r="GQ60" s="7"/>
      <c r="GR60" s="7"/>
      <c r="GS60" s="7"/>
      <c r="GT60" s="7"/>
      <c r="GU60" s="7"/>
      <c r="GV60" s="7"/>
      <c r="GW60" s="7"/>
      <c r="GX60" s="7"/>
      <c r="GY60" s="7"/>
      <c r="GZ60" s="7"/>
      <c r="HA60" s="7"/>
      <c r="HB60" s="7"/>
      <c r="HC60" s="7"/>
      <c r="HD60" s="7"/>
      <c r="HE60" s="7"/>
      <c r="HF60" s="7"/>
      <c r="HG60" s="7"/>
      <c r="HH60" s="7"/>
      <c r="HI60" s="7"/>
      <c r="HJ60" s="7"/>
      <c r="HK60" s="7"/>
      <c r="HL60" s="7"/>
      <c r="HM60" s="7"/>
      <c r="HN60" s="7"/>
      <c r="HO60" s="7"/>
      <c r="HP60" s="7"/>
      <c r="HQ60" s="7"/>
      <c r="HR60" s="7"/>
      <c r="HS60" s="7"/>
      <c r="HT60" s="7"/>
      <c r="HU60" s="7"/>
      <c r="HV60" s="7"/>
      <c r="HW60" s="7"/>
      <c r="HX60" s="7"/>
      <c r="HY60" s="7"/>
      <c r="HZ60" s="7"/>
      <c r="IA60" s="7"/>
      <c r="IB60" s="7"/>
      <c r="IC60" s="7"/>
      <c r="ID60" s="7"/>
      <c r="IE60" s="7"/>
      <c r="IF60" s="7"/>
      <c r="IG60" s="7"/>
      <c r="IH60" s="7"/>
    </row>
    <row r="61" s="1" customFormat="1" ht="36" customHeight="1" spans="1:242">
      <c r="A61" s="13"/>
      <c r="B61" s="41"/>
      <c r="C61" s="42"/>
      <c r="D61" s="41"/>
      <c r="E61" s="41"/>
      <c r="F61" s="43"/>
      <c r="G61" s="43"/>
      <c r="H61" s="18"/>
      <c r="I61" s="18"/>
      <c r="J61" s="18"/>
      <c r="K61" s="18"/>
      <c r="L61" s="18"/>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c r="BU61" s="7"/>
      <c r="BV61" s="7"/>
      <c r="BW61" s="7"/>
      <c r="BX61" s="7"/>
      <c r="BY61" s="7"/>
      <c r="BZ61" s="7"/>
      <c r="CA61" s="7"/>
      <c r="CB61" s="7"/>
      <c r="CC61" s="7"/>
      <c r="CD61" s="7"/>
      <c r="CE61" s="7"/>
      <c r="CF61" s="7"/>
      <c r="CG61" s="7"/>
      <c r="CH61" s="7"/>
      <c r="CI61" s="7"/>
      <c r="CJ61" s="7"/>
      <c r="CK61" s="7"/>
      <c r="CL61" s="7"/>
      <c r="CM61" s="7"/>
      <c r="CN61" s="7"/>
      <c r="CO61" s="7"/>
      <c r="CP61" s="7"/>
      <c r="CQ61" s="7"/>
      <c r="CR61" s="7"/>
      <c r="CS61" s="7"/>
      <c r="CT61" s="7"/>
      <c r="CU61" s="7"/>
      <c r="CV61" s="7"/>
      <c r="CW61" s="7"/>
      <c r="CX61" s="7"/>
      <c r="CY61" s="7"/>
      <c r="CZ61" s="7"/>
      <c r="DA61" s="7"/>
      <c r="DB61" s="7"/>
      <c r="DC61" s="7"/>
      <c r="DD61" s="7"/>
      <c r="DE61" s="7"/>
      <c r="DF61" s="7"/>
      <c r="DG61" s="7"/>
      <c r="DH61" s="7"/>
      <c r="DI61" s="7"/>
      <c r="DJ61" s="7"/>
      <c r="DK61" s="7"/>
      <c r="DL61" s="7"/>
      <c r="DM61" s="7"/>
      <c r="DN61" s="7"/>
      <c r="DO61" s="7"/>
      <c r="DP61" s="7"/>
      <c r="DQ61" s="7"/>
      <c r="DR61" s="7"/>
      <c r="DS61" s="7"/>
      <c r="DT61" s="7"/>
      <c r="DU61" s="7"/>
      <c r="DV61" s="7"/>
      <c r="DW61" s="7"/>
      <c r="DX61" s="7"/>
      <c r="DY61" s="7"/>
      <c r="DZ61" s="7"/>
      <c r="EA61" s="7"/>
      <c r="EB61" s="7"/>
      <c r="EC61" s="7"/>
      <c r="ED61" s="7"/>
      <c r="EE61" s="7"/>
      <c r="EF61" s="7"/>
      <c r="EG61" s="7"/>
      <c r="EH61" s="7"/>
      <c r="EI61" s="7"/>
      <c r="EJ61" s="7"/>
      <c r="EK61" s="7"/>
      <c r="EL61" s="7"/>
      <c r="EM61" s="7"/>
      <c r="EN61" s="7"/>
      <c r="EO61" s="7"/>
      <c r="EP61" s="7"/>
      <c r="EQ61" s="7"/>
      <c r="ER61" s="7"/>
      <c r="ES61" s="7"/>
      <c r="ET61" s="7"/>
      <c r="EU61" s="7"/>
      <c r="EV61" s="7"/>
      <c r="EW61" s="7"/>
      <c r="EX61" s="7"/>
      <c r="EY61" s="7"/>
      <c r="EZ61" s="7"/>
      <c r="FA61" s="7"/>
      <c r="FB61" s="7"/>
      <c r="FC61" s="7"/>
      <c r="FD61" s="7"/>
      <c r="FE61" s="7"/>
      <c r="FF61" s="7"/>
      <c r="FG61" s="7"/>
      <c r="FH61" s="7"/>
      <c r="FI61" s="7"/>
      <c r="FJ61" s="7"/>
      <c r="FK61" s="7"/>
      <c r="FL61" s="7"/>
      <c r="FM61" s="7"/>
      <c r="FN61" s="7"/>
      <c r="FO61" s="7"/>
      <c r="FP61" s="7"/>
      <c r="FQ61" s="7"/>
      <c r="FR61" s="7"/>
      <c r="FS61" s="7"/>
      <c r="FT61" s="7"/>
      <c r="FU61" s="7"/>
      <c r="FV61" s="7"/>
      <c r="FW61" s="7"/>
      <c r="FX61" s="7"/>
      <c r="FY61" s="7"/>
      <c r="FZ61" s="7"/>
      <c r="GA61" s="7"/>
      <c r="GB61" s="7"/>
      <c r="GC61" s="7"/>
      <c r="GD61" s="7"/>
      <c r="GE61" s="7"/>
      <c r="GF61" s="7"/>
      <c r="GG61" s="7"/>
      <c r="GH61" s="7"/>
      <c r="GI61" s="7"/>
      <c r="GJ61" s="7"/>
      <c r="GK61" s="7"/>
      <c r="GL61" s="7"/>
      <c r="GM61" s="7"/>
      <c r="GN61" s="7"/>
      <c r="GO61" s="7"/>
      <c r="GP61" s="7"/>
      <c r="GQ61" s="7"/>
      <c r="GR61" s="7"/>
      <c r="GS61" s="7"/>
      <c r="GT61" s="7"/>
      <c r="GU61" s="7"/>
      <c r="GV61" s="7"/>
      <c r="GW61" s="7"/>
      <c r="GX61" s="7"/>
      <c r="GY61" s="7"/>
      <c r="GZ61" s="7"/>
      <c r="HA61" s="7"/>
      <c r="HB61" s="7"/>
      <c r="HC61" s="7"/>
      <c r="HD61" s="7"/>
      <c r="HE61" s="7"/>
      <c r="HF61" s="7"/>
      <c r="HG61" s="7"/>
      <c r="HH61" s="7"/>
      <c r="HI61" s="7"/>
      <c r="HJ61" s="7"/>
      <c r="HK61" s="7"/>
      <c r="HL61" s="7"/>
      <c r="HM61" s="7"/>
      <c r="HN61" s="7"/>
      <c r="HO61" s="7"/>
      <c r="HP61" s="7"/>
      <c r="HQ61" s="7"/>
      <c r="HR61" s="7"/>
      <c r="HS61" s="7"/>
      <c r="HT61" s="7"/>
      <c r="HU61" s="7"/>
      <c r="HV61" s="7"/>
      <c r="HW61" s="7"/>
      <c r="HX61" s="7"/>
      <c r="HY61" s="7"/>
      <c r="HZ61" s="7"/>
      <c r="IA61" s="7"/>
      <c r="IB61" s="7"/>
      <c r="IC61" s="7"/>
      <c r="ID61" s="7"/>
      <c r="IE61" s="7"/>
      <c r="IF61" s="7"/>
      <c r="IG61" s="7"/>
      <c r="IH61" s="7"/>
    </row>
    <row r="62" s="3" customFormat="1" ht="191" customHeight="1" spans="1:19">
      <c r="A62" s="13">
        <v>55</v>
      </c>
      <c r="B62" s="41" t="s">
        <v>99</v>
      </c>
      <c r="C62" s="44" t="s">
        <v>100</v>
      </c>
      <c r="D62" s="20">
        <v>1</v>
      </c>
      <c r="E62" s="38" t="s">
        <v>98</v>
      </c>
      <c r="F62" s="21">
        <v>16000</v>
      </c>
      <c r="G62" s="43">
        <v>16000</v>
      </c>
      <c r="H62" s="18"/>
      <c r="I62" s="18"/>
      <c r="J62" s="18"/>
      <c r="K62" s="18"/>
      <c r="L62" s="18"/>
      <c r="M62" s="7"/>
      <c r="N62" s="7"/>
      <c r="O62" s="7"/>
      <c r="P62" s="7"/>
      <c r="Q62" s="7"/>
      <c r="R62" s="7"/>
      <c r="S62" s="7"/>
    </row>
    <row r="63" s="3" customFormat="1" ht="191" customHeight="1" spans="1:19">
      <c r="A63" s="13"/>
      <c r="B63" s="41"/>
      <c r="C63" s="44"/>
      <c r="D63" s="20"/>
      <c r="E63" s="38"/>
      <c r="F63" s="21"/>
      <c r="G63" s="43"/>
      <c r="H63" s="18"/>
      <c r="I63" s="18"/>
      <c r="J63" s="18"/>
      <c r="K63" s="18"/>
      <c r="L63" s="18"/>
      <c r="M63" s="7"/>
      <c r="N63" s="7"/>
      <c r="O63" s="7"/>
      <c r="P63" s="7"/>
      <c r="Q63" s="7"/>
      <c r="R63" s="7"/>
      <c r="S63" s="7"/>
    </row>
    <row r="64" ht="191" customHeight="1" spans="1:12">
      <c r="A64" s="13">
        <v>56</v>
      </c>
      <c r="B64" s="14" t="s">
        <v>101</v>
      </c>
      <c r="C64" s="31" t="s">
        <v>102</v>
      </c>
      <c r="D64" s="16">
        <v>16</v>
      </c>
      <c r="E64" s="16" t="s">
        <v>63</v>
      </c>
      <c r="F64" s="45">
        <v>125</v>
      </c>
      <c r="G64" s="46">
        <f>F64*D64</f>
        <v>2000</v>
      </c>
      <c r="H64" s="18"/>
      <c r="I64" s="18"/>
      <c r="J64" s="18"/>
      <c r="K64" s="18"/>
      <c r="L64" s="18"/>
    </row>
    <row r="65" ht="191" customHeight="1" spans="1:12">
      <c r="A65" s="13">
        <v>57</v>
      </c>
      <c r="B65" s="14" t="s">
        <v>103</v>
      </c>
      <c r="C65" s="39" t="s">
        <v>104</v>
      </c>
      <c r="D65" s="25">
        <v>1</v>
      </c>
      <c r="E65" s="25" t="s">
        <v>14</v>
      </c>
      <c r="F65" s="21">
        <v>10728</v>
      </c>
      <c r="G65" s="17">
        <f>F65*D65</f>
        <v>10728</v>
      </c>
      <c r="H65" s="18"/>
      <c r="I65" s="18"/>
      <c r="J65" s="18"/>
      <c r="K65" s="18"/>
      <c r="L65" s="18"/>
    </row>
    <row r="66" ht="191" customHeight="1" spans="1:12">
      <c r="A66" s="13">
        <v>58</v>
      </c>
      <c r="B66" s="20" t="s">
        <v>105</v>
      </c>
      <c r="C66" s="31" t="s">
        <v>106</v>
      </c>
      <c r="D66" s="20">
        <v>1</v>
      </c>
      <c r="E66" s="20" t="s">
        <v>107</v>
      </c>
      <c r="F66" s="46">
        <v>209518</v>
      </c>
      <c r="G66" s="46">
        <f>F66*D66</f>
        <v>209518</v>
      </c>
      <c r="H66" s="18"/>
      <c r="I66" s="18"/>
      <c r="J66" s="18"/>
      <c r="K66" s="18"/>
      <c r="L66" s="18"/>
    </row>
    <row r="67" ht="143" customHeight="1" spans="1:12">
      <c r="A67" s="13">
        <v>59</v>
      </c>
      <c r="B67" s="20" t="s">
        <v>108</v>
      </c>
      <c r="C67" s="31" t="s">
        <v>109</v>
      </c>
      <c r="D67" s="20">
        <v>1</v>
      </c>
      <c r="E67" s="20" t="s">
        <v>107</v>
      </c>
      <c r="F67" s="46">
        <v>51100</v>
      </c>
      <c r="G67" s="46">
        <v>51100</v>
      </c>
      <c r="H67" s="18"/>
      <c r="I67" s="18"/>
      <c r="J67" s="18"/>
      <c r="K67" s="18"/>
      <c r="L67" s="18"/>
    </row>
    <row r="68" ht="90" customHeight="1" spans="1:12">
      <c r="A68" s="13">
        <v>60</v>
      </c>
      <c r="B68" s="20" t="s">
        <v>110</v>
      </c>
      <c r="C68" s="31" t="s">
        <v>111</v>
      </c>
      <c r="D68" s="20">
        <v>1100</v>
      </c>
      <c r="E68" s="20" t="s">
        <v>63</v>
      </c>
      <c r="F68" s="46">
        <v>85</v>
      </c>
      <c r="G68" s="46">
        <f>F68*D68</f>
        <v>93500</v>
      </c>
      <c r="H68" s="18"/>
      <c r="I68" s="18"/>
      <c r="J68" s="18"/>
      <c r="K68" s="18"/>
      <c r="L68" s="18"/>
    </row>
    <row r="69" ht="409" customHeight="1" spans="1:12">
      <c r="A69" s="13">
        <v>61</v>
      </c>
      <c r="B69" s="20" t="s">
        <v>112</v>
      </c>
      <c r="C69" s="31" t="s">
        <v>113</v>
      </c>
      <c r="D69" s="20">
        <v>4</v>
      </c>
      <c r="E69" s="20" t="s">
        <v>80</v>
      </c>
      <c r="F69" s="46">
        <v>4560</v>
      </c>
      <c r="G69" s="46">
        <f>F69*D69</f>
        <v>18240</v>
      </c>
      <c r="H69" s="48"/>
      <c r="I69" s="48"/>
      <c r="J69" s="48"/>
      <c r="K69" s="48"/>
      <c r="L69" s="48"/>
    </row>
    <row r="70" ht="126" customHeight="1" spans="1:12">
      <c r="A70" s="13"/>
      <c r="B70" s="20"/>
      <c r="C70" s="31"/>
      <c r="D70" s="20"/>
      <c r="E70" s="20"/>
      <c r="F70" s="46"/>
      <c r="G70" s="46"/>
      <c r="H70" s="48"/>
      <c r="I70" s="48"/>
      <c r="J70" s="48"/>
      <c r="K70" s="48"/>
      <c r="L70" s="48"/>
    </row>
    <row r="71" ht="15.95" customHeight="1" spans="1:12">
      <c r="A71" s="49" t="s">
        <v>114</v>
      </c>
      <c r="B71" s="49"/>
      <c r="C71" s="50"/>
      <c r="D71" s="49"/>
      <c r="E71" s="49"/>
      <c r="F71" s="49"/>
      <c r="G71" s="51">
        <f>SUM(G2:G69)</f>
        <v>1280000</v>
      </c>
      <c r="H71" s="52" t="s">
        <v>115</v>
      </c>
      <c r="I71" s="52"/>
      <c r="J71" s="52"/>
      <c r="K71" s="53"/>
      <c r="L71" s="53"/>
    </row>
  </sheetData>
  <mergeCells count="28">
    <mergeCell ref="A71:F71"/>
    <mergeCell ref="H71:J71"/>
    <mergeCell ref="A55:A61"/>
    <mergeCell ref="A62:A63"/>
    <mergeCell ref="A69:A70"/>
    <mergeCell ref="B55:B61"/>
    <mergeCell ref="B62:B63"/>
    <mergeCell ref="B69:B70"/>
    <mergeCell ref="C55:C61"/>
    <mergeCell ref="C62:C63"/>
    <mergeCell ref="C69:C70"/>
    <mergeCell ref="D55:D61"/>
    <mergeCell ref="D62:D63"/>
    <mergeCell ref="D69:D70"/>
    <mergeCell ref="E55:E61"/>
    <mergeCell ref="E62:E63"/>
    <mergeCell ref="E69:E70"/>
    <mergeCell ref="F55:F61"/>
    <mergeCell ref="F62:F63"/>
    <mergeCell ref="F69:F70"/>
    <mergeCell ref="G55:G61"/>
    <mergeCell ref="G62:G63"/>
    <mergeCell ref="G69:G70"/>
    <mergeCell ref="H69:H70"/>
    <mergeCell ref="I69:I70"/>
    <mergeCell ref="J69:J70"/>
    <mergeCell ref="K69:K70"/>
    <mergeCell ref="L69:L70"/>
  </mergeCells>
  <pageMargins left="0.75" right="0.75" top="1" bottom="1" header="0.5" footer="0.5"/>
  <pageSetup paperSize="9" scale="4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技术参数及要求</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14672</dc:creator>
  <cp:lastModifiedBy>NTKO</cp:lastModifiedBy>
  <dcterms:created xsi:type="dcterms:W3CDTF">2024-10-23T08:25:00Z</dcterms:created>
  <dcterms:modified xsi:type="dcterms:W3CDTF">2025-02-25T08:47:51Z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A4590A5C5710454CB7B917D1D3007FBA_13</vt:lpwstr>
  </property>
  <property fmtid="{D5CDD505-2E9C-101B-9397-08002B2CF9AE}" pid="3" name="KSOProductBuildVer">
    <vt:lpwstr>2052-11.1.0.14309</vt:lpwstr>
  </property>
  <property fmtid="{D5CDD505-2E9C-101B-9397-08002B2CF9AE}" pid="4" name="KSOReadingLayout">
    <vt:bool>true</vt:bool>
  </property>
</Properties>
</file>