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<sst xmlns="http://schemas.openxmlformats.org/spreadsheetml/2006/main" count="90" uniqueCount="57">
  <si>
    <t>伊金霍洛旗采购低空数字警务设备项目</t>
  </si>
  <si>
    <t>序号</t>
  </si>
  <si>
    <t>核心产品</t>
  </si>
  <si>
    <t>品目名称</t>
  </si>
  <si>
    <t>品名</t>
  </si>
  <si>
    <t>参数</t>
  </si>
  <si>
    <t>数量</t>
  </si>
  <si>
    <t>单位</t>
  </si>
  <si>
    <t>单价</t>
  </si>
  <si>
    <t>总价</t>
  </si>
  <si>
    <t>其他航空器及
其配套设备</t>
  </si>
  <si>
    <t>全自动无人机机库</t>
  </si>
  <si>
    <t xml:space="preserve">整机重量：≤35kg（不包含飞行器）
外形尺寸：
舱盖闭合：≥长570mm，宽580mm，高460mm
输入电压：100 伏至 240 伏（交流电），50/60 Hz
输入功率：≥1000W
工作环境温度：≥-25 至 45°C
防护等级：≥IP55（需提供专业mac检测机构出具的检测报告）
最大允许降落风速：≥8 m/s
最大运行海拔高度：≥2500 m
最大作业半径：≥10000 m
以太网接入：≥10/100/1000Mbps自适应以太网口
含配套无人机：
对角线轴距：≥460mm
最大起飞重量：≥1600g
▲最大飞行时间：≥50min（需提供专业mac检测机构出具的检测报告）
IP防护等级：≥IP54（需提供专业mac检测机构出具的检测报告）
变焦相机：有效像素：≥1200万
广角相机：有效像素：≥4800万
红外相机：热成像传感器
非制冷氧化钒（VOx）
红外测温精度：
≥±2℃或±2%，取较大值
图传系统：O3图行业版
最大信号距离：≥15km（FCC)
</t>
  </si>
  <si>
    <t>套</t>
  </si>
  <si>
    <t>智能飞行电池</t>
  </si>
  <si>
    <t>单块容量：≥7811mAh
具备自加热功能，可在严寒环境下自加热
具备自动放电功能、自动记录充电次数功能、防止电池损坏
可完全适配全自动无人机机库内配套无人机</t>
  </si>
  <si>
    <t>块</t>
  </si>
  <si>
    <t>机损保障服务（一年）</t>
  </si>
  <si>
    <t>一年内支持全自动无人机机库（含配套无人机）的保险服务。保险服务需在保障额度内不限次数的免费维修或置换服务，直至保障额度用完为止。</t>
  </si>
  <si>
    <t>维护保养服务费（一年）</t>
  </si>
  <si>
    <t>一年内支持对全自动无人机机库（含配套无人机）的保险服务。
每200飞行小时需派专人对无人机库进行保养（约每年4次，含易损件更换）。
需有24小时专人技术服务响应支持，指派专人进行定制巡查航线规划（需提供供应商承诺书）</t>
  </si>
  <si>
    <t>机场安装服务</t>
  </si>
  <si>
    <t>停机坪基础1座：60CM*60CM*60CM混凝土或钢架结构
备降停机坪基础1座：60CM*60CM*0.3M混凝土或钢架结构
停机坪栅栏1套：高1.2M，长3M，宽3M
电源引接120米：3*2.5²铜缆，无人机及无人机监控杆电源引接
配电箱1个：40CM*50CM*20CM室外防雨配电箱，带插座空开防雷漏电保护
路由器一套
无人机管控平台私有化视频专网系统接入（需提供供应商承诺书）</t>
  </si>
  <si>
    <t>无人机机场安全警戒系统</t>
  </si>
  <si>
    <t>▲防护等级≥IP66，供电方式：机库供电、内置电池(续航≥5小时)。（需提供专业mac检测机构出具的检测报告）
通讯方式：WIFI、4G
支持360°全域监控、支持云台轮巡。
相机图像传感器尺寸≥1/1.8‘’CMOS、最大像素≥200万、分辨率≥1920*1080。
▲警示方式：声音、爆闪,有效警示距离≥150M（需提供专业mac检测机构出具的检测报告）
微波探测范围≥10米,支持振动检测，支持GPS定位。
支持预设及自定义警告内容。
支持远程监视，远程控制。
警告信息推动方式：电话、短信、移动端</t>
  </si>
  <si>
    <t>无人机</t>
  </si>
  <si>
    <t>轻型多功能巡查无人机</t>
  </si>
  <si>
    <t xml:space="preserve">对角线电机轴距：≥668 mm
最大起飞重量：≥3998 g
最大飞行时间：≥41 分钟（需提供专业mac检测机构出具的检测报告）
变焦相机：有效像素：≥4800万
广角相机：有效像素：≥1200万
热成像传感器:非制冷氧化钒（VOx）
热成像分辨率：≥1280*1024(超分模式)
激光模块波长：≥905nm
最大激光功率：≥3.5mW
激光测量范围：≥3-1200m
最大信号有效距离：≥15KM（FCC），≥ 8 KM（CE/SRRC/MIC）                          
IP 防护等级：≥IP55
</t>
  </si>
  <si>
    <t>轻型多功能巡查无人机配套遥控器</t>
  </si>
  <si>
    <t xml:space="preserve">
触控液晶显示屏≥7英寸，分辨率≥1920×1200，最大亮度≥1200 cd/m2
电池类型:Li-ion(≥6500 mAh @ 7.2 V)
充电方式:电池箱或最大功率 ≥65W(最大电压≥ 20V)的 USB-C 快充充电器
续航时间
IP 防护等级：≥IP54
GNSS：GPS+Galileo+BeiDou
工作环境温度：≥-20℃ 至 50℃</t>
  </si>
  <si>
    <t>轻型多功能巡查无人机配套电池</t>
  </si>
  <si>
    <t>两块为一组，单块电池容量：5880mAh，电池支持热替换。
工作环境温度：≥-20℃ 至 50℃
电压：≥26.1 V
可完全适配轻型多功能巡查无人机</t>
  </si>
  <si>
    <t>轻型多功能巡查无人机机损保障服务（一年）</t>
  </si>
  <si>
    <t>一年内支持轻型多功能巡查无人机的保险服务。保险服务需在保障额度内不限次数的免费维修或置换服务，直至保障额度用完为止。</t>
  </si>
  <si>
    <t>探照广播一体机
（喊话、警灯、探照灯）</t>
  </si>
  <si>
    <t>外形尺寸：127mm*140mm*76mm
重量：≤200g
防护等级：IP54（需提供专业mac检测机构出具的检测报告）
总功率：36W
▲声压：120dB@1m（需提供专业mac检测机构出具的检测报告）
▲有效广播距离：＞300m（需提供专业mac检测机构出具的检测报告）
云台灯参数：fov:14°
光通量；3000±3% 1m；
中心光照度：35Lux@50m；9Lux@100m（需提供专业mac检测机构出具的检测报告）
控制软件：司空2、pilot2；
云台灯功能：自动跟随、常亮、爆闪；
喊话方式：录音喊话、多国TTS、文件播放；
警灯模式：红蓝爆闪、黄黄爆闪、蓝蓝爆闪、红红爆闪
监听功能：空中广播状态监听功能，检测远距离是否广播。</t>
  </si>
  <si>
    <t>机载矩阵警灯</t>
  </si>
  <si>
    <t>矩阵灯尺寸：≥160*40*31mm            
光通量：≥900lm±3%                 
光源类型：LED                      
防护等级：≥IP55                     
爆闪距离:≥250m                     
控制距离:与无人机链路一致           
闪烁模式:流水闪烁、呼吸闪烁、爆闪（四支装）</t>
  </si>
  <si>
    <t>大型垂起固定翼无人机</t>
  </si>
  <si>
    <t>飞行器材料：先进航空复合材料，采用固定翼与多旋翼结合的复合翼机型设计
起降方式：垂直起降
动力系统：纯电动
▲最大续航时间：≥240min（需提供专业mac检测机构出具的检测报告）
巡航速度：≥70km/h
▲有效作业半径：≥50km（需提供专业mac检测机构出具的检测报告）
实用升限：≥6000m
最大起飞海拔：≥5000m
定位精度：≥水平1cm、垂直2cm
▲有效载荷：≥10kg（需提供专业mac检测机构出具的检测报告）
抗风能力：≥7级
外形尺寸：≥4m×1.9m×0.75m
具备机载DEM数据，目标定位误差≤20M（需提供专业mac检测机构出具的检测报告）
具备自重垂直起降功能，降落点偏移量≤5CM
具备起落架自动收放装置，搭载光电吊舱是，应避免起落架遮挡视角
云台：三轴带滑环，机械增稳≤0.01mrad
可见光相机：30x光学变焦，综合变焦能力≥360倍；焦距4.3mm至129mm；F1.6至F4.7，FHD，1080P@30
光电吊舱采用三轴倾斜45°设计，光电吊舱航向倾斜角度范围为360°*N
热成像相机：焦距45mm，F1.0，非制冷焦平面，像素640*512，支持8倍电子变焦。
具备机载AI智能识别功能，支持自动检测画面内的人，车，船等目标，并可支持多类多目标实时识别，标记和提示功能；具备机载AR叠加功能，支持在视频画面上叠加路网、重要建筑物等信息。（需提供专业mac检测机构出具的检测报告）
数据链具备音频、视频、遥控同时传输能力，具备超远距离音视频及喊话回传功能。
地面遥控：操作终端总重量≤1.5KG，支持单人手持便携移动操作；内置电池工作时间≥8小时。同时支持外部电源供电。</t>
  </si>
  <si>
    <t>大型垂起固定翼无人机保障服务（一年内）</t>
  </si>
  <si>
    <t>一年内大型垂起固定翼无人机的保险服务。保险服务需在保障额度内对固定翼无人机及挂载的免费维修或置换服务，直至保障额度用完为止。另需有赔付额度不低于一百万元的第三者责任险。</t>
  </si>
  <si>
    <t>培训服务</t>
  </si>
  <si>
    <t>垂起固定翼无人机培训</t>
  </si>
  <si>
    <t>包含垂起固定翼无人机操作及挂载操作培训，费用包含学员差旅、食宿、教材，考试费用。培训内容应包含 CAAC四类垂起固定翼民用无人机操控员执照的全部内容，学员考试合格后即可取得执照。</t>
  </si>
  <si>
    <t>人</t>
  </si>
  <si>
    <t>探照广播一体机</t>
  </si>
  <si>
    <t xml:space="preserve">  
重量：≥300g（带快拆支架）
尺寸：≥L162*W111*H75
总功率：探照灯≥30w，扬声器≥15w（需提供专业mac检测机构出具的检测报告）
灯光功率：常规模式≥30w，超亮模式≥40w，爆闪模式≥40w（需提供专业mac检测机构出具的检测报告）
▲光通量：≥2700LM（需提供专业mac检测机构出具的检测报告）
照明出光角度：≥13°
供电电压：≥24v
50m处中心光照度：≥25Lux，探照面积：≥100㎡（需提供专业mac检测机构出具的检测报告）
100m处中心光照度：≥6Lux，探照面积：≥400㎡（需提供专业mac检测机构出具的检测报告）
控制角度：俯仰≥-120°~+45°
供电方式：无人机osdk供电接口
通讯链路：无人机链路
载荷接口：快拆接口
控制距离：与无人机控制距离相同
探照灯工作模式（包含但不局限）：常亮、超亮、爆闪，亮度调节，云台俯仰角度调节
喊话方式：实时喊话，录音上传，音频文件播放，TTS（多国语言），背景音播放
工作温度：≥-15℃-+50℃</t>
  </si>
  <si>
    <t>近场数据同步系统</t>
  </si>
  <si>
    <t>▲屏幕尺寸：≥13英寸（需提供专业mac检测机构出具的检测报告）
产品尺寸：≤340*210*13mm
屏幕类型：IPS
分 辨 率：≥1920*1080
亮    度：≥300cd/m²
刷 新 率：≥60Hz
显示色彩: ≥16.7M(8bit)
静态对比度: ≥1400:1
接    口: ≥Type-C*2、HDMI、SMA天线
▲续航时长：≥3.5小时（需提供专业mac检测机构出具的检测报告）
传输距离：≥300m
电    源：≥5V/2A
材    质：铝合金</t>
  </si>
  <si>
    <t>车载增益控制系统</t>
  </si>
  <si>
    <t>频率范围：2.4GHz，5.8GHz
产品尺寸：≤220*130*70mm（不含天线）
最大输出功率：≥2400mw，最大承受功率&gt;100W
传输增益：≥12dB，接收增益≥12dB
噪声系数：≤4dB
防雨防尘等级：≥IP55（需提供专业mac检测机构出具的检测报告）
安装控制方式：磁吸安装、电动倒伏</t>
  </si>
  <si>
    <t>空中系留照明系统</t>
  </si>
  <si>
    <t>地面端：
地面端输入电压：兼容AC 110V和220V
地面端输出功率≥3000W且箱体重量≤7.5kg
地面端尺寸：≤360mm×320mm×230mm（需提供专业mac检测机构出具的检测报告）
▲线缆长度：≥80m（需提供专业mac检测机构出具的检测报告）
线缆直径：≤3mm
线缆重量≤1.2kg/百米
过电流能力：≥10A（需提供专业mac检测机构出具的检测报告）
天空端需可与地面端对频，应具备有线和无线OTA升级功能
供电模式：应支持储能器、220V市电以及发电机供电
地面端需采用可背负式设计，可用专用背包背负
需配备≥5英寸显示屏，可实时显示电源输出功率、灯光开关、收线强度等信息
当地面端意外断电时，应具备蜂鸣器能发出报警声
▲连续工作时长：不低于24小时（需提供专业mac检测机构出具的检测报告）
输入电压：AC110V~220V
天空端
天空端额定功率≥2500W
天空端重量≤570g
天空端尺寸：≤170mm×100mm×70mm
输出电压：≤50V
输出电流：≥70A
机载矩阵照明灯:
重量：≤1000 g
功率：≥800 w
尺寸：≤310mm*110mm*60 mm
可快速拆装
工作温度：-20°C-+50°C
控制方式：TTL高电平
三防等级不低于IP55，
光通量≥80000 lm，
距离30米处的中心照度值≥80lx
距离50米处的中心照度值≥50lx
保护功能，灯光开启时，温度超过阈值，灯光自动关闭，当稳度下降恢复后，灯光能自动恢复开启。</t>
  </si>
  <si>
    <t>多功能机场操作台</t>
  </si>
  <si>
    <t>尺    寸：≥350*240*100mm
重    量：≤3.2Kg
额定功率：≥12W
额定电压：≥5V
电    流：≥0.9A
▲显 示 屏：≥3.2寸LCD，分辨率≥240*320（需提供专业mac检测机构出具的检测报告）
▲操 作 杆：≥四维4D控制杆*2、二维2D控制杆*1（需提供专业mac检测机构出具的检测报告）
按键数量：≥54个，包含一键起飞，一键返航，拍照，录像，正射图，全景图，算法等实体按键。
水平阈值：≥0-21m/s
垂直阈值：≥0-8m/s
机场控制：支持（需提供专业mac检测机构出具的检测报告）
飞行器控制：支持（需提供专业mac检测机构出具的检测报告）
负载控制：支持（需提供专业mac检测机构出具的检测报告）
机场周边产品控制：支持（需提供专业mac检测机构出具的检测报告）
对接系统：windows
供电方式：电池供电、外置供电
电池容量：≥6000mAh
▲续航时长：≥5小时（需提供专业mac检测机构出具的检测报告）
通讯方式：无线、有线
防护等级：≥IP55
工作温度：-25℃至55℃</t>
  </si>
  <si>
    <t>总价（元）：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</si>
</sst>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color rgb="FFFF0000"/>
      <name val="宋体"/>
      <charset val="134"/>
      <scheme val="minor"/>
    </font>
    <font>
      <sz val="11"/>
      <name val="宋体"/>
      <charset val="134"/>
      <scheme val="minor"/>
    </font>
    <font>
      <sz val="14"/>
      <color theme="1"/>
      <name val="宋体"/>
      <charset val="134"/>
      <scheme val="minor"/>
    </font>
    <font>
      <b/>
      <sz val="14"/>
      <name val="宋体"/>
      <charset val="134"/>
    </font>
    <font>
      <sz val="14"/>
      <color theme="1"/>
      <name val="宋体"/>
      <charset val="134"/>
      <scheme val="minor"/>
    </font>
    <font>
      <sz val="14"/>
      <color theme="1"/>
      <name val="宋体"/>
      <charset val="134"/>
    </font>
    <font>
      <sz val="14"/>
      <color theme="1"/>
      <name val="宋体"/>
      <charset val="134"/>
    </font>
    <font>
      <sz val="14"/>
      <color rgb="FFFF0000"/>
      <name val="宋体"/>
      <charset val="134"/>
      <scheme val="minor"/>
    </font>
    <font>
      <sz val="14"/>
      <name val="宋体"/>
      <charset val="134"/>
    </font>
    <font>
      <sz val="14"/>
      <name val="宋体"/>
      <charset val="134"/>
    </font>
    <font>
      <sz val="14"/>
      <color theme="1"/>
      <name val="等线"/>
      <charset val="134"/>
    </font>
    <font>
      <sz val="14"/>
      <name val="宋体"/>
      <charset val="134"/>
      <scheme val="minor"/>
    </font>
    <font>
      <sz val="14"/>
      <name val="宋体"/>
      <charset val="134"/>
      <scheme val="minor"/>
    </font>
    <font>
      <sz val="14"/>
      <name val="等线"/>
      <charset val="134"/>
    </font>
    <font>
      <b/>
      <sz val="14"/>
      <color theme="1"/>
      <name val="宋体"/>
      <charset val="134"/>
    </font>
    <font>
      <sz val="14"/>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7" applyNumberFormat="0" applyFill="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4" fillId="0" borderId="0" applyNumberFormat="0" applyFill="0" applyBorder="0" applyAlignment="0" applyProtection="0">
      <alignment vertical="center"/>
    </xf>
    <xf numFmtId="0" fontId="25" fillId="3" borderId="19" applyNumberFormat="0" applyAlignment="0" applyProtection="0">
      <alignment vertical="center"/>
    </xf>
    <xf numFmtId="0" fontId="26" fillId="4" borderId="20" applyNumberFormat="0" applyAlignment="0" applyProtection="0">
      <alignment vertical="center"/>
    </xf>
    <xf numFmtId="0" fontId="27" fillId="4" borderId="19" applyNumberFormat="0" applyAlignment="0" applyProtection="0">
      <alignment vertical="center"/>
    </xf>
    <xf numFmtId="0" fontId="28" fillId="5" borderId="21" applyNumberFormat="0" applyAlignment="0" applyProtection="0">
      <alignment vertical="center"/>
    </xf>
    <xf numFmtId="0" fontId="29" fillId="0" borderId="22" applyNumberFormat="0" applyFill="0" applyAlignment="0" applyProtection="0">
      <alignment vertical="center"/>
    </xf>
    <xf numFmtId="0" fontId="30" fillId="0" borderId="2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67">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Fill="1">
      <alignment vertical="center"/>
    </xf>
    <xf numFmtId="0" fontId="0" fillId="0" borderId="0" xfId="0" applyAlignment="1">
      <alignment vertical="center" wrapText="1"/>
    </xf>
    <xf numFmtId="0" fontId="0" fillId="0" borderId="0" xfId="0"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5" fillId="0" borderId="5" xfId="0" applyFont="1" applyBorder="1" applyAlignment="1">
      <alignment horizontal="left"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5" xfId="0" applyFont="1" applyBorder="1" applyAlignment="1">
      <alignment horizontal="left"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left" vertical="center" wrapText="1"/>
    </xf>
    <xf numFmtId="0" fontId="6" fillId="0" borderId="5" xfId="0" applyFont="1" applyBorder="1" applyAlignment="1">
      <alignment horizontal="center" vertical="center"/>
    </xf>
    <xf numFmtId="0" fontId="5" fillId="0" borderId="9" xfId="0" applyFont="1" applyBorder="1" applyAlignment="1">
      <alignment horizontal="center" vertical="center"/>
    </xf>
    <xf numFmtId="0" fontId="8" fillId="0" borderId="10" xfId="0" applyFont="1" applyBorder="1" applyAlignment="1">
      <alignment horizontal="center" vertical="center"/>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3" fillId="0" borderId="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5" xfId="0" applyFont="1" applyBorder="1" applyAlignment="1">
      <alignment horizontal="left" vertical="top" wrapText="1"/>
    </xf>
    <xf numFmtId="0" fontId="6" fillId="0" borderId="5" xfId="0" applyFont="1" applyBorder="1" applyAlignment="1">
      <alignment horizontal="left" vertical="center" wrapText="1"/>
    </xf>
    <xf numFmtId="0" fontId="10" fillId="0" borderId="6" xfId="0" applyFont="1" applyBorder="1" applyAlignment="1">
      <alignment horizontal="center" vertical="center" wrapText="1"/>
    </xf>
    <xf numFmtId="0" fontId="9" fillId="0" borderId="6" xfId="0" applyFont="1" applyBorder="1" applyAlignment="1">
      <alignment horizontal="left" vertical="center" wrapText="1"/>
    </xf>
    <xf numFmtId="0" fontId="6" fillId="0" borderId="6" xfId="0" applyFont="1" applyBorder="1" applyAlignment="1">
      <alignment horizontal="center" vertical="center"/>
    </xf>
    <xf numFmtId="0" fontId="3" fillId="0" borderId="8" xfId="0" applyFont="1" applyBorder="1" applyAlignment="1">
      <alignment horizontal="left" vertical="center" wrapText="1"/>
    </xf>
    <xf numFmtId="0" fontId="6" fillId="0" borderId="8" xfId="0" applyFont="1" applyBorder="1" applyAlignment="1">
      <alignment horizontal="center" vertical="center"/>
    </xf>
    <xf numFmtId="0" fontId="10" fillId="0" borderId="5" xfId="0" applyFont="1" applyBorder="1" applyAlignment="1">
      <alignment horizontal="center" vertical="center" wrapText="1"/>
    </xf>
    <xf numFmtId="0" fontId="11" fillId="0" borderId="5" xfId="0" applyFont="1" applyBorder="1" applyAlignment="1">
      <alignment horizontal="left" vertical="center" wrapText="1"/>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13"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2" fillId="0" borderId="5" xfId="0" applyFont="1" applyFill="1" applyBorder="1" applyAlignment="1">
      <alignment horizontal="center" vertical="center"/>
    </xf>
    <xf numFmtId="0" fontId="9" fillId="0" borderId="5" xfId="0" applyFont="1" applyFill="1" applyBorder="1" applyAlignment="1">
      <alignment horizontal="center" vertical="center"/>
    </xf>
    <xf numFmtId="0" fontId="3" fillId="0" borderId="6" xfId="0" applyFont="1" applyBorder="1" applyAlignment="1">
      <alignment horizontal="left" vertical="center" wrapText="1"/>
    </xf>
    <xf numFmtId="0" fontId="3" fillId="0" borderId="11" xfId="0" applyFont="1" applyBorder="1" applyAlignment="1">
      <alignment horizontal="center" vertical="center"/>
    </xf>
    <xf numFmtId="0" fontId="3" fillId="0" borderId="11"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5" xfId="0" applyFont="1" applyBorder="1" applyAlignment="1">
      <alignment horizontal="left" vertical="center"/>
    </xf>
    <xf numFmtId="0" fontId="15" fillId="0" borderId="5" xfId="0" applyFont="1" applyBorder="1" applyAlignment="1">
      <alignment horizontal="center" vertical="center"/>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horizontal="left" vertical="center"/>
    </xf>
    <xf numFmtId="0" fontId="4" fillId="0" borderId="15" xfId="0" applyFont="1" applyBorder="1" applyAlignment="1">
      <alignment horizontal="center" vertical="center"/>
    </xf>
    <xf numFmtId="0" fontId="6" fillId="0" borderId="0" xfId="0" applyFont="1">
      <alignment vertical="center"/>
    </xf>
    <xf numFmtId="0" fontId="16" fillId="0" borderId="0" xfId="0" applyFont="1">
      <alignment vertical="center"/>
    </xf>
    <xf numFmtId="0" fontId="9" fillId="0" borderId="0" xfId="0" applyFont="1" applyFill="1">
      <alignment vertical="center"/>
    </xf>
    <xf numFmtId="0" fontId="6" fillId="0" borderId="14" xfId="0" applyFont="1" applyBorder="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1"/>
  <sheetViews>
    <sheetView tabSelected="1" zoomScale="115" zoomScaleNormal="115" topLeftCell="A26" workbookViewId="0">
      <selection activeCell="C24" sqref="C24:C25"/>
    </sheetView>
  </sheetViews>
  <sheetFormatPr defaultColWidth="8.875" defaultRowHeight="18.75"/>
  <cols>
    <col min="1" max="1" width="5.625" style="1" customWidth="1"/>
    <col min="2" max="3" width="15.25" style="1" customWidth="1"/>
    <col min="4" max="4" width="11.5" style="4" customWidth="1"/>
    <col min="5" max="5" width="87.75" style="5" customWidth="1"/>
    <col min="6" max="7" width="7.75" style="6" customWidth="1"/>
    <col min="8" max="8" width="12.5" style="6" customWidth="1"/>
    <col min="9" max="9" width="13.25" style="6" customWidth="1"/>
  </cols>
  <sheetData>
    <row r="1" ht="54" customHeight="1" spans="1:14">
      <c r="A1" s="7" t="s">
        <v>0</v>
      </c>
      <c r="B1" s="8"/>
      <c r="C1" s="8"/>
      <c r="D1" s="8"/>
      <c r="E1" s="8"/>
      <c r="F1" s="8"/>
      <c r="G1" s="8"/>
      <c r="H1" s="8"/>
      <c r="I1" s="62"/>
      <c r="J1" s="63"/>
      <c r="K1" s="63"/>
      <c r="L1" s="63"/>
      <c r="M1" s="63"/>
      <c r="N1" s="63"/>
    </row>
    <row r="2" s="1" customFormat="1" ht="54" customHeight="1" spans="1:14">
      <c r="A2" s="9" t="s">
        <v>1</v>
      </c>
      <c r="B2" s="10" t="s">
        <v>2</v>
      </c>
      <c r="C2" s="10" t="s">
        <v>3</v>
      </c>
      <c r="D2" s="11" t="s">
        <v>4</v>
      </c>
      <c r="E2" s="11" t="s">
        <v>5</v>
      </c>
      <c r="F2" s="11" t="s">
        <v>6</v>
      </c>
      <c r="G2" s="11" t="s">
        <v>7</v>
      </c>
      <c r="H2" s="11" t="s">
        <v>8</v>
      </c>
      <c r="I2" s="11" t="s">
        <v>9</v>
      </c>
      <c r="J2" s="59"/>
      <c r="K2" s="59"/>
      <c r="L2" s="59"/>
      <c r="M2" s="59"/>
      <c r="N2" s="59"/>
    </row>
    <row r="3" ht="408.95" customHeight="1" spans="1:14">
      <c r="A3" s="12">
        <v>1</v>
      </c>
      <c r="B3" s="13"/>
      <c r="C3" s="14" t="s">
        <v>10</v>
      </c>
      <c r="D3" s="14" t="s">
        <v>11</v>
      </c>
      <c r="E3" s="15" t="s">
        <v>12</v>
      </c>
      <c r="F3" s="16">
        <v>12</v>
      </c>
      <c r="G3" s="13" t="s">
        <v>13</v>
      </c>
      <c r="H3" s="16">
        <v>78000</v>
      </c>
      <c r="I3" s="16">
        <f>H3*F3</f>
        <v>936000</v>
      </c>
      <c r="J3" s="63"/>
      <c r="K3" s="63"/>
      <c r="L3" s="63"/>
      <c r="M3" s="63"/>
      <c r="N3" s="63"/>
    </row>
    <row r="4" ht="114.75" customHeight="1" spans="1:14">
      <c r="A4" s="17"/>
      <c r="B4" s="18"/>
      <c r="C4" s="18"/>
      <c r="D4" s="19"/>
      <c r="E4" s="20"/>
      <c r="F4" s="16"/>
      <c r="G4" s="18"/>
      <c r="H4" s="16"/>
      <c r="I4" s="16"/>
      <c r="J4" s="63"/>
      <c r="K4" s="63"/>
      <c r="L4" s="63"/>
      <c r="M4" s="63"/>
      <c r="N4" s="63"/>
    </row>
    <row r="5" ht="91.35" customHeight="1" spans="1:14">
      <c r="A5" s="21">
        <v>2</v>
      </c>
      <c r="B5" s="22"/>
      <c r="C5" s="23" t="s">
        <v>10</v>
      </c>
      <c r="D5" s="24" t="s">
        <v>14</v>
      </c>
      <c r="E5" s="25" t="s">
        <v>15</v>
      </c>
      <c r="F5" s="26">
        <v>24</v>
      </c>
      <c r="G5" s="26" t="s">
        <v>16</v>
      </c>
      <c r="H5" s="26">
        <v>2000</v>
      </c>
      <c r="I5" s="26">
        <f t="shared" ref="I5:I13" si="0">H5*F5</f>
        <v>48000</v>
      </c>
      <c r="J5" s="63"/>
      <c r="K5" s="63"/>
      <c r="L5" s="63"/>
      <c r="M5" s="63"/>
      <c r="N5" s="63"/>
    </row>
    <row r="6" s="2" customFormat="1" ht="72.95" customHeight="1" spans="1:14">
      <c r="A6" s="27">
        <v>3</v>
      </c>
      <c r="B6" s="28"/>
      <c r="C6" s="29" t="s">
        <v>10</v>
      </c>
      <c r="D6" s="30" t="s">
        <v>17</v>
      </c>
      <c r="E6" s="15" t="s">
        <v>18</v>
      </c>
      <c r="F6" s="31">
        <v>12</v>
      </c>
      <c r="G6" s="31" t="s">
        <v>13</v>
      </c>
      <c r="H6" s="31">
        <v>12000</v>
      </c>
      <c r="I6" s="31">
        <f t="shared" si="0"/>
        <v>144000</v>
      </c>
      <c r="J6" s="64"/>
      <c r="K6" s="64"/>
      <c r="L6" s="64"/>
      <c r="M6" s="64"/>
      <c r="N6" s="64"/>
    </row>
    <row r="7" ht="84" customHeight="1" spans="1:14">
      <c r="A7" s="21">
        <v>4</v>
      </c>
      <c r="B7" s="22"/>
      <c r="C7" s="29" t="s">
        <v>10</v>
      </c>
      <c r="D7" s="30" t="s">
        <v>19</v>
      </c>
      <c r="E7" s="15" t="s">
        <v>20</v>
      </c>
      <c r="F7" s="16">
        <v>12</v>
      </c>
      <c r="G7" s="16" t="s">
        <v>13</v>
      </c>
      <c r="H7" s="16">
        <v>30000</v>
      </c>
      <c r="I7" s="16">
        <f t="shared" si="0"/>
        <v>360000</v>
      </c>
      <c r="J7" s="63"/>
      <c r="K7" s="63"/>
      <c r="L7" s="63"/>
      <c r="M7" s="63"/>
      <c r="N7" s="63"/>
    </row>
    <row r="8" ht="172.5" customHeight="1" spans="1:14">
      <c r="A8" s="21">
        <v>5</v>
      </c>
      <c r="B8" s="22"/>
      <c r="C8" s="23" t="s">
        <v>10</v>
      </c>
      <c r="D8" s="24" t="s">
        <v>21</v>
      </c>
      <c r="E8" s="25" t="s">
        <v>22</v>
      </c>
      <c r="F8" s="26">
        <v>12</v>
      </c>
      <c r="G8" s="26" t="s">
        <v>13</v>
      </c>
      <c r="H8" s="26">
        <v>5000</v>
      </c>
      <c r="I8" s="16">
        <f t="shared" si="0"/>
        <v>60000</v>
      </c>
      <c r="J8" s="63"/>
      <c r="K8" s="63"/>
      <c r="L8" s="63"/>
      <c r="M8" s="63"/>
      <c r="N8" s="63"/>
    </row>
    <row r="9" ht="239.45" customHeight="1" spans="1:14">
      <c r="A9" s="21">
        <v>6</v>
      </c>
      <c r="B9" s="22"/>
      <c r="C9" s="23" t="s">
        <v>10</v>
      </c>
      <c r="D9" s="32" t="s">
        <v>23</v>
      </c>
      <c r="E9" s="15" t="s">
        <v>24</v>
      </c>
      <c r="F9" s="16">
        <v>12</v>
      </c>
      <c r="G9" s="16" t="s">
        <v>13</v>
      </c>
      <c r="H9" s="16">
        <v>20000</v>
      </c>
      <c r="I9" s="16">
        <f t="shared" si="0"/>
        <v>240000</v>
      </c>
      <c r="J9" s="63"/>
      <c r="K9" s="63"/>
      <c r="L9" s="63"/>
      <c r="M9" s="63"/>
      <c r="N9" s="63"/>
    </row>
    <row r="10" ht="261.6" customHeight="1" spans="1:14">
      <c r="A10" s="21">
        <v>7</v>
      </c>
      <c r="B10" s="22"/>
      <c r="C10" s="22" t="s">
        <v>25</v>
      </c>
      <c r="D10" s="30" t="s">
        <v>26</v>
      </c>
      <c r="E10" s="20" t="s">
        <v>27</v>
      </c>
      <c r="F10" s="33">
        <v>6</v>
      </c>
      <c r="G10" s="33" t="s">
        <v>13</v>
      </c>
      <c r="H10" s="33">
        <v>50000</v>
      </c>
      <c r="I10" s="16">
        <f t="shared" si="0"/>
        <v>300000</v>
      </c>
      <c r="J10" s="63"/>
      <c r="K10" s="63"/>
      <c r="L10" s="63"/>
      <c r="M10" s="63"/>
      <c r="N10" s="63"/>
    </row>
    <row r="11" ht="189.95" customHeight="1" spans="1:14">
      <c r="A11" s="21">
        <v>8</v>
      </c>
      <c r="B11" s="22"/>
      <c r="C11" s="23" t="s">
        <v>10</v>
      </c>
      <c r="D11" s="30" t="s">
        <v>28</v>
      </c>
      <c r="E11" s="20" t="s">
        <v>29</v>
      </c>
      <c r="F11" s="33">
        <v>6</v>
      </c>
      <c r="G11" s="33" t="s">
        <v>13</v>
      </c>
      <c r="H11" s="33">
        <v>9000</v>
      </c>
      <c r="I11" s="16">
        <f t="shared" si="0"/>
        <v>54000</v>
      </c>
      <c r="J11" s="63"/>
      <c r="K11" s="63"/>
      <c r="L11" s="63"/>
      <c r="M11" s="63"/>
      <c r="N11" s="63"/>
    </row>
    <row r="12" ht="93" customHeight="1" spans="1:14">
      <c r="A12" s="21">
        <v>9</v>
      </c>
      <c r="B12" s="22"/>
      <c r="C12" s="23" t="s">
        <v>10</v>
      </c>
      <c r="D12" s="32" t="s">
        <v>30</v>
      </c>
      <c r="E12" s="15" t="s">
        <v>31</v>
      </c>
      <c r="F12" s="33">
        <v>24</v>
      </c>
      <c r="G12" s="33" t="s">
        <v>16</v>
      </c>
      <c r="H12" s="33">
        <v>2000</v>
      </c>
      <c r="I12" s="16">
        <f t="shared" si="0"/>
        <v>48000</v>
      </c>
      <c r="J12" s="63"/>
      <c r="K12" s="63"/>
      <c r="L12" s="63"/>
      <c r="M12" s="63"/>
      <c r="N12" s="63"/>
    </row>
    <row r="13" ht="100.35" customHeight="1" spans="1:14">
      <c r="A13" s="21">
        <v>10</v>
      </c>
      <c r="B13" s="22"/>
      <c r="C13" s="23" t="s">
        <v>10</v>
      </c>
      <c r="D13" s="32" t="s">
        <v>32</v>
      </c>
      <c r="E13" s="15" t="s">
        <v>33</v>
      </c>
      <c r="F13" s="16">
        <v>6</v>
      </c>
      <c r="G13" s="16" t="s">
        <v>13</v>
      </c>
      <c r="H13" s="26">
        <v>9800</v>
      </c>
      <c r="I13" s="16">
        <f t="shared" si="0"/>
        <v>58800</v>
      </c>
      <c r="J13" s="63"/>
      <c r="K13" s="63"/>
      <c r="L13" s="63"/>
      <c r="M13" s="63"/>
      <c r="N13" s="63"/>
    </row>
    <row r="14" ht="56.85" hidden="1" customHeight="1" spans="1:14">
      <c r="A14" s="21">
        <v>7</v>
      </c>
      <c r="B14" s="22"/>
      <c r="C14" s="22"/>
      <c r="D14" s="33"/>
      <c r="E14" s="34"/>
      <c r="F14" s="16"/>
      <c r="G14" s="16"/>
      <c r="H14" s="16"/>
      <c r="I14" s="16"/>
      <c r="J14" s="63"/>
      <c r="K14" s="63"/>
      <c r="L14" s="63"/>
      <c r="M14" s="63"/>
      <c r="N14" s="63"/>
    </row>
    <row r="15" ht="290.85" customHeight="1" spans="1:14">
      <c r="A15" s="21">
        <v>11</v>
      </c>
      <c r="B15" s="22"/>
      <c r="C15" s="23" t="s">
        <v>10</v>
      </c>
      <c r="D15" s="24" t="s">
        <v>34</v>
      </c>
      <c r="E15" s="35" t="s">
        <v>35</v>
      </c>
      <c r="F15" s="24">
        <v>12</v>
      </c>
      <c r="G15" s="24" t="s">
        <v>13</v>
      </c>
      <c r="H15" s="24">
        <v>10000</v>
      </c>
      <c r="I15" s="24">
        <f>H15*F15</f>
        <v>120000</v>
      </c>
      <c r="J15" s="63"/>
      <c r="K15" s="63"/>
      <c r="L15" s="63"/>
      <c r="M15" s="63"/>
      <c r="N15" s="63"/>
    </row>
    <row r="16" ht="212.45" customHeight="1" spans="1:14">
      <c r="A16" s="21">
        <v>12</v>
      </c>
      <c r="B16" s="22"/>
      <c r="C16" s="23" t="s">
        <v>10</v>
      </c>
      <c r="D16" s="24" t="s">
        <v>36</v>
      </c>
      <c r="E16" s="35" t="s">
        <v>37</v>
      </c>
      <c r="F16" s="33">
        <v>6</v>
      </c>
      <c r="G16" s="33"/>
      <c r="H16" s="33">
        <v>8000</v>
      </c>
      <c r="I16" s="16">
        <f>H16*F16</f>
        <v>48000</v>
      </c>
      <c r="J16" s="63"/>
      <c r="K16" s="63"/>
      <c r="L16" s="63"/>
      <c r="M16" s="63"/>
      <c r="N16" s="63"/>
    </row>
    <row r="17" ht="409.35" customHeight="1" spans="1:14">
      <c r="A17" s="12">
        <v>13</v>
      </c>
      <c r="B17" s="13"/>
      <c r="C17" s="13" t="s">
        <v>25</v>
      </c>
      <c r="D17" s="36" t="s">
        <v>38</v>
      </c>
      <c r="E17" s="37" t="s">
        <v>39</v>
      </c>
      <c r="F17" s="38">
        <v>1</v>
      </c>
      <c r="G17" s="38" t="s">
        <v>13</v>
      </c>
      <c r="H17" s="38">
        <v>1100000</v>
      </c>
      <c r="I17" s="13">
        <f>H17</f>
        <v>1100000</v>
      </c>
      <c r="J17" s="63"/>
      <c r="K17" s="63"/>
      <c r="L17" s="63"/>
      <c r="M17" s="63"/>
      <c r="N17" s="63"/>
    </row>
    <row r="18" ht="194.25" customHeight="1" spans="1:14">
      <c r="A18" s="17"/>
      <c r="B18" s="18"/>
      <c r="C18" s="18"/>
      <c r="D18" s="19"/>
      <c r="E18" s="39"/>
      <c r="F18" s="18"/>
      <c r="G18" s="40"/>
      <c r="H18" s="18"/>
      <c r="I18" s="18"/>
      <c r="J18" s="63"/>
      <c r="K18" s="63"/>
      <c r="L18" s="63"/>
      <c r="M18" s="63"/>
      <c r="N18" s="63"/>
    </row>
    <row r="19" ht="115.5" customHeight="1" spans="1:14">
      <c r="A19" s="21">
        <v>14</v>
      </c>
      <c r="B19" s="22"/>
      <c r="C19" s="23" t="s">
        <v>10</v>
      </c>
      <c r="D19" s="41" t="s">
        <v>40</v>
      </c>
      <c r="E19" s="42" t="s">
        <v>41</v>
      </c>
      <c r="F19" s="16">
        <v>1</v>
      </c>
      <c r="G19" s="16" t="s">
        <v>13</v>
      </c>
      <c r="H19" s="26">
        <v>85000</v>
      </c>
      <c r="I19" s="16">
        <f>H19</f>
        <v>85000</v>
      </c>
      <c r="J19" s="63"/>
      <c r="K19" s="63"/>
      <c r="L19" s="63"/>
      <c r="M19" s="63"/>
      <c r="N19" s="63"/>
    </row>
    <row r="20" s="3" customFormat="1" ht="100.35" customHeight="1" spans="1:14">
      <c r="A20" s="43">
        <v>15</v>
      </c>
      <c r="B20" s="44"/>
      <c r="C20" s="44" t="s">
        <v>42</v>
      </c>
      <c r="D20" s="45" t="s">
        <v>43</v>
      </c>
      <c r="E20" s="46" t="s">
        <v>44</v>
      </c>
      <c r="F20" s="47">
        <v>1</v>
      </c>
      <c r="G20" s="47" t="s">
        <v>45</v>
      </c>
      <c r="H20" s="48">
        <v>22000</v>
      </c>
      <c r="I20" s="47">
        <f>H20*F20</f>
        <v>22000</v>
      </c>
      <c r="J20" s="65"/>
      <c r="K20" s="65"/>
      <c r="L20" s="65"/>
      <c r="M20" s="65"/>
      <c r="N20" s="65"/>
    </row>
    <row r="21" ht="406.5" customHeight="1" spans="1:14">
      <c r="A21" s="21">
        <v>16</v>
      </c>
      <c r="B21" s="22"/>
      <c r="C21" s="23" t="s">
        <v>10</v>
      </c>
      <c r="D21" s="32" t="s">
        <v>46</v>
      </c>
      <c r="E21" s="20" t="s">
        <v>47</v>
      </c>
      <c r="F21" s="33">
        <v>6</v>
      </c>
      <c r="G21" s="33" t="s">
        <v>13</v>
      </c>
      <c r="H21" s="33">
        <v>12000</v>
      </c>
      <c r="I21" s="16">
        <f t="shared" ref="I21:I24" si="1">H21*F21</f>
        <v>72000</v>
      </c>
      <c r="J21" s="63"/>
      <c r="K21" s="63"/>
      <c r="L21" s="63"/>
      <c r="M21" s="63"/>
      <c r="N21" s="63"/>
    </row>
    <row r="22" ht="278.1" customHeight="1" spans="1:14">
      <c r="A22" s="21">
        <v>17</v>
      </c>
      <c r="B22" s="22"/>
      <c r="C22" s="23" t="s">
        <v>10</v>
      </c>
      <c r="D22" s="32" t="s">
        <v>48</v>
      </c>
      <c r="E22" s="20" t="s">
        <v>49</v>
      </c>
      <c r="F22" s="33">
        <v>6</v>
      </c>
      <c r="G22" s="33" t="s">
        <v>13</v>
      </c>
      <c r="H22" s="33">
        <v>14200</v>
      </c>
      <c r="I22" s="16">
        <f t="shared" si="1"/>
        <v>85200</v>
      </c>
      <c r="J22" s="63"/>
      <c r="K22" s="63"/>
      <c r="L22" s="63"/>
      <c r="M22" s="63"/>
      <c r="N22" s="63"/>
    </row>
    <row r="23" ht="210.95" customHeight="1" spans="1:14">
      <c r="A23" s="21">
        <v>18</v>
      </c>
      <c r="B23" s="22"/>
      <c r="C23" s="23" t="s">
        <v>10</v>
      </c>
      <c r="D23" s="32" t="s">
        <v>50</v>
      </c>
      <c r="E23" s="15" t="s">
        <v>51</v>
      </c>
      <c r="F23" s="33">
        <v>6</v>
      </c>
      <c r="G23" s="33" t="s">
        <v>13</v>
      </c>
      <c r="H23" s="33">
        <v>16500</v>
      </c>
      <c r="I23" s="16">
        <f t="shared" si="1"/>
        <v>99000</v>
      </c>
      <c r="J23" s="63"/>
      <c r="K23" s="63"/>
      <c r="L23" s="63"/>
      <c r="M23" s="63"/>
      <c r="N23" s="63"/>
    </row>
    <row r="24" ht="354.75" customHeight="1" spans="1:14">
      <c r="A24" s="12">
        <v>19</v>
      </c>
      <c r="B24" s="13"/>
      <c r="C24" s="14" t="s">
        <v>10</v>
      </c>
      <c r="D24" s="14" t="s">
        <v>52</v>
      </c>
      <c r="E24" s="49" t="s">
        <v>53</v>
      </c>
      <c r="F24" s="13">
        <v>1</v>
      </c>
      <c r="G24" s="13" t="s">
        <v>13</v>
      </c>
      <c r="H24" s="38">
        <v>68500</v>
      </c>
      <c r="I24" s="13">
        <f t="shared" si="1"/>
        <v>68500</v>
      </c>
      <c r="J24" s="63"/>
      <c r="K24" s="63"/>
      <c r="L24" s="63"/>
      <c r="M24" s="63"/>
      <c r="N24" s="63"/>
    </row>
    <row r="25" ht="354.75" customHeight="1" spans="1:14">
      <c r="A25" s="17"/>
      <c r="B25" s="18"/>
      <c r="C25" s="19"/>
      <c r="D25" s="19"/>
      <c r="E25" s="39"/>
      <c r="F25" s="18"/>
      <c r="G25" s="18"/>
      <c r="H25" s="40"/>
      <c r="I25" s="18"/>
      <c r="J25" s="63"/>
      <c r="K25" s="63"/>
      <c r="L25" s="63"/>
      <c r="M25" s="63"/>
      <c r="N25" s="63"/>
    </row>
    <row r="26" ht="409.5" customHeight="1" spans="1:14">
      <c r="A26" s="17">
        <v>20</v>
      </c>
      <c r="B26" s="50"/>
      <c r="C26" s="51" t="s">
        <v>10</v>
      </c>
      <c r="D26" s="19" t="s">
        <v>54</v>
      </c>
      <c r="E26" s="39" t="s">
        <v>55</v>
      </c>
      <c r="F26" s="18">
        <v>2</v>
      </c>
      <c r="G26" s="18" t="s">
        <v>13</v>
      </c>
      <c r="H26" s="40">
        <v>20000</v>
      </c>
      <c r="I26" s="18">
        <f>H26*F26</f>
        <v>40000</v>
      </c>
      <c r="J26" s="63"/>
      <c r="K26" s="63"/>
      <c r="L26" s="63"/>
      <c r="M26" s="63"/>
      <c r="N26" s="63"/>
    </row>
    <row r="27" spans="1:14">
      <c r="A27" s="52"/>
      <c r="B27" s="53"/>
      <c r="C27" s="53"/>
      <c r="D27" s="24"/>
      <c r="E27" s="54"/>
      <c r="F27" s="55" t="s">
        <v>56</v>
      </c>
      <c r="G27" s="55"/>
      <c r="H27" s="55"/>
      <c r="I27" s="55">
        <f>SUM(I3:I26)</f>
        <v>3988500</v>
      </c>
      <c r="J27" s="63"/>
      <c r="K27" s="63"/>
      <c r="L27" s="63"/>
      <c r="M27" s="63"/>
      <c r="N27" s="63"/>
    </row>
    <row r="28" ht="19.5" spans="1:14">
      <c r="A28" s="56"/>
      <c r="B28" s="57"/>
      <c r="C28" s="57"/>
      <c r="D28" s="58"/>
      <c r="E28" s="58"/>
      <c r="F28" s="58"/>
      <c r="G28" s="58"/>
      <c r="H28" s="58"/>
      <c r="I28" s="66"/>
      <c r="J28" s="63"/>
      <c r="K28" s="63"/>
      <c r="L28" s="63"/>
      <c r="M28" s="63"/>
      <c r="N28" s="63"/>
    </row>
    <row r="29" spans="1:14">
      <c r="A29" s="59"/>
      <c r="B29" s="59"/>
      <c r="C29" s="59"/>
      <c r="D29" s="60"/>
      <c r="E29" s="61"/>
      <c r="F29" s="59"/>
      <c r="G29" s="59"/>
      <c r="H29" s="59"/>
      <c r="I29" s="59"/>
      <c r="J29" s="63"/>
      <c r="K29" s="63"/>
      <c r="L29" s="63"/>
      <c r="M29" s="63"/>
      <c r="N29" s="63"/>
    </row>
    <row r="30" spans="1:14">
      <c r="A30" s="59"/>
      <c r="B30" s="59"/>
      <c r="C30" s="59"/>
      <c r="D30" s="60"/>
      <c r="E30" s="61"/>
      <c r="F30" s="59"/>
      <c r="G30" s="59"/>
      <c r="H30" s="59"/>
      <c r="I30" s="59"/>
      <c r="J30" s="63"/>
      <c r="K30" s="63"/>
      <c r="L30" s="63"/>
      <c r="M30" s="63"/>
      <c r="N30" s="63"/>
    </row>
    <row r="31" spans="1:14">
      <c r="A31" s="59"/>
      <c r="B31" s="59"/>
      <c r="C31" s="59"/>
      <c r="D31" s="60"/>
      <c r="E31" s="61"/>
      <c r="F31" s="59"/>
      <c r="G31" s="59"/>
      <c r="H31" s="59"/>
      <c r="I31" s="59"/>
      <c r="J31" s="63"/>
      <c r="K31" s="63"/>
      <c r="L31" s="63"/>
      <c r="M31" s="63"/>
      <c r="N31" s="63"/>
    </row>
    <row r="32" spans="1:14">
      <c r="A32" s="59"/>
      <c r="B32" s="59"/>
      <c r="C32" s="59"/>
      <c r="D32" s="60"/>
      <c r="E32" s="61"/>
      <c r="F32" s="59"/>
      <c r="G32" s="59"/>
      <c r="H32" s="59"/>
      <c r="I32" s="59"/>
      <c r="J32" s="63"/>
      <c r="K32" s="63"/>
      <c r="L32" s="63"/>
      <c r="M32" s="63"/>
      <c r="N32" s="63"/>
    </row>
    <row r="33" spans="1:14">
      <c r="A33" s="59"/>
      <c r="B33" s="59"/>
      <c r="C33" s="59"/>
      <c r="D33" s="60"/>
      <c r="E33" s="61"/>
      <c r="F33" s="59"/>
      <c r="G33" s="59"/>
      <c r="H33" s="59"/>
      <c r="I33" s="59"/>
      <c r="J33" s="63"/>
      <c r="K33" s="63"/>
      <c r="L33" s="63"/>
      <c r="M33" s="63"/>
      <c r="N33" s="63"/>
    </row>
    <row r="34" spans="1:14">
      <c r="A34" s="59"/>
      <c r="B34" s="59"/>
      <c r="C34" s="59"/>
      <c r="D34" s="60"/>
      <c r="E34" s="61"/>
      <c r="F34" s="59"/>
      <c r="G34" s="59"/>
      <c r="H34" s="59"/>
      <c r="I34" s="59"/>
      <c r="J34" s="63"/>
      <c r="K34" s="63"/>
      <c r="L34" s="63"/>
      <c r="M34" s="63"/>
      <c r="N34" s="63"/>
    </row>
    <row r="35" spans="1:14">
      <c r="A35" s="59"/>
      <c r="B35" s="59"/>
      <c r="C35" s="59"/>
      <c r="D35" s="60"/>
      <c r="E35" s="61"/>
      <c r="F35" s="59"/>
      <c r="G35" s="59"/>
      <c r="H35" s="59"/>
      <c r="I35" s="59"/>
      <c r="J35" s="63"/>
      <c r="K35" s="63"/>
      <c r="L35" s="63"/>
      <c r="M35" s="63"/>
      <c r="N35" s="63"/>
    </row>
    <row r="36" spans="1:14">
      <c r="A36" s="59"/>
      <c r="B36" s="59"/>
      <c r="C36" s="59"/>
      <c r="D36" s="60"/>
      <c r="E36" s="61"/>
      <c r="F36" s="59"/>
      <c r="G36" s="59"/>
      <c r="H36" s="59"/>
      <c r="I36" s="59"/>
      <c r="J36" s="63"/>
      <c r="K36" s="63"/>
      <c r="L36" s="63"/>
      <c r="M36" s="63"/>
      <c r="N36" s="63"/>
    </row>
    <row r="37" spans="1:14">
      <c r="A37" s="59"/>
      <c r="B37" s="59"/>
      <c r="C37" s="59"/>
      <c r="D37" s="60"/>
      <c r="E37" s="61"/>
      <c r="F37" s="59"/>
      <c r="G37" s="59"/>
      <c r="H37" s="59"/>
      <c r="I37" s="59"/>
      <c r="J37" s="63"/>
      <c r="K37" s="63"/>
      <c r="L37" s="63"/>
      <c r="M37" s="63"/>
      <c r="N37" s="63"/>
    </row>
    <row r="38" spans="1:14">
      <c r="A38" s="59"/>
      <c r="B38" s="59"/>
      <c r="C38" s="59"/>
      <c r="D38" s="60"/>
      <c r="E38" s="61"/>
      <c r="F38" s="59"/>
      <c r="G38" s="59"/>
      <c r="H38" s="59"/>
      <c r="I38" s="59"/>
      <c r="J38" s="63"/>
      <c r="K38" s="63"/>
      <c r="L38" s="63"/>
      <c r="M38" s="63"/>
      <c r="N38" s="63"/>
    </row>
    <row r="39" spans="1:14">
      <c r="A39" s="59"/>
      <c r="B39" s="59"/>
      <c r="C39" s="59"/>
      <c r="D39" s="60"/>
      <c r="E39" s="61"/>
      <c r="F39" s="59"/>
      <c r="G39" s="59"/>
      <c r="H39" s="59"/>
      <c r="I39" s="59"/>
      <c r="J39" s="63"/>
      <c r="K39" s="63"/>
      <c r="L39" s="63"/>
      <c r="M39" s="63"/>
      <c r="N39" s="63"/>
    </row>
    <row r="40" spans="1:14">
      <c r="A40" s="59"/>
      <c r="B40" s="59"/>
      <c r="C40" s="59"/>
      <c r="D40" s="60"/>
      <c r="E40" s="61"/>
      <c r="F40" s="59"/>
      <c r="G40" s="59"/>
      <c r="H40" s="59"/>
      <c r="I40" s="59"/>
      <c r="J40" s="63"/>
      <c r="K40" s="63"/>
      <c r="L40" s="63"/>
      <c r="M40" s="63"/>
      <c r="N40" s="63"/>
    </row>
    <row r="41" spans="1:14">
      <c r="A41" s="59"/>
      <c r="B41" s="59"/>
      <c r="C41" s="59"/>
      <c r="D41" s="60"/>
      <c r="E41" s="61"/>
      <c r="F41" s="59"/>
      <c r="G41" s="59"/>
      <c r="H41" s="59"/>
      <c r="I41" s="59"/>
      <c r="J41" s="63"/>
      <c r="K41" s="63"/>
      <c r="L41" s="63"/>
      <c r="M41" s="63"/>
      <c r="N41" s="63"/>
    </row>
    <row r="42" spans="1:14">
      <c r="A42" s="59"/>
      <c r="B42" s="59"/>
      <c r="C42" s="59"/>
      <c r="D42" s="60"/>
      <c r="E42" s="61"/>
      <c r="F42" s="59"/>
      <c r="G42" s="59"/>
      <c r="H42" s="59"/>
      <c r="I42" s="59"/>
      <c r="J42" s="63"/>
      <c r="K42" s="63"/>
      <c r="L42" s="63"/>
      <c r="M42" s="63"/>
      <c r="N42" s="63"/>
    </row>
    <row r="43" spans="1:14">
      <c r="A43" s="59"/>
      <c r="B43" s="59"/>
      <c r="C43" s="59"/>
      <c r="D43" s="60"/>
      <c r="E43" s="61"/>
      <c r="F43" s="59"/>
      <c r="G43" s="59"/>
      <c r="H43" s="59"/>
      <c r="I43" s="59"/>
      <c r="J43" s="63"/>
      <c r="K43" s="63"/>
      <c r="L43" s="63"/>
      <c r="M43" s="63"/>
      <c r="N43" s="63"/>
    </row>
    <row r="44" spans="1:14">
      <c r="A44" s="59"/>
      <c r="B44" s="59"/>
      <c r="C44" s="59"/>
      <c r="D44" s="60"/>
      <c r="E44" s="61"/>
      <c r="F44" s="59"/>
      <c r="G44" s="59"/>
      <c r="H44" s="59"/>
      <c r="I44" s="59"/>
      <c r="J44" s="63"/>
      <c r="K44" s="63"/>
      <c r="L44" s="63"/>
      <c r="M44" s="63"/>
      <c r="N44" s="63"/>
    </row>
    <row r="45" spans="1:14">
      <c r="A45" s="59"/>
      <c r="B45" s="59"/>
      <c r="C45" s="59"/>
      <c r="D45" s="60"/>
      <c r="E45" s="61"/>
      <c r="F45" s="59"/>
      <c r="G45" s="59"/>
      <c r="H45" s="59"/>
      <c r="I45" s="59"/>
      <c r="J45" s="63"/>
      <c r="K45" s="63"/>
      <c r="L45" s="63"/>
      <c r="M45" s="63"/>
      <c r="N45" s="63"/>
    </row>
    <row r="46" spans="1:14">
      <c r="A46" s="59"/>
      <c r="B46" s="59"/>
      <c r="C46" s="59"/>
      <c r="D46" s="60"/>
      <c r="E46" s="61"/>
      <c r="F46" s="59"/>
      <c r="G46" s="59"/>
      <c r="H46" s="59"/>
      <c r="I46" s="59"/>
      <c r="J46" s="63"/>
      <c r="K46" s="63"/>
      <c r="L46" s="63"/>
      <c r="M46" s="63"/>
      <c r="N46" s="63"/>
    </row>
    <row r="47" spans="1:14">
      <c r="A47" s="59"/>
      <c r="B47" s="59"/>
      <c r="C47" s="59"/>
      <c r="D47" s="60"/>
      <c r="E47" s="61"/>
      <c r="F47" s="59"/>
      <c r="G47" s="59"/>
      <c r="H47" s="59"/>
      <c r="I47" s="59"/>
      <c r="J47" s="63"/>
      <c r="K47" s="63"/>
      <c r="L47" s="63"/>
      <c r="M47" s="63"/>
      <c r="N47" s="63"/>
    </row>
    <row r="48" spans="1:14">
      <c r="A48" s="59"/>
      <c r="B48" s="59"/>
      <c r="C48" s="59"/>
      <c r="D48" s="60"/>
      <c r="E48" s="61"/>
      <c r="F48" s="59"/>
      <c r="G48" s="59"/>
      <c r="H48" s="59"/>
      <c r="I48" s="59"/>
      <c r="J48" s="63"/>
      <c r="K48" s="63"/>
      <c r="L48" s="63"/>
      <c r="M48" s="63"/>
      <c r="N48" s="63"/>
    </row>
    <row r="49" spans="1:14">
      <c r="A49" s="59"/>
      <c r="B49" s="59"/>
      <c r="C49" s="59"/>
      <c r="D49" s="60"/>
      <c r="E49" s="61"/>
      <c r="F49" s="59"/>
      <c r="G49" s="59"/>
      <c r="H49" s="59"/>
      <c r="I49" s="59"/>
      <c r="J49" s="63"/>
      <c r="K49" s="63"/>
      <c r="L49" s="63"/>
      <c r="M49" s="63"/>
      <c r="N49" s="63"/>
    </row>
    <row r="50" spans="1:14">
      <c r="A50" s="59"/>
      <c r="B50" s="59"/>
      <c r="C50" s="59"/>
      <c r="D50" s="60"/>
      <c r="E50" s="61"/>
      <c r="F50" s="59"/>
      <c r="G50" s="59"/>
      <c r="H50" s="59"/>
      <c r="I50" s="59"/>
      <c r="J50" s="63"/>
      <c r="K50" s="63"/>
      <c r="L50" s="63"/>
      <c r="M50" s="63"/>
      <c r="N50" s="63"/>
    </row>
    <row r="51" spans="1:14">
      <c r="A51" s="59"/>
      <c r="B51" s="59"/>
      <c r="C51" s="59"/>
      <c r="D51" s="60"/>
      <c r="E51" s="61"/>
      <c r="F51" s="59"/>
      <c r="G51" s="59"/>
      <c r="H51" s="59"/>
      <c r="I51" s="59"/>
      <c r="J51" s="63"/>
      <c r="K51" s="63"/>
      <c r="L51" s="63"/>
      <c r="M51" s="63"/>
      <c r="N51" s="63"/>
    </row>
    <row r="52" spans="1:14">
      <c r="A52" s="59"/>
      <c r="B52" s="59"/>
      <c r="C52" s="59"/>
      <c r="D52" s="60"/>
      <c r="E52" s="61"/>
      <c r="F52" s="59"/>
      <c r="G52" s="59"/>
      <c r="H52" s="59"/>
      <c r="I52" s="59"/>
      <c r="J52" s="63"/>
      <c r="K52" s="63"/>
      <c r="L52" s="63"/>
      <c r="M52" s="63"/>
      <c r="N52" s="63"/>
    </row>
    <row r="53" spans="1:14">
      <c r="A53" s="59"/>
      <c r="B53" s="59"/>
      <c r="C53" s="59"/>
      <c r="D53" s="60"/>
      <c r="E53" s="61"/>
      <c r="F53" s="59"/>
      <c r="G53" s="59"/>
      <c r="H53" s="59"/>
      <c r="I53" s="59"/>
      <c r="J53" s="63"/>
      <c r="K53" s="63"/>
      <c r="L53" s="63"/>
      <c r="M53" s="63"/>
      <c r="N53" s="63"/>
    </row>
    <row r="54" spans="1:14">
      <c r="A54" s="59"/>
      <c r="B54" s="59"/>
      <c r="C54" s="59"/>
      <c r="D54" s="60"/>
      <c r="E54" s="61"/>
      <c r="F54" s="59"/>
      <c r="G54" s="59"/>
      <c r="H54" s="59"/>
      <c r="I54" s="59"/>
      <c r="J54" s="63"/>
      <c r="K54" s="63"/>
      <c r="L54" s="63"/>
      <c r="M54" s="63"/>
      <c r="N54" s="63"/>
    </row>
    <row r="55" spans="1:14">
      <c r="A55" s="59"/>
      <c r="B55" s="59"/>
      <c r="C55" s="59"/>
      <c r="D55" s="60"/>
      <c r="E55" s="61"/>
      <c r="F55" s="59"/>
      <c r="G55" s="59"/>
      <c r="H55" s="59"/>
      <c r="I55" s="59"/>
      <c r="J55" s="63"/>
      <c r="K55" s="63"/>
      <c r="L55" s="63"/>
      <c r="M55" s="63"/>
      <c r="N55" s="63"/>
    </row>
    <row r="56" spans="1:14">
      <c r="A56" s="59"/>
      <c r="B56" s="59"/>
      <c r="C56" s="59"/>
      <c r="D56" s="60"/>
      <c r="E56" s="61"/>
      <c r="F56" s="59"/>
      <c r="G56" s="59"/>
      <c r="H56" s="59"/>
      <c r="I56" s="59"/>
      <c r="J56" s="63"/>
      <c r="K56" s="63"/>
      <c r="L56" s="63"/>
      <c r="M56" s="63"/>
      <c r="N56" s="63"/>
    </row>
    <row r="57" spans="1:14">
      <c r="A57" s="59"/>
      <c r="B57" s="59"/>
      <c r="C57" s="59"/>
      <c r="D57" s="60"/>
      <c r="E57" s="61"/>
      <c r="F57" s="59"/>
      <c r="G57" s="59"/>
      <c r="H57" s="59"/>
      <c r="I57" s="59"/>
      <c r="J57" s="63"/>
      <c r="K57" s="63"/>
      <c r="L57" s="63"/>
      <c r="M57" s="63"/>
      <c r="N57" s="63"/>
    </row>
    <row r="58" spans="1:14">
      <c r="A58" s="59"/>
      <c r="B58" s="59"/>
      <c r="C58" s="59"/>
      <c r="D58" s="60"/>
      <c r="E58" s="61"/>
      <c r="F58" s="59"/>
      <c r="G58" s="59"/>
      <c r="H58" s="59"/>
      <c r="I58" s="59"/>
      <c r="J58" s="63"/>
      <c r="K58" s="63"/>
      <c r="L58" s="63"/>
      <c r="M58" s="63"/>
      <c r="N58" s="63"/>
    </row>
    <row r="59" spans="1:9">
      <c r="A59" s="59"/>
      <c r="B59" s="59"/>
      <c r="C59" s="59"/>
      <c r="D59" s="60"/>
      <c r="E59" s="61"/>
      <c r="F59" s="59"/>
      <c r="G59" s="59"/>
      <c r="H59" s="59"/>
      <c r="I59" s="59"/>
    </row>
    <row r="60" spans="1:9">
      <c r="A60" s="59"/>
      <c r="B60" s="59"/>
      <c r="C60" s="59"/>
      <c r="D60" s="60"/>
      <c r="E60" s="61"/>
      <c r="F60" s="59"/>
      <c r="G60" s="59"/>
      <c r="H60" s="59"/>
      <c r="I60" s="59"/>
    </row>
    <row r="61" spans="1:9">
      <c r="A61" s="59"/>
      <c r="B61" s="59"/>
      <c r="C61" s="59"/>
      <c r="D61" s="60"/>
      <c r="E61" s="61"/>
      <c r="F61" s="59"/>
      <c r="G61" s="59"/>
      <c r="H61" s="59"/>
      <c r="I61" s="59"/>
    </row>
    <row r="62" spans="1:9">
      <c r="A62" s="59"/>
      <c r="B62" s="59"/>
      <c r="C62" s="59"/>
      <c r="D62" s="60"/>
      <c r="E62" s="61"/>
      <c r="F62" s="59"/>
      <c r="G62" s="59"/>
      <c r="H62" s="59"/>
      <c r="I62" s="59"/>
    </row>
    <row r="63" spans="1:9">
      <c r="A63" s="59"/>
      <c r="B63" s="59"/>
      <c r="C63" s="59"/>
      <c r="D63" s="60"/>
      <c r="E63" s="61"/>
      <c r="F63" s="59"/>
      <c r="G63" s="59"/>
      <c r="H63" s="59"/>
      <c r="I63" s="59"/>
    </row>
    <row r="64" spans="1:9">
      <c r="A64" s="59"/>
      <c r="B64" s="59"/>
      <c r="C64" s="59"/>
      <c r="D64" s="60"/>
      <c r="E64" s="61"/>
      <c r="F64" s="59"/>
      <c r="G64" s="59"/>
      <c r="H64" s="59"/>
      <c r="I64" s="59"/>
    </row>
    <row r="65" spans="1:9">
      <c r="A65" s="59"/>
      <c r="B65" s="59"/>
      <c r="C65" s="59"/>
      <c r="D65" s="60"/>
      <c r="E65" s="61"/>
      <c r="F65" s="59"/>
      <c r="G65" s="59"/>
      <c r="H65" s="59"/>
      <c r="I65" s="59"/>
    </row>
    <row r="66" spans="1:9">
      <c r="A66" s="59"/>
      <c r="B66" s="59"/>
      <c r="C66" s="59"/>
      <c r="D66" s="60"/>
      <c r="E66" s="61"/>
      <c r="F66" s="59"/>
      <c r="G66" s="59"/>
      <c r="H66" s="59"/>
      <c r="I66" s="59"/>
    </row>
    <row r="67" spans="1:9">
      <c r="A67" s="59"/>
      <c r="B67" s="59"/>
      <c r="C67" s="59"/>
      <c r="D67" s="60"/>
      <c r="E67" s="61"/>
      <c r="F67" s="59"/>
      <c r="G67" s="59"/>
      <c r="H67" s="59"/>
      <c r="I67" s="59"/>
    </row>
    <row r="68" spans="1:9">
      <c r="A68" s="59"/>
      <c r="B68" s="59"/>
      <c r="C68" s="59"/>
      <c r="D68" s="60"/>
      <c r="E68" s="61"/>
      <c r="F68" s="59"/>
      <c r="G68" s="59"/>
      <c r="H68" s="59"/>
      <c r="I68" s="59"/>
    </row>
    <row r="69" spans="1:9">
      <c r="A69" s="59"/>
      <c r="B69" s="59"/>
      <c r="C69" s="59"/>
      <c r="D69" s="60"/>
      <c r="E69" s="61"/>
      <c r="F69" s="59"/>
      <c r="G69" s="59"/>
      <c r="H69" s="59"/>
      <c r="I69" s="59"/>
    </row>
    <row r="70" spans="1:9">
      <c r="A70" s="59"/>
      <c r="B70" s="59"/>
      <c r="C70" s="59"/>
      <c r="D70" s="60"/>
      <c r="E70" s="61"/>
      <c r="F70" s="59"/>
      <c r="G70" s="59"/>
      <c r="H70" s="59"/>
      <c r="I70" s="59"/>
    </row>
    <row r="71" spans="1:9">
      <c r="A71" s="59"/>
      <c r="B71" s="59"/>
      <c r="C71" s="59"/>
      <c r="D71" s="60"/>
      <c r="E71" s="61"/>
      <c r="F71" s="59"/>
      <c r="G71" s="59"/>
      <c r="H71" s="59"/>
      <c r="I71" s="59"/>
    </row>
  </sheetData>
  <mergeCells count="30">
    <mergeCell ref="A1:I1"/>
    <mergeCell ref="F27:H27"/>
    <mergeCell ref="A28:I28"/>
    <mergeCell ref="A3:A4"/>
    <mergeCell ref="A17:A18"/>
    <mergeCell ref="A24:A25"/>
    <mergeCell ref="B3:B4"/>
    <mergeCell ref="B17:B18"/>
    <mergeCell ref="B24:B25"/>
    <mergeCell ref="C3:C4"/>
    <mergeCell ref="C17:C18"/>
    <mergeCell ref="C24:C25"/>
    <mergeCell ref="D3:D4"/>
    <mergeCell ref="D17:D18"/>
    <mergeCell ref="D24:D25"/>
    <mergeCell ref="E3:E4"/>
    <mergeCell ref="E17:E18"/>
    <mergeCell ref="E24:E25"/>
    <mergeCell ref="F3:F4"/>
    <mergeCell ref="F17:F18"/>
    <mergeCell ref="F24:F25"/>
    <mergeCell ref="G3:G4"/>
    <mergeCell ref="G17:G18"/>
    <mergeCell ref="G24:G25"/>
    <mergeCell ref="H3:H4"/>
    <mergeCell ref="H17:H18"/>
    <mergeCell ref="H24:H25"/>
    <mergeCell ref="I3:I4"/>
    <mergeCell ref="I17:I18"/>
    <mergeCell ref="I24:I25"/>
  </mergeCells>
  <pageMargins left="0.75" right="0.75" top="1" bottom="1" header="0.5" footer="0.5"/>
  <pageSetup paperSize="9" scale="4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HBJL</dc:creator>
  <cp:lastModifiedBy>鄂尔多斯伊旗李瑞</cp:lastModifiedBy>
  <dcterms:created xsi:type="dcterms:W3CDTF">2022-01-14T10:05:00Z</dcterms:created>
  <cp:lastPrinted>2024-01-08T08:27:00Z</cp:lastPrinted>
  <dcterms:modified xsi:type="dcterms:W3CDTF">2025-04-21T08:09:19Z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813F09DAEC1D46AEA02584EC3CBFF12F_13</vt:lpwstr>
  </property>
</Properties>
</file>