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 activeTab="3"/>
  </bookViews>
  <sheets>
    <sheet name="汇总" sheetId="9" r:id="rId1"/>
    <sheet name="教室 玩具" sheetId="4" r:id="rId2"/>
    <sheet name="综合运动材料" sheetId="5" r:id="rId3"/>
    <sheet name="积木" sheetId="8" r:id="rId4"/>
  </sheets>
  <externalReferences>
    <externalReference r:id="rId5"/>
    <externalReference r:id="rId6"/>
  </externalReferences>
  <definedNames>
    <definedName name="_x_f038a">[1]options!$C$46</definedName>
    <definedName name="_x_f039a">[1]options!$C$47</definedName>
    <definedName name="_x_f040a">[1]options!$C$48</definedName>
    <definedName name="_x_f041a">[1]options!$C$49</definedName>
    <definedName name="fdtlimagecell">[2]template!$H$45</definedName>
    <definedName name="fCNName">[2]options!$C$26</definedName>
    <definedName name="fGoodsCode">[2]options!$C$17</definedName>
    <definedName name="fDataDesc">[2]options!$C$41</definedName>
    <definedName name="fGoodsNameSize">[2]options!$C$20</definedName>
    <definedName name="fcontractno">[2]options!$C$30</definedName>
    <definedName name="_x_f001">[2]options!$C$28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<sst xmlns="http://schemas.openxmlformats.org/spreadsheetml/2006/main" count="260" uniqueCount="157">
  <si>
    <t>幼儿园户外各类玩具</t>
  </si>
  <si>
    <r>
      <rPr>
        <sz val="11"/>
        <color theme="1"/>
        <rFont val="宋体"/>
        <charset val="134"/>
      </rPr>
      <t>序号</t>
    </r>
  </si>
  <si>
    <r>
      <rPr>
        <sz val="11"/>
        <color theme="1"/>
        <rFont val="宋体"/>
        <charset val="134"/>
      </rPr>
      <t>项目名称</t>
    </r>
  </si>
  <si>
    <r>
      <rPr>
        <sz val="11"/>
        <color theme="1"/>
        <rFont val="宋体"/>
        <charset val="134"/>
      </rPr>
      <t>项目分项</t>
    </r>
  </si>
  <si>
    <r>
      <rPr>
        <sz val="11"/>
        <color theme="1"/>
        <rFont val="宋体"/>
        <charset val="134"/>
      </rPr>
      <t>项目总金额</t>
    </r>
  </si>
  <si>
    <r>
      <rPr>
        <sz val="11"/>
        <color theme="1"/>
        <rFont val="宋体"/>
        <charset val="134"/>
      </rPr>
      <t>备注</t>
    </r>
  </si>
  <si>
    <t>教室玩具</t>
  </si>
  <si>
    <r>
      <rPr>
        <sz val="12"/>
        <color theme="1"/>
        <rFont val="微软雅黑"/>
        <charset val="134"/>
      </rPr>
      <t>综合运动材料</t>
    </r>
  </si>
  <si>
    <t>积木</t>
  </si>
  <si>
    <t>幼儿园玩具</t>
  </si>
  <si>
    <t>分类</t>
  </si>
  <si>
    <t>产品名称</t>
  </si>
  <si>
    <t>材质</t>
  </si>
  <si>
    <t>尺寸(mm)</t>
  </si>
  <si>
    <t>单位</t>
  </si>
  <si>
    <t>价格(元)</t>
  </si>
  <si>
    <t>数量</t>
  </si>
  <si>
    <t>合计(元)</t>
  </si>
  <si>
    <t>投标产品技术参数</t>
  </si>
  <si>
    <t>偏离程度（满足/响应或正偏离/负偏离）</t>
  </si>
  <si>
    <t>投标单价（元）</t>
  </si>
  <si>
    <t>合计（元）</t>
  </si>
  <si>
    <t>备注</t>
  </si>
  <si>
    <t>鹅卵石积木</t>
  </si>
  <si>
    <t>松木碳化清漆/原木清漆。         工艺：打磨光滑无毛刺</t>
  </si>
  <si>
    <t>最大尺寸40*17.5*5cm；厚度5cm；             共10个形状</t>
  </si>
  <si>
    <t>套</t>
  </si>
  <si>
    <t>成人雨靴</t>
  </si>
  <si>
    <t>环保PVC防水材料</t>
  </si>
  <si>
    <t>36码10双、38码10双、39码5双、40码5双、</t>
  </si>
  <si>
    <t>双</t>
  </si>
  <si>
    <t>乐高编程积木</t>
  </si>
  <si>
    <t>1、材质 ：Pp食品级环保塑料、安全无毒，颜色艳丽，耐光照不褪色，抗压耐磨，光滑不伤手。2.                              2、产品由红、黄、蓝、绿、浅蓝、浅绿、橙、紫8种颜色组成 规格（允许尺寸误差±3mm）：
2孔：31*24*31mm 4孔：31*24*31mm                              长方形（8孔）：63*24*31mm                             长方形（6孔）：47*24*31mm                                       3、件数：339件</t>
  </si>
  <si>
    <t>329颗粒，积木底板2块，收纳盒2个，</t>
  </si>
  <si>
    <t>教具收纳盒</t>
  </si>
  <si>
    <t>规格：34*24*12.7
采用环保pp材质，加厚设计，光滑无毛刺，更耐用；盒盖采用叠加设计，盒盖凹槽与底部紧密结合，叠加不易倾倒；箱体透明，方便查找，干净整洁，美化空间。</t>
  </si>
  <si>
    <t>个</t>
  </si>
  <si>
    <t>规格：24.9*15.6*12.7
采用环保pp材质，加厚设计，光滑无毛刺，更耐用；盒盖采用叠加设计，盒盖凹槽与底部紧密结合，叠加不易倾倒；箱体透明，方便查找，干净整洁，美化空间。</t>
  </si>
  <si>
    <t>地毯</t>
  </si>
  <si>
    <t>材质：尼龙尺寸：直径200cm背胶厚度0.3cm</t>
  </si>
  <si>
    <t>张</t>
  </si>
  <si>
    <t>材质：尼龙尺寸：200×150cm背胶厚度0.3cm</t>
  </si>
  <si>
    <t>块</t>
  </si>
  <si>
    <t>厨房玩具</t>
  </si>
  <si>
    <t>材质：松木，包含娃娃家五件套，规格灶台：400*320*750mm，</t>
  </si>
  <si>
    <t>动物造型地毯</t>
  </si>
  <si>
    <t>材质：尼龙尺寸：100×90cm背胶厚度0.3cm</t>
  </si>
  <si>
    <t>教具收纳盒分类盒</t>
  </si>
  <si>
    <t>1、材质：安全塑料；
2、规格：37.5*23.5*7cm</t>
  </si>
  <si>
    <t>教具收纳盒收纳筐</t>
  </si>
  <si>
    <t>规格：32*24.5*8cm 采用环保PP 塑料，经注塑成型。边缘圆角设计，无毒无味不伤手。
开放式设计方便拿取玩具，带方格网眼。</t>
  </si>
  <si>
    <t>游戏-梳妆台</t>
  </si>
  <si>
    <t>规格：600*260*840mm，材质：松木，厚度不小于15mm，外表面和内表面以及儿童手指可触及的隐蔽处，均无锐利的棱角、毛刺以及小五金部件露出的锐利尖锐, 所有接触人体的边棱均倒圆角。</t>
  </si>
  <si>
    <t>托班感统材料</t>
  </si>
  <si>
    <t>外环保加厚PVC夹网布，内EPE棉 整体尺寸300*220*40CM                                  两步梯：60*40*40CM                                                             方体：60*60*40CM                                                                三角垫：120*60*40CM</t>
  </si>
  <si>
    <t>班级鱼缸</t>
  </si>
  <si>
    <t>尺寸规格：38.8*21.5*21.2cm</t>
  </si>
  <si>
    <t>综合运动材料</t>
  </si>
  <si>
    <t>名称</t>
  </si>
  <si>
    <t>参数</t>
  </si>
  <si>
    <t>单价</t>
  </si>
  <si>
    <t>总价</t>
  </si>
  <si>
    <t>滚筒1</t>
  </si>
  <si>
    <t>规格：直径560mm，长600mm
采用PP材质，壁厚12mm，耐磨耐用</t>
  </si>
  <si>
    <t>滚筒2</t>
  </si>
  <si>
    <t>规格：直径560mm，长900mm
采用PP材质，壁厚12mm，耐磨耐用。</t>
  </si>
  <si>
    <t>滚筒3</t>
  </si>
  <si>
    <t>规格：直径630mm，长600mm
采用PP材质，壁厚12mm，耐磨耐用</t>
  </si>
  <si>
    <t>滚筒4</t>
  </si>
  <si>
    <t>规格：直径630mm，长900mm
采用PP材质，壁厚12mm，耐磨耐用。</t>
  </si>
  <si>
    <t>平板车1</t>
  </si>
  <si>
    <t>规格：400*400mm
环保标准免漆PE材质，承重力强，安全无毒</t>
  </si>
  <si>
    <t>辆</t>
  </si>
  <si>
    <t>平板车2</t>
  </si>
  <si>
    <t>规格：600*600mm
环保标准免漆PE材质，承重力强，安全无毒</t>
  </si>
  <si>
    <t>平板车3</t>
  </si>
  <si>
    <t>规格：800*800mm
环保标准免漆PE材质，承重力强，安全无毒</t>
  </si>
  <si>
    <t>箱型推车1</t>
  </si>
  <si>
    <t>规格：460*360*150mm
环保标准免漆PE材质，承重力强，安全无毒</t>
  </si>
  <si>
    <t>箱型推车2</t>
  </si>
  <si>
    <t>规格：800*600*400mm
环保标准免漆PE材质，承重力强，安全无毒</t>
  </si>
  <si>
    <t>箱型推车3</t>
  </si>
  <si>
    <t>规格：1000*600*400mm
环保标准免漆PE材质，承重力强，安全无毒</t>
  </si>
  <si>
    <t>长板</t>
  </si>
  <si>
    <t>规格：120*20*4cm,采用新西兰松木材质，反复精细打磨，所有棱角深度倒圆，无锐利边缘，表面碳化处理，经久耐用，环保油漆，无毒无害，宽度适宜，带有2个卡槽，搭建便捷稳固。</t>
  </si>
  <si>
    <t>规格：150*20*4cm,采用新西兰松木材质，反复精细打磨，所有棱角深度倒圆，无锐利边缘，表面碳化处理，经久耐用，环保油漆，无毒无害，宽度适宜，带有2个卡槽，搭建便捷稳固，玩法多样，也更加稳固。</t>
  </si>
  <si>
    <t>规格：180*20*4cm,采用新西兰松木材质，反复精细打磨，所有棱角深度倒圆，无锐利边缘，表面碳化处理，经久耐用，环保油漆，无毒无害，宽度适宜，带有3个卡槽，搭建便捷稳固，玩法多样，也更加稳固。</t>
  </si>
  <si>
    <t>规格：200*20*4cm,采用新西兰松木材质，反复精细打磨，所有棱角深度倒圆，无锐利边缘，表面碳化处理，经久耐用，环保油漆，无毒无害，宽度适宜，带有3个卡槽，搭建便捷稳固，玩法多样，也更加稳固。</t>
  </si>
  <si>
    <t>箱子1(颜色随机）</t>
  </si>
  <si>
    <t>规格：边长600mm
海洋板（可沸水煮72小时不开胶），选用优质饰面材料，安全无毒；安全环保，所有棱角深度倒圆。</t>
  </si>
  <si>
    <t>箱子2(颜色随机）</t>
  </si>
  <si>
    <t>规格：边长800mm
海洋板（可沸水煮72小时不开胶），选用优质饰面材料，安全无毒，安全环保，所有棱角深度倒圆。</t>
  </si>
  <si>
    <t>箱子3(颜色随机）</t>
  </si>
  <si>
    <t>规格：边长1000mm
海洋板（可沸水煮72小时不开胶），选用优质饰面材料，安全无毒，。安全环保，所有棱角深度倒圆。</t>
  </si>
  <si>
    <t>井字梯</t>
  </si>
  <si>
    <t>规格：高度600mm
材质：松木，反复精细打磨，所有棱角深度倒圆，无锐利边缘，经久耐用，环保油漆，无毒无害，四方体造型扎实稳固，玩法多样。</t>
  </si>
  <si>
    <t>把</t>
  </si>
  <si>
    <t>规格：高度800mm
材质：松木，反复精细打磨，所有棱角深度倒圆，无锐利边缘，经久耐用，环保油漆，无毒无害，四方体造型扎实稳固，玩法多样。</t>
  </si>
  <si>
    <t>规格：高度1000mm
材质：松木，反复精细打磨，所有棱角深度倒圆，无锐利边缘，经久耐用，环保油漆，无毒无害，四方体造型扎实稳固，玩法多样。</t>
  </si>
  <si>
    <t>规格：高度1200mm
材质：松木，反复精细打磨，所有棱角深度倒圆，无锐利边缘，经久耐用，环保油漆，无毒无害，四方体造型扎实稳固，玩法多样。</t>
  </si>
  <si>
    <t>单梯1</t>
  </si>
  <si>
    <t>规格：高600mm
采用新西兰松材质，打磨光滑无毛刺、两端带卡槽。</t>
  </si>
  <si>
    <t>单梯2</t>
  </si>
  <si>
    <t>规格：高1000mm
采用新西兰松材质，打磨光滑无毛刺、两端带卡槽。</t>
  </si>
  <si>
    <t>单梯3</t>
  </si>
  <si>
    <t>规格：高1200mm
采用新西兰松材质，打磨光滑无毛刺</t>
  </si>
  <si>
    <t>单梯4</t>
  </si>
  <si>
    <t>规格：高1500mm
采用新西兰松材质，打磨光滑无毛刺、两端带卡槽。</t>
  </si>
  <si>
    <t>双梯1</t>
  </si>
  <si>
    <t>规格：高600mm
新西兰松材质，打磨光滑无毛刺。</t>
  </si>
  <si>
    <t>双梯2</t>
  </si>
  <si>
    <t>规格：高1000mm
采用新西兰松材质，打磨光滑无毛刺。</t>
  </si>
  <si>
    <t>双梯3</t>
  </si>
  <si>
    <t>规格：高1200mm
采用新西兰松材质，打磨光滑无毛刺。</t>
  </si>
  <si>
    <t>双梯4</t>
  </si>
  <si>
    <t>规格：高1500mm
采用新西兰松材质，打磨光滑无毛刺。</t>
  </si>
  <si>
    <t>平衡凳</t>
  </si>
  <si>
    <t>规格：180*18*35CM
1.材质：采用菠萝格木材质，无缝，无疤结，表面进行防腐、防火、防蛀处理；
3.涂层：产品采用优质油漆对木质部分进行处理，表面光滑，防腐耐磨。</t>
  </si>
  <si>
    <t>车轮</t>
  </si>
  <si>
    <t>尺寸：65cm*35cm
材质：塑料轮辐+发泡轮</t>
  </si>
  <si>
    <t>组（两付为一组）</t>
  </si>
  <si>
    <t>尺寸：65cm*53cm
材质：塑料轮辐+发泡轮</t>
  </si>
  <si>
    <t>支撑杆</t>
  </si>
  <si>
    <t>尺寸：120CM*4.5cm 采用新西兰松材质，打磨光滑无毛刺、炭烧色。</t>
  </si>
  <si>
    <t>总计</t>
  </si>
  <si>
    <t>序号</t>
  </si>
  <si>
    <t>规格</t>
  </si>
  <si>
    <t>金额</t>
  </si>
  <si>
    <t>原木色大积木</t>
  </si>
  <si>
    <t>800件套，
单片尺寸：12*2.4*0.8cm</t>
  </si>
  <si>
    <t>松木</t>
  </si>
  <si>
    <t>彩色大积木</t>
  </si>
  <si>
    <t>200件套，
单片尺寸：12*2.4*0.8CM</t>
  </si>
  <si>
    <t>室外炭烧积木</t>
  </si>
  <si>
    <t xml:space="preserve">积木(5.0正方块)  花旗松 边长:100*100mm厚度:25 mm边角角度r2 块 300
积木(5.0正方块)  花旗松 边长:100*100mm厚度:50 mm边角角度r2 块 300
积木(5.0正方体)  花旗松 边长:100*100mm厚度:100 mm边角角度r2 块 200
积木(5.0长方体)  花旗松 边长:200mm*100mm厚度:25 mm边角角度r2 块 300
积木(5.0长方体)  花旗松 边长:200mm*100mm厚度:50 mm边角角度r2 块 250
积木(5.0长方块)  花旗松 边长:200mm*100mm厚度:100 mm边角角度r2 块 200
积木(5.0长方块)  花旗松 边长:400mm*100mm厚度:50 mm边角角度r2 块 180
积木(5.0长方块)  花旗松 边长:600mm*100mm厚度:50 mm边角角度r2 块 180
积木(5.0三角形)  花旗松(实木胶合) 直角边长:138mm*138mm厚度:50 mm边角角度r2 块 100
积木(5.0三角形)  花旗松(实木胶合) 直角边长:198mm*198mm厚度:50 mm边角角度r2 块 100
积木(5.0半圆)  花旗松(实木胶合) 直径:198mm厚度:50 mm边角角度r2 块 100
积木(5.0半圆环)  花旗松(实木胶合) 外直径:400mm内直径:200mm厚度:50mm边角角度r2 块 100
积木(5.0圆)  花旗松(实木胶合) 直径:198mm厚度:50mm边角角度r2 块 80
积木(5.0长板)  花旗松 边长:800*100mm厚度:25mm边角角度r2 块 100
积木(5.0长板)  花旗松 边长:1000*100mm厚度:25mm边角角度r2 块 100
积木(5.0圆柱)  花旗松 直径:100mm高度:50mm边角角度r2 块 200
积木(5.0圆柱)  花旗松 直径:100mm高度:100mm边角角度r2 块 200
积木(5.0圆柱)  花旗松 直径:100mm高度:200mm边角角度r2 块 100
积木(5.0圆柱)  花旗松 直径:100mm高度:400mm边角角度r2 块 100
</t>
  </si>
  <si>
    <t>花旗松</t>
  </si>
  <si>
    <t>室内积木</t>
  </si>
  <si>
    <t xml:space="preserve">积木(4.5正方块)  花旗松 边长:90*90mm厚度:22.5mm边角角度r2 块 200
积木(4.5正方块)  花旗松 边长:90*90mm厚度:45mm边角角度r2 块 200
积木(4.5正方体)  花旗松 边长:90*90mm厚度:90mm边角角度r2 块 100
积木(4.5长方体)  花旗松 边长:180*90mm厚度:22.5mm边角角度r2 块 140
积木(4.5长方体)  花旗松 边长:180*90mm厚度:45mm边角角度r2 块 150
积木(4.5长方块)  花旗松 边长:180*90mm厚度:90mm边角角度r2 块 100
积木(4.5长方块)  花旗松 边长:360*90mm厚度:45mm边角角度r2 块 80
积木(4.5长方块)  花旗松 边长:540*90mm厚度:45mm边角角度r2 块 80
积木(4.5三角形)  花旗松(实木胶合) 直角边长:124*124mm 厚度:45mm边角角度r2 块 40
积木(4.5三角形)  花旗松(实木胶合) 直角边长:178*178mm 厚度:45mm边角角度r2 块 40
积木(4.5半圆)  花旗松(实木胶合) 直径:180mm厚度:45mm边角角度r2 块 40
积木(4.5半圆环)  花旗松(实木胶合) 外直径:360mm内直径:181mm厚度:45mm边角角度r2 块 40
积木(4.5圆)  花旗松(实木胶合) 直径:180mm厚度:45mm边角角度r2 块 30
积木(4.5长板)  花旗松 边长:720*90mm厚度:22.5mm边角角度r2 块 30
积木(4.5长板)  花旗松 边长:900*90mm厚度:22.5mm边角角度r2 块 30
积木(4.5圆柱)  花旗松 直径:90mm高度:45mm边角角度r2 块 150
积木(4.5圆柱)  花旗松 直径:90mm高度:90mm边角角度r2 块 100
积木(4.5圆柱)  花旗松 直径:90mm高度:180mm边角角度r2 块 50
积木(4.5圆柱)  花旗松 直径:90mm高度:360mm边角角度r2 块 50
</t>
  </si>
  <si>
    <t>小班积木</t>
  </si>
  <si>
    <t xml:space="preserve">积木(3.5长方体)  花旗松 边长:70*70mm厚度:35mm边角角度r2 块 80
积木(3.5长方体)  花旗松 边长:140mm*70mm 厚度:35mm边角角度r2 块 100
积木(3.5长方体)  花旗松 边长:280mm*70mm厚度:35mm边角角度r2 块 30
积木(3.5长方体)  花旗松 边长:560mm*70mm厚度:35mm边角角度r2 块 20
积木(3.5长方体)  花旗松 边长:280mm*70mm厚度:17.5mm边角角度r2 块 26
积木(3.5长方体)  花旗松 边长:140mm*35mm厚度:35mm边角角度r2 块 40
积木(3.5长方体)  花旗松 边长:280mm*35mm厚度:35mm边角角度r2 块 20
积木(3.5长方体)  花旗松 边长:140mm*70mm厚度:70mm边角角度r2 块 20
积木(3.5正方体)  花旗松 边长:70mm*70mm厚度:70mm边角角度r2 块 50
积木(3.5三角形)  花旗松 直角边长:138*68mm厚度:35mm边角角度r2 块 26
积木(3.5三角形)  花旗松 边长:99*99*140mm厚度:35mm边角角度r2 块 20
积木(3.5三角形)  花旗松 边长:138*138*195mm厚度:35mm边角角度r2 块 20
积木(3.5半圆)  花旗松 直径:138mm厚度:35mm边角角度r2 块 20
积木(3.5圆)  花旗松 直径:138mm厚度:35mm边角角度r2 块 20
积木(3.5四分之一圆环)  花旗松 外直径:280mm内直径:140mm厚度:35mm边角角度r2 块 20
积木(3.5半圆环)  花旗松 外直径:280mm内直径:140mm厚度:35mm边角角度r2 块 20
积木(3.5圆柱体)  花旗松 直径:70mm 高:70mm边角角度r2 块 20
积木(3.5圆柱体)  花旗松 直径:70mm高:140mm边角角度r2 块 20
</t>
  </si>
  <si>
    <t>中班积木</t>
  </si>
  <si>
    <t xml:space="preserve">积木(3.5长方体)  花旗松 边长:70*70mm厚度:35mm边角角度r2 块 90
积木(3.5长方体)  花旗松 边长:140mm*70mm 厚度:35mm边角角度r2 块 100
积木(3.5长方体)  花旗松 边长:280mm*70mm厚度:35mm边角角度r2 块 40
积木(3.5长方体)  花旗松 边长:560mm*70mm厚度:35mm边角角度r2 块 30
积木(3.5长方体)  花旗松 边长:280mm*70mm厚度:17.5mm边角角度r2 块 40
积木(3.5长方体)  花旗松 边长:140mm*35mm厚度:35mm边角角度r2 块 50
积木(3.5长方体)  花旗松 边长:280mm*35mm厚度:35mm边角角度r2 块 30
积木(3.5长方体)  花旗松 边长:140mm*70mm厚度:70mm边角角度r2 块 30
积木(3.5正方体)  花旗松 边长:70mm*70mm厚度:70mm边角角度r2 块 60
积木(3.5三角形)  花旗松 直角边长:138*68mm厚度:35mm边角角度r2 块 40
积木(3.5三角形)  花旗松 边长:99*99*140mm厚度:35mm边角角度r2 块 30
积木(3.5三角形)  花旗松 边长:138*138*195mm厚度:35mm边角角度r2 块 30
积木(3.5半圆)  花旗松 直径:138mm厚度:35mm边角角度r2 块 30
积木(3.5圆)  花旗松 直径:138mm厚度:35mm边角角度r2 块 30
积木(3.5四分之一圆环)  花旗松 外直径:280mm内直径:140mm厚度:35mm边角角度r2 块 30
积木(3.5半圆环)  花旗松 外直径:280mm内直径:140mm厚度:35mm边角角度r2 块 30
积木(3.5圆柱体)  花旗松 直径:70mm 高:70mm边角角度r2 块 30
积木(3.5圆柱体)  花旗松 直径:70mm高:140mm边角角度r2 块 30
</t>
  </si>
  <si>
    <t>大班积木</t>
  </si>
  <si>
    <t xml:space="preserve">积木(3.5长方体)  花旗松 边长:70*70mm厚度:35mm边角角度r2 块 100
积木(3.5长方体)  花旗松 边长:140mm*70mm 厚度:35mm边角角度r2 块 100
积木(3.5长方体)  花旗松 边长:280mm*70mm厚度:35mm边角角度r2 块 50
积木(3.5长方体)  花旗松 边长:560mm*70mm厚度:35mm边角角度r2 块 40
积木(3.5长方体)  花旗松 边长:280mm*70mm厚度:17.5mm边角角度r2 块 50
积木(3.5长方体)  花旗松 边长:140mm*35mm厚度:35mm边角角度r2 块 60
积木(3.5长方体)  花旗松 边长:280mm*35mm厚度:35mm边角角度r2 块 40
积木(3.5长方体)  花旗松 边长:140mm*70mm厚度:70mm边角角度r2 块 40
积木(3.5正方体)  花旗松 边长:70mm*70mm厚度:70mm边角角度r2 块 70
积木(3.5三角形)  花旗松 直角边长:138*68mm厚度:35mm边角角度r2 块 50
积木(3.5三角形)  花旗松 边长:99*99*140mm厚度:35mm边角角度r2 块 40
积木(3.5三角形)  花旗松 边长:138*138*195mm厚度:35mm边角角度r2 块 40
积木(3.5半圆)  花旗松 直径:138mm厚度:35mm边角角度r2 块 40
积木(3.5圆)  花旗松 直径:138mm厚度:35mm边角角度r2 块 40
积木(3.5四分之一圆环)  花旗松 外直径:280mm内直径:140mm厚度:35mm边角角度r2 块 40
积木(3.5半圆环)  花旗松 外直径:280mm内直径:140mm厚度:35mm边角角度r2 块 40
积木(3.5圆柱体)  花旗松 直径:70mm 高:70mm边角角度r2 块 40
积木(3.5圆柱体)  花旗松 直径:70mm高:140mm边角角度r2 块 40
</t>
  </si>
  <si>
    <t>创意组合游戏套装</t>
  </si>
  <si>
    <t>1、主体材质：微晶塑木、ABS、PP
2、配件数量：1637件/12箱</t>
  </si>
  <si>
    <t>微晶塑木、ABS、PP</t>
  </si>
  <si>
    <t xml:space="preserve">户外积木游戏套装 </t>
  </si>
  <si>
    <t>970件
基础长方体积木长300mm*宽150mm*高150mm塑料PE黄色数量40个，双倍宽长方体积木长300mm*宽300mm*高150mm塑料PE黄色数量20个，双倍长和宽长方体积木长600mm*宽300mm*高150mm塑料PE黄色数量12个，基础三角柱积木直角边长300mm*直角边长150mm塑料PE黄色数量8个，双倍边长三角柱积木直角边长300mm*直角边长300mm塑料PE黄色数量8个，长方体积木长200mm*宽100mm*高50mm塑料PE黄色160块,蓝色160块,单卡口拼插积木长300mm*宽100mm*高50mm塑料pe蓝色96个，双卡口拼插积木长600mm*宽100mm*高50mm塑料PE蓝色数量96个，双卡双层拼插积木长600mm*宽300mm*高50mm塑料PE蓝色16个，三角拼插积木底边266mm*腰505mm*高50mm塑料PE蓝色数量12个，万能魔方长135mm*宽135mm*高135mm塑料PP双色组合数量90个，万能三角直角边长135mm*直角边长135mm塑料pp多色数量20个，万能盘直径210mm 高度80mm 塑料pp数量20个，万能双接头长160*宽80mm高40mm 塑料ABS黄色数量40个，链接管75mm直径38mm  长度75mm 塑料PVC蓝色数量110个，链接管340mm直径38mm  长度340mm塑料PVC蓝色，红色数量20个，链接管480mm直径38mm  长度480mm塑料PVC 蓝色红色数量20个，链接管610mm直径38mm  长度610mm塑料PVC 蓝色，红色数量20个，榔头2个</t>
  </si>
  <si>
    <t>塑料PE</t>
  </si>
  <si>
    <t>户外万能工匠</t>
  </si>
  <si>
    <t>1、材质:圆盘为PP材质，连接管为PVC材质;
2、数量:206件
3、主要配件:
1)圆盘:尺寸300*120mm,，60个；2）圆球：直径21.8cm，16个；3）连接管：直径4.7cm，
79.5cm-16条；49cm-40条；20cm-32条；16cm-42条。
4、特点、功能:
1)简洁、美观、安全、耐用，2)低结构、易塑性，想象与创意空间无限，一物多玩、一物多用、一物多练，变化多样的运动器械激发儿童运动兴趣。3》发展幼儿钻、爬、走、跑、跳、平衡等基本动作:促进幼儿力量、速度、协调、敏捷、柔韧等身体素质的提高。</t>
  </si>
  <si>
    <t>PVC材质;</t>
  </si>
  <si>
    <t>齿轮螺母</t>
  </si>
  <si>
    <t xml:space="preserve">弧形连接短板  600*100*25 实木 24
弧形连接长板  800*100*25 海洋板 16
转角  100*100 海洋板 80
连接短板  400*100*25 海洋板 112
连接中长板  600*100*25 海洋板 144
连接长板  800*100*25 海洋板 40
连接加长板  1000*100*25 海洋板 32
轮  d150 海洋板 80
滑轮  外直径115 塑料+金属 8
桶  直径220 塑料 8
绳子  6×6×1000 尼龙 16
长螺丝  79*103mm 塑料 620
螺母  72*16mm 塑料 620
</t>
  </si>
  <si>
    <t>海洋板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</si>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</sst>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_);\(0\)"/>
  </numFmts>
  <fonts count="50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sz val="9"/>
      <name val="宋体"/>
      <charset val="134"/>
      <scheme val="minor"/>
    </font>
    <font>
      <b/>
      <sz val="20"/>
      <color theme="1"/>
      <name val="宋体"/>
      <charset val="134"/>
    </font>
    <font>
      <b/>
      <sz val="20"/>
      <name val="宋体"/>
      <charset val="134"/>
    </font>
    <font>
      <b/>
      <sz val="18"/>
      <color theme="0"/>
      <name val="宋体"/>
      <charset val="134"/>
      <scheme val="minor"/>
    </font>
    <font>
      <sz val="10"/>
      <name val="宋体"/>
      <charset val="134"/>
    </font>
    <font>
      <b/>
      <sz val="10"/>
      <name val="微软雅黑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name val="微软雅黑"/>
      <charset val="134"/>
    </font>
    <font>
      <sz val="12"/>
      <name val="微软雅黑"/>
      <charset val="134"/>
    </font>
    <font>
      <b/>
      <sz val="11"/>
      <color theme="0"/>
      <name val="宋体"/>
      <charset val="134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sz val="14"/>
      <color theme="1"/>
      <name val="宋体"/>
      <charset val="134"/>
    </font>
    <font>
      <sz val="12"/>
      <color theme="1"/>
      <name val="微软雅黑"/>
      <charset val="134"/>
    </font>
    <font>
      <sz val="12"/>
      <color theme="1"/>
      <name val="Arial"/>
      <charset val="134"/>
    </font>
    <font>
      <sz val="14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Chalet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176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" fillId="4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5" borderId="9" applyNumberFormat="0" applyAlignment="0" applyProtection="0">
      <alignment vertical="center"/>
    </xf>
    <xf numFmtId="0" fontId="38" fillId="6" borderId="10" applyNumberFormat="0" applyAlignment="0" applyProtection="0">
      <alignment vertical="center"/>
    </xf>
    <xf numFmtId="0" fontId="39" fillId="6" borderId="9" applyNumberFormat="0" applyAlignment="0" applyProtection="0">
      <alignment vertical="center"/>
    </xf>
    <xf numFmtId="0" fontId="40" fillId="7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8" fillId="0" borderId="0"/>
    <xf numFmtId="0" fontId="1" fillId="0" borderId="0">
      <alignment vertical="center"/>
    </xf>
    <xf numFmtId="0" fontId="49" fillId="0" borderId="0"/>
    <xf numFmtId="0" fontId="1" fillId="0" borderId="0"/>
    <xf numFmtId="0" fontId="1" fillId="0" borderId="0"/>
    <xf numFmtId="176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3">
    <xf numFmtId="176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/>
    <xf numFmtId="0" fontId="8" fillId="2" borderId="0" xfId="0" applyNumberFormat="1" applyFont="1" applyFill="1" applyAlignment="1">
      <alignment horizontal="center" vertical="center" wrapText="1"/>
    </xf>
    <xf numFmtId="0" fontId="9" fillId="0" borderId="1" xfId="53" applyFont="1" applyFill="1" applyBorder="1" applyAlignment="1">
      <alignment horizontal="center" vertical="center"/>
    </xf>
    <xf numFmtId="0" fontId="10" fillId="0" borderId="1" xfId="53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53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50" applyFont="1" applyFill="1" applyBorder="1" applyAlignment="1">
      <alignment horizontal="center" vertical="center" wrapText="1"/>
    </xf>
    <xf numFmtId="0" fontId="14" fillId="0" borderId="1" xfId="50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14" fillId="0" borderId="1" xfId="49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16" fillId="0" borderId="1" xfId="50" applyFont="1" applyFill="1" applyBorder="1" applyAlignment="1">
      <alignment horizontal="center" vertical="center" wrapText="1"/>
    </xf>
    <xf numFmtId="0" fontId="16" fillId="0" borderId="1" xfId="5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/>
    <xf numFmtId="0" fontId="14" fillId="0" borderId="1" xfId="50" applyFont="1" applyFill="1" applyBorder="1" applyAlignment="1">
      <alignment horizontal="center" vertical="center"/>
    </xf>
    <xf numFmtId="0" fontId="17" fillId="0" borderId="1" xfId="50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4" fillId="0" borderId="1" xfId="54" applyFont="1" applyFill="1" applyBorder="1" applyAlignment="1">
      <alignment horizontal="center" vertical="center" wrapText="1"/>
    </xf>
    <xf numFmtId="0" fontId="14" fillId="0" borderId="1" xfId="54" applyFont="1" applyFill="1" applyBorder="1" applyAlignment="1">
      <alignment horizontal="left" vertical="center" wrapText="1"/>
    </xf>
    <xf numFmtId="0" fontId="14" fillId="0" borderId="1" xfId="55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2" fontId="12" fillId="0" borderId="1" xfId="51" applyNumberFormat="1" applyFont="1" applyFill="1" applyBorder="1" applyAlignment="1" applyProtection="1">
      <alignment horizontal="left" vertical="center" wrapText="1"/>
      <protection locked="0"/>
    </xf>
    <xf numFmtId="0" fontId="19" fillId="0" borderId="4" xfId="0" applyNumberFormat="1" applyFont="1" applyFill="1" applyBorder="1" applyAlignment="1">
      <alignment horizontal="center" vertical="center" wrapText="1"/>
    </xf>
    <xf numFmtId="0" fontId="19" fillId="0" borderId="5" xfId="0" applyNumberFormat="1" applyFont="1" applyFill="1" applyBorder="1" applyAlignment="1">
      <alignment horizontal="center" vertical="center" wrapText="1"/>
    </xf>
    <xf numFmtId="0" fontId="22" fillId="3" borderId="1" xfId="0" applyNumberFormat="1" applyFont="1" applyFill="1" applyBorder="1" applyAlignment="1">
      <alignment horizontal="center" vertical="center"/>
    </xf>
    <xf numFmtId="0" fontId="23" fillId="3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 wrapText="1"/>
    </xf>
    <xf numFmtId="0" fontId="26" fillId="0" borderId="1" xfId="56" applyNumberFormat="1" applyFont="1" applyFill="1" applyBorder="1" applyAlignment="1">
      <alignment horizontal="center" vertical="center"/>
    </xf>
    <xf numFmtId="0" fontId="27" fillId="0" borderId="1" xfId="57" applyNumberFormat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7" fillId="0" borderId="1" xfId="56" applyNumberFormat="1" applyFont="1" applyFill="1" applyBorder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8" xfId="50"/>
    <cellStyle name="Normal 2" xfId="51"/>
    <cellStyle name="常规 2 3" xfId="52"/>
    <cellStyle name="常规 3" xfId="53"/>
    <cellStyle name="常规 13" xfId="54"/>
    <cellStyle name="常规 11" xfId="55"/>
    <cellStyle name="常规 2" xfId="56"/>
    <cellStyle name="千位分隔 2" xfId="5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8144;&#21806;&#19977;&#37096;\Users\zengximei\AppData\Local\Temp\tmpF72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032;&#24314;&#25991;&#20214;&#22841;\&#25253;&#20215;&#26041;&#26696;&#21512;&#21516;\2021&#24180;&#25991;&#20214;\&#21512;&#21516;\&#21512;&#21516;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"/>
      <sheetName val="report (2)"/>
      <sheetName val="template"/>
      <sheetName val="op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合同"/>
      <sheetName val="template"/>
      <sheetName val="options"/>
      <sheetName val="报价表"/>
      <sheetName val="设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E3" sqref="E3:E5"/>
    </sheetView>
  </sheetViews>
  <sheetFormatPr defaultColWidth="9" defaultRowHeight="14.25" outlineLevelRow="4" outlineLevelCol="4"/>
  <cols>
    <col min="2" max="2" width="14.875" customWidth="1"/>
    <col min="3" max="3" width="27.375" customWidth="1"/>
    <col min="4" max="4" width="26.125" customWidth="1"/>
    <col min="5" max="5" width="10.3"/>
    <col min="9" max="9" width="9.5"/>
    <col min="10" max="10" width="13.9"/>
  </cols>
  <sheetData>
    <row r="1" ht="34" customHeight="1" spans="1:5">
      <c r="A1" s="54" t="s">
        <v>0</v>
      </c>
      <c r="B1" s="55"/>
      <c r="C1" s="55"/>
      <c r="D1" s="55"/>
      <c r="E1" s="55"/>
    </row>
    <row r="2" ht="37" customHeight="1" spans="1:5">
      <c r="A2" s="56" t="s">
        <v>1</v>
      </c>
      <c r="B2" s="56" t="s">
        <v>2</v>
      </c>
      <c r="C2" s="56" t="s">
        <v>3</v>
      </c>
      <c r="D2" s="56" t="s">
        <v>4</v>
      </c>
      <c r="E2" s="56" t="s">
        <v>5</v>
      </c>
    </row>
    <row r="3" ht="29" customHeight="1" spans="1:5">
      <c r="A3" s="56">
        <v>1</v>
      </c>
      <c r="B3" s="57" t="s">
        <v>0</v>
      </c>
      <c r="C3" s="58" t="s">
        <v>6</v>
      </c>
      <c r="D3" s="59">
        <f>'教室 玩具'!H17</f>
        <v>87169</v>
      </c>
      <c r="E3" s="60">
        <f>SUM(D3:D5)</f>
        <v>529688</v>
      </c>
    </row>
    <row r="4" ht="29" customHeight="1" spans="1:5">
      <c r="A4" s="56">
        <v>2</v>
      </c>
      <c r="B4" s="61"/>
      <c r="C4" s="62" t="s">
        <v>7</v>
      </c>
      <c r="D4" s="59">
        <f>综合运动材料!F39</f>
        <v>188083</v>
      </c>
      <c r="E4" s="60"/>
    </row>
    <row r="5" ht="29" customHeight="1" spans="1:5">
      <c r="A5" s="56">
        <v>3</v>
      </c>
      <c r="B5" s="61"/>
      <c r="C5" s="58" t="s">
        <v>8</v>
      </c>
      <c r="D5" s="59">
        <f>积木!H14</f>
        <v>254436</v>
      </c>
      <c r="E5" s="60"/>
    </row>
  </sheetData>
  <mergeCells count="3">
    <mergeCell ref="A1:E1"/>
    <mergeCell ref="B3:B5"/>
    <mergeCell ref="E3:E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0.6"/>
  </sheetPr>
  <dimension ref="A1:M17"/>
  <sheetViews>
    <sheetView zoomScale="70" zoomScaleNormal="70" workbookViewId="0">
      <selection activeCell="B3" sqref="B3"/>
    </sheetView>
  </sheetViews>
  <sheetFormatPr defaultColWidth="15.2416666666667" defaultRowHeight="110.1" customHeight="1"/>
  <cols>
    <col min="1" max="3" width="15.2416666666667" style="41"/>
    <col min="4" max="4" width="25.0916666666667" style="41" customWidth="1"/>
    <col min="5" max="16384" width="15.2416666666667" style="41"/>
  </cols>
  <sheetData>
    <row r="1" ht="43" customHeight="1" spans="1:8">
      <c r="A1" s="42" t="s">
        <v>9</v>
      </c>
      <c r="B1" s="42"/>
      <c r="C1" s="42"/>
      <c r="D1" s="42"/>
      <c r="E1" s="42"/>
      <c r="F1" s="42"/>
      <c r="G1" s="42"/>
      <c r="H1" s="42"/>
    </row>
    <row r="2" ht="56" customHeight="1" spans="1:13">
      <c r="A2" s="43" t="s">
        <v>10</v>
      </c>
      <c r="B2" s="43" t="s">
        <v>11</v>
      </c>
      <c r="C2" s="43" t="s">
        <v>12</v>
      </c>
      <c r="D2" s="43" t="s">
        <v>13</v>
      </c>
      <c r="E2" s="43" t="s">
        <v>14</v>
      </c>
      <c r="F2" s="44" t="s">
        <v>15</v>
      </c>
      <c r="G2" s="44" t="s">
        <v>16</v>
      </c>
      <c r="H2" s="45" t="s">
        <v>17</v>
      </c>
      <c r="I2" s="15" t="s">
        <v>18</v>
      </c>
      <c r="J2" s="15" t="s">
        <v>19</v>
      </c>
      <c r="K2" s="15" t="s">
        <v>20</v>
      </c>
      <c r="L2" s="15" t="s">
        <v>21</v>
      </c>
      <c r="M2" s="15" t="s">
        <v>22</v>
      </c>
    </row>
    <row r="3" ht="76" customHeight="1" spans="1:13">
      <c r="A3" s="46">
        <v>1</v>
      </c>
      <c r="B3" s="46" t="s">
        <v>23</v>
      </c>
      <c r="C3" s="47" t="s">
        <v>24</v>
      </c>
      <c r="D3" s="48" t="s">
        <v>25</v>
      </c>
      <c r="E3" s="46" t="s">
        <v>26</v>
      </c>
      <c r="F3" s="46">
        <v>5460</v>
      </c>
      <c r="G3" s="46">
        <v>3</v>
      </c>
      <c r="H3" s="49">
        <f>G3*F3</f>
        <v>16380</v>
      </c>
      <c r="I3" s="29"/>
      <c r="J3" s="29"/>
      <c r="K3" s="29"/>
      <c r="L3" s="29"/>
      <c r="M3" s="29"/>
    </row>
    <row r="4" ht="67" customHeight="1" spans="1:13">
      <c r="A4" s="46">
        <v>2</v>
      </c>
      <c r="B4" s="46" t="s">
        <v>27</v>
      </c>
      <c r="C4" s="46" t="s">
        <v>28</v>
      </c>
      <c r="D4" s="46" t="s">
        <v>29</v>
      </c>
      <c r="E4" s="46" t="s">
        <v>30</v>
      </c>
      <c r="F4" s="46">
        <v>63</v>
      </c>
      <c r="G4" s="46">
        <v>30</v>
      </c>
      <c r="H4" s="49">
        <f>G4*F4</f>
        <v>1890</v>
      </c>
      <c r="I4" s="29"/>
      <c r="J4" s="29"/>
      <c r="K4" s="29"/>
      <c r="L4" s="29"/>
      <c r="M4" s="29"/>
    </row>
    <row r="5" ht="107" customHeight="1" spans="1:13">
      <c r="A5" s="46">
        <v>3</v>
      </c>
      <c r="B5" s="46" t="s">
        <v>31</v>
      </c>
      <c r="C5" s="50" t="s">
        <v>32</v>
      </c>
      <c r="D5" s="51" t="s">
        <v>33</v>
      </c>
      <c r="E5" s="46" t="s">
        <v>26</v>
      </c>
      <c r="F5" s="46">
        <v>735</v>
      </c>
      <c r="G5" s="46">
        <v>14</v>
      </c>
      <c r="H5" s="49">
        <f t="shared" ref="H5:H15" si="0">G5*F5</f>
        <v>10290</v>
      </c>
      <c r="I5" s="29"/>
      <c r="J5" s="29"/>
      <c r="K5" s="29"/>
      <c r="L5" s="29"/>
      <c r="M5" s="29"/>
    </row>
    <row r="6" ht="160" customHeight="1" spans="1:13">
      <c r="A6" s="46">
        <v>4</v>
      </c>
      <c r="B6" s="46" t="s">
        <v>34</v>
      </c>
      <c r="C6" s="46" t="s">
        <v>35</v>
      </c>
      <c r="D6" s="46" t="s">
        <v>35</v>
      </c>
      <c r="E6" s="46" t="s">
        <v>36</v>
      </c>
      <c r="F6" s="46">
        <v>21</v>
      </c>
      <c r="G6" s="46">
        <v>462</v>
      </c>
      <c r="H6" s="49">
        <f t="shared" si="0"/>
        <v>9702</v>
      </c>
      <c r="I6" s="29"/>
      <c r="J6" s="29"/>
      <c r="K6" s="29"/>
      <c r="L6" s="29"/>
      <c r="M6" s="29"/>
    </row>
    <row r="7" ht="170" customHeight="1" spans="1:13">
      <c r="A7" s="46">
        <v>5</v>
      </c>
      <c r="B7" s="46" t="s">
        <v>34</v>
      </c>
      <c r="C7" s="46" t="s">
        <v>37</v>
      </c>
      <c r="D7" s="46" t="s">
        <v>37</v>
      </c>
      <c r="E7" s="46" t="s">
        <v>36</v>
      </c>
      <c r="F7" s="46">
        <v>24.5</v>
      </c>
      <c r="G7" s="46">
        <v>198</v>
      </c>
      <c r="H7" s="49">
        <f t="shared" si="0"/>
        <v>4851</v>
      </c>
      <c r="I7" s="29"/>
      <c r="J7" s="29"/>
      <c r="K7" s="29"/>
      <c r="L7" s="29"/>
      <c r="M7" s="29"/>
    </row>
    <row r="8" ht="107" customHeight="1" spans="1:13">
      <c r="A8" s="46">
        <v>6</v>
      </c>
      <c r="B8" s="46" t="s">
        <v>38</v>
      </c>
      <c r="C8" s="46" t="s">
        <v>39</v>
      </c>
      <c r="D8" s="46" t="s">
        <v>39</v>
      </c>
      <c r="E8" s="46" t="s">
        <v>40</v>
      </c>
      <c r="F8" s="46">
        <v>784</v>
      </c>
      <c r="G8" s="46">
        <v>4</v>
      </c>
      <c r="H8" s="49">
        <f t="shared" si="0"/>
        <v>3136</v>
      </c>
      <c r="I8" s="29"/>
      <c r="J8" s="29"/>
      <c r="K8" s="29"/>
      <c r="L8" s="29"/>
      <c r="M8" s="29"/>
    </row>
    <row r="9" ht="107" customHeight="1" spans="1:13">
      <c r="A9" s="46">
        <v>7</v>
      </c>
      <c r="B9" s="46" t="s">
        <v>38</v>
      </c>
      <c r="C9" s="46" t="s">
        <v>41</v>
      </c>
      <c r="D9" s="46" t="s">
        <v>41</v>
      </c>
      <c r="E9" s="46" t="s">
        <v>42</v>
      </c>
      <c r="F9" s="46">
        <v>1017</v>
      </c>
      <c r="G9" s="46">
        <v>8</v>
      </c>
      <c r="H9" s="49">
        <f t="shared" si="0"/>
        <v>8136</v>
      </c>
      <c r="I9" s="29"/>
      <c r="J9" s="29"/>
      <c r="K9" s="29"/>
      <c r="L9" s="29"/>
      <c r="M9" s="29"/>
    </row>
    <row r="10" ht="107" customHeight="1" spans="1:13">
      <c r="A10" s="46">
        <v>8</v>
      </c>
      <c r="B10" s="46" t="s">
        <v>43</v>
      </c>
      <c r="C10" s="46" t="s">
        <v>44</v>
      </c>
      <c r="D10" s="46" t="s">
        <v>44</v>
      </c>
      <c r="E10" s="46" t="s">
        <v>36</v>
      </c>
      <c r="F10" s="46">
        <v>2520</v>
      </c>
      <c r="G10" s="46">
        <v>4</v>
      </c>
      <c r="H10" s="49">
        <f t="shared" si="0"/>
        <v>10080</v>
      </c>
      <c r="I10" s="29"/>
      <c r="J10" s="29"/>
      <c r="K10" s="29"/>
      <c r="L10" s="29"/>
      <c r="M10" s="29"/>
    </row>
    <row r="11" ht="107" customHeight="1" spans="1:13">
      <c r="A11" s="46">
        <v>9</v>
      </c>
      <c r="B11" s="46" t="s">
        <v>45</v>
      </c>
      <c r="C11" s="46" t="s">
        <v>46</v>
      </c>
      <c r="D11" s="46" t="s">
        <v>46</v>
      </c>
      <c r="E11" s="46" t="s">
        <v>26</v>
      </c>
      <c r="F11" s="46">
        <v>714</v>
      </c>
      <c r="G11" s="46">
        <v>4</v>
      </c>
      <c r="H11" s="49">
        <f t="shared" si="0"/>
        <v>2856</v>
      </c>
      <c r="I11" s="29"/>
      <c r="J11" s="29"/>
      <c r="K11" s="29"/>
      <c r="L11" s="29"/>
      <c r="M11" s="29"/>
    </row>
    <row r="12" ht="107" customHeight="1" spans="1:13">
      <c r="A12" s="46">
        <v>10</v>
      </c>
      <c r="B12" s="46" t="s">
        <v>47</v>
      </c>
      <c r="C12" s="46" t="s">
        <v>48</v>
      </c>
      <c r="D12" s="46" t="s">
        <v>48</v>
      </c>
      <c r="E12" s="46" t="s">
        <v>36</v>
      </c>
      <c r="F12" s="46">
        <v>28</v>
      </c>
      <c r="G12" s="46">
        <v>10</v>
      </c>
      <c r="H12" s="49">
        <f t="shared" si="0"/>
        <v>280</v>
      </c>
      <c r="I12" s="29"/>
      <c r="J12" s="29"/>
      <c r="K12" s="29"/>
      <c r="L12" s="29"/>
      <c r="M12" s="29"/>
    </row>
    <row r="13" ht="107" customHeight="1" spans="1:13">
      <c r="A13" s="46">
        <v>11</v>
      </c>
      <c r="B13" s="46" t="s">
        <v>49</v>
      </c>
      <c r="C13" s="46" t="s">
        <v>50</v>
      </c>
      <c r="D13" s="46" t="s">
        <v>50</v>
      </c>
      <c r="E13" s="46" t="s">
        <v>26</v>
      </c>
      <c r="F13" s="46">
        <v>28</v>
      </c>
      <c r="G13" s="46">
        <v>1</v>
      </c>
      <c r="H13" s="49">
        <f t="shared" si="0"/>
        <v>28</v>
      </c>
      <c r="I13" s="29"/>
      <c r="J13" s="29"/>
      <c r="K13" s="29"/>
      <c r="L13" s="29"/>
      <c r="M13" s="29"/>
    </row>
    <row r="14" ht="107" customHeight="1" spans="1:13">
      <c r="A14" s="46">
        <v>12</v>
      </c>
      <c r="B14" s="46" t="s">
        <v>51</v>
      </c>
      <c r="C14" s="46" t="s">
        <v>52</v>
      </c>
      <c r="D14" s="46" t="s">
        <v>52</v>
      </c>
      <c r="E14" s="46" t="s">
        <v>36</v>
      </c>
      <c r="F14" s="46">
        <v>1570</v>
      </c>
      <c r="G14" s="46">
        <v>2</v>
      </c>
      <c r="H14" s="49">
        <f t="shared" si="0"/>
        <v>3140</v>
      </c>
      <c r="I14" s="29"/>
      <c r="J14" s="29"/>
      <c r="K14" s="29"/>
      <c r="L14" s="29"/>
      <c r="M14" s="29"/>
    </row>
    <row r="15" ht="104" customHeight="1" spans="1:13">
      <c r="A15" s="46">
        <v>13</v>
      </c>
      <c r="B15" s="46" t="s">
        <v>53</v>
      </c>
      <c r="C15" s="46" t="s">
        <v>54</v>
      </c>
      <c r="D15" s="46" t="s">
        <v>54</v>
      </c>
      <c r="E15" s="52" t="s">
        <v>26</v>
      </c>
      <c r="F15" s="46">
        <v>10500</v>
      </c>
      <c r="G15" s="46">
        <v>1</v>
      </c>
      <c r="H15" s="52">
        <v>15000</v>
      </c>
      <c r="I15" s="29"/>
      <c r="J15" s="29"/>
      <c r="K15" s="29"/>
      <c r="L15" s="29"/>
      <c r="M15" s="29"/>
    </row>
    <row r="16" ht="108" customHeight="1" spans="1:13">
      <c r="A16" s="46">
        <v>14</v>
      </c>
      <c r="B16" s="46" t="s">
        <v>55</v>
      </c>
      <c r="C16" s="46" t="s">
        <v>56</v>
      </c>
      <c r="D16" s="46" t="s">
        <v>56</v>
      </c>
      <c r="E16" s="46" t="s">
        <v>36</v>
      </c>
      <c r="F16" s="46">
        <v>399</v>
      </c>
      <c r="G16" s="46">
        <v>14</v>
      </c>
      <c r="H16" s="49">
        <v>1400</v>
      </c>
      <c r="I16" s="29"/>
      <c r="J16" s="29"/>
      <c r="K16" s="29"/>
      <c r="L16" s="29"/>
      <c r="M16" s="29"/>
    </row>
    <row r="17" ht="47" customHeight="1" spans="1:13">
      <c r="A17" s="49"/>
      <c r="B17" s="52"/>
      <c r="C17" s="52"/>
      <c r="D17" s="53"/>
      <c r="E17" s="46"/>
      <c r="F17" s="46"/>
      <c r="G17" s="46"/>
      <c r="H17" s="49">
        <f>SUM(H3:H16)</f>
        <v>87169</v>
      </c>
      <c r="I17" s="29"/>
      <c r="J17" s="29"/>
      <c r="K17" s="29"/>
      <c r="L17" s="29"/>
      <c r="M17" s="29"/>
    </row>
  </sheetData>
  <mergeCells count="2">
    <mergeCell ref="A1:H1"/>
    <mergeCell ref="A17:D1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0.6"/>
  </sheetPr>
  <dimension ref="A1:K40"/>
  <sheetViews>
    <sheetView workbookViewId="0">
      <selection activeCell="G2" sqref="G2:K2"/>
    </sheetView>
  </sheetViews>
  <sheetFormatPr defaultColWidth="15.2416666666667" defaultRowHeight="110.1" customHeight="1"/>
  <cols>
    <col min="1" max="1" width="15.2416666666667" style="16"/>
    <col min="2" max="2" width="34.9" style="16" customWidth="1"/>
    <col min="3" max="3" width="10.25" style="16" customWidth="1"/>
    <col min="4" max="4" width="6.075" style="16" customWidth="1"/>
    <col min="5" max="5" width="15.2416666666667" style="16"/>
    <col min="6" max="6" width="18.25" style="16" customWidth="1"/>
    <col min="7" max="16384" width="15.2416666666667" style="16"/>
  </cols>
  <sheetData>
    <row r="1" s="16" customFormat="1" ht="36" customHeight="1" spans="1:6">
      <c r="A1" s="19" t="s">
        <v>57</v>
      </c>
      <c r="B1" s="20"/>
      <c r="C1" s="21"/>
      <c r="D1" s="21"/>
      <c r="E1" s="20"/>
      <c r="F1" s="20"/>
    </row>
    <row r="2" s="16" customFormat="1" ht="35" customHeight="1" spans="1:11">
      <c r="A2" s="22" t="s">
        <v>58</v>
      </c>
      <c r="B2" s="22" t="s">
        <v>59</v>
      </c>
      <c r="C2" s="23" t="s">
        <v>14</v>
      </c>
      <c r="D2" s="23" t="s">
        <v>16</v>
      </c>
      <c r="E2" s="22" t="s">
        <v>60</v>
      </c>
      <c r="F2" s="22" t="s">
        <v>61</v>
      </c>
      <c r="G2" s="15" t="s">
        <v>18</v>
      </c>
      <c r="H2" s="15" t="s">
        <v>19</v>
      </c>
      <c r="I2" s="15" t="s">
        <v>20</v>
      </c>
      <c r="J2" s="15" t="s">
        <v>21</v>
      </c>
      <c r="K2" s="15" t="s">
        <v>22</v>
      </c>
    </row>
    <row r="3" s="16" customFormat="1" ht="67" customHeight="1" spans="1:11">
      <c r="A3" s="24" t="s">
        <v>62</v>
      </c>
      <c r="B3" s="25" t="s">
        <v>63</v>
      </c>
      <c r="C3" s="26" t="s">
        <v>36</v>
      </c>
      <c r="D3" s="27">
        <v>5</v>
      </c>
      <c r="E3" s="28">
        <v>287</v>
      </c>
      <c r="F3" s="24">
        <f>E3*D3</f>
        <v>1435</v>
      </c>
      <c r="G3" s="29"/>
      <c r="H3" s="29"/>
      <c r="I3" s="29"/>
      <c r="J3" s="29"/>
      <c r="K3" s="29"/>
    </row>
    <row r="4" s="16" customFormat="1" ht="80" customHeight="1" spans="1:11">
      <c r="A4" s="24" t="s">
        <v>64</v>
      </c>
      <c r="B4" s="25" t="s">
        <v>65</v>
      </c>
      <c r="C4" s="26" t="s">
        <v>36</v>
      </c>
      <c r="D4" s="27">
        <v>5</v>
      </c>
      <c r="E4" s="28">
        <v>406</v>
      </c>
      <c r="F4" s="24">
        <f t="shared" ref="F4:F41" si="0">E4*D4</f>
        <v>2030</v>
      </c>
      <c r="G4" s="29"/>
      <c r="H4" s="29"/>
      <c r="I4" s="29"/>
      <c r="J4" s="29"/>
      <c r="K4" s="29"/>
    </row>
    <row r="5" s="16" customFormat="1" ht="80" customHeight="1" spans="1:11">
      <c r="A5" s="24" t="s">
        <v>66</v>
      </c>
      <c r="B5" s="25" t="s">
        <v>67</v>
      </c>
      <c r="C5" s="26" t="s">
        <v>36</v>
      </c>
      <c r="D5" s="27">
        <v>5</v>
      </c>
      <c r="E5" s="28">
        <v>371</v>
      </c>
      <c r="F5" s="24">
        <f t="shared" si="0"/>
        <v>1855</v>
      </c>
      <c r="G5" s="29"/>
      <c r="H5" s="29"/>
      <c r="I5" s="29"/>
      <c r="J5" s="29"/>
      <c r="K5" s="29"/>
    </row>
    <row r="6" s="16" customFormat="1" ht="80" customHeight="1" spans="1:11">
      <c r="A6" s="24" t="s">
        <v>68</v>
      </c>
      <c r="B6" s="25" t="s">
        <v>69</v>
      </c>
      <c r="C6" s="26" t="s">
        <v>36</v>
      </c>
      <c r="D6" s="27">
        <v>5</v>
      </c>
      <c r="E6" s="28">
        <v>504</v>
      </c>
      <c r="F6" s="24">
        <f t="shared" si="0"/>
        <v>2520</v>
      </c>
      <c r="G6" s="29"/>
      <c r="H6" s="29"/>
      <c r="I6" s="29"/>
      <c r="J6" s="29"/>
      <c r="K6" s="29"/>
    </row>
    <row r="7" s="17" customFormat="1" ht="80" customHeight="1" spans="1:11">
      <c r="A7" s="30" t="s">
        <v>70</v>
      </c>
      <c r="B7" s="25" t="s">
        <v>71</v>
      </c>
      <c r="C7" s="26" t="s">
        <v>72</v>
      </c>
      <c r="D7" s="27">
        <v>3</v>
      </c>
      <c r="E7" s="31">
        <v>224</v>
      </c>
      <c r="F7" s="24">
        <f t="shared" si="0"/>
        <v>672</v>
      </c>
      <c r="G7" s="32"/>
      <c r="H7" s="32"/>
      <c r="I7" s="29"/>
      <c r="J7" s="29"/>
      <c r="K7" s="32"/>
    </row>
    <row r="8" s="17" customFormat="1" ht="80" customHeight="1" spans="1:11">
      <c r="A8" s="30" t="s">
        <v>73</v>
      </c>
      <c r="B8" s="25" t="s">
        <v>74</v>
      </c>
      <c r="C8" s="26" t="s">
        <v>72</v>
      </c>
      <c r="D8" s="27">
        <v>3</v>
      </c>
      <c r="E8" s="31">
        <v>287</v>
      </c>
      <c r="F8" s="24">
        <f t="shared" si="0"/>
        <v>861</v>
      </c>
      <c r="G8" s="32"/>
      <c r="H8" s="32"/>
      <c r="I8" s="29"/>
      <c r="J8" s="29"/>
      <c r="K8" s="32"/>
    </row>
    <row r="9" s="17" customFormat="1" ht="80" customHeight="1" spans="1:11">
      <c r="A9" s="30" t="s">
        <v>75</v>
      </c>
      <c r="B9" s="25" t="s">
        <v>76</v>
      </c>
      <c r="C9" s="26" t="s">
        <v>72</v>
      </c>
      <c r="D9" s="27">
        <v>3</v>
      </c>
      <c r="E9" s="31">
        <v>371</v>
      </c>
      <c r="F9" s="24">
        <f t="shared" si="0"/>
        <v>1113</v>
      </c>
      <c r="G9" s="32"/>
      <c r="H9" s="32"/>
      <c r="I9" s="29"/>
      <c r="J9" s="29"/>
      <c r="K9" s="32"/>
    </row>
    <row r="10" s="17" customFormat="1" ht="80" customHeight="1" spans="1:11">
      <c r="A10" s="24" t="s">
        <v>77</v>
      </c>
      <c r="B10" s="25" t="s">
        <v>78</v>
      </c>
      <c r="C10" s="26" t="s">
        <v>72</v>
      </c>
      <c r="D10" s="27">
        <v>5</v>
      </c>
      <c r="E10" s="33">
        <v>476</v>
      </c>
      <c r="F10" s="24">
        <f t="shared" si="0"/>
        <v>2380</v>
      </c>
      <c r="G10" s="32"/>
      <c r="H10" s="32"/>
      <c r="I10" s="29"/>
      <c r="J10" s="29"/>
      <c r="K10" s="32"/>
    </row>
    <row r="11" s="17" customFormat="1" ht="80" customHeight="1" spans="1:11">
      <c r="A11" s="24" t="s">
        <v>79</v>
      </c>
      <c r="B11" s="25" t="s">
        <v>80</v>
      </c>
      <c r="C11" s="26" t="s">
        <v>72</v>
      </c>
      <c r="D11" s="27">
        <v>5</v>
      </c>
      <c r="E11" s="33">
        <v>924</v>
      </c>
      <c r="F11" s="24">
        <f t="shared" si="0"/>
        <v>4620</v>
      </c>
      <c r="G11" s="32"/>
      <c r="H11" s="32"/>
      <c r="I11" s="29"/>
      <c r="J11" s="29"/>
      <c r="K11" s="32"/>
    </row>
    <row r="12" s="17" customFormat="1" ht="80" customHeight="1" spans="1:11">
      <c r="A12" s="24" t="s">
        <v>81</v>
      </c>
      <c r="B12" s="25" t="s">
        <v>82</v>
      </c>
      <c r="C12" s="26" t="s">
        <v>72</v>
      </c>
      <c r="D12" s="27">
        <v>5</v>
      </c>
      <c r="E12" s="33">
        <v>1260</v>
      </c>
      <c r="F12" s="24">
        <f t="shared" si="0"/>
        <v>6300</v>
      </c>
      <c r="G12" s="32"/>
      <c r="H12" s="32"/>
      <c r="I12" s="29"/>
      <c r="J12" s="29"/>
      <c r="K12" s="32"/>
    </row>
    <row r="13" s="16" customFormat="1" ht="80" customHeight="1" spans="1:11">
      <c r="A13" s="24" t="s">
        <v>83</v>
      </c>
      <c r="B13" s="34" t="s">
        <v>84</v>
      </c>
      <c r="C13" s="26" t="s">
        <v>42</v>
      </c>
      <c r="D13" s="27">
        <v>90</v>
      </c>
      <c r="E13" s="28">
        <v>189</v>
      </c>
      <c r="F13" s="24">
        <f t="shared" si="0"/>
        <v>17010</v>
      </c>
      <c r="G13" s="29"/>
      <c r="H13" s="29"/>
      <c r="I13" s="29"/>
      <c r="J13" s="29"/>
      <c r="K13" s="29"/>
    </row>
    <row r="14" s="16" customFormat="1" ht="80" customHeight="1" spans="1:11">
      <c r="A14" s="24" t="s">
        <v>83</v>
      </c>
      <c r="B14" s="34" t="s">
        <v>85</v>
      </c>
      <c r="C14" s="26" t="s">
        <v>42</v>
      </c>
      <c r="D14" s="27">
        <v>90</v>
      </c>
      <c r="E14" s="28">
        <v>224</v>
      </c>
      <c r="F14" s="24">
        <f t="shared" si="0"/>
        <v>20160</v>
      </c>
      <c r="G14" s="29"/>
      <c r="H14" s="29"/>
      <c r="I14" s="29"/>
      <c r="J14" s="29"/>
      <c r="K14" s="29"/>
    </row>
    <row r="15" s="16" customFormat="1" ht="80" customHeight="1" spans="1:11">
      <c r="A15" s="24" t="s">
        <v>83</v>
      </c>
      <c r="B15" s="34" t="s">
        <v>86</v>
      </c>
      <c r="C15" s="26" t="s">
        <v>42</v>
      </c>
      <c r="D15" s="27">
        <v>90</v>
      </c>
      <c r="E15" s="28">
        <v>252</v>
      </c>
      <c r="F15" s="24">
        <f t="shared" si="0"/>
        <v>22680</v>
      </c>
      <c r="G15" s="29"/>
      <c r="H15" s="29"/>
      <c r="I15" s="29"/>
      <c r="J15" s="29"/>
      <c r="K15" s="29"/>
    </row>
    <row r="16" s="16" customFormat="1" ht="80" customHeight="1" spans="1:11">
      <c r="A16" s="24" t="s">
        <v>83</v>
      </c>
      <c r="B16" s="34" t="s">
        <v>87</v>
      </c>
      <c r="C16" s="26" t="s">
        <v>42</v>
      </c>
      <c r="D16" s="27">
        <v>80</v>
      </c>
      <c r="E16" s="28">
        <v>287</v>
      </c>
      <c r="F16" s="24">
        <f t="shared" si="0"/>
        <v>22960</v>
      </c>
      <c r="G16" s="29"/>
      <c r="H16" s="29"/>
      <c r="I16" s="29"/>
      <c r="J16" s="29"/>
      <c r="K16" s="29"/>
    </row>
    <row r="17" s="16" customFormat="1" ht="80" customHeight="1" spans="1:11">
      <c r="A17" s="24" t="s">
        <v>88</v>
      </c>
      <c r="B17" s="25" t="s">
        <v>89</v>
      </c>
      <c r="C17" s="26" t="s">
        <v>36</v>
      </c>
      <c r="D17" s="27">
        <v>2</v>
      </c>
      <c r="E17" s="33">
        <v>840</v>
      </c>
      <c r="F17" s="24">
        <f t="shared" si="0"/>
        <v>1680</v>
      </c>
      <c r="G17" s="29"/>
      <c r="H17" s="29"/>
      <c r="I17" s="29"/>
      <c r="J17" s="29"/>
      <c r="K17" s="29"/>
    </row>
    <row r="18" s="16" customFormat="1" ht="80" customHeight="1" spans="1:11">
      <c r="A18" s="24" t="s">
        <v>90</v>
      </c>
      <c r="B18" s="25" t="s">
        <v>91</v>
      </c>
      <c r="C18" s="26" t="s">
        <v>36</v>
      </c>
      <c r="D18" s="27">
        <v>2</v>
      </c>
      <c r="E18" s="33">
        <v>1008</v>
      </c>
      <c r="F18" s="24">
        <f t="shared" si="0"/>
        <v>2016</v>
      </c>
      <c r="G18" s="29"/>
      <c r="H18" s="29"/>
      <c r="I18" s="29"/>
      <c r="J18" s="29"/>
      <c r="K18" s="29"/>
    </row>
    <row r="19" s="16" customFormat="1" ht="80" customHeight="1" spans="1:11">
      <c r="A19" s="24" t="s">
        <v>92</v>
      </c>
      <c r="B19" s="25" t="s">
        <v>93</v>
      </c>
      <c r="C19" s="26" t="s">
        <v>36</v>
      </c>
      <c r="D19" s="27">
        <v>2</v>
      </c>
      <c r="E19" s="33">
        <v>1344</v>
      </c>
      <c r="F19" s="24">
        <f t="shared" si="0"/>
        <v>2688</v>
      </c>
      <c r="G19" s="29"/>
      <c r="H19" s="29"/>
      <c r="I19" s="29"/>
      <c r="J19" s="29"/>
      <c r="K19" s="29"/>
    </row>
    <row r="20" s="16" customFormat="1" ht="80" customHeight="1" spans="1:11">
      <c r="A20" s="24" t="s">
        <v>88</v>
      </c>
      <c r="B20" s="25" t="s">
        <v>89</v>
      </c>
      <c r="C20" s="26" t="s">
        <v>36</v>
      </c>
      <c r="D20" s="27">
        <v>2</v>
      </c>
      <c r="E20" s="33">
        <v>840</v>
      </c>
      <c r="F20" s="24">
        <f t="shared" si="0"/>
        <v>1680</v>
      </c>
      <c r="G20" s="29"/>
      <c r="H20" s="29"/>
      <c r="I20" s="29"/>
      <c r="J20" s="29"/>
      <c r="K20" s="29"/>
    </row>
    <row r="21" s="16" customFormat="1" ht="80" customHeight="1" spans="1:11">
      <c r="A21" s="24" t="s">
        <v>90</v>
      </c>
      <c r="B21" s="25" t="s">
        <v>91</v>
      </c>
      <c r="C21" s="26" t="s">
        <v>36</v>
      </c>
      <c r="D21" s="27">
        <v>2</v>
      </c>
      <c r="E21" s="33">
        <v>1008</v>
      </c>
      <c r="F21" s="24">
        <f t="shared" si="0"/>
        <v>2016</v>
      </c>
      <c r="G21" s="29"/>
      <c r="H21" s="29"/>
      <c r="I21" s="29"/>
      <c r="J21" s="29"/>
      <c r="K21" s="29"/>
    </row>
    <row r="22" s="16" customFormat="1" ht="80" customHeight="1" spans="1:11">
      <c r="A22" s="24" t="s">
        <v>92</v>
      </c>
      <c r="B22" s="25" t="s">
        <v>93</v>
      </c>
      <c r="C22" s="26" t="s">
        <v>36</v>
      </c>
      <c r="D22" s="27">
        <v>2</v>
      </c>
      <c r="E22" s="33">
        <v>1344</v>
      </c>
      <c r="F22" s="24">
        <f t="shared" si="0"/>
        <v>2688</v>
      </c>
      <c r="G22" s="29"/>
      <c r="H22" s="29"/>
      <c r="I22" s="29"/>
      <c r="J22" s="29"/>
      <c r="K22" s="29"/>
    </row>
    <row r="23" s="16" customFormat="1" ht="80" customHeight="1" spans="1:11">
      <c r="A23" s="24" t="s">
        <v>94</v>
      </c>
      <c r="B23" s="34" t="s">
        <v>95</v>
      </c>
      <c r="C23" s="26" t="s">
        <v>96</v>
      </c>
      <c r="D23" s="27">
        <v>7</v>
      </c>
      <c r="E23" s="28">
        <v>238</v>
      </c>
      <c r="F23" s="24">
        <f t="shared" si="0"/>
        <v>1666</v>
      </c>
      <c r="G23" s="29"/>
      <c r="H23" s="29"/>
      <c r="I23" s="29"/>
      <c r="J23" s="29"/>
      <c r="K23" s="29"/>
    </row>
    <row r="24" s="16" customFormat="1" ht="80" customHeight="1" spans="1:11">
      <c r="A24" s="24" t="s">
        <v>94</v>
      </c>
      <c r="B24" s="34" t="s">
        <v>97</v>
      </c>
      <c r="C24" s="26" t="s">
        <v>96</v>
      </c>
      <c r="D24" s="27">
        <v>7</v>
      </c>
      <c r="E24" s="28">
        <v>252</v>
      </c>
      <c r="F24" s="24">
        <f t="shared" si="0"/>
        <v>1764</v>
      </c>
      <c r="G24" s="29"/>
      <c r="H24" s="29"/>
      <c r="I24" s="29"/>
      <c r="J24" s="29"/>
      <c r="K24" s="29"/>
    </row>
    <row r="25" s="16" customFormat="1" ht="80" customHeight="1" spans="1:11">
      <c r="A25" s="24" t="s">
        <v>94</v>
      </c>
      <c r="B25" s="34" t="s">
        <v>98</v>
      </c>
      <c r="C25" s="26" t="s">
        <v>96</v>
      </c>
      <c r="D25" s="27">
        <v>7</v>
      </c>
      <c r="E25" s="28">
        <v>252</v>
      </c>
      <c r="F25" s="24">
        <f t="shared" si="0"/>
        <v>1764</v>
      </c>
      <c r="G25" s="29"/>
      <c r="H25" s="29"/>
      <c r="I25" s="29"/>
      <c r="J25" s="29"/>
      <c r="K25" s="29"/>
    </row>
    <row r="26" s="16" customFormat="1" ht="80" customHeight="1" spans="1:11">
      <c r="A26" s="24" t="s">
        <v>94</v>
      </c>
      <c r="B26" s="34" t="s">
        <v>99</v>
      </c>
      <c r="C26" s="26" t="s">
        <v>96</v>
      </c>
      <c r="D26" s="27">
        <v>7</v>
      </c>
      <c r="E26" s="28">
        <v>287</v>
      </c>
      <c r="F26" s="24">
        <f t="shared" si="0"/>
        <v>2009</v>
      </c>
      <c r="G26" s="29"/>
      <c r="H26" s="29"/>
      <c r="I26" s="29"/>
      <c r="J26" s="29"/>
      <c r="K26" s="29"/>
    </row>
    <row r="27" s="16" customFormat="1" ht="80" customHeight="1" spans="1:11">
      <c r="A27" s="24" t="s">
        <v>100</v>
      </c>
      <c r="B27" s="25" t="s">
        <v>101</v>
      </c>
      <c r="C27" s="26" t="s">
        <v>96</v>
      </c>
      <c r="D27" s="27">
        <v>15</v>
      </c>
      <c r="E27" s="33">
        <v>168</v>
      </c>
      <c r="F27" s="24">
        <f t="shared" si="0"/>
        <v>2520</v>
      </c>
      <c r="G27" s="29"/>
      <c r="H27" s="29"/>
      <c r="I27" s="29"/>
      <c r="J27" s="29"/>
      <c r="K27" s="29"/>
    </row>
    <row r="28" s="16" customFormat="1" ht="80" customHeight="1" spans="1:11">
      <c r="A28" s="24" t="s">
        <v>102</v>
      </c>
      <c r="B28" s="25" t="s">
        <v>103</v>
      </c>
      <c r="C28" s="26" t="s">
        <v>96</v>
      </c>
      <c r="D28" s="27">
        <v>15</v>
      </c>
      <c r="E28" s="33">
        <v>189</v>
      </c>
      <c r="F28" s="24">
        <f t="shared" si="0"/>
        <v>2835</v>
      </c>
      <c r="G28" s="29"/>
      <c r="H28" s="29"/>
      <c r="I28" s="29"/>
      <c r="J28" s="29"/>
      <c r="K28" s="29"/>
    </row>
    <row r="29" s="16" customFormat="1" ht="80" customHeight="1" spans="1:11">
      <c r="A29" s="24" t="s">
        <v>104</v>
      </c>
      <c r="B29" s="25" t="s">
        <v>105</v>
      </c>
      <c r="C29" s="26" t="s">
        <v>96</v>
      </c>
      <c r="D29" s="27">
        <v>15</v>
      </c>
      <c r="E29" s="33">
        <v>203</v>
      </c>
      <c r="F29" s="24">
        <f t="shared" si="0"/>
        <v>3045</v>
      </c>
      <c r="G29" s="29"/>
      <c r="H29" s="29"/>
      <c r="I29" s="29"/>
      <c r="J29" s="29"/>
      <c r="K29" s="29"/>
    </row>
    <row r="30" s="18" customFormat="1" ht="80" customHeight="1" spans="1:11">
      <c r="A30" s="24" t="s">
        <v>106</v>
      </c>
      <c r="B30" s="25" t="s">
        <v>107</v>
      </c>
      <c r="C30" s="26" t="s">
        <v>96</v>
      </c>
      <c r="D30" s="27">
        <v>15</v>
      </c>
      <c r="E30" s="33">
        <v>238</v>
      </c>
      <c r="F30" s="24">
        <f t="shared" si="0"/>
        <v>3570</v>
      </c>
      <c r="G30" s="35"/>
      <c r="H30" s="35"/>
      <c r="I30" s="29"/>
      <c r="J30" s="29"/>
      <c r="K30" s="35"/>
    </row>
    <row r="31" s="16" customFormat="1" ht="80" customHeight="1" spans="1:11">
      <c r="A31" s="24" t="s">
        <v>108</v>
      </c>
      <c r="B31" s="25" t="s">
        <v>109</v>
      </c>
      <c r="C31" s="26" t="s">
        <v>96</v>
      </c>
      <c r="D31" s="27">
        <v>20</v>
      </c>
      <c r="E31" s="33">
        <v>371</v>
      </c>
      <c r="F31" s="24">
        <f t="shared" si="0"/>
        <v>7420</v>
      </c>
      <c r="G31" s="29"/>
      <c r="H31" s="29"/>
      <c r="I31" s="29"/>
      <c r="J31" s="29"/>
      <c r="K31" s="29"/>
    </row>
    <row r="32" s="16" customFormat="1" ht="80" customHeight="1" spans="1:11">
      <c r="A32" s="24" t="s">
        <v>110</v>
      </c>
      <c r="B32" s="25" t="s">
        <v>111</v>
      </c>
      <c r="C32" s="26" t="s">
        <v>96</v>
      </c>
      <c r="D32" s="27">
        <v>20</v>
      </c>
      <c r="E32" s="33">
        <v>406</v>
      </c>
      <c r="F32" s="24">
        <f t="shared" si="0"/>
        <v>8120</v>
      </c>
      <c r="G32" s="29"/>
      <c r="H32" s="29"/>
      <c r="I32" s="29"/>
      <c r="J32" s="29"/>
      <c r="K32" s="29"/>
    </row>
    <row r="33" s="16" customFormat="1" ht="80" customHeight="1" spans="1:11">
      <c r="A33" s="24" t="s">
        <v>112</v>
      </c>
      <c r="B33" s="25" t="s">
        <v>113</v>
      </c>
      <c r="C33" s="26" t="s">
        <v>96</v>
      </c>
      <c r="D33" s="27">
        <v>20</v>
      </c>
      <c r="E33" s="33">
        <v>504</v>
      </c>
      <c r="F33" s="24">
        <f t="shared" si="0"/>
        <v>10080</v>
      </c>
      <c r="G33" s="29"/>
      <c r="H33" s="29"/>
      <c r="I33" s="29"/>
      <c r="J33" s="29"/>
      <c r="K33" s="29"/>
    </row>
    <row r="34" s="16" customFormat="1" ht="80" customHeight="1" spans="1:11">
      <c r="A34" s="24" t="s">
        <v>114</v>
      </c>
      <c r="B34" s="25" t="s">
        <v>115</v>
      </c>
      <c r="C34" s="26" t="s">
        <v>96</v>
      </c>
      <c r="D34" s="27">
        <v>20</v>
      </c>
      <c r="E34" s="33">
        <v>539</v>
      </c>
      <c r="F34" s="24">
        <f t="shared" si="0"/>
        <v>10780</v>
      </c>
      <c r="G34" s="29"/>
      <c r="H34" s="29"/>
      <c r="I34" s="29"/>
      <c r="J34" s="29"/>
      <c r="K34" s="29"/>
    </row>
    <row r="35" s="16" customFormat="1" ht="116" customHeight="1" spans="1:11">
      <c r="A35" s="36" t="s">
        <v>116</v>
      </c>
      <c r="B35" s="37" t="s">
        <v>117</v>
      </c>
      <c r="C35" s="26" t="s">
        <v>96</v>
      </c>
      <c r="D35" s="27">
        <v>10</v>
      </c>
      <c r="E35" s="38">
        <v>756</v>
      </c>
      <c r="F35" s="24">
        <f t="shared" si="0"/>
        <v>7560</v>
      </c>
      <c r="G35" s="29"/>
      <c r="H35" s="29"/>
      <c r="I35" s="29"/>
      <c r="J35" s="29"/>
      <c r="K35" s="29"/>
    </row>
    <row r="36" s="16" customFormat="1" ht="106" customHeight="1" spans="1:11">
      <c r="A36" s="26" t="s">
        <v>118</v>
      </c>
      <c r="B36" s="39" t="s">
        <v>119</v>
      </c>
      <c r="C36" s="26" t="s">
        <v>120</v>
      </c>
      <c r="D36" s="29">
        <v>3</v>
      </c>
      <c r="E36" s="10">
        <v>756</v>
      </c>
      <c r="F36" s="24">
        <f t="shared" si="0"/>
        <v>2268</v>
      </c>
      <c r="G36" s="29"/>
      <c r="H36" s="29"/>
      <c r="I36" s="29"/>
      <c r="J36" s="29"/>
      <c r="K36" s="29"/>
    </row>
    <row r="37" s="16" customFormat="1" ht="80" customHeight="1" spans="1:11">
      <c r="A37" s="26" t="s">
        <v>118</v>
      </c>
      <c r="B37" s="39" t="s">
        <v>121</v>
      </c>
      <c r="C37" s="26" t="s">
        <v>120</v>
      </c>
      <c r="D37" s="26">
        <v>3</v>
      </c>
      <c r="E37" s="10">
        <v>756</v>
      </c>
      <c r="F37" s="24">
        <f t="shared" si="0"/>
        <v>2268</v>
      </c>
      <c r="G37" s="29"/>
      <c r="H37" s="29"/>
      <c r="I37" s="29"/>
      <c r="J37" s="29"/>
      <c r="K37" s="29"/>
    </row>
    <row r="38" s="16" customFormat="1" ht="80" customHeight="1" spans="1:11">
      <c r="A38" s="26" t="s">
        <v>122</v>
      </c>
      <c r="B38" s="39" t="s">
        <v>123</v>
      </c>
      <c r="C38" s="26" t="s">
        <v>120</v>
      </c>
      <c r="D38" s="26">
        <v>10</v>
      </c>
      <c r="E38" s="10">
        <v>105</v>
      </c>
      <c r="F38" s="24">
        <f t="shared" si="0"/>
        <v>1050</v>
      </c>
      <c r="G38" s="29"/>
      <c r="H38" s="29"/>
      <c r="I38" s="29"/>
      <c r="J38" s="29"/>
      <c r="K38" s="29"/>
    </row>
    <row r="39" s="16" customFormat="1" ht="80" customHeight="1" spans="1:11">
      <c r="A39" s="26" t="s">
        <v>124</v>
      </c>
      <c r="B39" s="26"/>
      <c r="C39" s="40"/>
      <c r="D39" s="26"/>
      <c r="E39" s="26"/>
      <c r="F39" s="26">
        <f>SUM(F3:F38)</f>
        <v>188083</v>
      </c>
      <c r="G39" s="29"/>
      <c r="H39" s="29"/>
      <c r="I39" s="29"/>
      <c r="J39" s="29"/>
      <c r="K39" s="29"/>
    </row>
    <row r="40" s="16" customFormat="1" ht="51" customHeight="1"/>
  </sheetData>
  <mergeCells count="2">
    <mergeCell ref="A1:F1"/>
    <mergeCell ref="A39:E3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0.6"/>
  </sheetPr>
  <dimension ref="A1:M14"/>
  <sheetViews>
    <sheetView tabSelected="1" zoomScale="85" zoomScaleNormal="85" workbookViewId="0">
      <selection activeCell="B4" sqref="B4"/>
    </sheetView>
  </sheetViews>
  <sheetFormatPr defaultColWidth="8.25" defaultRowHeight="13.5"/>
  <cols>
    <col min="1" max="1" width="4.5" style="1" customWidth="1"/>
    <col min="2" max="2" width="15.2" style="1" customWidth="1"/>
    <col min="3" max="3" width="18.675" style="1" customWidth="1"/>
    <col min="4" max="4" width="11.1166666666667" style="1" customWidth="1"/>
    <col min="5" max="5" width="9.74166666666667" style="1" customWidth="1"/>
    <col min="6" max="7" width="8.25" style="1"/>
    <col min="8" max="8" width="9.16666666666667" style="1"/>
    <col min="9" max="12" width="8.25" style="1"/>
    <col min="13" max="13" width="7.5" style="1" customWidth="1"/>
    <col min="14" max="16384" width="8.25" style="1"/>
  </cols>
  <sheetData>
    <row r="1" s="1" customFormat="1" ht="53" customHeight="1" spans="1:8">
      <c r="A1" s="2" t="s">
        <v>8</v>
      </c>
      <c r="B1" s="2"/>
      <c r="C1" s="2"/>
      <c r="D1" s="2"/>
      <c r="E1" s="2"/>
      <c r="F1" s="2"/>
      <c r="G1" s="2"/>
      <c r="H1" s="2"/>
    </row>
    <row r="2" s="1" customFormat="1" ht="27" customHeight="1" spans="1:13">
      <c r="A2" s="3" t="s">
        <v>125</v>
      </c>
      <c r="B2" s="3" t="s">
        <v>58</v>
      </c>
      <c r="C2" s="4" t="s">
        <v>126</v>
      </c>
      <c r="D2" s="4" t="s">
        <v>12</v>
      </c>
      <c r="E2" s="3" t="s">
        <v>60</v>
      </c>
      <c r="F2" s="3" t="s">
        <v>16</v>
      </c>
      <c r="G2" s="3" t="s">
        <v>14</v>
      </c>
      <c r="H2" s="3" t="s">
        <v>127</v>
      </c>
      <c r="I2" s="15" t="s">
        <v>18</v>
      </c>
      <c r="J2" s="15" t="s">
        <v>19</v>
      </c>
      <c r="K2" s="15" t="s">
        <v>20</v>
      </c>
      <c r="L2" s="15" t="s">
        <v>21</v>
      </c>
      <c r="M2" s="15" t="s">
        <v>22</v>
      </c>
    </row>
    <row r="3" s="1" customFormat="1" ht="93" customHeight="1" spans="1:13">
      <c r="A3" s="3">
        <v>1</v>
      </c>
      <c r="B3" s="5" t="s">
        <v>128</v>
      </c>
      <c r="C3" s="5" t="s">
        <v>129</v>
      </c>
      <c r="D3" s="5" t="s">
        <v>130</v>
      </c>
      <c r="E3" s="6">
        <v>880</v>
      </c>
      <c r="F3" s="6">
        <v>12</v>
      </c>
      <c r="G3" s="6" t="s">
        <v>26</v>
      </c>
      <c r="H3" s="6">
        <f t="shared" ref="H3:H13" si="0">E3*F3</f>
        <v>10560</v>
      </c>
      <c r="I3" s="11"/>
      <c r="J3" s="11"/>
      <c r="K3" s="11"/>
      <c r="L3" s="11"/>
      <c r="M3" s="11"/>
    </row>
    <row r="4" ht="82" customHeight="1" spans="1:13">
      <c r="A4" s="7">
        <v>2</v>
      </c>
      <c r="B4" s="5" t="s">
        <v>131</v>
      </c>
      <c r="C4" s="5" t="s">
        <v>132</v>
      </c>
      <c r="D4" s="5" t="s">
        <v>130</v>
      </c>
      <c r="E4" s="6">
        <v>560</v>
      </c>
      <c r="F4" s="6">
        <v>14</v>
      </c>
      <c r="G4" s="6" t="s">
        <v>26</v>
      </c>
      <c r="H4" s="6">
        <f t="shared" si="0"/>
        <v>7840</v>
      </c>
      <c r="I4" s="11"/>
      <c r="J4" s="11"/>
      <c r="K4" s="11"/>
      <c r="L4" s="11"/>
      <c r="M4" s="11"/>
    </row>
    <row r="5" ht="39" customHeight="1" spans="1:13">
      <c r="A5" s="7">
        <v>3</v>
      </c>
      <c r="B5" s="8" t="s">
        <v>133</v>
      </c>
      <c r="C5" s="9" t="s">
        <v>134</v>
      </c>
      <c r="D5" s="8" t="s">
        <v>135</v>
      </c>
      <c r="E5" s="8">
        <v>61353</v>
      </c>
      <c r="F5" s="8">
        <v>1</v>
      </c>
      <c r="G5" s="8" t="s">
        <v>26</v>
      </c>
      <c r="H5" s="3">
        <f t="shared" si="0"/>
        <v>61353</v>
      </c>
      <c r="I5" s="11"/>
      <c r="J5" s="11"/>
      <c r="K5" s="11"/>
      <c r="L5" s="11"/>
      <c r="M5" s="11"/>
    </row>
    <row r="6" ht="87" customHeight="1" spans="1:13">
      <c r="A6" s="10">
        <v>4</v>
      </c>
      <c r="B6" s="11" t="s">
        <v>136</v>
      </c>
      <c r="C6" s="12" t="s">
        <v>137</v>
      </c>
      <c r="D6" s="11" t="s">
        <v>135</v>
      </c>
      <c r="E6" s="11">
        <v>24267</v>
      </c>
      <c r="F6" s="11">
        <v>1</v>
      </c>
      <c r="G6" s="11" t="s">
        <v>26</v>
      </c>
      <c r="H6" s="13">
        <f t="shared" si="0"/>
        <v>24267</v>
      </c>
      <c r="I6" s="11"/>
      <c r="J6" s="11"/>
      <c r="K6" s="11"/>
      <c r="L6" s="11"/>
      <c r="M6" s="11"/>
    </row>
    <row r="7" ht="67" customHeight="1" spans="1:13">
      <c r="A7" s="10">
        <v>5</v>
      </c>
      <c r="B7" s="11" t="s">
        <v>138</v>
      </c>
      <c r="C7" s="12" t="s">
        <v>139</v>
      </c>
      <c r="D7" s="11" t="s">
        <v>135</v>
      </c>
      <c r="E7" s="11">
        <v>4200</v>
      </c>
      <c r="F7" s="11">
        <v>4</v>
      </c>
      <c r="G7" s="11" t="s">
        <v>26</v>
      </c>
      <c r="H7" s="13">
        <f t="shared" si="0"/>
        <v>16800</v>
      </c>
      <c r="I7" s="11"/>
      <c r="J7" s="11"/>
      <c r="K7" s="11"/>
      <c r="L7" s="11"/>
      <c r="M7" s="11"/>
    </row>
    <row r="8" ht="60" customHeight="1" spans="1:13">
      <c r="A8" s="10">
        <v>6</v>
      </c>
      <c r="B8" s="11" t="s">
        <v>140</v>
      </c>
      <c r="C8" s="12" t="s">
        <v>141</v>
      </c>
      <c r="D8" s="11" t="s">
        <v>135</v>
      </c>
      <c r="E8" s="11">
        <v>5607</v>
      </c>
      <c r="F8" s="11">
        <v>4</v>
      </c>
      <c r="G8" s="11" t="s">
        <v>26</v>
      </c>
      <c r="H8" s="13">
        <f t="shared" si="0"/>
        <v>22428</v>
      </c>
      <c r="I8" s="11"/>
      <c r="J8" s="11"/>
      <c r="K8" s="11"/>
      <c r="L8" s="11"/>
      <c r="M8" s="11"/>
    </row>
    <row r="9" ht="55" customHeight="1" spans="1:13">
      <c r="A9" s="10">
        <v>7</v>
      </c>
      <c r="B9" s="11" t="s">
        <v>142</v>
      </c>
      <c r="C9" s="12" t="s">
        <v>143</v>
      </c>
      <c r="D9" s="11" t="s">
        <v>135</v>
      </c>
      <c r="E9" s="11">
        <v>7392</v>
      </c>
      <c r="F9" s="11">
        <v>4</v>
      </c>
      <c r="G9" s="11" t="s">
        <v>26</v>
      </c>
      <c r="H9" s="13">
        <f t="shared" si="0"/>
        <v>29568</v>
      </c>
      <c r="I9" s="11"/>
      <c r="J9" s="11"/>
      <c r="K9" s="11"/>
      <c r="L9" s="11"/>
      <c r="M9" s="11"/>
    </row>
    <row r="10" ht="54" spans="1:13">
      <c r="A10" s="10">
        <v>8</v>
      </c>
      <c r="B10" s="11" t="s">
        <v>144</v>
      </c>
      <c r="C10" s="12" t="s">
        <v>145</v>
      </c>
      <c r="D10" s="11" t="s">
        <v>146</v>
      </c>
      <c r="E10" s="11">
        <v>30800</v>
      </c>
      <c r="F10" s="11">
        <v>1</v>
      </c>
      <c r="G10" s="11" t="s">
        <v>26</v>
      </c>
      <c r="H10" s="13">
        <f t="shared" si="0"/>
        <v>30800</v>
      </c>
      <c r="I10" s="11"/>
      <c r="J10" s="11"/>
      <c r="K10" s="11"/>
      <c r="L10" s="11"/>
      <c r="M10" s="11"/>
    </row>
    <row r="11" ht="25" customHeight="1" spans="1:13">
      <c r="A11" s="10">
        <v>9</v>
      </c>
      <c r="B11" s="11" t="s">
        <v>147</v>
      </c>
      <c r="C11" s="12" t="s">
        <v>148</v>
      </c>
      <c r="D11" s="11" t="s">
        <v>149</v>
      </c>
      <c r="E11" s="11">
        <v>30100</v>
      </c>
      <c r="F11" s="11">
        <v>1</v>
      </c>
      <c r="G11" s="11" t="s">
        <v>26</v>
      </c>
      <c r="H11" s="13">
        <f t="shared" si="0"/>
        <v>30100</v>
      </c>
      <c r="I11" s="11"/>
      <c r="J11" s="11"/>
      <c r="K11" s="11"/>
      <c r="L11" s="11"/>
      <c r="M11" s="11"/>
    </row>
    <row r="12" ht="55" customHeight="1" spans="1:13">
      <c r="A12" s="10">
        <v>10</v>
      </c>
      <c r="B12" s="11" t="s">
        <v>150</v>
      </c>
      <c r="C12" s="12" t="s">
        <v>151</v>
      </c>
      <c r="D12" s="11" t="s">
        <v>152</v>
      </c>
      <c r="E12" s="11">
        <v>6370</v>
      </c>
      <c r="F12" s="11">
        <v>1</v>
      </c>
      <c r="G12" s="11" t="s">
        <v>26</v>
      </c>
      <c r="H12" s="13">
        <f t="shared" si="0"/>
        <v>6370</v>
      </c>
      <c r="I12" s="11"/>
      <c r="J12" s="11"/>
      <c r="K12" s="11"/>
      <c r="L12" s="11"/>
      <c r="M12" s="11"/>
    </row>
    <row r="13" ht="62" customHeight="1" spans="1:13">
      <c r="A13" s="10">
        <v>11</v>
      </c>
      <c r="B13" s="11" t="s">
        <v>153</v>
      </c>
      <c r="C13" s="12" t="s">
        <v>154</v>
      </c>
      <c r="D13" s="11" t="s">
        <v>155</v>
      </c>
      <c r="E13" s="11">
        <v>14350</v>
      </c>
      <c r="F13" s="11">
        <v>1</v>
      </c>
      <c r="G13" s="11" t="s">
        <v>26</v>
      </c>
      <c r="H13" s="13">
        <f t="shared" si="0"/>
        <v>14350</v>
      </c>
      <c r="I13" s="11"/>
      <c r="J13" s="11"/>
      <c r="K13" s="11"/>
      <c r="L13" s="11"/>
      <c r="M13" s="11"/>
    </row>
    <row r="14" spans="1:13">
      <c r="A14" s="14"/>
      <c r="B14" s="14" t="s">
        <v>156</v>
      </c>
      <c r="C14" s="14"/>
      <c r="D14" s="14"/>
      <c r="E14" s="14"/>
      <c r="F14" s="14"/>
      <c r="G14" s="14"/>
      <c r="H14" s="14">
        <f>SUM(H3:H13)</f>
        <v>254436</v>
      </c>
      <c r="I14" s="11"/>
      <c r="J14" s="11"/>
      <c r="K14" s="11"/>
      <c r="L14" s="11"/>
      <c r="M14" s="11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教室 玩具</vt:lpstr>
      <vt:lpstr>综合运动材料</vt:lpstr>
      <vt:lpstr>积木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 </cp:lastModifiedBy>
  <dcterms:created xsi:type="dcterms:W3CDTF">2024-07-18T03:05:00Z</dcterms:created>
  <dcterms:modified xsi:type="dcterms:W3CDTF">2025-04-08T08:37:12Z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71CDE7E386F2437FB6E8443D1725C302_13</vt:lpwstr>
  </property>
  <property fmtid="{D5CDD505-2E9C-101B-9397-08002B2CF9AE}" pid="3" name="KSOProductBuildVer">
    <vt:lpwstr>2052-12.1.0.20784</vt:lpwstr>
  </property>
</Properties>
</file>