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6"/>
  </bookViews>
  <sheets>
    <sheet name="汇总01" sheetId="5" r:id="rId1"/>
    <sheet name="户外冲锋衣道具" sheetId="4" r:id="rId2"/>
    <sheet name="教师健身道具" sheetId="6" r:id="rId3"/>
    <sheet name="陶泥扎染室" sheetId="9" r:id="rId4"/>
    <sheet name="木工坊" sheetId="8" r:id="rId5"/>
    <sheet name="美工室" sheetId="7" r:id="rId6"/>
    <sheet name="音乐道具" sheetId="2" r:id="rId7"/>
  </sheets>
  <externalReferences>
    <externalReference r:id="rId8"/>
    <externalReference r:id="rId9"/>
  </externalReferences>
  <definedNames>
    <definedName name="_x_f038a">[1]options!$C$46</definedName>
    <definedName name="_x_f039a">[1]options!$C$47</definedName>
    <definedName name="_x_f040a">[1]options!$C$48</definedName>
    <definedName name="_x_f041a">[1]options!$C$49</definedName>
    <definedName name="fdtlimagecell">[2]template!$H$45</definedName>
    <definedName name="fCNName">[2]options!$C$26</definedName>
    <definedName name="fGoodsCode">[2]options!$C$17</definedName>
    <definedName name="fDataDesc">[2]options!$C$41</definedName>
    <definedName name="fGoodsNameSize">[2]options!$C$20</definedName>
    <definedName name="fcontractno">[2]options!$C$30</definedName>
    <definedName name="_x_f001">[2]options!$C$28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<sst xmlns="http://schemas.openxmlformats.org/spreadsheetml/2006/main" count="802" uniqueCount="499">
  <si>
    <t>幼儿园各功能室教具</t>
  </si>
  <si>
    <t>序号</t>
  </si>
  <si>
    <t>项目名称</t>
  </si>
  <si>
    <t>项目分项</t>
  </si>
  <si>
    <t>单位</t>
  </si>
  <si>
    <t>数量</t>
  </si>
  <si>
    <t>价格</t>
  </si>
  <si>
    <t>总价</t>
  </si>
  <si>
    <t>户外冲锋衣道具</t>
  </si>
  <si>
    <t>套</t>
  </si>
  <si>
    <t>教师健身器材</t>
  </si>
  <si>
    <t>陶泥室道具</t>
  </si>
  <si>
    <t>木工坊道具</t>
  </si>
  <si>
    <t>美工道具</t>
  </si>
  <si>
    <t>音乐室道具</t>
  </si>
  <si>
    <t>游戏服</t>
  </si>
  <si>
    <t>分类</t>
  </si>
  <si>
    <t>产品名称</t>
  </si>
  <si>
    <t>产品图片</t>
  </si>
  <si>
    <t>材质</t>
  </si>
  <si>
    <t>尺寸</t>
  </si>
  <si>
    <t>样式</t>
  </si>
  <si>
    <t>颜色</t>
  </si>
  <si>
    <t>价格(元)</t>
  </si>
  <si>
    <t>合计(元)</t>
  </si>
  <si>
    <t>投标产品技术参数</t>
  </si>
  <si>
    <t>偏离程度（满足/响应或正偏离/负偏离）</t>
  </si>
  <si>
    <t>投标单价（元）</t>
  </si>
  <si>
    <t>合计（元）</t>
  </si>
  <si>
    <t>备注</t>
  </si>
  <si>
    <t>综合</t>
  </si>
  <si>
    <t>水岔服</t>
  </si>
  <si>
    <t>儿童级别亲肤防水环保布，透气无甲醛。外套和背带为一套。</t>
  </si>
  <si>
    <t>M</t>
  </si>
  <si>
    <t>正常</t>
  </si>
  <si>
    <t>蓝色</t>
  </si>
  <si>
    <t>L</t>
  </si>
  <si>
    <t>绿色</t>
  </si>
  <si>
    <t>XL</t>
  </si>
  <si>
    <t>粉色</t>
  </si>
  <si>
    <t>合计</t>
  </si>
  <si>
    <t>成人水岔服</t>
  </si>
  <si>
    <t>共计：</t>
  </si>
  <si>
    <t>游戏服尺码表</t>
  </si>
  <si>
    <t>夹克
单位:里面</t>
  </si>
  <si>
    <t>儿童</t>
  </si>
  <si>
    <t>成人(男)</t>
  </si>
  <si>
    <t>成人(女)</t>
  </si>
  <si>
    <t>部位</t>
  </si>
  <si>
    <t>胸围</t>
  </si>
  <si>
    <t>下摆</t>
  </si>
  <si>
    <t>肩宽</t>
  </si>
  <si>
    <t>袖长</t>
  </si>
  <si>
    <t>袖口</t>
  </si>
  <si>
    <t>后中长</t>
  </si>
  <si>
    <t>帽高</t>
  </si>
  <si>
    <t>帽宽</t>
  </si>
  <si>
    <t>背带裤
单位:里面</t>
  </si>
  <si>
    <t>裤长</t>
  </si>
  <si>
    <t>腋下到脚口</t>
  </si>
  <si>
    <t>腰围</t>
  </si>
  <si>
    <t>裆到脚口</t>
  </si>
  <si>
    <t>臀围</t>
  </si>
  <si>
    <t>脚口</t>
  </si>
  <si>
    <t>前浪</t>
  </si>
  <si>
    <t>后浪</t>
  </si>
  <si>
    <t>上围</t>
  </si>
  <si>
    <t>裆长</t>
  </si>
  <si>
    <t>活动器材采购清单</t>
  </si>
  <si>
    <t>设备名称</t>
  </si>
  <si>
    <t>参数</t>
  </si>
  <si>
    <t>单价</t>
  </si>
  <si>
    <t>金额（元）</t>
  </si>
  <si>
    <t>排球</t>
  </si>
  <si>
    <t>色彩鲜艳的排球是用软质PVC制成，手感舒适、耐用容易抓握，每一只球都是经过严格测试的，经济实惠耐用的材质保证能够使用多年。内胆采用进口生胶，弹跳柔和稳定，这是保证排球体正常使用的关键</t>
  </si>
  <si>
    <t>个</t>
  </si>
  <si>
    <t>气排球</t>
  </si>
  <si>
    <t>需要充气的经典排球，红黑设计，轻质弹性好，厚厚的布料让小朋友更喜欢触摸。</t>
  </si>
  <si>
    <t>简易羽毛球网</t>
  </si>
  <si>
    <t>宽度6.1M，高度1.55M，重量4.82kg</t>
  </si>
  <si>
    <t>羽毛球拍</t>
  </si>
  <si>
    <t>类型:攻防兼备
建议磅数:
16-20磅
拍杆材质:
钢
拍框材质:铝合金
是否穿线:已穿线
产地:中国</t>
  </si>
  <si>
    <t>副</t>
  </si>
  <si>
    <t>羽毛球（12只/筒）</t>
  </si>
  <si>
    <t>毛片: 鸭毛单边/中方头:复合软木(双拼台纤)硬球头
场合:场馆训练/热销款
特点:初学业余爱好者口粮球场馆用球，满足抽球快感场馆用高性价比</t>
  </si>
  <si>
    <t>筒</t>
  </si>
  <si>
    <t>乒乓球台</t>
  </si>
  <si>
    <t>台面采用12毫米高密度板，表用采用环保蓝色油漆，具有良好的高弹性能，腿部采用三角加强钢架支撑，机械锁紧系统，安全方便，带有可以拆卸乒乓球网，球网杆既可以调整桌面平整度，又能固定台面。整个台面由2张台面拼合而成，每一块可以折叠存放，大大节省了运输成本和存放空间，适合幼儿园小朋友进行练习乒乓球使用。 重量：23.5kg</t>
  </si>
  <si>
    <t>乒乓球拍</t>
  </si>
  <si>
    <t>一套6色，一体成型，双面都为颗粒状，手柄（9*2cm）上有花纹设计，防滑；可以进行单人颠球、运球游戏或者双人对抗比赛。比木质球拍稍重。不用担心起皮或脱胶，可以持续使用很多年。</t>
  </si>
  <si>
    <t>减压拳击沙袋</t>
  </si>
  <si>
    <t>采用超纤皮饰面材质+高回弹泡棉+优质河沙，金属配重底座</t>
  </si>
  <si>
    <t>动感单车</t>
  </si>
  <si>
    <t>品名 商用动感单车电子表:心率/时间/速度/卡路里/里程/蓝牙APF游戏(选配)皮带盘:全新材质ABS皮带盘皮带传动: FJ加厚静音皮带
扶手:钢管+超强IBR材质斯不破 心率扶手坐垫:高回弹透气坐垫/舒适不易变形曲柄:加厚螺纹锻打电泳曲柄脚踏:全新材质FP铝合金脚踏
链条盒:ABS环保双面透明保护置阻力杆:五档手拨上下档位调节管材厚度:2.0主架体钢管120*60*2.0正椭圆管滚轮:超强耐磨/顺滑/简便移动飞轮:高精度动平衡铸铁铝合金镶边磁控飞轮(8-18KG可定制)飞轮直径:38CM稳定性:机器人焊接/钢性车身/扶手无摇晃最大承事:200KG净重/毛重:39/43KG产品尺寸:113*60*120CM
适合身高段:1.5-2.0M包装尺寸:99*24.5*78.5CM
装柜数:40H9/360台</t>
  </si>
  <si>
    <t>跑步机</t>
  </si>
  <si>
    <t xml:space="preserve">1、产品尺寸：2180*830*1370（长X宽X高mm）
2、最大承重：150kg
3、净重：    154kg
4、毛重：    183kg
5、颜色：    铁灰
6、电源要求：AC220±20V  10A
7、马达驱动：AC3.0HP（最大功率7.0HP）
8、速度范围：0.8-22.0km/h
9、坡度范围：0%-15%（15档调节）
10、减震系统：自动补偿式缓冲装置
11、心率测试：手握心率片侦测 
12、跑步区域：1600X560（长X宽mm) 
13、跑带：    T2.2mm 上海永利跑带
14、跑板：    25T跑板
15、立柱管材：110*50*T2 矩形管
16、显示屏：  9寸电容式触摸屏
控制台功能：显示参数：时间、距离、速度、坡度、热量、心率、步数；目标模式、实景模式、自定义模式、地图模式、影音娱乐；
上传运动数据、分享朋友圈； 播放外置音频、支持蓝牙音乐
17、其他：高保真立体音响、移动轮、拨片式调节、MP3耳机孔、USB接口
</t>
  </si>
  <si>
    <t>陶艺扎染室</t>
  </si>
  <si>
    <t>产品参数</t>
  </si>
  <si>
    <t>幼儿拉坯机</t>
  </si>
  <si>
    <t>材质：喷塑机身、ABS注塑高压水盆、铝合金防锈转盘
尺寸：转台25cm
水盆40cm
机身35*50cm
高度35cm
电压：220V
功率：150W
铝合金转盘，材质精良不易生锈稳定性好，分离式高压注塑水盆，易拆卸,易清洗，结实耐用，强劲电机使用寿命长，液晶显示面板，人性化参数调节更易操作，耐污防锈，高品质脚踏操作机身更稳定，防漏电保护插头有复位功能，时刻保护使用中的安全，模块化插头即插即用
用途：用于拉坯制作作品</t>
  </si>
  <si>
    <t>台</t>
  </si>
  <si>
    <t>转台</t>
  </si>
  <si>
    <t>材质：铝合金、硅胶
尺寸：22cm*18cm
铝合金材质和防滑硅胶垫，操作平稳，坚固耐用，静音轴承转动顺畅，台面拉丝工艺，边沿圆润，手感舒适，无毛刺不伤手
用途：用于辅助制作陶艺作品</t>
  </si>
  <si>
    <t>黄陶泥</t>
  </si>
  <si>
    <t>材质：高岭土、云母、石英等天然原矿
规格：500g
无毒无铅，健康环保，可塑性强，捏塑的作品不易裂不易倒，手感舒适，柔软度适中
用途：用于捏塑作品</t>
  </si>
  <si>
    <t>袋</t>
  </si>
  <si>
    <t>红陶泥</t>
  </si>
  <si>
    <t>紫陶泥</t>
  </si>
  <si>
    <t>中白泥</t>
  </si>
  <si>
    <t>材质：高岭土、云母、石英等天然原矿
规格：500g
无毒无铅，健康环保，可塑性强，捏塑的作品不易裂不易倒，手感舒适，柔软度适中
用途：用于捏塑练习</t>
  </si>
  <si>
    <t>彩泥</t>
  </si>
  <si>
    <t>材质：高岭土、云母、石英等天然原矿
规格：500g
一套六色，颜色随机
无毒无铅，健康环保，可塑性强，捏塑的作品不易裂不易倒，手感舒适，柔软度适中
用途：用于捏塑作品</t>
  </si>
  <si>
    <t>特白泥</t>
  </si>
  <si>
    <t>瓶</t>
  </si>
  <si>
    <t>泥浆</t>
  </si>
  <si>
    <t>成分：高岭土、黏土、石英、长石等
规格：500g/瓶
一套4瓶（颜色为红黄蓝绿），瓷质细腻可塑性高，烧制稳定
用途：用于彩绘，制作，注浆泥浆</t>
  </si>
  <si>
    <t>量杯</t>
  </si>
  <si>
    <t>材质：ABS树脂
规格：500ML
三角倾斜嘴设计不外漏，加宽手柄，舒适握感，采用激光雕刻工艺，优质环保
用途：用于称量</t>
  </si>
  <si>
    <t>搅拌器</t>
  </si>
  <si>
    <t>材质：不锈钢
规格：12寸
按压自动旋转，省时省力，易清洁
用途：用于搅拌釉料</t>
  </si>
  <si>
    <t>圆形不锈钢模具</t>
  </si>
  <si>
    <t>材质：不锈钢
尺寸：3cm—10.5cm  
规格：12个/套
上沿卷边设计，符合人体工学，操作不伤手，切口锋利，易于切割，使用更方便，焊接平整，尺寸齐全，简洁卫生
用途：用于切出规整的圆片</t>
  </si>
  <si>
    <t>印花模具</t>
  </si>
  <si>
    <t>材质：食用级PP
尺寸：0.8cm-5.8cm
规格:33个/套
食品级PP塑料，使用更安全放心，模具边缘圆润光滑，手压式模具设计，单款多尺寸，制作效果更多样
用途：用于制作面食</t>
  </si>
  <si>
    <t>卡通不锈钢模具</t>
  </si>
  <si>
    <t>材质：不锈钢
尺寸：6cm-10cm
规格:10个/套
精选优质不锈钢，经久耐用，切口整齐美观易清洗，形状丰富，操作简单，一压成型
用途：用于制作面食</t>
  </si>
  <si>
    <t>注浆模具套装</t>
  </si>
  <si>
    <t>材质：高密石膏
规格：75mm*85mm*60mm
描述：12生肖模具，翻模可烧制，可彩绘，可上釉，可重复使用</t>
  </si>
  <si>
    <t>注浆模具花盆</t>
  </si>
  <si>
    <t>材质：高密石膏
规格：外250mm*135mm*195mm，内140mm*190mm
描述：海螺花盆，翻模可烧制，可彩绘，可上釉，可重复使用</t>
  </si>
  <si>
    <t>素坯-玉壶春瓶</t>
  </si>
  <si>
    <t>材质：陶泥
尺寸：12cm（因生产批次不同，有略微差异，以实际为准）
做工细腻，手感舒适，边缘经过精细打磨，弧度优美，造型美观
用途：用于素坯彩绘</t>
  </si>
  <si>
    <t>素坯-碗</t>
  </si>
  <si>
    <t>材质：陶泥
尺寸：13.2cm*6.7cm（因生产批次不同，有略微差异，以实际为准）
做工细腻，手感舒适，边缘经过精细打磨，弧度优美，造型美观
用途：用于素坯彩绘</t>
  </si>
  <si>
    <t>素坯-茶盏</t>
  </si>
  <si>
    <t>材质：陶泥
尺寸：8.5cm*5.5cm（因生产批次不同，有略微差异，以实际为准）
做工细腻，手感舒适，边缘经过精细打磨，弧度优美，造型美观
用途：用于素坯彩绘</t>
  </si>
  <si>
    <t>素坯-盘子</t>
  </si>
  <si>
    <t>材质：陶泥
规格：6寸（因生产批次不同，有略微差异，以实际为准）
做工细腻，手感舒适，边缘经过精细打磨，弧度优美，造型美观
用途：用于素坯彩绘</t>
  </si>
  <si>
    <t>蕾丝拓印工具包</t>
  </si>
  <si>
    <t>材质：蕾丝
规格：20mm-400mm
描述：10件/套，多种形状，拓印出蕾丝花纹，陶艺肌理工具</t>
  </si>
  <si>
    <t>不锈钢修坯工具八件套</t>
  </si>
  <si>
    <t>材质：不锈钢、橡胶
尺寸：15cm*1.9cm
甄选优质材料，经久耐用，造型轻巧，做工精细，各种刀头创作更随心
用途：用于修坯使用</t>
  </si>
  <si>
    <t>初级修坯工具
八件套</t>
  </si>
  <si>
    <t>材质：木料、金属、海绵
规格：一套8种工具
造型美观，精工制造，经久耐用，木质手柄，加固牢靠，头部采用不锈钢材质，经久耐用，清洗方便
用途：用于陶艺制作</t>
  </si>
  <si>
    <t>不锈钢刮片</t>
  </si>
  <si>
    <t>材质：不锈钢
规格：100*50mm
描述：陶泥成型、拉坯、切割工具</t>
  </si>
  <si>
    <t>泥塑工具刀</t>
  </si>
  <si>
    <t>材质：竹制
规格：长140mm-150mm
描述：陶艺手工雕塑工具，适用于各种泥塑、雕刻，安全简单易操作</t>
  </si>
  <si>
    <t>双头修坯工具
六件套</t>
  </si>
  <si>
    <t>材质：木、不锈钢
尺寸：20cm—21cm
优质实木柄，人体工学设计，使用更合手，做工精细，满足不同创作需求，圆润刀尖，人性化设计，不易伤手，原木材料，经久耐用
用途：用于修坯</t>
  </si>
  <si>
    <t>幼儿擀泥杖</t>
  </si>
  <si>
    <t>材质：实木
尺寸：20cm
实木材质，手工打磨，表面光滑无毛刺，操作简单，轴承滚压，方便旋转
用途：用于压平及压匀泥料，适用于泥巴的成型</t>
  </si>
  <si>
    <t>根</t>
  </si>
  <si>
    <t>鸡头笔</t>
  </si>
  <si>
    <t>材质：吸水毛头、竹制笔杆
尺寸：23cm*4cm
笔肚饱满，可以很好的控制水的流向
以及画面的深浅变化，优选材料、经久耐用、续料饱满、操作简单
用途：用于青花分水</t>
  </si>
  <si>
    <t>支</t>
  </si>
  <si>
    <t>导轨木条</t>
  </si>
  <si>
    <t>材质：木制
规格：长420mm，宽5cm，厚7mm、10mm
描述：把导轨对齐放好，陶泥放入泥板之间，用擀泥杖沿着泥板条擀平成需要的厚度</t>
  </si>
  <si>
    <t>对</t>
  </si>
  <si>
    <t>海绵</t>
  </si>
  <si>
    <t>材质：海绵
尺寸：7cm*2.3cm
精选优质材料，经久耐用，吸水性强
用途：拉坯时吸收坯胎多余的水分</t>
  </si>
  <si>
    <t>小毛巾</t>
  </si>
  <si>
    <t>材质：聚酯纤维
尺寸：25cm*25cm
精选优质材料，细腻亲肤，柔软舒适
用途：用于幼儿擦手</t>
  </si>
  <si>
    <t>儿童喷壶</t>
  </si>
  <si>
    <t>材质：塑料
规格：容量200ml
备注：耐弱酸PET材质，防止被腐蚀，坚决使用进口食品级原生塑料，安全守护健康，用途广泛放心使用</t>
  </si>
  <si>
    <t>透明釉</t>
  </si>
  <si>
    <t>材质：高岭土、黏土、石英、长石等
规格：500g
安全无毒环保，改善瓷制品的表面性能，使制品表面光滑，对液体和气体有不透过性
用途：用于作品表面上釉</t>
  </si>
  <si>
    <t>桶</t>
  </si>
  <si>
    <t>12色浓缩色釉套装</t>
  </si>
  <si>
    <t>材质：浓缩色釉
规格：60ml/瓶，一套12瓶
改善坯体的表面性能，增加美感，可以覆盖住坯体的不良颜色，增加作品的实用性和艺术性
用途：用于装饰作品，增添丰富的颜色</t>
  </si>
  <si>
    <t>结晶釉</t>
  </si>
  <si>
    <t>规格：300ml/瓶
最佳温度：1240度（中温）；温度范围：1180-1250度
备注：推荐使用白度较高的瓷泥，效果更佳，陶泥亦可，效果会有不同。</t>
  </si>
  <si>
    <t>冰裂釉</t>
  </si>
  <si>
    <t>材质：高岭土、黏土、石英、长石等
规格：500ml
一套6瓶，颜色随机
安全无毒环保，发色稳定，覆盖力好，持久不褪色
用途：用于装饰作品</t>
  </si>
  <si>
    <t>单色釉</t>
  </si>
  <si>
    <t>材质：高岭土、黏土、石英、长石等
规格：500ml
一套6瓶，颜色随机安全无毒环保，发色稳定，覆盖力好，持久不褪色
用途：用于装饰作品</t>
  </si>
  <si>
    <t>调色盘</t>
  </si>
  <si>
    <t>材质：塑料
尺寸：17.5cm
优质塑料材质，易拿易清洗，不易变形
用途：用于调色使用</t>
  </si>
  <si>
    <t>水桶</t>
  </si>
  <si>
    <t>材质：PP
规格：5L
厚实用料，结实耐用，加宽手柄，拿握贴合，造型美观且实用，小巧便捷
用途：用于盛水</t>
  </si>
  <si>
    <t>泥浆画瓶</t>
  </si>
  <si>
    <t>材质：PP
规格：50ML
安全放心，弧形边缘不刮手，衔接紧密不松动
用途：简单对装饰物进行泥点、泥线的装饰</t>
  </si>
  <si>
    <t>组</t>
  </si>
  <si>
    <t>挤泥器套装</t>
  </si>
  <si>
    <t>材质：不锈钢
尺寸：13cm*1.9cm
精选优质不锈钢材质，坚固耐用，多款花型模板，可制作出造型多样的泥条
用途：用于挤出好看的泥条</t>
  </si>
  <si>
    <t>麻布</t>
  </si>
  <si>
    <t>材质：麻
规格：1000mm*1500mm
描述：陶艺手工专业布，可做陶艺肌理，桌垫，可机洗，经久耐用，不易变形</t>
  </si>
  <si>
    <t>张</t>
  </si>
  <si>
    <t>方巾</t>
  </si>
  <si>
    <t>材质：纯棉
尺寸：20cm*20cm
精选优质面料，舒服透气，柔软亲肤。已经过处理，可直接进行扎染，无需进行脱浆处理。
用途：扎染使用</t>
  </si>
  <si>
    <t>块</t>
  </si>
  <si>
    <t>白色小T恤</t>
  </si>
  <si>
    <t>材质：纯棉
尺寸：12码
精选优质面料，舒服透气，柔软亲肤
用途：扎染使用</t>
  </si>
  <si>
    <t>件</t>
  </si>
  <si>
    <t>帆布包</t>
  </si>
  <si>
    <t>材质：帆布
规格：340mm*290mm
描述：扎染材料</t>
  </si>
  <si>
    <t>束口袋</t>
  </si>
  <si>
    <t>材质：帆布
规格：180mm*220mm
描述：扎染材料</t>
  </si>
  <si>
    <t>几何木片</t>
  </si>
  <si>
    <t>材质：木质
规格：长方形小木块28mm*38mm，其他均为34mm*34mm
描述：染艺材料</t>
  </si>
  <si>
    <t>拆线器</t>
  </si>
  <si>
    <t>材质：塑料+金属
规格：刀柄长98mm，刀头长35mm，刀尖长13mm
描述：染艺材料，做工精致，牢固耐用</t>
  </si>
  <si>
    <t>把</t>
  </si>
  <si>
    <t>星形玻璃珠</t>
  </si>
  <si>
    <t>材质：玻璃
规格：170mm*113mm
描述：染艺材料</t>
  </si>
  <si>
    <t>颗</t>
  </si>
  <si>
    <t>毛球</t>
  </si>
  <si>
    <t>材质：棉质
规格：φ10mm-30mm
描述：染艺材料,每包约100个左右</t>
  </si>
  <si>
    <t>包</t>
  </si>
  <si>
    <t>保丽龙球</t>
  </si>
  <si>
    <t>材质：泡沫
规格：φ25mm
描述：染艺材料</t>
  </si>
  <si>
    <t>4寸G型夹</t>
  </si>
  <si>
    <t>材质：铸铁
规格：4寸
采用球墨铸铁铸造工艺、加厚钳体、抗压性能好
用途：固定待加工的木料</t>
  </si>
  <si>
    <t>陶瓷刻刀</t>
  </si>
  <si>
    <t>材质：陶瓷
规格：127mm
描述：染艺材料，刀尖角度大于60°，微型刀尖不伤手</t>
  </si>
  <si>
    <t>洗笔桶</t>
  </si>
  <si>
    <t>材质：TPR、PP
尺寸：20.5cm*17cm
多功能折叠水桶，加厚结实耐用，拿取方便
用途：用于幼儿洗笔使用</t>
  </si>
  <si>
    <t>量勺</t>
  </si>
  <si>
    <t>材质：PP
规格：1.25g、2.5g、5g、7.5g、15g
食品级PP塑料加厚用料，表面平滑，刻度清晰准确
用途：用于称量</t>
  </si>
  <si>
    <t>活性颗粒染料</t>
  </si>
  <si>
    <t>材质：复合材料
规格：艳绿、藏青、橙色、翠兰、大红、黄色各一包，每包20g</t>
  </si>
  <si>
    <t>尖嘴瓶</t>
  </si>
  <si>
    <t>材质：塑料
规格：φ35mm*145mm
描述：染艺材料，与颗粒染料配合使用</t>
  </si>
  <si>
    <t>染液</t>
  </si>
  <si>
    <t>材质：合成染料
容量：100ml
规格：8瓶/套
材料品质兼优，上色效果明显，色彩鲜艳
用途：扎染使用</t>
  </si>
  <si>
    <t>一次性围裙</t>
  </si>
  <si>
    <t>材质：塑料
规格：均码，用于幼儿染色穿戴</t>
  </si>
  <si>
    <t>木夹子</t>
  </si>
  <si>
    <t>材质：木质
规格：7mm*35mm</t>
  </si>
  <si>
    <t>幼儿一次性手套</t>
  </si>
  <si>
    <t>材质：食品级PE
规格：100只/包
贴合手型，佩戴舒适，密封材质无渗透，防滑设计很灵活，韧性强更耐拉扯，安全方便卫生
用途：用于制作美食</t>
  </si>
  <si>
    <t>安全剪刀</t>
  </si>
  <si>
    <t>材质：不锈钢、塑料
尺寸：13cm
圆滑的刀头设计，安全不伤手
用途：用于多种手工制作</t>
  </si>
  <si>
    <t>橡皮筋</t>
  </si>
  <si>
    <t>材质：橡胶
规格：直径40mm，粗度1.5mm
描述：染艺材料，1包约200个</t>
  </si>
  <si>
    <t>收纳箱</t>
  </si>
  <si>
    <t>材质：草纤维手工编织、烤漆铁艺框架
尺寸：31cm*15cm*20cm
采用绿色植物纤维纸绳，做工精致，结实耐用
用途：用于收纳美术材料或工具</t>
  </si>
  <si>
    <t>儿童围裙</t>
  </si>
  <si>
    <t>材质：涤纶
尺寸：55cm*45cm
挂脖肩带设计，再也不担心肩带滑落，口袋设计方便实用，精选优质布料，透气性好，舒适耐用
用途：用于制作时防护，防止衣服弄脏</t>
  </si>
  <si>
    <t>教师围裙</t>
  </si>
  <si>
    <t>材质：涤纶
尺寸：70cm*55cm
挂脖肩带设计，再也不担心肩带滑落，口袋设计方便实用，精选优质布料，透气性好，舒适耐用
用途：用于制作时防护、防止衣服弄脏</t>
  </si>
  <si>
    <t>木工坊</t>
  </si>
  <si>
    <t>小号木工刨</t>
  </si>
  <si>
    <t>材质：红木+轴承钢
规格：125mm*40mm*25mm
描述：125MM微型中式木刨，刃宽30mm；刨床采用印尼菠萝格木料精制，刨刀采用轴承合金钢制造，刃口高频淬火后精磨确保锋利耐磨，长用来倒角、修边使用，重量约：164g。</t>
  </si>
  <si>
    <t>中号木工刨</t>
  </si>
  <si>
    <t>材质：红木+轴承钢
规格：180mm*60mm*45mm
描述：180mm传统中式木刨，刃宽44mm；刨床采用印尼菠萝格木料精制，刨刀采用轴承合金钢制造，刃口高频淬火后精磨确保锋利耐磨，长用来倒角、修边使用，重量约：634g。</t>
  </si>
  <si>
    <t>鸟刨</t>
  </si>
  <si>
    <t>材质：合金钢
尺寸：210mm*52mm
规格：小号全长210mm精制木工鸟刨，双螺丝刨刀调深结构，方便可靠，玛钢铸造刨体，采用轴承合金钢制造，淬火热处理，精磨开刃，刨削锋利，适合刨外圆形木料。</t>
  </si>
  <si>
    <t>雕刻刀</t>
  </si>
  <si>
    <t>材质：木制+金属
规格：12件/套
描述：12件套盒装，SK2合金钢刀头，榉木手柄，包含尖头、针刀、月亮湾、大中小半圆刀、大小平刀、三角刀、大小斜口刀等。</t>
  </si>
  <si>
    <t>凿子</t>
  </si>
  <si>
    <t>材质：45#钢、木
尺寸：19.5cm
12支装木凿刀，优良材质经久耐用，内嵌外固设计，保证凿头不松动不脱落，使用过程更安全更省心
用途：各种木产品加工</t>
  </si>
  <si>
    <t>木工锉刀</t>
  </si>
  <si>
    <t>材质：轴承钢
尺寸：0.3cm*14cm
规格：10支/套
优质轴承钢锻造，表面高温淬火处理，具有高硬度和耐磨性，包胶手柄，握持舒适，使用方便
用途：打磨木料</t>
  </si>
  <si>
    <t>木砂棒</t>
  </si>
  <si>
    <t>材质：木质+金属
规格：锉长约85mm，总长约200mm
描述：中齿刺牙锯条缠绕制成，椭圆棒形，木柄，可以快速的锉削木料。</t>
  </si>
  <si>
    <t>黄金锉</t>
  </si>
  <si>
    <t>材质：硅胶+金属
规格：4寸
描述：锉刀为中碳钢制造，锉牙中细，表面电泳金黄色，可以慢速的锉削木料，加工面相对平滑，手柄采用TPR双色包胶手柄，防滑防磨手。</t>
  </si>
  <si>
    <t>铜丝刷</t>
  </si>
  <si>
    <t>打磨砂纸</t>
  </si>
  <si>
    <t>材质：碳化硅
尺寸：23cm*28cm
碳化硅原料耐磨不易掉砂，干湿两用，纤维纸背基更耐磨，适用范围广
用途：木头、工具打磨和抛光</t>
  </si>
  <si>
    <t>大线锯</t>
  </si>
  <si>
    <t>材质：钢管锯架、TPR防滑手柄
尺寸：总长59cm
喉深：18cm*12cm
锯条长度：50cm
锯架加大、锯切加大木板，锯条去削快，提高效率，锯条加固升级螺丝固定，无需担心锯条频繁脱落
用途：锯割木料</t>
  </si>
  <si>
    <t>U型锯</t>
  </si>
  <si>
    <t>材质：碳钢
尺寸：28cm*9cm
锯梁加粗加厚，金属垫片咬合有力，锯钮锁紧加力更牢固，手拧螺丝加力方便，塑胶手柄握持舒适
用途：切割木料</t>
  </si>
  <si>
    <t>迷你锯条</t>
  </si>
  <si>
    <t>材质：精钢
规格：6寸150mm
描述：迷你小手锯专用锯条，两端带销。</t>
  </si>
  <si>
    <t>刀锯</t>
  </si>
  <si>
    <t>材质：SK5弹簧钢、TPR手柄
规格：9寸
锯片薄，弹性高，刃口淬火，加硬耐磨，人体工学设计软胶手柄，握持舒适，防滑耐磨
用途：切割木料</t>
  </si>
  <si>
    <t>手摇钻</t>
  </si>
  <si>
    <t>材质：塑料、钢
夹持范围：0.1cm-0.6cm
手摇钻双齿轮驱动结构，手摇运行灵活，不易卡死，粉末冶金工艺精铸齿轮，淬火加硬，耐磨
用途：木材打孔</t>
  </si>
  <si>
    <t>微细麻花钻头</t>
  </si>
  <si>
    <t>材质：钢制
规格：10件/套
描述：微细钻头套装，PP透明盒一个，内含0.8,1.0,1.2,1.5,1.8,2.0,2.2,2.5,2.8,3.0mm各1支，高速钢材质，适合打木头、金属。</t>
  </si>
  <si>
    <t>F形木工夹</t>
  </si>
  <si>
    <t>材质：钢制
规格：50x250mm
描述：德式重型F夹，玛钢精铸钳体，碳钢防滑尺杆，为木工制作中常用的夹具。</t>
  </si>
  <si>
    <t>A字夹</t>
  </si>
  <si>
    <t>材质：ASB
规格：2寸
可夹持不规则物品，夹持稳定，不脱落，硬度高韧性好，轻便耐用，钢制弹簧，强力强劲反复不变形，使用寿命长，软胶夹头设计，交口采用交叉防滑槽，可活动防护夹头，可保护被夹物体表面不被磨损
用途：用于固定</t>
  </si>
  <si>
    <t>手动墨斗</t>
  </si>
  <si>
    <t>材质：竹
尺寸：24cm
仿制原始墨斗的样式，中国传统木工行业中极为常见工具
用途：做长直线和竖直线</t>
  </si>
  <si>
    <t>卷尺</t>
  </si>
  <si>
    <t>材质：电镀
尺寸：2.5cm*500cm
电镀处理不掉漆，精品耐磨，高精准度，加厚尺壳
用途：用于辅助测量</t>
  </si>
  <si>
    <t>钢直尺</t>
  </si>
  <si>
    <t>材质：钢制
规格：300mm
描述：公英制双面刻度，电腐蚀工艺刻度清晰易读，适合长尺寸裁切等。</t>
  </si>
  <si>
    <t>教具尺</t>
  </si>
  <si>
    <t>材质：铝合金
尺寸：≤20cm
采用高品质铝合金锻造，经久耐用坚硬牢固，不易变形不易松动，刻度毫厘准确，不易磨损
用途：辅助测量</t>
  </si>
  <si>
    <t>45度角尺</t>
  </si>
  <si>
    <t>材质：钢制
规格：120mm
描述：专业级三角尺，精制铝座45度角尺一个，型材工业铝合金底座，不锈钢尺条，电腐蚀工艺刻度，精准清晰。</t>
  </si>
  <si>
    <t>羊角锤</t>
  </si>
  <si>
    <t>材质：45#钢材
尺寸：16.5cm*12cm
整体热处理，硬度高坚固耐用，表面防锈处理，TPR防滑手柄，手握舒适，防脱销不易掉头
用途：圆头处用来钉钉子、V字口用来起钉子</t>
  </si>
  <si>
    <t>木锤</t>
  </si>
  <si>
    <t>材质：榉木
尺寸：25cm
表面平滑无毛刺，坚硬，耐用，厚实
用途：用于钉锤时使用</t>
  </si>
  <si>
    <t>迷你木工钳</t>
  </si>
  <si>
    <t>材质：碳钢
规格：8个/套
整体碳钢锻打而成，钳口经淬火热处理，强度高，耐磨性好，黄色沾塑手柄，握感舒适
用途：用于夹持固定</t>
  </si>
  <si>
    <t>台钳</t>
  </si>
  <si>
    <t>材质：铸铁
尺寸：钳口宽度5cm长度6.5cm
底座夹持厚度6.2cm
工作台尺寸2.8cm*4cm
钳铸钢锻造、镀锌加粗丝杆、加厚钳口宽度、平滑钳体轨道
用途：固定待加工的木料</t>
  </si>
  <si>
    <t>手板锯</t>
  </si>
  <si>
    <t>材质：合金钢+木质
规格：15.5寸
描述：400mm</t>
  </si>
  <si>
    <t>小锯套装</t>
  </si>
  <si>
    <t>材质：实木
小锯尺寸：40cm*18cm
小锯尺寸：50cm*26cm
大小不同的两把锯子，选用优质耐用红木，厚实耐用，握感舒适
用途：锯一些大型的木材</t>
  </si>
  <si>
    <t>小线锯</t>
  </si>
  <si>
    <t>材质：钢管锯架、TPR防滑手柄
尺寸：总长39cm
喉深：17.5cm*13cm
锯条长度：30cm
锯架加大、锯切加大木板，锯条去削快，提高效率，锯条加固升级螺丝固定，无需担心锯条频繁脱落
用途：锯割木料</t>
  </si>
  <si>
    <t>传统木钻</t>
  </si>
  <si>
    <t>材质：木质+钢
规格：可夹持1mm-10mm钻头
描述：400mm</t>
  </si>
  <si>
    <t>折叠手钻</t>
  </si>
  <si>
    <t>材质：金属钻头、塑胶外身
额定电压：3.6V
全铜电机，耐久稳定，8D精钢夹头，夹持有力不打滑，操作安全，能量回收系统，动能转化电能更持久
用途：打孔、攻丝、拧螺丝</t>
  </si>
  <si>
    <t>手拧钻</t>
  </si>
  <si>
    <t>材质：硅胶+金属
规格：90*34mm
描述：小萝卜头手拧钻套装，内含10个钻头。</t>
  </si>
  <si>
    <t>幼儿十字螺丝刀</t>
  </si>
  <si>
    <t>材质：硅胶+金属
规格：150*3mm
描述：幼儿操作使用。</t>
  </si>
  <si>
    <t>幼儿一字螺丝刀</t>
  </si>
  <si>
    <t>卡尺</t>
  </si>
  <si>
    <t>材质：塑料+金属
规格：0-150mm
描述：碳纤维数显卡尺</t>
  </si>
  <si>
    <t>打磨机床</t>
  </si>
  <si>
    <t>材质：红色ABS(工程塑料)
马达转速：20000转/分钟，马达风叶，齿轮为金属材料
输入电压/电流/功率：12VDC/2A/24W 
工作桌面积：123mm x 100mm
中心高25mm，砂纸粒度一般为100＃，可根据不同的工件及加工表面要求选择砂纸
加工材料：木材、工程塑料、软金属(铝、铜等)
变压器具有过电流，过压、过热保护，可以用来抛光、打磨，也可以手持进行各种角度研磨</t>
  </si>
  <si>
    <t>电锯机床</t>
  </si>
  <si>
    <t>材质：红色ABS(工程塑料)
马达转速：20000转/分钟
输入电压/电流/功率：12VDC/2A/24W
工作台面积：90mm x 90mm                      
线锯加工最大的切锯深度硬木为 4mm、三夹板为7mm、软木为18mm、薄铝片为0.5mm、有机玻璃为2mm
变压器具有过电流，过压、过热保护，可以直线，曲线任意切割</t>
  </si>
  <si>
    <t>电动车床</t>
  </si>
  <si>
    <t>材质：红色ABS(工程塑料)
马达转速：20000转/分钟，马达风叶，齿轮为金属材料
输入电压/电流/功率：12VDC/2A/24W
加工材料最大直径：45mm         
加工材料长度：135mm      
可以使用三爪卡盘或夹头（1mm~6mm）夹持工件，木车床的中心高25mm，中心距135mm            
加工材料：木材、工程塑料、软金属(铝、铜等)。
变压器具有过电流，过压，过热保护，软木、硬木均可加工，可随心所欲创作造型</t>
  </si>
  <si>
    <t>电钻机床</t>
  </si>
  <si>
    <t>材质：红色ABS(工程塑料)
马达转速：20000转/分钟，马达风叶，齿轮为金属材料 
输入电压/电流/功率：12VDC/2A/24W
滑块行程：30mm和50mm
夹头：1mm-6mm
工作台面积：123mmX100mm
操作灵活、简便,可改装成手钻或手磨,角度可在180度范围内调整,配合分度盘使用在工件上钻出等分的孔
变压器具有过电流，过压、过热保护，可加工的材料非常广泛，可加工木板、三合板、软金属(铝、铜等)、工程塑料</t>
  </si>
  <si>
    <t>热熔胶枪</t>
  </si>
  <si>
    <t>材质：PP
尺寸：12.7cm*11cm
功率：20W
预热时间：1—3分钟
采用优质铜嘴，滴胶均匀，溶胶稳定，快速升温，高强粘合
用途：作品黏贴固定</t>
  </si>
  <si>
    <t>胶条</t>
  </si>
  <si>
    <t>材质：固体胶
规格：10个/套
尺寸：直径7mm</t>
  </si>
  <si>
    <t>木工胶</t>
  </si>
  <si>
    <t>材质：PVAC
规格：118ml
健康环保，无腐蚀抗氧化，高粘合度，防水性能好，耐高温
用途：作品黏贴固定</t>
  </si>
  <si>
    <t>白乳胶</t>
  </si>
  <si>
    <t>材质：PVAC
规格：40ml
安全无甲醛，旋转瓶盖使用方便，可水洗，粘贴力强
用途：用于制作时使用</t>
  </si>
  <si>
    <t>毛刷</t>
  </si>
  <si>
    <t>材质：尼龙+木质
规格：2寸
描述：塑料手柄，辅助清扫打理工作台，木屑等。</t>
  </si>
  <si>
    <t>木工铅笔</t>
  </si>
  <si>
    <t>材质：木、铅
尺寸：17.7cm*1.3cm
笔触细腻流畅，线条清晰，木料经过软化处理，木质轻盈
用途：勾线绘图</t>
  </si>
  <si>
    <t>美工刀</t>
  </si>
  <si>
    <t>材质：塑料
规格：162*45mm
描述：中号美工刀，不锈钢内胆，带刹车，TPR包胶防滑手柄</t>
  </si>
  <si>
    <t>美工刀片</t>
  </si>
  <si>
    <t>材质：SK5合金钢
规格：18x100x0.6mm
描述：锋利耐磨，折断式，每盒10片</t>
  </si>
  <si>
    <t>盒</t>
  </si>
  <si>
    <t>切割垫板</t>
  </si>
  <si>
    <t>材质：硅胶
规格：300×220mm
描述：9层夹白芯优质切割垫板，耐切割，减少纸张打滑及保护刻刀刀片、操作台台面。</t>
  </si>
  <si>
    <t>木工美术辅助材料</t>
  </si>
  <si>
    <t>每套含3mm、5mm粗麻绳各1卷；12色12ml盒装水彩画颜料1套，用水调和，适合给木皮花瓣、叶子涂色；6支装水粉画笔套装1套；梅花调色盒1个，12色马克笔1套.</t>
  </si>
  <si>
    <t>体验木料</t>
  </si>
  <si>
    <t>内含松木、红木、橡胶木等各类木料用于手工制作</t>
  </si>
  <si>
    <t>千克</t>
  </si>
  <si>
    <t>密度板</t>
  </si>
  <si>
    <t>材质：密度板
尺寸：30cm*40cm*0.3cm
甄选优质密度板，夹板拼缝处紧密连接，硬度高，木质好，不易变形，板面美观，平整质腻，板面整洁
用途：学生在活动操作中使用</t>
  </si>
  <si>
    <t>木条材料</t>
  </si>
  <si>
    <t>材质：松木
规格：50块/份
精选优质木材，结实耐用，纹理清晰，安全环保无漆
用途：供幼儿操作使用</t>
  </si>
  <si>
    <t>圆木棒材料</t>
  </si>
  <si>
    <t>材质：原木
尺寸：15cm*0.8cm
规格：50根/份
精选优质木材，天然原木裁切
用途：供幼儿操作使用</t>
  </si>
  <si>
    <t>规格圆球料</t>
  </si>
  <si>
    <t>材质：松木
规格：8mm，10mm，12mm，16mm，20mm</t>
  </si>
  <si>
    <t>木旋材料</t>
  </si>
  <si>
    <t>材质：松木
规格：树段、圆棒、方棒</t>
  </si>
  <si>
    <t>幼儿防护手套</t>
  </si>
  <si>
    <t>材质：纤维材质
规格：S码
精选优质纤维材质，防割、防刺、防磨，柔软透气，使用方便
用途：保护幼儿的双手不被划伤、刺伤</t>
  </si>
  <si>
    <t>教师手套</t>
  </si>
  <si>
    <t>材质：HPPE、尼龙、氨纶
尺寸：22cm*13cm
防切割手套，弹性袖口防止脱落，防静电、防滑，操作灵活
用途：保护幼儿的双手不被划伤、刺伤</t>
  </si>
  <si>
    <t>幼儿护目镜</t>
  </si>
  <si>
    <t>材质：优质PP
尺寸：16cm*4.5cm
通风设计防止镜片起雾、柔软的材质更好贴合面部
用途：保护幼儿眼睛</t>
  </si>
  <si>
    <t>教师护目镜</t>
  </si>
  <si>
    <t>材质：优质PP
尺寸：16cm*4.5cm
通风设计防止镜片起雾、柔软的材质更好贴合面部
用途：保护教师眼睛</t>
  </si>
  <si>
    <t>幼儿围裙</t>
  </si>
  <si>
    <t>材质：涤纶
尺寸：45cm*62cm
挂脖肩带设计，防止滑落，精选优质布料，透气性好，舒适耐用
用途：制作时防护，防止衣服弄脏</t>
  </si>
  <si>
    <t>教师
围裙</t>
  </si>
  <si>
    <t>材质：涤纶
尺寸：80cm*61cm
挂脖肩带设计，防止滑落，精选优质布料，透气性好，舒适耐用
用途：制作时防护、防止衣服弄脏</t>
  </si>
  <si>
    <t>儿童口罩</t>
  </si>
  <si>
    <t>材质：无纺布
规格：100个/包
描述：符合国家行业标准，三层防尘过滤，儿童专用。</t>
  </si>
  <si>
    <t>收纳盒</t>
  </si>
  <si>
    <t>材质：橡胶木
尺寸：20cm*20cm*12cm
1.主框架采用1.5cm厚度橡胶木，水性涂料喷涂，ENF级优质环保，坚固耐用，手感舒适，材质密度高，抗击打，不易变形开裂、纹理清晰。
采用优质环保橡胶木，依据GB/T3324-2017《木家具通用技术条件》和GB/T29894-2013《木材鉴别方法通则》，所检项目均符合要求。整体甲醛含量符合国家标准。
2.收纳盒是对应幼儿操作桌的网格挂网所设置，可以放一些小的工具及木料，方便操作与收纳。
3.橡胶木坚固耐用，切面光滑，硬度、强度适中，耐磨、耐污、易清洁。全面采用圆角设计，结构稳固。
4.各边角及板边均充分参考相关标准的要求，对所有的外露面、外漏角进行弧状倒角设计，避免锐角的产生，最大程度的避免对幼儿的磕碰伤害。
5.木材表面涂有透明的水溶性漆料，漆料安全环保，检测结果达到GB18581-2020《木器涂料中有害物质限量》水性漆料（清漆）有害物质限量的技术指标要求。
6.五金件选用环保材质，安全无毒。
用途：用于放木艺材料</t>
  </si>
  <si>
    <t>辅料收纳筐</t>
  </si>
  <si>
    <t>材质：塑料
规格：300*205*125mm
描述：辅料收纳箱。</t>
  </si>
  <si>
    <t>桌面收纳盒</t>
  </si>
  <si>
    <t>材质：原木
规格：330mm*220mm*42mm
描述：6格/套，放置桌面便于幼儿拿取材料。</t>
  </si>
  <si>
    <t>合计：</t>
  </si>
  <si>
    <t>美工馆</t>
  </si>
  <si>
    <t>迷你画架</t>
  </si>
  <si>
    <t>材质：松木
尺寸：18cm*24cm
甄选天然木料，手工抛光，防虫处理，防霉烘干，边缘光滑无毛刺，三角站立结构稳定
用途：用于小型作品立体展示</t>
  </si>
  <si>
    <t>中画架</t>
  </si>
  <si>
    <t>材质：实木、可折叠
规格：90cm*37cm
描述：用于展示儿童绘画的作品，严格选材坚硬硬实，工艺倾心打造，优美线条设计，防霉烘干，防虫处理，手工抛光</t>
  </si>
  <si>
    <t>画架</t>
  </si>
  <si>
    <t>材质：松木
尺寸：120cm
1.细致打磨无毛刺，滑块可上下移动，画板高度可调节，后方支撑可多角度调节，三角支撑结构，坚实稳固经久耐用，前面置物板随意调节高度，便捷实用，经久耐用。
2.边角安全防撞设计，各个柜角及板边均充分参考相关标准的要求，对所有的外露面、外漏角进行弧状倒角设计，避免锐角的产生，最大程度的避免儿童磕碰伤害。结构稳固，不易倾倒。全面采用圆角设计。
3.松木坚固耐用，切面光滑，硬度、强度适中。每个支撑杆采用圆角设计，结构稳固，抛光工艺光滑手感舒适。
4.木材表面使用透明的水溶性漆料，漆料安全环保，检测结果达到GB18581-2020《木器涂料中有害物质限量》水性漆料（清漆）有害物质限量的技术指标要求。五金件选用环保材质，安全无毒。
用途：用于画画或展示作品</t>
  </si>
  <si>
    <t>油画筐</t>
  </si>
  <si>
    <t>材质：实木框、用于幼儿画风景的麻画布
规格30cm*50cm
描述：用于儿童绘画，布面拥有凹凸的细腻纹理，并有较好的强度和韧性。轻松创作，涂绘时光的愉悦</t>
  </si>
  <si>
    <t>油画框</t>
  </si>
  <si>
    <t>材质：实木框、用于幼儿画风景的麻画布
规格：40cm*60cm
描述：用于儿童绘画，布面拥有凹凸的细腻纹理，并有较好的强度和韧性。轻松创作，涂绘时光的愉悦</t>
  </si>
  <si>
    <t>材质：实木框、用于幼儿画风景的麻画布
规格：60cm*90cm
描述：用于儿童绘画，布面拥有凹凸的细腻纹理，并有较好的强度和韧性。轻松创作，涂绘时光的愉悦</t>
  </si>
  <si>
    <t>石膏白坯</t>
  </si>
  <si>
    <t>材质：石膏
规格：50mm
描述：混装白素坯，颜料笔刷1支，颜色随机，石膏涂鸦，DIY</t>
  </si>
  <si>
    <t>手绘扇子</t>
  </si>
  <si>
    <t>材质：PVC
尺寸：扇面直径17cm，手柄10cm
通透光滑，适合用丙烯马克笔进行涂鸦
用途：创意绘画，亲子互动</t>
  </si>
  <si>
    <t>空白风车</t>
  </si>
  <si>
    <t>材质：纸质
规格：150*300mm
描述：绘画专用，提高孩子创意绘画能力，认识风车组装以及运转原理，提高孩子科学实验能力</t>
  </si>
  <si>
    <t>空白纸伞</t>
  </si>
  <si>
    <t>材质：植物纤维、木
尺寸：40cm
轮廓清晰，方便上色，木质伞骨，支撑力强
用途：创意绘画，亲子互动</t>
  </si>
  <si>
    <t>纸浆面具</t>
  </si>
  <si>
    <t>材质：纸浆
规格：240mm*170mm
描述：用铅笔勾勒出大概形状，用彩色颜料进行涂色，适合幼儿园教学，亲子互动等</t>
  </si>
  <si>
    <t>圆木片材料</t>
  </si>
  <si>
    <t>材质：原木
尺寸：3cm
规格：60片/份
精选优质木材，天然原木裁切
用途：供幼儿操作使用</t>
  </si>
  <si>
    <t>份</t>
  </si>
  <si>
    <t>树枝材料</t>
  </si>
  <si>
    <t>材质：天然树枝
尺寸：20cm
纯天然树枝段，木艺制作DIY材料
用途：供幼儿操作使用</t>
  </si>
  <si>
    <t>捆</t>
  </si>
  <si>
    <t>彩色线圈</t>
  </si>
  <si>
    <t>材质：棉线
尺寸：3mm*100m
颜色随机，结实耐用美观，不掉色，不易起毛变形
用途：用于课程使用</t>
  </si>
  <si>
    <t>扭扭棒</t>
  </si>
  <si>
    <t>材质：涤纶丝线、镀锌铁丝
尺寸：0.6cm*30cm
规格：100根/套
颜色鲜艳，容易弯曲，适合做各种造型
用途：用于课程DIY使用</t>
  </si>
  <si>
    <t>直吸管</t>
  </si>
  <si>
    <t>材质：PP
尺寸：19cm*6cm
规格：100支/包
食品级材质安全放心，柔韧材质，可随意DIY各种造型，切口平整光滑不伤手
用途：用于教学材料使用</t>
  </si>
  <si>
    <t>彩色拉菲纸</t>
  </si>
  <si>
    <t>材质：纸
规格：50g
描述：5色混装，儿童手工专用，多种颜色选择更多，环保健康材料，无毒无味</t>
  </si>
  <si>
    <t>彩纸</t>
  </si>
  <si>
    <t>材质：木浆
规格：A4
100张/包，色彩稳定，还原纸张颜色，中性纸，不产生酸性气体，安全放心
用途：用于课程使用</t>
  </si>
  <si>
    <t>彩色卡纸</t>
  </si>
  <si>
    <t>材质：木浆
规格：8K/200g
100张/包，环保材质，颜色齐全，纸质细密，厚度适中
用途：用于课程使用</t>
  </si>
  <si>
    <t>桌面绘画卷纸</t>
  </si>
  <si>
    <t>材质：木浆
尺寸：30cm*10m
卷筒设计，平滑纸张，不易变形，耐擦性好，随意裁剪，取用方便
用途：用于绘画使用</t>
  </si>
  <si>
    <t>刮画纸</t>
  </si>
  <si>
    <t>材质：铜版纸
规格：A4
10张/包，采用镀膜工艺，表面黑色涂层为油墨，易刮不留痕，底色绚丽多彩
用途：用于课程使用</t>
  </si>
  <si>
    <t>彩砂纸</t>
  </si>
  <si>
    <t>材质：纸
规格：A4
描述：10张/包，彩砂纸是一种独特新颖的绘画新材料，纸的表面有细腻的颗粒状物体，质地细腻，不易折断</t>
  </si>
  <si>
    <t>皱纹纸</t>
  </si>
  <si>
    <t>材质：木浆
尺寸：50cm*250cm
规格：10色/套
褶皱纹理，植物纤维材质，自然肌理效果，手感细腻柔软，环保材质，放心使用
用途：用于课程使用</t>
  </si>
  <si>
    <t>瓦楞纸</t>
  </si>
  <si>
    <t>材质：木浆
规格：8K
10张/包，色彩鲜艳，瓦楞清晰，厚薄适中易裁剪，立体感强
用途：用于课程使用</t>
  </si>
  <si>
    <t>生宣镜面纸</t>
  </si>
  <si>
    <t>材质：宣纸
尺寸：33cm*33cm
10张/包，吸墨性强，晕墨效果好，易产生丰富的墨韵变化
用途：用于课程使用</t>
  </si>
  <si>
    <t>重彩油画棒</t>
  </si>
  <si>
    <t>材质：环保色浆
规格：24色/盒
油画质感，颜色鲜艳，遮盖力强，耐用不脏手
用途：用于课程使用</t>
  </si>
  <si>
    <t>白板笔</t>
  </si>
  <si>
    <t>材质：pp外壳
规格：12色/盒
着色快，一擦即净，加粗笔头，持久耐磨，书写流畅，上色均匀
用途：与涂鸦板搭配使用，进行涂鸦创作</t>
  </si>
  <si>
    <t>手指画颜料</t>
  </si>
  <si>
    <t>材质：环保颜料
规格：500ml/瓶，12瓶/套
环保配方，温和细腻，接触不过敏，可水洗性颜料，颜色鲜艳覆盖力强，适合幼儿使用
用途：用于课程使用</t>
  </si>
  <si>
    <t>尼龙刷</t>
  </si>
  <si>
    <t>材质：木质+尼龙
规格：混合尺寸
描述：木柄尼龙刷头，金属片连接，覆盖性强</t>
  </si>
  <si>
    <t>刮画笔</t>
  </si>
  <si>
    <t>材质：木质
规格：100mm
描述：刮画笔，可随意涂鸦，也可在吹塑板上绘画</t>
  </si>
  <si>
    <t>液体胶水</t>
  </si>
  <si>
    <t>材质：PVAL
尺寸：13cm*2.7cm
无甲醛配方，涂抹顺滑，快干稳固粘性强，可溶于水
用途：用于课程使用</t>
  </si>
  <si>
    <t>滚筒套装</t>
  </si>
  <si>
    <t>材质：塑料+海绵
规格：100mm*50mm
描述：4个/包，花型随机，绘画使用工具，培养儿童对线条的认知能力</t>
  </si>
  <si>
    <t>海绵刷</t>
  </si>
  <si>
    <t>材质：海绵印章、木质手柄
尺寸：直径1.5cm、1.8cm、3cm、4cm
规格：4个/套
优质海绵，弹性好不易变形，适合幼儿使用
用途：用于课程内各类绘画</t>
  </si>
  <si>
    <t>旋转画刷</t>
  </si>
  <si>
    <t>材质：塑料
规格：80mm
描述：4个/包，绘画使用工具，培养儿童对图形的认知能力</t>
  </si>
  <si>
    <t>海绵印章</t>
  </si>
  <si>
    <t>材质：塑料
规格：30mm
描述：≤8个/包，创意美术工具，培养儿童对图形的认知能力</t>
  </si>
  <si>
    <t>小木盒套</t>
  </si>
  <si>
    <t>材质：木质
规格：250mm*80mm*30mm
描述：风干及防虫处理每一粒都是精挑细选，每一颗都圆润光滑，搭建孩子的梦想，丰富百变造型</t>
  </si>
  <si>
    <t>滚筒</t>
  </si>
  <si>
    <t>材质：木质+pp
规格：4公分
描述：用于吹塑版画制作，培养孩子的动手操作能力</t>
  </si>
  <si>
    <t>麻绳</t>
  </si>
  <si>
    <t>材质：天然黄麻
尺寸：0.2cm*20000cm
天然纤维少杂质，耐磨耐用，为美术课程增加更多创意
用途：用于课程使用</t>
  </si>
  <si>
    <t>卷</t>
  </si>
  <si>
    <t>彩色雪糕棒</t>
  </si>
  <si>
    <t>材质：木质
规格：114mm*10mm*2mm
描述：50根/包，彩色，用于手工制作</t>
  </si>
  <si>
    <t>彩色黏土</t>
  </si>
  <si>
    <t>材质：水、轻粉、香料
规格：12色/盒
质地细腻，拉升力强，无毒无味，绿色环保
用途：用于装饰，手工DIY</t>
  </si>
  <si>
    <t>一次性纸浆餐盘</t>
  </si>
  <si>
    <t>材质：纸浆
规格：直径160mm
描述：可用来手绘，也可用于儿童手工制作</t>
  </si>
  <si>
    <t>玉米粒</t>
  </si>
  <si>
    <t>材质：玉米淀粉、食用色素
规格：40g/包
沾湿就可以轻松做各种造型，发挥想象力提高幼儿对颜色的认知能力
用于创意美术使用
用途：用于课程使用</t>
  </si>
  <si>
    <t>绒球</t>
  </si>
  <si>
    <t>材质：毛绒
规格：10mm
描述：≤300个/包，儿童手工专用</t>
  </si>
  <si>
    <t>活动眼睛</t>
  </si>
  <si>
    <t>材质：环保塑料
尺寸：0.8cm、2cm
产品自带背胶，可直接粘贴
用途：用于课程使用</t>
  </si>
  <si>
    <t>彩色纽扣</t>
  </si>
  <si>
    <t>材质：ABS塑料
尺寸：0.5cm-2.5cm
大大小小的纽扣与美术相结合，发挥幼儿想象力，增强动手制作能力
用途：用于课程使用</t>
  </si>
  <si>
    <t>名称</t>
  </si>
  <si>
    <t>规格参数</t>
  </si>
  <si>
    <t>总计</t>
  </si>
  <si>
    <t>8寸非洲鼓</t>
  </si>
  <si>
    <t>规格：8''
颜      色：民族风鼓身，天然羊皮色鼓面
材      质：木质鼓身，羊皮鼓面
包      装：纸箱包装
使用方式：1、坐在椅子上，鼓身微微向前倾斜，双脚夹住鼓，背部挺直。
2、用背带把鼓绑在身上，站立并把鼓夹在双腿之间，身体微微向下倾斜。
3、把鼓横放在地上，坐在上面击打。请先把手上的饰物取下以避免伤及手部和鼓面。</t>
  </si>
  <si>
    <t>8寸铃鼓</t>
  </si>
  <si>
    <t>规格：20*4.5cm
颜      色：天然羊皮色鼓面，原木色鼓圈
材      质：杨木鼓圈，羊皮鼓面
包      装：透明密封塑料包装
使用方式：可以用手掌敲击鼓心，其音柔和，可以用手掌敲击鼓边，其声音明朗干脆，可以用鼓面击身体部位（如肩  肘  膝 ）铃的声音较为明显，可以用手腕连续的抖动，会产生颤音的效果。（演奏时注意幼儿安全）</t>
  </si>
  <si>
    <t>金属键桥型打琴</t>
  </si>
  <si>
    <t>规格：63.5*26*12.5cm
颜      色：琴片枣红色，琴箱原木色
材      质：红花梨琴片+松木琴箱
包      装：牛皮纸箱
使用方式：手拿琴槌尾部，双手弯曲自然放于身体两侧，敲击琴片中心位置，敲击时单个琴槌敲击单个琴块，不要触碰到其他琴块。木琴由硬木制成的带有共鸣箱的音条乐器，它的音色温和，常作旋律声部，就是整个合奏的核心，木琴同样分高中低三种，还有专做低音用的大音块，一个音一块，一般为主音，属音，下属音三个，放在地面上敲打。</t>
  </si>
  <si>
    <t>鱼蛙</t>
  </si>
  <si>
    <t>规格：16*5.5cm
颜      色：清漆原木色
材      质：松木
包      装：透明密封塑料包装，配有打击锤
使用方式：用木槌敲击筒身，发出类似于的嘟嘟的马蹄声，音色干脆而清亮，没有延续音</t>
  </si>
  <si>
    <t>圆舞板</t>
  </si>
  <si>
    <t>规格：5.5cm
颜      色：原木色
材      质：榉木
包      装：透明密封塑料包装
使用方式：可把圆午板放置手掌中心，用另一只手进行敲击演奏，还可用中指和拇指的捏合使两块板相击发出声音</t>
  </si>
  <si>
    <t>双响筒</t>
  </si>
  <si>
    <t>规格：19.5*3.4cm
颜      色：清漆原木色
材      质：椿木
包      装：透明密封塑料包装，配木质打击棒
使用方式：左手握住手柄位置，敲击筒身进行演奏。区分高音与低音：用木槌放在桶内，筒身越深音高越高，筒身越浅音高高越低。一般情况下左手边为低音，右手边为高音进行演奏。</t>
  </si>
  <si>
    <t>沙锤</t>
  </si>
  <si>
    <t>规格：20.5*5.5cm
颜      色：原木色
材      质：橡木
包      装：透明密封塑料包装
使用方式：双手各持沙球，用手臂带动手腕交替上下摇动或振动进行演奏。还可用沙球敲击身体部位发出声音进行演奏。</t>
  </si>
  <si>
    <t>5铃手摇铃</t>
  </si>
  <si>
    <t>规格：15*10cm
颜      色：棕色
材      质：木质+牛皮+盐雾处理铃铛
包      装：透明密封塑料包装
使用方式：手握手柄，抖动或者摇晃引起的振动而发音，可以在音乐的弱拍上使用，声音清脆。</t>
  </si>
  <si>
    <t>三角铁</t>
  </si>
  <si>
    <t>规格：8''
颜      色：镀银色
材      质：铁
包      装：透明密封塑料包装防氧化
使用方式：将橡皮圈套在中指处，三角铁开口在手臂内层方向，另一只手拿起金属锤，敲击三角铁开口所对另一侧的边，敲击中间部位或将金属锤至于三角铁内部，进行画圈演奏。</t>
  </si>
  <si>
    <t>空灵鼓</t>
  </si>
  <si>
    <t>规格：10''
材      质：碳钢
包      装：纸箱包装，配有鼓锤
使用方式：可以运用橡胶鼓槌跟着节奏来进行演奏，也可以单手单槌演奏，也可以双手双槌演奏，一般可以根据自己独特的演奏风格进行创造。柔软的橡胶鼓槌能带来深沉柔和的声音。</t>
  </si>
  <si>
    <t>八音按钟</t>
  </si>
  <si>
    <t>直径：8cm，高：8cm</t>
  </si>
  <si>
    <t>尤克里里</t>
  </si>
  <si>
    <t>23寸，面板:实木板，手工打磨，18品，琴高:53.5cm。</t>
  </si>
  <si>
    <t>立式钢琴</t>
  </si>
  <si>
    <t>音板:云杉实木背柱:硬质实木加厚加宽背柱(10cm)弦轴板:18层硬木热压弦轴板铸铁板:真空铸造全围式铸铁板弦码:整根实木弦码琴键:欧洲实木琴键平衡加铅弦槌:FFW3A级中盘及上下门板:钢条加固
琴弦:ROSLAU琴弦
击弦机:LUO实木总档击弦机五金:纯铜镀铬金属配件油漆:欧盟CE认证环保漆联动:实木榉木湿度计:防潮管:发热源</t>
  </si>
  <si>
    <t>电子钢琴</t>
  </si>
  <si>
    <t xml:space="preserve">88键渐进式重量锤标准琴 ，128复音数。音色：声学大钢琴                  蓝牙连接播放                                   
MP3连接功能                                              
麦克风输入                            
三踏板：延音踏板，弱音踏板，消音踏板  。
MIDI输入，输出 。
音频输入，输出 。双耳机插座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</si>
</sst>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7" formatCode="&quot;￥&quot;#,##0.00;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&quot;￥&quot;#,##0.00_);[Red]\(&quot;￥&quot;#,##0.00\)"/>
    <numFmt numFmtId="178" formatCode="0_ "/>
  </numFmts>
  <fonts count="67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微软雅黑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微软雅黑"/>
      <charset val="134"/>
    </font>
    <font>
      <sz val="10"/>
      <name val="微软雅黑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b/>
      <sz val="24"/>
      <color theme="1"/>
      <name val="宋体"/>
      <charset val="134"/>
      <scheme val="major"/>
    </font>
    <font>
      <b/>
      <sz val="11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name val="宋体"/>
      <charset val="134"/>
      <scheme val="major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6"/>
      <color theme="1"/>
      <name val="宋体"/>
      <charset val="134"/>
      <scheme val="major"/>
    </font>
    <font>
      <b/>
      <sz val="24"/>
      <color theme="1"/>
      <name val="宋体"/>
      <charset val="134"/>
    </font>
    <font>
      <b/>
      <sz val="1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theme="1"/>
      <name val="Microsoft YaHei UI Light"/>
      <charset val="134"/>
    </font>
    <font>
      <sz val="10"/>
      <color indexed="8"/>
      <name val="宋体"/>
      <charset val="134"/>
      <scheme val="major"/>
    </font>
    <font>
      <b/>
      <sz val="16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8"/>
      <color theme="0"/>
      <name val="宋体"/>
      <charset val="134"/>
      <scheme val="major"/>
    </font>
    <font>
      <b/>
      <sz val="18"/>
      <name val="宋体"/>
      <charset val="134"/>
    </font>
    <font>
      <sz val="18"/>
      <name val="宋体"/>
      <charset val="134"/>
    </font>
    <font>
      <sz val="18"/>
      <name val="宋体"/>
      <charset val="134"/>
      <scheme val="minor"/>
    </font>
    <font>
      <sz val="20"/>
      <name val="宋体"/>
      <charset val="134"/>
    </font>
    <font>
      <sz val="9"/>
      <name val="宋体"/>
      <charset val="134"/>
      <scheme val="minor"/>
    </font>
    <font>
      <b/>
      <sz val="18"/>
      <name val="宋体"/>
      <charset val="134"/>
      <scheme val="minor"/>
    </font>
    <font>
      <b/>
      <sz val="10"/>
      <name val="微软雅黑"/>
      <charset val="134"/>
    </font>
    <font>
      <sz val="10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color theme="1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color indexed="8"/>
      <name val="Verdana"/>
      <charset val="134"/>
    </font>
    <font>
      <sz val="1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-0.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176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" fillId="5" borderId="9" applyNumberFormat="0" applyFon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51" fillId="0" borderId="10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6" borderId="12" applyNumberFormat="0" applyAlignment="0" applyProtection="0">
      <alignment vertical="center"/>
    </xf>
    <xf numFmtId="0" fontId="54" fillId="7" borderId="13" applyNumberFormat="0" applyAlignment="0" applyProtection="0">
      <alignment vertical="center"/>
    </xf>
    <xf numFmtId="0" fontId="55" fillId="7" borderId="12" applyNumberFormat="0" applyAlignment="0" applyProtection="0">
      <alignment vertical="center"/>
    </xf>
    <xf numFmtId="0" fontId="56" fillId="8" borderId="14" applyNumberFormat="0" applyAlignment="0" applyProtection="0">
      <alignment vertical="center"/>
    </xf>
    <xf numFmtId="0" fontId="57" fillId="0" borderId="15" applyNumberFormat="0" applyFill="0" applyAlignment="0" applyProtection="0">
      <alignment vertical="center"/>
    </xf>
    <xf numFmtId="0" fontId="58" fillId="0" borderId="16" applyNumberFormat="0" applyFill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60" fillId="10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62" fillId="12" borderId="0" applyNumberFormat="0" applyBorder="0" applyAlignment="0" applyProtection="0">
      <alignment vertical="center"/>
    </xf>
    <xf numFmtId="0" fontId="63" fillId="13" borderId="0" applyNumberFormat="0" applyBorder="0" applyAlignment="0" applyProtection="0">
      <alignment vertical="center"/>
    </xf>
    <xf numFmtId="0" fontId="63" fillId="14" borderId="0" applyNumberFormat="0" applyBorder="0" applyAlignment="0" applyProtection="0">
      <alignment vertical="center"/>
    </xf>
    <xf numFmtId="0" fontId="62" fillId="15" borderId="0" applyNumberFormat="0" applyBorder="0" applyAlignment="0" applyProtection="0">
      <alignment vertical="center"/>
    </xf>
    <xf numFmtId="0" fontId="62" fillId="16" borderId="0" applyNumberFormat="0" applyBorder="0" applyAlignment="0" applyProtection="0">
      <alignment vertical="center"/>
    </xf>
    <xf numFmtId="0" fontId="63" fillId="17" borderId="0" applyNumberFormat="0" applyBorder="0" applyAlignment="0" applyProtection="0">
      <alignment vertical="center"/>
    </xf>
    <xf numFmtId="0" fontId="63" fillId="18" borderId="0" applyNumberFormat="0" applyBorder="0" applyAlignment="0" applyProtection="0">
      <alignment vertical="center"/>
    </xf>
    <xf numFmtId="0" fontId="62" fillId="19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63" fillId="21" borderId="0" applyNumberFormat="0" applyBorder="0" applyAlignment="0" applyProtection="0">
      <alignment vertical="center"/>
    </xf>
    <xf numFmtId="0" fontId="63" fillId="22" borderId="0" applyNumberFormat="0" applyBorder="0" applyAlignment="0" applyProtection="0">
      <alignment vertical="center"/>
    </xf>
    <xf numFmtId="0" fontId="62" fillId="23" borderId="0" applyNumberFormat="0" applyBorder="0" applyAlignment="0" applyProtection="0">
      <alignment vertical="center"/>
    </xf>
    <xf numFmtId="0" fontId="62" fillId="24" borderId="0" applyNumberFormat="0" applyBorder="0" applyAlignment="0" applyProtection="0">
      <alignment vertical="center"/>
    </xf>
    <xf numFmtId="0" fontId="63" fillId="25" borderId="0" applyNumberFormat="0" applyBorder="0" applyAlignment="0" applyProtection="0">
      <alignment vertical="center"/>
    </xf>
    <xf numFmtId="0" fontId="63" fillId="26" borderId="0" applyNumberFormat="0" applyBorder="0" applyAlignment="0" applyProtection="0">
      <alignment vertical="center"/>
    </xf>
    <xf numFmtId="0" fontId="62" fillId="27" borderId="0" applyNumberFormat="0" applyBorder="0" applyAlignment="0" applyProtection="0">
      <alignment vertical="center"/>
    </xf>
    <xf numFmtId="0" fontId="62" fillId="28" borderId="0" applyNumberFormat="0" applyBorder="0" applyAlignment="0" applyProtection="0">
      <alignment vertical="center"/>
    </xf>
    <xf numFmtId="0" fontId="63" fillId="29" borderId="0" applyNumberFormat="0" applyBorder="0" applyAlignment="0" applyProtection="0">
      <alignment vertical="center"/>
    </xf>
    <xf numFmtId="0" fontId="63" fillId="30" borderId="0" applyNumberFormat="0" applyBorder="0" applyAlignment="0" applyProtection="0">
      <alignment vertical="center"/>
    </xf>
    <xf numFmtId="0" fontId="62" fillId="31" borderId="0" applyNumberFormat="0" applyBorder="0" applyAlignment="0" applyProtection="0">
      <alignment vertical="center"/>
    </xf>
    <xf numFmtId="0" fontId="62" fillId="32" borderId="0" applyNumberFormat="0" applyBorder="0" applyAlignment="0" applyProtection="0">
      <alignment vertical="center"/>
    </xf>
    <xf numFmtId="0" fontId="63" fillId="33" borderId="0" applyNumberFormat="0" applyBorder="0" applyAlignment="0" applyProtection="0">
      <alignment vertical="center"/>
    </xf>
    <xf numFmtId="0" fontId="63" fillId="34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64" fillId="0" borderId="0">
      <alignment vertical="center"/>
    </xf>
    <xf numFmtId="0" fontId="0" fillId="0" borderId="0">
      <alignment vertical="center"/>
    </xf>
    <xf numFmtId="176" fontId="0" fillId="0" borderId="0">
      <alignment vertical="center"/>
    </xf>
    <xf numFmtId="0" fontId="1" fillId="0" borderId="0"/>
    <xf numFmtId="0" fontId="0" fillId="0" borderId="0"/>
    <xf numFmtId="0" fontId="1" fillId="0" borderId="0"/>
    <xf numFmtId="0" fontId="65" fillId="0" borderId="0" applyNumberFormat="0" applyFill="0" applyBorder="0" applyProtection="0">
      <alignment vertical="top" wrapText="1"/>
    </xf>
    <xf numFmtId="0" fontId="66" fillId="0" borderId="0"/>
  </cellStyleXfs>
  <cellXfs count="130">
    <xf numFmtId="176" fontId="0" fillId="0" borderId="0" xfId="0">
      <alignment vertical="center"/>
    </xf>
    <xf numFmtId="0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vertical="center"/>
    </xf>
    <xf numFmtId="176" fontId="0" fillId="0" borderId="1" xfId="0" applyBorder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vertical="center"/>
    </xf>
    <xf numFmtId="177" fontId="14" fillId="0" borderId="0" xfId="0" applyNumberFormat="1" applyFont="1" applyFill="1" applyBorder="1" applyAlignment="1">
      <alignment vertical="center"/>
    </xf>
    <xf numFmtId="177" fontId="14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/>
    </xf>
    <xf numFmtId="177" fontId="15" fillId="0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177" fontId="16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vertical="center" wrapText="1"/>
    </xf>
    <xf numFmtId="0" fontId="20" fillId="0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vertical="center" wrapText="1"/>
    </xf>
    <xf numFmtId="0" fontId="12" fillId="0" borderId="0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vertical="center"/>
    </xf>
    <xf numFmtId="0" fontId="23" fillId="0" borderId="1" xfId="0" applyNumberFormat="1" applyFont="1" applyFill="1" applyBorder="1" applyAlignment="1">
      <alignment horizontal="right" vertical="center"/>
    </xf>
    <xf numFmtId="177" fontId="23" fillId="0" borderId="1" xfId="0" applyNumberFormat="1" applyFont="1" applyFill="1" applyBorder="1" applyAlignment="1">
      <alignment horizontal="center" vertical="center"/>
    </xf>
    <xf numFmtId="0" fontId="24" fillId="0" borderId="3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5" fillId="2" borderId="4" xfId="0" applyNumberFormat="1" applyFont="1" applyFill="1" applyBorder="1" applyAlignment="1">
      <alignment horizontal="center" vertical="center" wrapText="1"/>
    </xf>
    <xf numFmtId="177" fontId="16" fillId="2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26" fillId="0" borderId="1" xfId="54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7" fontId="22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  <xf numFmtId="0" fontId="27" fillId="0" borderId="1" xfId="54" applyNumberFormat="1" applyFont="1" applyFill="1" applyBorder="1" applyAlignment="1">
      <alignment horizontal="left" vertical="center" wrapText="1"/>
    </xf>
    <xf numFmtId="0" fontId="21" fillId="0" borderId="1" xfId="59" applyFont="1" applyFill="1" applyBorder="1" applyAlignment="1">
      <alignment horizontal="left" vertical="center" wrapText="1"/>
    </xf>
    <xf numFmtId="0" fontId="28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vertical="center" wrapText="1"/>
    </xf>
    <xf numFmtId="0" fontId="20" fillId="0" borderId="1" xfId="53" applyFont="1" applyFill="1" applyBorder="1" applyAlignment="1">
      <alignment horizontal="center" vertical="center" wrapText="1"/>
    </xf>
    <xf numFmtId="0" fontId="20" fillId="0" borderId="1" xfId="53" applyFont="1" applyFill="1" applyBorder="1" applyAlignment="1">
      <alignment vertical="center" wrapText="1"/>
    </xf>
    <xf numFmtId="0" fontId="29" fillId="0" borderId="5" xfId="0" applyNumberFormat="1" applyFont="1" applyFill="1" applyBorder="1" applyAlignment="1">
      <alignment horizontal="center" vertical="center" wrapText="1"/>
    </xf>
    <xf numFmtId="178" fontId="27" fillId="0" borderId="1" xfId="54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left" vertical="center" wrapText="1"/>
    </xf>
    <xf numFmtId="178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178" fontId="20" fillId="0" borderId="1" xfId="0" applyNumberFormat="1" applyFont="1" applyFill="1" applyBorder="1" applyAlignment="1">
      <alignment horizontal="left" vertical="center" wrapText="1"/>
    </xf>
    <xf numFmtId="0" fontId="30" fillId="0" borderId="1" xfId="0" applyNumberFormat="1" applyFont="1" applyFill="1" applyBorder="1" applyAlignment="1">
      <alignment horizontal="left" vertical="center"/>
    </xf>
    <xf numFmtId="7" fontId="30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7" fontId="5" fillId="0" borderId="0" xfId="0" applyNumberFormat="1" applyFont="1" applyFill="1" applyAlignment="1">
      <alignment horizontal="center" vertical="center"/>
    </xf>
    <xf numFmtId="7" fontId="3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7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vertical="center" wrapText="1"/>
    </xf>
    <xf numFmtId="7" fontId="0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 wrapText="1"/>
    </xf>
    <xf numFmtId="7" fontId="6" fillId="0" borderId="1" xfId="0" applyNumberFormat="1" applyFont="1" applyFill="1" applyBorder="1" applyAlignment="1">
      <alignment horizontal="center" vertical="center"/>
    </xf>
    <xf numFmtId="0" fontId="31" fillId="0" borderId="1" xfId="0" applyNumberFormat="1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31" fillId="0" borderId="1" xfId="0" applyNumberFormat="1" applyFont="1" applyFill="1" applyBorder="1" applyAlignment="1">
      <alignment horizontal="center" vertical="center" wrapText="1"/>
    </xf>
    <xf numFmtId="7" fontId="6" fillId="0" borderId="1" xfId="0" applyNumberFormat="1" applyFont="1" applyFill="1" applyBorder="1" applyAlignment="1">
      <alignment horizontal="center" vertical="center" wrapText="1"/>
    </xf>
    <xf numFmtId="0" fontId="32" fillId="0" borderId="1" xfId="0" applyNumberFormat="1" applyFont="1" applyFill="1" applyBorder="1" applyAlignment="1">
      <alignment horizontal="center" vertical="center" wrapText="1"/>
    </xf>
    <xf numFmtId="0" fontId="32" fillId="0" borderId="1" xfId="0" applyNumberFormat="1" applyFont="1" applyFill="1" applyBorder="1" applyAlignment="1">
      <alignment vertical="center" wrapText="1"/>
    </xf>
    <xf numFmtId="0" fontId="0" fillId="0" borderId="1" xfId="54" applyNumberFormat="1" applyFont="1" applyFill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/>
    </xf>
    <xf numFmtId="0" fontId="33" fillId="3" borderId="0" xfId="0" applyNumberFormat="1" applyFont="1" applyFill="1" applyAlignment="1">
      <alignment horizontal="center" vertical="center"/>
    </xf>
    <xf numFmtId="0" fontId="34" fillId="0" borderId="1" xfId="0" applyNumberFormat="1" applyFont="1" applyFill="1" applyBorder="1" applyAlignment="1">
      <alignment horizontal="center" vertical="center" wrapText="1"/>
    </xf>
    <xf numFmtId="0" fontId="35" fillId="0" borderId="1" xfId="0" applyNumberFormat="1" applyFont="1" applyFill="1" applyBorder="1" applyAlignment="1">
      <alignment horizontal="center" vertical="center"/>
    </xf>
    <xf numFmtId="0" fontId="35" fillId="0" borderId="1" xfId="0" applyNumberFormat="1" applyFont="1" applyFill="1" applyBorder="1" applyAlignment="1">
      <alignment horizontal="center" vertical="center" wrapText="1"/>
    </xf>
    <xf numFmtId="0" fontId="35" fillId="0" borderId="1" xfId="0" applyNumberFormat="1" applyFont="1" applyFill="1" applyBorder="1" applyAlignment="1">
      <alignment vertical="center" wrapText="1"/>
    </xf>
    <xf numFmtId="0" fontId="36" fillId="0" borderId="1" xfId="0" applyNumberFormat="1" applyFont="1" applyFill="1" applyBorder="1" applyAlignment="1">
      <alignment horizontal="center" vertical="center"/>
    </xf>
    <xf numFmtId="0" fontId="35" fillId="0" borderId="1" xfId="0" applyNumberFormat="1" applyFont="1" applyFill="1" applyBorder="1" applyAlignment="1">
      <alignment horizontal="left" vertical="center" wrapText="1"/>
    </xf>
    <xf numFmtId="0" fontId="36" fillId="0" borderId="1" xfId="0" applyNumberFormat="1" applyFont="1" applyFill="1" applyBorder="1" applyAlignment="1">
      <alignment horizontal="center" vertical="center" wrapText="1"/>
    </xf>
    <xf numFmtId="0" fontId="37" fillId="0" borderId="1" xfId="0" applyNumberFormat="1" applyFont="1" applyBorder="1">
      <alignment vertical="center"/>
    </xf>
    <xf numFmtId="0" fontId="38" fillId="0" borderId="0" xfId="0" applyNumberFormat="1" applyFont="1" applyFill="1" applyBorder="1" applyAlignment="1">
      <alignment horizontal="center" vertical="center" wrapText="1"/>
    </xf>
    <xf numFmtId="0" fontId="38" fillId="0" borderId="0" xfId="0" applyNumberFormat="1" applyFont="1" applyFill="1" applyAlignment="1">
      <alignment vertical="center"/>
    </xf>
    <xf numFmtId="0" fontId="39" fillId="0" borderId="3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Fill="1" applyAlignment="1">
      <alignment horizontal="center" vertical="center" wrapText="1"/>
    </xf>
    <xf numFmtId="0" fontId="40" fillId="0" borderId="4" xfId="0" applyNumberFormat="1" applyFont="1" applyFill="1" applyBorder="1" applyAlignment="1">
      <alignment horizontal="center"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0" fontId="41" fillId="0" borderId="1" xfId="0" applyNumberFormat="1" applyFont="1" applyFill="1" applyBorder="1" applyAlignment="1">
      <alignment horizontal="center" vertical="center" wrapText="1"/>
    </xf>
    <xf numFmtId="0" fontId="38" fillId="0" borderId="6" xfId="0" applyNumberFormat="1" applyFont="1" applyFill="1" applyBorder="1" applyAlignment="1">
      <alignment horizontal="center" vertical="center" wrapText="1"/>
    </xf>
    <xf numFmtId="0" fontId="38" fillId="0" borderId="7" xfId="0" applyNumberFormat="1" applyFont="1" applyFill="1" applyBorder="1" applyAlignment="1">
      <alignment horizontal="center" vertical="center" wrapText="1"/>
    </xf>
    <xf numFmtId="0" fontId="42" fillId="0" borderId="1" xfId="0" applyNumberFormat="1" applyFont="1" applyFill="1" applyBorder="1" applyAlignment="1">
      <alignment horizontal="center" vertical="center" wrapText="1"/>
    </xf>
    <xf numFmtId="0" fontId="42" fillId="4" borderId="1" xfId="0" applyNumberFormat="1" applyFont="1" applyFill="1" applyBorder="1" applyAlignment="1">
      <alignment horizontal="center" vertical="center" wrapText="1"/>
    </xf>
    <xf numFmtId="49" fontId="40" fillId="0" borderId="4" xfId="0" applyNumberFormat="1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center" wrapText="1"/>
    </xf>
    <xf numFmtId="0" fontId="38" fillId="0" borderId="8" xfId="0" applyNumberFormat="1" applyFont="1" applyFill="1" applyBorder="1" applyAlignment="1">
      <alignment horizontal="center" vertical="center" wrapText="1"/>
    </xf>
    <xf numFmtId="0" fontId="38" fillId="0" borderId="4" xfId="0" applyNumberFormat="1" applyFont="1" applyFill="1" applyBorder="1" applyAlignment="1">
      <alignment horizontal="center" vertical="center" wrapText="1"/>
    </xf>
    <xf numFmtId="0" fontId="38" fillId="0" borderId="1" xfId="0" applyNumberFormat="1" applyFont="1" applyFill="1" applyBorder="1" applyAlignment="1">
      <alignment horizontal="left" vertical="center" wrapText="1"/>
    </xf>
    <xf numFmtId="0" fontId="34" fillId="0" borderId="3" xfId="0" applyNumberFormat="1" applyFont="1" applyFill="1" applyBorder="1" applyAlignment="1">
      <alignment horizontal="center" vertical="center"/>
    </xf>
    <xf numFmtId="0" fontId="34" fillId="0" borderId="0" xfId="0" applyNumberFormat="1" applyFont="1" applyFill="1" applyAlignment="1">
      <alignment horizontal="center" vertical="center"/>
    </xf>
    <xf numFmtId="0" fontId="43" fillId="0" borderId="1" xfId="0" applyNumberFormat="1" applyFont="1" applyFill="1" applyBorder="1" applyAlignment="1">
      <alignment horizontal="center" vertical="center"/>
    </xf>
    <xf numFmtId="0" fontId="3" fillId="0" borderId="1" xfId="54" applyNumberFormat="1" applyFont="1" applyFill="1" applyBorder="1" applyAlignment="1">
      <alignment horizontal="center" vertical="center"/>
    </xf>
    <xf numFmtId="0" fontId="43" fillId="0" borderId="4" xfId="0" applyNumberFormat="1" applyFont="1" applyFill="1" applyBorder="1" applyAlignment="1">
      <alignment horizontal="center" vertical="center"/>
    </xf>
    <xf numFmtId="0" fontId="44" fillId="0" borderId="0" xfId="0" applyNumberFormat="1" applyFont="1" applyFill="1" applyAlignment="1">
      <alignment vertical="center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 2" xfId="49"/>
    <cellStyle name="常规 2 5" xfId="50"/>
    <cellStyle name="常规 12" xfId="51"/>
    <cellStyle name="常规 8 2" xfId="52"/>
    <cellStyle name="常规 3 3" xfId="53"/>
    <cellStyle name="常规 2" xfId="54"/>
    <cellStyle name="常规 4" xfId="55"/>
    <cellStyle name="常规_Sheet1" xfId="56"/>
    <cellStyle name="常规 9 2" xfId="57"/>
    <cellStyle name="常规 2 4" xfId="58"/>
    <cellStyle name="Normal" xfId="5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2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133350</xdr:colOff>
      <xdr:row>3</xdr:row>
      <xdr:rowOff>107315</xdr:rowOff>
    </xdr:from>
    <xdr:to>
      <xdr:col>2</xdr:col>
      <xdr:colOff>516890</xdr:colOff>
      <xdr:row>3</xdr:row>
      <xdr:rowOff>403860</xdr:rowOff>
    </xdr:to>
    <xdr:pic>
      <xdr:nvPicPr>
        <xdr:cNvPr id="2" name="图片 85" descr="IMG_258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390650" y="1452245"/>
          <a:ext cx="383540" cy="296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161925</xdr:colOff>
      <xdr:row>6</xdr:row>
      <xdr:rowOff>69215</xdr:rowOff>
    </xdr:from>
    <xdr:to>
      <xdr:col>2</xdr:col>
      <xdr:colOff>546735</xdr:colOff>
      <xdr:row>6</xdr:row>
      <xdr:rowOff>394970</xdr:rowOff>
    </xdr:to>
    <xdr:pic>
      <xdr:nvPicPr>
        <xdr:cNvPr id="3" name="图片 85" descr="IMG_258"/>
        <xdr:cNvPicPr>
          <a:picLocks noChangeAspect="1" noChangeArrowheads="1"/>
        </xdr:cNvPicPr>
      </xdr:nvPicPr>
      <xdr:blipFill>
        <a:blip r:embed="rId2"/>
        <a:srcRect/>
        <a:stretch>
          <a:fillRect/>
        </a:stretch>
      </xdr:blipFill>
      <xdr:spPr>
        <a:xfrm>
          <a:off x="1419225" y="2936240"/>
          <a:ext cx="384810" cy="3257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139700</xdr:colOff>
      <xdr:row>7</xdr:row>
      <xdr:rowOff>69215</xdr:rowOff>
    </xdr:from>
    <xdr:to>
      <xdr:col>2</xdr:col>
      <xdr:colOff>524510</xdr:colOff>
      <xdr:row>7</xdr:row>
      <xdr:rowOff>394970</xdr:rowOff>
    </xdr:to>
    <xdr:pic>
      <xdr:nvPicPr>
        <xdr:cNvPr id="4" name="图片 85" descr="IMG_258"/>
        <xdr:cNvPicPr>
          <a:picLocks noChangeAspect="1" noChangeArrowheads="1"/>
        </xdr:cNvPicPr>
      </xdr:nvPicPr>
      <xdr:blipFill>
        <a:blip r:embed="rId2"/>
        <a:srcRect/>
        <a:stretch>
          <a:fillRect/>
        </a:stretch>
      </xdr:blipFill>
      <xdr:spPr>
        <a:xfrm>
          <a:off x="1397000" y="3443605"/>
          <a:ext cx="384810" cy="3257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219075</xdr:colOff>
      <xdr:row>2</xdr:row>
      <xdr:rowOff>59690</xdr:rowOff>
    </xdr:from>
    <xdr:to>
      <xdr:col>2</xdr:col>
      <xdr:colOff>454025</xdr:colOff>
      <xdr:row>2</xdr:row>
      <xdr:rowOff>429895</xdr:rowOff>
    </xdr:to>
    <xdr:pic>
      <xdr:nvPicPr>
        <xdr:cNvPr id="5" name="图片 4" descr="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76375" y="897255"/>
          <a:ext cx="234950" cy="370205"/>
        </a:xfrm>
        <a:prstGeom prst="rect">
          <a:avLst/>
        </a:prstGeom>
      </xdr:spPr>
    </xdr:pic>
    <xdr:clientData/>
  </xdr:twoCellAnchor>
  <xdr:twoCellAnchor>
    <xdr:from>
      <xdr:col>2</xdr:col>
      <xdr:colOff>180975</xdr:colOff>
      <xdr:row>4</xdr:row>
      <xdr:rowOff>78740</xdr:rowOff>
    </xdr:from>
    <xdr:to>
      <xdr:col>2</xdr:col>
      <xdr:colOff>419100</xdr:colOff>
      <xdr:row>4</xdr:row>
      <xdr:rowOff>447040</xdr:rowOff>
    </xdr:to>
    <xdr:pic>
      <xdr:nvPicPr>
        <xdr:cNvPr id="6" name="图片 5" descr="1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438275" y="1931035"/>
          <a:ext cx="238125" cy="368300"/>
        </a:xfrm>
        <a:prstGeom prst="rect">
          <a:avLst/>
        </a:prstGeom>
      </xdr:spPr>
    </xdr:pic>
    <xdr:clientData/>
  </xdr:twoCellAnchor>
  <xdr:twoCellAnchor>
    <xdr:from>
      <xdr:col>2</xdr:col>
      <xdr:colOff>139700</xdr:colOff>
      <xdr:row>8</xdr:row>
      <xdr:rowOff>69215</xdr:rowOff>
    </xdr:from>
    <xdr:to>
      <xdr:col>2</xdr:col>
      <xdr:colOff>524510</xdr:colOff>
      <xdr:row>8</xdr:row>
      <xdr:rowOff>394970</xdr:rowOff>
    </xdr:to>
    <xdr:pic>
      <xdr:nvPicPr>
        <xdr:cNvPr id="7" name="图片 85" descr="IMG_258"/>
        <xdr:cNvPicPr>
          <a:picLocks noChangeAspect="1" noChangeArrowheads="1"/>
        </xdr:cNvPicPr>
      </xdr:nvPicPr>
      <xdr:blipFill>
        <a:blip r:embed="rId2"/>
        <a:srcRect/>
        <a:stretch>
          <a:fillRect/>
        </a:stretch>
      </xdr:blipFill>
      <xdr:spPr>
        <a:xfrm>
          <a:off x="1397000" y="3950970"/>
          <a:ext cx="384810" cy="3257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8144;&#21806;&#19977;&#37096;\Users\zengximei\AppData\Local\Temp\tmpF72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032;&#24314;&#25991;&#20214;&#22841;\&#25253;&#20215;&#26041;&#26696;&#21512;&#21516;\2021&#24180;&#25991;&#20214;\&#21512;&#21516;\&#21512;&#21516;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"/>
      <sheetName val="report (2)"/>
      <sheetName val="template"/>
      <sheetName val="option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合同"/>
      <sheetName val="template"/>
      <sheetName val="options"/>
      <sheetName val="报价表"/>
      <sheetName val="设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workbookViewId="0">
      <pane ySplit="2" topLeftCell="A3" activePane="bottomLeft" state="frozen"/>
      <selection/>
      <selection pane="bottomLeft" activeCell="A3" sqref="A3:A8"/>
    </sheetView>
  </sheetViews>
  <sheetFormatPr defaultColWidth="8.25" defaultRowHeight="13.5" outlineLevelRow="7"/>
  <cols>
    <col min="1" max="1" width="8.25" style="1"/>
    <col min="2" max="2" width="21.625" style="1" customWidth="1"/>
    <col min="3" max="3" width="31.9583333333333" style="1" customWidth="1"/>
    <col min="4" max="4" width="18.75" style="1" customWidth="1"/>
    <col min="5" max="5" width="20.1833333333333" style="1" customWidth="1"/>
    <col min="6" max="6" width="16.25" style="1" customWidth="1"/>
    <col min="7" max="7" width="17.6166666666667" style="1" customWidth="1"/>
    <col min="8" max="16384" width="8.25" style="1"/>
  </cols>
  <sheetData>
    <row r="1" s="1" customFormat="1" ht="57" customHeight="1" spans="1:7">
      <c r="A1" s="124" t="s">
        <v>0</v>
      </c>
      <c r="B1" s="125"/>
      <c r="C1" s="125"/>
      <c r="D1" s="125"/>
      <c r="E1" s="125"/>
      <c r="F1" s="125"/>
      <c r="G1" s="125"/>
    </row>
    <row r="2" s="1" customFormat="1" ht="23" customHeight="1" spans="1:7">
      <c r="A2" s="126" t="s">
        <v>1</v>
      </c>
      <c r="B2" s="126" t="s">
        <v>2</v>
      </c>
      <c r="C2" s="126" t="s">
        <v>3</v>
      </c>
      <c r="D2" s="126" t="s">
        <v>4</v>
      </c>
      <c r="E2" s="126" t="s">
        <v>5</v>
      </c>
      <c r="F2" s="126" t="s">
        <v>6</v>
      </c>
      <c r="G2" s="126" t="s">
        <v>7</v>
      </c>
    </row>
    <row r="3" ht="37" customHeight="1" spans="1:7">
      <c r="A3" s="126">
        <v>1</v>
      </c>
      <c r="B3" s="126" t="s">
        <v>0</v>
      </c>
      <c r="C3" s="127" t="s">
        <v>8</v>
      </c>
      <c r="D3" s="126" t="s">
        <v>9</v>
      </c>
      <c r="E3" s="126">
        <v>1</v>
      </c>
      <c r="F3" s="126">
        <f>户外冲锋衣道具!K11</f>
        <v>22625</v>
      </c>
      <c r="G3" s="126">
        <f>SUM(F3:F8)</f>
        <v>286925.6</v>
      </c>
    </row>
    <row r="4" ht="37" customHeight="1" spans="1:7">
      <c r="A4" s="126">
        <v>2</v>
      </c>
      <c r="B4" s="126"/>
      <c r="C4" s="127" t="s">
        <v>10</v>
      </c>
      <c r="D4" s="126" t="s">
        <v>9</v>
      </c>
      <c r="E4" s="126">
        <v>1</v>
      </c>
      <c r="F4" s="128">
        <f>教师健身道具!G13</f>
        <v>16376</v>
      </c>
      <c r="G4" s="126"/>
    </row>
    <row r="5" ht="37" customHeight="1" spans="1:7">
      <c r="A5" s="126">
        <v>3</v>
      </c>
      <c r="B5" s="126"/>
      <c r="C5" s="127" t="s">
        <v>11</v>
      </c>
      <c r="D5" s="126" t="s">
        <v>9</v>
      </c>
      <c r="E5" s="126">
        <v>1</v>
      </c>
      <c r="F5" s="128">
        <f>陶泥扎染室!G69</f>
        <v>54120</v>
      </c>
      <c r="G5" s="126"/>
    </row>
    <row r="6" ht="37" customHeight="1" spans="1:7">
      <c r="A6" s="126">
        <v>4</v>
      </c>
      <c r="B6" s="126"/>
      <c r="C6" s="127" t="s">
        <v>12</v>
      </c>
      <c r="D6" s="126" t="s">
        <v>9</v>
      </c>
      <c r="E6" s="126">
        <v>1</v>
      </c>
      <c r="F6" s="128">
        <f>木工坊!G70</f>
        <v>34000</v>
      </c>
      <c r="G6" s="126"/>
    </row>
    <row r="7" ht="37" customHeight="1" spans="1:15">
      <c r="A7" s="126">
        <v>5</v>
      </c>
      <c r="B7" s="126"/>
      <c r="C7" s="127" t="s">
        <v>13</v>
      </c>
      <c r="D7" s="126" t="s">
        <v>9</v>
      </c>
      <c r="E7" s="126">
        <v>1</v>
      </c>
      <c r="F7" s="128">
        <f>美工室!G49</f>
        <v>43256.6</v>
      </c>
      <c r="G7" s="126"/>
      <c r="N7" s="129"/>
      <c r="O7" s="129"/>
    </row>
    <row r="8" ht="37" customHeight="1" spans="1:7">
      <c r="A8" s="126">
        <v>6</v>
      </c>
      <c r="B8" s="126"/>
      <c r="C8" s="127" t="s">
        <v>14</v>
      </c>
      <c r="D8" s="126" t="s">
        <v>9</v>
      </c>
      <c r="E8" s="126">
        <v>1</v>
      </c>
      <c r="F8" s="126">
        <f>音乐道具!G17</f>
        <v>116548</v>
      </c>
      <c r="G8" s="126"/>
    </row>
  </sheetData>
  <mergeCells count="3">
    <mergeCell ref="A1:G1"/>
    <mergeCell ref="B3:B8"/>
    <mergeCell ref="G3:G8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3"/>
  <sheetViews>
    <sheetView zoomScale="85" zoomScaleNormal="85" workbookViewId="0">
      <selection activeCell="L2" sqref="L2:P2"/>
    </sheetView>
  </sheetViews>
  <sheetFormatPr defaultColWidth="8.25" defaultRowHeight="11.25"/>
  <cols>
    <col min="1" max="2" width="8.25" style="109"/>
    <col min="3" max="3" width="7.90833333333333" style="109" customWidth="1"/>
    <col min="4" max="8" width="8.25" style="109"/>
    <col min="9" max="9" width="10.125" style="109" customWidth="1"/>
    <col min="10" max="10" width="7.41666666666667" style="109" customWidth="1"/>
    <col min="11" max="11" width="6.75" style="109" customWidth="1"/>
    <col min="12" max="16384" width="8.25" style="109"/>
  </cols>
  <sheetData>
    <row r="1" s="108" customFormat="1" ht="39.95" customHeight="1" spans="1:16">
      <c r="A1" s="110" t="s">
        <v>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="108" customFormat="1" ht="26" customHeight="1" spans="1:16">
      <c r="A2" s="112" t="s">
        <v>16</v>
      </c>
      <c r="B2" s="112" t="s">
        <v>17</v>
      </c>
      <c r="C2" s="112" t="s">
        <v>18</v>
      </c>
      <c r="D2" s="112" t="s">
        <v>19</v>
      </c>
      <c r="E2" s="112" t="s">
        <v>20</v>
      </c>
      <c r="F2" s="112" t="s">
        <v>4</v>
      </c>
      <c r="G2" s="112" t="s">
        <v>21</v>
      </c>
      <c r="H2" s="112" t="s">
        <v>22</v>
      </c>
      <c r="I2" s="119" t="s">
        <v>23</v>
      </c>
      <c r="J2" s="119" t="s">
        <v>5</v>
      </c>
      <c r="K2" s="112" t="s">
        <v>24</v>
      </c>
      <c r="L2" s="120" t="s">
        <v>25</v>
      </c>
      <c r="M2" s="120" t="s">
        <v>26</v>
      </c>
      <c r="N2" s="120" t="s">
        <v>27</v>
      </c>
      <c r="O2" s="120" t="s">
        <v>28</v>
      </c>
      <c r="P2" s="120" t="s">
        <v>29</v>
      </c>
    </row>
    <row r="3" s="108" customFormat="1" ht="39.95" customHeight="1" spans="1:16">
      <c r="A3" s="113" t="s">
        <v>30</v>
      </c>
      <c r="B3" s="113" t="s">
        <v>31</v>
      </c>
      <c r="C3" s="113"/>
      <c r="D3" s="114" t="s">
        <v>32</v>
      </c>
      <c r="E3" s="113" t="s">
        <v>33</v>
      </c>
      <c r="F3" s="113" t="s">
        <v>9</v>
      </c>
      <c r="G3" s="113" t="s">
        <v>34</v>
      </c>
      <c r="H3" s="113" t="s">
        <v>35</v>
      </c>
      <c r="I3" s="113">
        <v>175</v>
      </c>
      <c r="J3" s="113">
        <v>40</v>
      </c>
      <c r="K3" s="113">
        <f t="shared" ref="K3:K9" si="0">I3*J3</f>
        <v>7000</v>
      </c>
      <c r="L3" s="113"/>
      <c r="M3" s="113"/>
      <c r="N3" s="113"/>
      <c r="O3" s="113"/>
      <c r="P3" s="113"/>
    </row>
    <row r="4" s="108" customFormat="1" ht="39.95" customHeight="1" spans="1:16">
      <c r="A4" s="113" t="s">
        <v>30</v>
      </c>
      <c r="B4" s="113" t="s">
        <v>31</v>
      </c>
      <c r="C4" s="113"/>
      <c r="D4" s="114"/>
      <c r="E4" s="113" t="s">
        <v>36</v>
      </c>
      <c r="F4" s="113" t="s">
        <v>9</v>
      </c>
      <c r="G4" s="113" t="s">
        <v>34</v>
      </c>
      <c r="H4" s="113" t="s">
        <v>37</v>
      </c>
      <c r="I4" s="113">
        <v>175</v>
      </c>
      <c r="J4" s="113">
        <v>40</v>
      </c>
      <c r="K4" s="113">
        <f t="shared" si="0"/>
        <v>7000</v>
      </c>
      <c r="L4" s="113"/>
      <c r="M4" s="113"/>
      <c r="N4" s="113"/>
      <c r="O4" s="113"/>
      <c r="P4" s="113"/>
    </row>
    <row r="5" s="108" customFormat="1" ht="39.95" customHeight="1" spans="1:16">
      <c r="A5" s="113" t="s">
        <v>30</v>
      </c>
      <c r="B5" s="113" t="s">
        <v>31</v>
      </c>
      <c r="C5" s="113"/>
      <c r="D5" s="114"/>
      <c r="E5" s="113" t="s">
        <v>38</v>
      </c>
      <c r="F5" s="113" t="s">
        <v>9</v>
      </c>
      <c r="G5" s="113" t="s">
        <v>34</v>
      </c>
      <c r="H5" s="113" t="s">
        <v>39</v>
      </c>
      <c r="I5" s="113">
        <v>175</v>
      </c>
      <c r="J5" s="113">
        <v>15</v>
      </c>
      <c r="K5" s="113">
        <f t="shared" si="0"/>
        <v>2625</v>
      </c>
      <c r="L5" s="113"/>
      <c r="M5" s="113"/>
      <c r="N5" s="113"/>
      <c r="O5" s="113"/>
      <c r="P5" s="113"/>
    </row>
    <row r="6" s="108" customFormat="1" ht="39.95" customHeight="1" spans="1:16">
      <c r="A6" s="113" t="s">
        <v>40</v>
      </c>
      <c r="B6" s="113"/>
      <c r="C6" s="113"/>
      <c r="D6" s="113"/>
      <c r="E6" s="113"/>
      <c r="F6" s="113"/>
      <c r="G6" s="113"/>
      <c r="H6" s="113"/>
      <c r="I6" s="113"/>
      <c r="J6" s="113">
        <f>SUM(J3:J5)</f>
        <v>95</v>
      </c>
      <c r="K6" s="113">
        <f>SUM(K3:K5)</f>
        <v>16625</v>
      </c>
      <c r="L6" s="113"/>
      <c r="M6" s="113"/>
      <c r="N6" s="113"/>
      <c r="O6" s="113"/>
      <c r="P6" s="113"/>
    </row>
    <row r="7" s="108" customFormat="1" ht="39.95" customHeight="1" spans="1:16">
      <c r="A7" s="113" t="s">
        <v>30</v>
      </c>
      <c r="B7" s="113" t="s">
        <v>41</v>
      </c>
      <c r="C7" s="113"/>
      <c r="D7" s="114" t="s">
        <v>32</v>
      </c>
      <c r="E7" s="113" t="s">
        <v>36</v>
      </c>
      <c r="F7" s="113" t="s">
        <v>9</v>
      </c>
      <c r="G7" s="113" t="s">
        <v>34</v>
      </c>
      <c r="H7" s="113" t="s">
        <v>37</v>
      </c>
      <c r="I7" s="113">
        <v>240</v>
      </c>
      <c r="J7" s="113">
        <v>10</v>
      </c>
      <c r="K7" s="113">
        <f t="shared" si="0"/>
        <v>2400</v>
      </c>
      <c r="L7" s="113"/>
      <c r="M7" s="113"/>
      <c r="N7" s="113"/>
      <c r="O7" s="113"/>
      <c r="P7" s="113"/>
    </row>
    <row r="8" s="108" customFormat="1" ht="39.95" customHeight="1" spans="1:16">
      <c r="A8" s="113" t="s">
        <v>30</v>
      </c>
      <c r="B8" s="113" t="s">
        <v>41</v>
      </c>
      <c r="C8" s="113"/>
      <c r="D8" s="114"/>
      <c r="E8" s="113" t="s">
        <v>38</v>
      </c>
      <c r="F8" s="113" t="s">
        <v>9</v>
      </c>
      <c r="G8" s="113" t="s">
        <v>34</v>
      </c>
      <c r="H8" s="113" t="s">
        <v>37</v>
      </c>
      <c r="I8" s="113">
        <v>240</v>
      </c>
      <c r="J8" s="113">
        <v>10</v>
      </c>
      <c r="K8" s="113">
        <f t="shared" si="0"/>
        <v>2400</v>
      </c>
      <c r="L8" s="113"/>
      <c r="M8" s="113"/>
      <c r="N8" s="113"/>
      <c r="O8" s="113"/>
      <c r="P8" s="113"/>
    </row>
    <row r="9" s="108" customFormat="1" ht="39.95" customHeight="1" spans="1:16">
      <c r="A9" s="113" t="s">
        <v>30</v>
      </c>
      <c r="B9" s="113" t="s">
        <v>41</v>
      </c>
      <c r="C9" s="113"/>
      <c r="D9" s="114"/>
      <c r="E9" s="113" t="s">
        <v>38</v>
      </c>
      <c r="F9" s="113" t="s">
        <v>9</v>
      </c>
      <c r="G9" s="113" t="s">
        <v>34</v>
      </c>
      <c r="H9" s="113" t="s">
        <v>37</v>
      </c>
      <c r="I9" s="113">
        <v>240</v>
      </c>
      <c r="J9" s="113">
        <v>5</v>
      </c>
      <c r="K9" s="113">
        <f t="shared" si="0"/>
        <v>1200</v>
      </c>
      <c r="L9" s="113"/>
      <c r="M9" s="113"/>
      <c r="N9" s="113"/>
      <c r="O9" s="113"/>
      <c r="P9" s="113"/>
    </row>
    <row r="10" s="108" customFormat="1" ht="24" customHeight="1" spans="1:16">
      <c r="A10" s="113" t="s">
        <v>40</v>
      </c>
      <c r="B10" s="113"/>
      <c r="C10" s="113"/>
      <c r="D10" s="113"/>
      <c r="E10" s="113"/>
      <c r="F10" s="113"/>
      <c r="G10" s="113"/>
      <c r="H10" s="113"/>
      <c r="I10" s="113"/>
      <c r="J10" s="113">
        <f>SUM(J7:J8)</f>
        <v>20</v>
      </c>
      <c r="K10" s="113">
        <f>SUM(K7:K9)</f>
        <v>6000</v>
      </c>
      <c r="L10" s="113"/>
      <c r="M10" s="113"/>
      <c r="N10" s="113"/>
      <c r="O10" s="113"/>
      <c r="P10" s="113"/>
    </row>
    <row r="11" s="108" customFormat="1" ht="23" customHeight="1" spans="1:16">
      <c r="A11" s="115" t="s">
        <v>42</v>
      </c>
      <c r="B11" s="116"/>
      <c r="C11" s="116"/>
      <c r="D11" s="116"/>
      <c r="E11" s="116"/>
      <c r="F11" s="116"/>
      <c r="G11" s="116"/>
      <c r="H11" s="116"/>
      <c r="I11" s="121"/>
      <c r="J11" s="122"/>
      <c r="K11" s="122">
        <f>K10+K6</f>
        <v>22625</v>
      </c>
      <c r="L11" s="113"/>
      <c r="M11" s="113"/>
      <c r="N11" s="113"/>
      <c r="O11" s="113"/>
      <c r="P11" s="113"/>
    </row>
    <row r="12" s="108" customFormat="1" ht="30" customHeight="1" spans="1:16">
      <c r="A12" s="117" t="s">
        <v>43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23"/>
      <c r="L12" s="113"/>
      <c r="M12" s="113"/>
      <c r="N12" s="113"/>
      <c r="O12" s="113"/>
      <c r="P12" s="113"/>
    </row>
    <row r="13" s="108" customFormat="1" ht="32.1" customHeight="1" spans="1:16">
      <c r="A13" s="117" t="s">
        <v>44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23"/>
      <c r="L13" s="113"/>
      <c r="M13" s="113"/>
      <c r="N13" s="113"/>
      <c r="O13" s="113"/>
      <c r="P13" s="113"/>
    </row>
    <row r="14" s="108" customFormat="1" ht="30" customHeight="1" spans="1:16">
      <c r="A14" s="117" t="s">
        <v>45</v>
      </c>
      <c r="B14" s="117"/>
      <c r="C14" s="117"/>
      <c r="D14" s="117"/>
      <c r="E14" s="117" t="s">
        <v>46</v>
      </c>
      <c r="F14" s="117"/>
      <c r="G14" s="117"/>
      <c r="H14" s="117" t="s">
        <v>47</v>
      </c>
      <c r="I14" s="117"/>
      <c r="J14" s="117"/>
      <c r="K14" s="123"/>
      <c r="L14" s="113"/>
      <c r="M14" s="113"/>
      <c r="N14" s="113"/>
      <c r="O14" s="113"/>
      <c r="P14" s="113"/>
    </row>
    <row r="15" s="108" customFormat="1" ht="30" customHeight="1" spans="1:16">
      <c r="A15" s="117" t="s">
        <v>48</v>
      </c>
      <c r="B15" s="113" t="s">
        <v>33</v>
      </c>
      <c r="C15" s="113" t="s">
        <v>36</v>
      </c>
      <c r="D15" s="113" t="s">
        <v>38</v>
      </c>
      <c r="E15" s="113" t="s">
        <v>36</v>
      </c>
      <c r="F15" s="113"/>
      <c r="G15" s="113" t="s">
        <v>38</v>
      </c>
      <c r="H15" s="113" t="s">
        <v>36</v>
      </c>
      <c r="I15" s="113" t="s">
        <v>38</v>
      </c>
      <c r="J15" s="113"/>
      <c r="K15" s="123"/>
      <c r="L15" s="113"/>
      <c r="M15" s="113"/>
      <c r="N15" s="113"/>
      <c r="O15" s="113"/>
      <c r="P15" s="113"/>
    </row>
    <row r="16" s="108" customFormat="1" ht="30" customHeight="1" spans="1:16">
      <c r="A16" s="117" t="s">
        <v>49</v>
      </c>
      <c r="B16" s="113">
        <v>46</v>
      </c>
      <c r="C16" s="113">
        <v>49</v>
      </c>
      <c r="D16" s="113">
        <v>52</v>
      </c>
      <c r="E16" s="113">
        <v>56</v>
      </c>
      <c r="F16" s="113"/>
      <c r="G16" s="113">
        <v>58</v>
      </c>
      <c r="H16" s="113">
        <v>52</v>
      </c>
      <c r="I16" s="113">
        <v>54</v>
      </c>
      <c r="J16" s="113"/>
      <c r="K16" s="123"/>
      <c r="L16" s="113"/>
      <c r="M16" s="113"/>
      <c r="N16" s="113"/>
      <c r="O16" s="113"/>
      <c r="P16" s="113"/>
    </row>
    <row r="17" s="108" customFormat="1" ht="30" customHeight="1" spans="1:16">
      <c r="A17" s="117" t="s">
        <v>50</v>
      </c>
      <c r="B17" s="113">
        <v>46</v>
      </c>
      <c r="C17" s="113">
        <v>49</v>
      </c>
      <c r="D17" s="113">
        <v>52</v>
      </c>
      <c r="E17" s="113">
        <v>54</v>
      </c>
      <c r="F17" s="113"/>
      <c r="G17" s="113">
        <v>56</v>
      </c>
      <c r="H17" s="113">
        <v>49</v>
      </c>
      <c r="I17" s="113">
        <v>51</v>
      </c>
      <c r="J17" s="113"/>
      <c r="K17" s="123"/>
      <c r="L17" s="113"/>
      <c r="M17" s="113"/>
      <c r="N17" s="113"/>
      <c r="O17" s="113"/>
      <c r="P17" s="113"/>
    </row>
    <row r="18" s="108" customFormat="1" ht="30" customHeight="1" spans="1:16">
      <c r="A18" s="117" t="s">
        <v>51</v>
      </c>
      <c r="B18" s="113">
        <v>37</v>
      </c>
      <c r="C18" s="113">
        <v>39</v>
      </c>
      <c r="D18" s="113">
        <v>41</v>
      </c>
      <c r="E18" s="113">
        <v>44</v>
      </c>
      <c r="F18" s="113"/>
      <c r="G18" s="113">
        <v>45</v>
      </c>
      <c r="H18" s="113">
        <v>54</v>
      </c>
      <c r="I18" s="113">
        <v>56</v>
      </c>
      <c r="J18" s="113"/>
      <c r="K18" s="123"/>
      <c r="L18" s="113"/>
      <c r="M18" s="113"/>
      <c r="N18" s="113"/>
      <c r="O18" s="113"/>
      <c r="P18" s="113"/>
    </row>
    <row r="19" s="108" customFormat="1" ht="30" customHeight="1" spans="1:16">
      <c r="A19" s="117" t="s">
        <v>52</v>
      </c>
      <c r="B19" s="113">
        <v>42</v>
      </c>
      <c r="C19" s="113">
        <v>46</v>
      </c>
      <c r="D19" s="113">
        <v>50</v>
      </c>
      <c r="E19" s="113">
        <v>65</v>
      </c>
      <c r="F19" s="113"/>
      <c r="G19" s="113">
        <v>66</v>
      </c>
      <c r="H19" s="113">
        <v>39</v>
      </c>
      <c r="I19" s="113">
        <v>40</v>
      </c>
      <c r="J19" s="113"/>
      <c r="K19" s="123"/>
      <c r="L19" s="113"/>
      <c r="M19" s="113"/>
      <c r="N19" s="113"/>
      <c r="O19" s="113"/>
      <c r="P19" s="113"/>
    </row>
    <row r="20" s="108" customFormat="1" ht="30" customHeight="1" spans="1:16">
      <c r="A20" s="117" t="s">
        <v>53</v>
      </c>
      <c r="B20" s="113">
        <v>8</v>
      </c>
      <c r="C20" s="113">
        <v>8.5</v>
      </c>
      <c r="D20" s="113">
        <v>9</v>
      </c>
      <c r="E20" s="113">
        <v>11</v>
      </c>
      <c r="F20" s="113"/>
      <c r="G20" s="113">
        <v>11.5</v>
      </c>
      <c r="H20" s="113">
        <v>64</v>
      </c>
      <c r="I20" s="113">
        <v>65</v>
      </c>
      <c r="J20" s="113"/>
      <c r="K20" s="123"/>
      <c r="L20" s="113"/>
      <c r="M20" s="113"/>
      <c r="N20" s="113"/>
      <c r="O20" s="113"/>
      <c r="P20" s="113"/>
    </row>
    <row r="21" s="108" customFormat="1" ht="30" customHeight="1" spans="1:16">
      <c r="A21" s="117" t="s">
        <v>54</v>
      </c>
      <c r="B21" s="113">
        <v>49</v>
      </c>
      <c r="C21" s="113">
        <v>51.5</v>
      </c>
      <c r="D21" s="113">
        <v>54</v>
      </c>
      <c r="E21" s="113">
        <v>68</v>
      </c>
      <c r="F21" s="113"/>
      <c r="G21" s="113">
        <v>70</v>
      </c>
      <c r="H21" s="113">
        <v>10</v>
      </c>
      <c r="I21" s="113">
        <v>10.5</v>
      </c>
      <c r="J21" s="113"/>
      <c r="K21" s="123"/>
      <c r="L21" s="113"/>
      <c r="M21" s="113"/>
      <c r="N21" s="113"/>
      <c r="O21" s="113"/>
      <c r="P21" s="113"/>
    </row>
    <row r="22" s="108" customFormat="1" ht="30" customHeight="1" spans="1:16">
      <c r="A22" s="117" t="s">
        <v>55</v>
      </c>
      <c r="B22" s="113">
        <v>28.5</v>
      </c>
      <c r="C22" s="113">
        <v>29.5</v>
      </c>
      <c r="D22" s="113">
        <v>30.5</v>
      </c>
      <c r="E22" s="113">
        <v>36</v>
      </c>
      <c r="F22" s="113"/>
      <c r="G22" s="113">
        <v>36.5</v>
      </c>
      <c r="H22" s="113">
        <v>35.5</v>
      </c>
      <c r="I22" s="113">
        <v>36</v>
      </c>
      <c r="J22" s="113"/>
      <c r="K22" s="123"/>
      <c r="L22" s="113"/>
      <c r="M22" s="113"/>
      <c r="N22" s="113"/>
      <c r="O22" s="113"/>
      <c r="P22" s="113"/>
    </row>
    <row r="23" s="108" customFormat="1" ht="30" customHeight="1" spans="1:16">
      <c r="A23" s="117" t="s">
        <v>56</v>
      </c>
      <c r="B23" s="113">
        <v>22.5</v>
      </c>
      <c r="C23" s="113">
        <v>23</v>
      </c>
      <c r="D23" s="113">
        <v>23.5</v>
      </c>
      <c r="E23" s="113">
        <v>26</v>
      </c>
      <c r="F23" s="113"/>
      <c r="G23" s="113">
        <v>26.5</v>
      </c>
      <c r="H23" s="113">
        <v>24</v>
      </c>
      <c r="I23" s="113">
        <v>24.5</v>
      </c>
      <c r="J23" s="113"/>
      <c r="K23" s="123"/>
      <c r="L23" s="113"/>
      <c r="M23" s="113"/>
      <c r="N23" s="113"/>
      <c r="O23" s="113"/>
      <c r="P23" s="113"/>
    </row>
    <row r="24" s="108" customFormat="1" ht="36.95" customHeight="1" spans="1:16">
      <c r="A24" s="118" t="s">
        <v>57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23"/>
      <c r="L24" s="113"/>
      <c r="M24" s="113"/>
      <c r="N24" s="113"/>
      <c r="O24" s="113"/>
      <c r="P24" s="113"/>
    </row>
    <row r="25" s="108" customFormat="1" ht="30" customHeight="1" spans="1:16">
      <c r="A25" s="118" t="s">
        <v>45</v>
      </c>
      <c r="B25" s="118"/>
      <c r="C25" s="118"/>
      <c r="D25" s="118"/>
      <c r="E25" s="118" t="s">
        <v>46</v>
      </c>
      <c r="F25" s="118"/>
      <c r="G25" s="118"/>
      <c r="H25" s="118"/>
      <c r="I25" s="118" t="s">
        <v>47</v>
      </c>
      <c r="J25" s="118"/>
      <c r="K25" s="123"/>
      <c r="L25" s="113"/>
      <c r="M25" s="113"/>
      <c r="N25" s="113"/>
      <c r="O25" s="113"/>
      <c r="P25" s="113"/>
    </row>
    <row r="26" s="108" customFormat="1" ht="30" customHeight="1" spans="1:16">
      <c r="A26" s="117" t="s">
        <v>48</v>
      </c>
      <c r="B26" s="113" t="s">
        <v>33</v>
      </c>
      <c r="C26" s="113" t="s">
        <v>36</v>
      </c>
      <c r="D26" s="113" t="s">
        <v>38</v>
      </c>
      <c r="E26" s="117" t="s">
        <v>48</v>
      </c>
      <c r="F26" s="117"/>
      <c r="G26" s="113" t="s">
        <v>36</v>
      </c>
      <c r="H26" s="113" t="s">
        <v>38</v>
      </c>
      <c r="I26" s="113" t="s">
        <v>36</v>
      </c>
      <c r="J26" s="113" t="s">
        <v>38</v>
      </c>
      <c r="K26" s="123"/>
      <c r="L26" s="113"/>
      <c r="M26" s="113"/>
      <c r="N26" s="113"/>
      <c r="O26" s="113"/>
      <c r="P26" s="113"/>
    </row>
    <row r="27" s="108" customFormat="1" ht="30" customHeight="1" spans="1:16">
      <c r="A27" s="117" t="s">
        <v>58</v>
      </c>
      <c r="B27" s="113">
        <v>79</v>
      </c>
      <c r="C27" s="113">
        <v>83</v>
      </c>
      <c r="D27" s="113">
        <v>87</v>
      </c>
      <c r="E27" s="117" t="s">
        <v>58</v>
      </c>
      <c r="F27" s="117"/>
      <c r="G27" s="113">
        <v>100</v>
      </c>
      <c r="H27" s="113">
        <v>102</v>
      </c>
      <c r="I27" s="113">
        <v>96</v>
      </c>
      <c r="J27" s="113">
        <v>97</v>
      </c>
      <c r="K27" s="123"/>
      <c r="L27" s="113"/>
      <c r="M27" s="113"/>
      <c r="N27" s="113"/>
      <c r="O27" s="113"/>
      <c r="P27" s="113"/>
    </row>
    <row r="28" s="108" customFormat="1" ht="30" customHeight="1" spans="1:16">
      <c r="A28" s="117" t="s">
        <v>59</v>
      </c>
      <c r="B28" s="113">
        <v>64</v>
      </c>
      <c r="C28" s="113">
        <v>67</v>
      </c>
      <c r="D28" s="113">
        <v>70</v>
      </c>
      <c r="E28" s="117" t="s">
        <v>60</v>
      </c>
      <c r="F28" s="117"/>
      <c r="G28" s="113">
        <v>38</v>
      </c>
      <c r="H28" s="113">
        <v>40</v>
      </c>
      <c r="I28" s="113">
        <v>32</v>
      </c>
      <c r="J28" s="113">
        <v>34</v>
      </c>
      <c r="K28" s="123"/>
      <c r="L28" s="113"/>
      <c r="M28" s="113"/>
      <c r="N28" s="113"/>
      <c r="O28" s="113"/>
      <c r="P28" s="113"/>
    </row>
    <row r="29" s="108" customFormat="1" ht="30" customHeight="1" spans="1:16">
      <c r="A29" s="117" t="s">
        <v>61</v>
      </c>
      <c r="B29" s="113">
        <v>43</v>
      </c>
      <c r="C29" s="113">
        <v>45</v>
      </c>
      <c r="D29" s="113">
        <v>47</v>
      </c>
      <c r="E29" s="117" t="s">
        <v>62</v>
      </c>
      <c r="F29" s="117"/>
      <c r="G29" s="113">
        <v>55</v>
      </c>
      <c r="H29" s="113">
        <v>57</v>
      </c>
      <c r="I29" s="113">
        <v>50</v>
      </c>
      <c r="J29" s="113">
        <v>52</v>
      </c>
      <c r="K29" s="123"/>
      <c r="L29" s="113"/>
      <c r="M29" s="113"/>
      <c r="N29" s="113"/>
      <c r="O29" s="113"/>
      <c r="P29" s="113"/>
    </row>
    <row r="30" s="108" customFormat="1" ht="30" customHeight="1" spans="1:16">
      <c r="A30" s="117" t="s">
        <v>63</v>
      </c>
      <c r="B30" s="113">
        <v>12</v>
      </c>
      <c r="C30" s="113">
        <v>12.5</v>
      </c>
      <c r="D30" s="113">
        <v>13</v>
      </c>
      <c r="E30" s="117" t="s">
        <v>64</v>
      </c>
      <c r="F30" s="117"/>
      <c r="G30" s="113">
        <v>29</v>
      </c>
      <c r="H30" s="113">
        <v>30</v>
      </c>
      <c r="I30" s="113">
        <v>27</v>
      </c>
      <c r="J30" s="113">
        <v>28</v>
      </c>
      <c r="K30" s="123"/>
      <c r="L30" s="113"/>
      <c r="M30" s="113"/>
      <c r="N30" s="113"/>
      <c r="O30" s="113"/>
      <c r="P30" s="113"/>
    </row>
    <row r="31" s="108" customFormat="1" ht="30" customHeight="1" spans="1:16">
      <c r="A31" s="117" t="s">
        <v>62</v>
      </c>
      <c r="B31" s="113">
        <v>47</v>
      </c>
      <c r="C31" s="113">
        <v>51</v>
      </c>
      <c r="D31" s="113">
        <v>54</v>
      </c>
      <c r="E31" s="117" t="s">
        <v>65</v>
      </c>
      <c r="F31" s="117"/>
      <c r="G31" s="113">
        <v>39</v>
      </c>
      <c r="H31" s="113">
        <v>40</v>
      </c>
      <c r="I31" s="113">
        <v>37</v>
      </c>
      <c r="J31" s="113">
        <v>38</v>
      </c>
      <c r="K31" s="123"/>
      <c r="L31" s="113"/>
      <c r="M31" s="113"/>
      <c r="N31" s="113"/>
      <c r="O31" s="113"/>
      <c r="P31" s="113"/>
    </row>
    <row r="32" s="108" customFormat="1" ht="30" customHeight="1" spans="1:16">
      <c r="A32" s="117" t="s">
        <v>66</v>
      </c>
      <c r="B32" s="113">
        <v>45</v>
      </c>
      <c r="C32" s="113">
        <v>49</v>
      </c>
      <c r="D32" s="113">
        <v>52</v>
      </c>
      <c r="E32" s="117" t="s">
        <v>63</v>
      </c>
      <c r="F32" s="117"/>
      <c r="G32" s="113">
        <v>13</v>
      </c>
      <c r="H32" s="113">
        <v>13.5</v>
      </c>
      <c r="I32" s="113">
        <v>12</v>
      </c>
      <c r="J32" s="113">
        <v>12.5</v>
      </c>
      <c r="K32" s="123"/>
      <c r="L32" s="113"/>
      <c r="M32" s="113"/>
      <c r="N32" s="113"/>
      <c r="O32" s="113"/>
      <c r="P32" s="113"/>
    </row>
    <row r="33" s="108" customFormat="1" ht="30" customHeight="1" spans="1:16">
      <c r="A33" s="117" t="s">
        <v>67</v>
      </c>
      <c r="B33" s="113">
        <v>40</v>
      </c>
      <c r="C33" s="113">
        <v>42</v>
      </c>
      <c r="D33" s="113">
        <v>44</v>
      </c>
      <c r="E33" s="113"/>
      <c r="F33" s="113"/>
      <c r="G33" s="113"/>
      <c r="H33" s="113"/>
      <c r="I33" s="113"/>
      <c r="J33" s="113"/>
      <c r="K33" s="123"/>
      <c r="L33" s="113"/>
      <c r="M33" s="113"/>
      <c r="N33" s="113"/>
      <c r="O33" s="113"/>
      <c r="P33" s="113"/>
    </row>
  </sheetData>
  <mergeCells count="15">
    <mergeCell ref="A1:P1"/>
    <mergeCell ref="A6:I6"/>
    <mergeCell ref="A10:I10"/>
    <mergeCell ref="A11:I11"/>
    <mergeCell ref="A12:J12"/>
    <mergeCell ref="A13:J13"/>
    <mergeCell ref="A14:D14"/>
    <mergeCell ref="E14:G14"/>
    <mergeCell ref="H14:I14"/>
    <mergeCell ref="A24:J24"/>
    <mergeCell ref="A25:D25"/>
    <mergeCell ref="E25:H25"/>
    <mergeCell ref="I25:J25"/>
    <mergeCell ref="D3:D5"/>
    <mergeCell ref="D7:D9"/>
  </mergeCells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zoomScale="55" zoomScaleNormal="55" workbookViewId="0">
      <selection activeCell="G2" sqref="G2"/>
    </sheetView>
  </sheetViews>
  <sheetFormatPr defaultColWidth="8.66666666666667" defaultRowHeight="14.25"/>
  <cols>
    <col min="1" max="1" width="8.25"/>
    <col min="2" max="2" width="38.9333333333333" customWidth="1"/>
    <col min="3" max="3" width="67.05" customWidth="1"/>
    <col min="4" max="4" width="20.8333333333333" customWidth="1"/>
    <col min="5" max="6" width="18.75" customWidth="1"/>
    <col min="7" max="7" width="28.325" customWidth="1"/>
    <col min="8" max="8" width="17.0416666666667" customWidth="1"/>
    <col min="9" max="9" width="15.45" customWidth="1"/>
    <col min="10" max="10" width="17.275" customWidth="1"/>
    <col min="12" max="12" width="17.45" customWidth="1"/>
  </cols>
  <sheetData>
    <row r="1" ht="120" customHeight="1" spans="1:12">
      <c r="A1" s="98" t="s">
        <v>68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ht="60" customHeight="1" spans="1:12">
      <c r="A2" s="100" t="s">
        <v>1</v>
      </c>
      <c r="B2" s="100" t="s">
        <v>69</v>
      </c>
      <c r="C2" s="100" t="s">
        <v>70</v>
      </c>
      <c r="D2" s="100" t="s">
        <v>5</v>
      </c>
      <c r="E2" s="100" t="s">
        <v>71</v>
      </c>
      <c r="F2" s="100" t="s">
        <v>4</v>
      </c>
      <c r="G2" s="100" t="s">
        <v>72</v>
      </c>
      <c r="H2" s="100" t="s">
        <v>25</v>
      </c>
      <c r="I2" s="100" t="s">
        <v>26</v>
      </c>
      <c r="J2" s="100" t="s">
        <v>27</v>
      </c>
      <c r="K2" s="100" t="s">
        <v>28</v>
      </c>
      <c r="L2" s="100" t="s">
        <v>29</v>
      </c>
    </row>
    <row r="3" ht="120" customHeight="1" spans="1:12">
      <c r="A3" s="101">
        <v>1</v>
      </c>
      <c r="B3" s="102" t="s">
        <v>73</v>
      </c>
      <c r="C3" s="103" t="s">
        <v>74</v>
      </c>
      <c r="D3" s="101">
        <v>10</v>
      </c>
      <c r="E3" s="104">
        <v>84</v>
      </c>
      <c r="F3" s="104" t="s">
        <v>75</v>
      </c>
      <c r="G3" s="104">
        <f>E3*D3</f>
        <v>840</v>
      </c>
      <c r="H3" s="104"/>
      <c r="I3" s="21"/>
      <c r="J3" s="107"/>
      <c r="K3" s="21"/>
      <c r="L3" s="21"/>
    </row>
    <row r="4" ht="120" customHeight="1" spans="1:12">
      <c r="A4" s="101">
        <v>2</v>
      </c>
      <c r="B4" s="102" t="s">
        <v>76</v>
      </c>
      <c r="C4" s="105" t="s">
        <v>77</v>
      </c>
      <c r="D4" s="101">
        <v>40</v>
      </c>
      <c r="E4" s="104">
        <v>126</v>
      </c>
      <c r="F4" s="104" t="s">
        <v>75</v>
      </c>
      <c r="G4" s="104">
        <f>E4*D4</f>
        <v>5040</v>
      </c>
      <c r="H4" s="104"/>
      <c r="I4" s="21"/>
      <c r="J4" s="107"/>
      <c r="K4" s="21"/>
      <c r="L4" s="21"/>
    </row>
    <row r="5" ht="120" customHeight="1" spans="1:12">
      <c r="A5" s="101">
        <v>3</v>
      </c>
      <c r="B5" s="102" t="s">
        <v>78</v>
      </c>
      <c r="C5" s="105" t="s">
        <v>79</v>
      </c>
      <c r="D5" s="101">
        <v>1</v>
      </c>
      <c r="E5" s="104">
        <v>787</v>
      </c>
      <c r="F5" s="104" t="s">
        <v>75</v>
      </c>
      <c r="G5" s="104">
        <f>E5*D5</f>
        <v>787</v>
      </c>
      <c r="H5" s="104"/>
      <c r="I5" s="21"/>
      <c r="J5" s="107"/>
      <c r="K5" s="21"/>
      <c r="L5" s="21"/>
    </row>
    <row r="6" ht="120" customHeight="1" spans="1:12">
      <c r="A6" s="101">
        <v>4</v>
      </c>
      <c r="B6" s="102" t="s">
        <v>80</v>
      </c>
      <c r="C6" s="105" t="s">
        <v>81</v>
      </c>
      <c r="D6" s="101">
        <v>6</v>
      </c>
      <c r="E6" s="104">
        <v>126</v>
      </c>
      <c r="F6" s="104" t="s">
        <v>82</v>
      </c>
      <c r="G6" s="104">
        <f t="shared" ref="G6:G12" si="0">E6*D6</f>
        <v>756</v>
      </c>
      <c r="H6" s="104"/>
      <c r="I6" s="21"/>
      <c r="J6" s="107"/>
      <c r="K6" s="21"/>
      <c r="L6" s="21"/>
    </row>
    <row r="7" ht="120" customHeight="1" spans="1:12">
      <c r="A7" s="101">
        <v>5</v>
      </c>
      <c r="B7" s="102" t="s">
        <v>83</v>
      </c>
      <c r="C7" s="105" t="s">
        <v>84</v>
      </c>
      <c r="D7" s="101">
        <v>10</v>
      </c>
      <c r="E7" s="104">
        <v>27</v>
      </c>
      <c r="F7" s="104" t="s">
        <v>85</v>
      </c>
      <c r="G7" s="104">
        <f t="shared" si="0"/>
        <v>270</v>
      </c>
      <c r="H7" s="104"/>
      <c r="I7" s="21"/>
      <c r="J7" s="107"/>
      <c r="K7" s="21"/>
      <c r="L7" s="21"/>
    </row>
    <row r="8" ht="174" customHeight="1" spans="1:12">
      <c r="A8" s="101">
        <v>6</v>
      </c>
      <c r="B8" s="101" t="s">
        <v>86</v>
      </c>
      <c r="C8" s="105" t="s">
        <v>87</v>
      </c>
      <c r="D8" s="101">
        <v>1</v>
      </c>
      <c r="E8" s="104">
        <v>902</v>
      </c>
      <c r="F8" s="104" t="s">
        <v>82</v>
      </c>
      <c r="G8" s="104">
        <f t="shared" si="0"/>
        <v>902</v>
      </c>
      <c r="H8" s="104"/>
      <c r="I8" s="21"/>
      <c r="J8" s="107"/>
      <c r="K8" s="21"/>
      <c r="L8" s="21"/>
    </row>
    <row r="9" ht="87" customHeight="1" spans="1:12">
      <c r="A9" s="101">
        <v>7</v>
      </c>
      <c r="B9" s="101" t="s">
        <v>88</v>
      </c>
      <c r="C9" s="105" t="s">
        <v>89</v>
      </c>
      <c r="D9" s="101">
        <v>4</v>
      </c>
      <c r="E9" s="104">
        <v>345</v>
      </c>
      <c r="F9" s="104" t="s">
        <v>82</v>
      </c>
      <c r="G9" s="104">
        <f t="shared" si="0"/>
        <v>1380</v>
      </c>
      <c r="H9" s="104"/>
      <c r="I9" s="21"/>
      <c r="J9" s="107"/>
      <c r="K9" s="21"/>
      <c r="L9" s="21"/>
    </row>
    <row r="10" ht="120" customHeight="1" spans="1:12">
      <c r="A10" s="101">
        <v>8</v>
      </c>
      <c r="B10" s="101" t="s">
        <v>90</v>
      </c>
      <c r="C10" s="105" t="s">
        <v>91</v>
      </c>
      <c r="D10" s="101">
        <v>1</v>
      </c>
      <c r="E10" s="104">
        <v>479</v>
      </c>
      <c r="F10" s="104" t="s">
        <v>75</v>
      </c>
      <c r="G10" s="104">
        <f t="shared" si="0"/>
        <v>479</v>
      </c>
      <c r="H10" s="104"/>
      <c r="I10" s="21"/>
      <c r="J10" s="107"/>
      <c r="K10" s="21"/>
      <c r="L10" s="21"/>
    </row>
    <row r="11" ht="120" customHeight="1" spans="1:12">
      <c r="A11" s="101">
        <v>9</v>
      </c>
      <c r="B11" s="101" t="s">
        <v>92</v>
      </c>
      <c r="C11" s="105" t="s">
        <v>93</v>
      </c>
      <c r="D11" s="101">
        <v>1</v>
      </c>
      <c r="E11" s="104">
        <v>1974</v>
      </c>
      <c r="F11" s="104" t="s">
        <v>75</v>
      </c>
      <c r="G11" s="104">
        <f t="shared" si="0"/>
        <v>1974</v>
      </c>
      <c r="H11" s="104"/>
      <c r="I11" s="21"/>
      <c r="J11" s="107"/>
      <c r="K11" s="21"/>
      <c r="L11" s="21"/>
    </row>
    <row r="12" ht="120" customHeight="1" spans="1:12">
      <c r="A12" s="101">
        <v>10</v>
      </c>
      <c r="B12" s="104" t="s">
        <v>94</v>
      </c>
      <c r="C12" s="106" t="s">
        <v>95</v>
      </c>
      <c r="D12" s="104">
        <v>1</v>
      </c>
      <c r="E12" s="104">
        <v>3948</v>
      </c>
      <c r="F12" s="104" t="s">
        <v>75</v>
      </c>
      <c r="G12" s="104">
        <f t="shared" si="0"/>
        <v>3948</v>
      </c>
      <c r="H12" s="104"/>
      <c r="I12" s="21"/>
      <c r="J12" s="107"/>
      <c r="K12" s="21"/>
      <c r="L12" s="21"/>
    </row>
    <row r="13" ht="60" customHeight="1" spans="1:12">
      <c r="A13" s="104" t="s">
        <v>7</v>
      </c>
      <c r="B13" s="104"/>
      <c r="C13" s="104"/>
      <c r="D13" s="104"/>
      <c r="E13" s="104"/>
      <c r="F13" s="104"/>
      <c r="G13" s="104">
        <f>SUM(G3:G12)</f>
        <v>16376</v>
      </c>
      <c r="H13" s="104"/>
      <c r="I13" s="21"/>
      <c r="J13" s="21"/>
      <c r="K13" s="21"/>
      <c r="L13" s="21"/>
    </row>
  </sheetData>
  <mergeCells count="2">
    <mergeCell ref="A1:L1"/>
    <mergeCell ref="A13:E1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0"/>
  <sheetViews>
    <sheetView workbookViewId="0">
      <pane ySplit="2" topLeftCell="A3" activePane="bottomLeft" state="frozen"/>
      <selection/>
      <selection pane="bottomLeft" activeCell="H2" sqref="H2:L2"/>
    </sheetView>
  </sheetViews>
  <sheetFormatPr defaultColWidth="8.1" defaultRowHeight="66" customHeight="1"/>
  <cols>
    <col min="1" max="1" width="5.06666666666667" style="20" customWidth="1"/>
    <col min="2" max="2" width="9.56666666666667" style="78" customWidth="1"/>
    <col min="3" max="3" width="39.875" style="20" customWidth="1"/>
    <col min="4" max="5" width="5.06666666666667" style="20" customWidth="1"/>
    <col min="6" max="6" width="9.56666666666667" style="79" customWidth="1"/>
    <col min="7" max="7" width="12.9" style="79" customWidth="1"/>
    <col min="8" max="16384" width="8.1" style="20"/>
  </cols>
  <sheetData>
    <row r="1" s="20" customFormat="1" ht="40" customHeight="1" spans="1:12">
      <c r="A1" s="7" t="s">
        <v>96</v>
      </c>
      <c r="B1" s="7"/>
      <c r="C1" s="6"/>
      <c r="D1" s="7"/>
      <c r="E1" s="7"/>
      <c r="F1" s="80"/>
      <c r="G1" s="80"/>
      <c r="H1" s="81"/>
      <c r="I1" s="81"/>
      <c r="J1" s="81"/>
      <c r="K1" s="81"/>
      <c r="L1" s="81"/>
    </row>
    <row r="2" s="20" customFormat="1" ht="36" customHeight="1" spans="1:12">
      <c r="A2" s="82" t="s">
        <v>1</v>
      </c>
      <c r="B2" s="82" t="s">
        <v>17</v>
      </c>
      <c r="C2" s="82" t="s">
        <v>97</v>
      </c>
      <c r="D2" s="82" t="s">
        <v>5</v>
      </c>
      <c r="E2" s="82" t="s">
        <v>4</v>
      </c>
      <c r="F2" s="83" t="s">
        <v>71</v>
      </c>
      <c r="G2" s="83" t="s">
        <v>40</v>
      </c>
      <c r="H2" s="8" t="s">
        <v>25</v>
      </c>
      <c r="I2" s="8" t="s">
        <v>26</v>
      </c>
      <c r="J2" s="8" t="s">
        <v>27</v>
      </c>
      <c r="K2" s="8" t="s">
        <v>28</v>
      </c>
      <c r="L2" s="8" t="s">
        <v>29</v>
      </c>
    </row>
    <row r="3" s="20" customFormat="1" ht="60" customHeight="1" spans="1:12">
      <c r="A3" s="84">
        <v>1</v>
      </c>
      <c r="B3" s="13" t="s">
        <v>98</v>
      </c>
      <c r="C3" s="85" t="s">
        <v>99</v>
      </c>
      <c r="D3" s="84">
        <v>6</v>
      </c>
      <c r="E3" s="84" t="s">
        <v>100</v>
      </c>
      <c r="F3" s="86">
        <v>2228</v>
      </c>
      <c r="G3" s="86">
        <f t="shared" ref="G3:G39" si="0">F3*D3</f>
        <v>13368</v>
      </c>
      <c r="H3" s="87"/>
      <c r="I3" s="87"/>
      <c r="J3" s="87"/>
      <c r="K3" s="87"/>
      <c r="L3" s="87"/>
    </row>
    <row r="4" s="20" customFormat="1" ht="60" customHeight="1" spans="1:12">
      <c r="A4" s="84">
        <v>3</v>
      </c>
      <c r="B4" s="13" t="s">
        <v>101</v>
      </c>
      <c r="C4" s="85" t="s">
        <v>102</v>
      </c>
      <c r="D4" s="84">
        <v>20</v>
      </c>
      <c r="E4" s="84" t="s">
        <v>100</v>
      </c>
      <c r="F4" s="86">
        <v>136</v>
      </c>
      <c r="G4" s="86">
        <f t="shared" si="0"/>
        <v>2720</v>
      </c>
      <c r="H4" s="87"/>
      <c r="I4" s="87"/>
      <c r="J4" s="87"/>
      <c r="K4" s="87"/>
      <c r="L4" s="87"/>
    </row>
    <row r="5" s="20" customFormat="1" ht="60" customHeight="1" spans="1:12">
      <c r="A5" s="84">
        <v>4</v>
      </c>
      <c r="B5" s="13" t="s">
        <v>103</v>
      </c>
      <c r="C5" s="85" t="s">
        <v>104</v>
      </c>
      <c r="D5" s="84">
        <v>50</v>
      </c>
      <c r="E5" s="84" t="s">
        <v>105</v>
      </c>
      <c r="F5" s="86">
        <v>3.5</v>
      </c>
      <c r="G5" s="86">
        <f t="shared" si="0"/>
        <v>175</v>
      </c>
      <c r="H5" s="87"/>
      <c r="I5" s="87"/>
      <c r="J5" s="87"/>
      <c r="K5" s="87"/>
      <c r="L5" s="87"/>
    </row>
    <row r="6" s="20" customFormat="1" ht="60" customHeight="1" spans="1:12">
      <c r="A6" s="84">
        <v>5</v>
      </c>
      <c r="B6" s="13" t="s">
        <v>106</v>
      </c>
      <c r="C6" s="85" t="s">
        <v>104</v>
      </c>
      <c r="D6" s="84">
        <v>50</v>
      </c>
      <c r="E6" s="84" t="s">
        <v>105</v>
      </c>
      <c r="F6" s="86">
        <v>3.8</v>
      </c>
      <c r="G6" s="86">
        <f t="shared" si="0"/>
        <v>190</v>
      </c>
      <c r="H6" s="87"/>
      <c r="I6" s="87"/>
      <c r="J6" s="87"/>
      <c r="K6" s="87"/>
      <c r="L6" s="87"/>
    </row>
    <row r="7" s="20" customFormat="1" ht="60" customHeight="1" spans="1:12">
      <c r="A7" s="84">
        <v>6</v>
      </c>
      <c r="B7" s="13" t="s">
        <v>107</v>
      </c>
      <c r="C7" s="85" t="s">
        <v>104</v>
      </c>
      <c r="D7" s="84">
        <v>50</v>
      </c>
      <c r="E7" s="84" t="s">
        <v>105</v>
      </c>
      <c r="F7" s="86">
        <v>7</v>
      </c>
      <c r="G7" s="86">
        <f t="shared" si="0"/>
        <v>350</v>
      </c>
      <c r="H7" s="87"/>
      <c r="I7" s="87"/>
      <c r="J7" s="87"/>
      <c r="K7" s="87"/>
      <c r="L7" s="87"/>
    </row>
    <row r="8" s="20" customFormat="1" ht="60" customHeight="1" spans="1:12">
      <c r="A8" s="84">
        <v>7</v>
      </c>
      <c r="B8" s="13" t="s">
        <v>108</v>
      </c>
      <c r="C8" s="85" t="s">
        <v>109</v>
      </c>
      <c r="D8" s="84">
        <v>50</v>
      </c>
      <c r="E8" s="84" t="s">
        <v>105</v>
      </c>
      <c r="F8" s="86">
        <v>3.5</v>
      </c>
      <c r="G8" s="86">
        <f t="shared" si="0"/>
        <v>175</v>
      </c>
      <c r="H8" s="87"/>
      <c r="I8" s="87"/>
      <c r="J8" s="87"/>
      <c r="K8" s="87"/>
      <c r="L8" s="87"/>
    </row>
    <row r="9" s="20" customFormat="1" ht="60" customHeight="1" spans="1:12">
      <c r="A9" s="84">
        <v>8</v>
      </c>
      <c r="B9" s="13" t="s">
        <v>110</v>
      </c>
      <c r="C9" s="85" t="s">
        <v>111</v>
      </c>
      <c r="D9" s="84">
        <v>1</v>
      </c>
      <c r="E9" s="84" t="s">
        <v>9</v>
      </c>
      <c r="F9" s="86">
        <v>1040</v>
      </c>
      <c r="G9" s="86">
        <f t="shared" si="0"/>
        <v>1040</v>
      </c>
      <c r="H9" s="87"/>
      <c r="I9" s="87"/>
      <c r="J9" s="87"/>
      <c r="K9" s="87"/>
      <c r="L9" s="87"/>
    </row>
    <row r="10" s="20" customFormat="1" ht="60" customHeight="1" spans="1:12">
      <c r="A10" s="84">
        <v>9</v>
      </c>
      <c r="B10" s="13" t="s">
        <v>112</v>
      </c>
      <c r="C10" s="85" t="s">
        <v>104</v>
      </c>
      <c r="D10" s="88">
        <v>5</v>
      </c>
      <c r="E10" s="88" t="s">
        <v>113</v>
      </c>
      <c r="F10" s="86">
        <v>13</v>
      </c>
      <c r="G10" s="86">
        <f t="shared" si="0"/>
        <v>65</v>
      </c>
      <c r="H10" s="87"/>
      <c r="I10" s="87"/>
      <c r="J10" s="87"/>
      <c r="K10" s="87"/>
      <c r="L10" s="87"/>
    </row>
    <row r="11" s="20" customFormat="1" ht="60" customHeight="1" spans="1:12">
      <c r="A11" s="84">
        <v>10</v>
      </c>
      <c r="B11" s="13" t="s">
        <v>114</v>
      </c>
      <c r="C11" s="85" t="s">
        <v>115</v>
      </c>
      <c r="D11" s="88">
        <v>5</v>
      </c>
      <c r="E11" s="88" t="s">
        <v>113</v>
      </c>
      <c r="F11" s="86">
        <v>126</v>
      </c>
      <c r="G11" s="86">
        <f t="shared" si="0"/>
        <v>630</v>
      </c>
      <c r="H11" s="87"/>
      <c r="I11" s="87"/>
      <c r="J11" s="87"/>
      <c r="K11" s="87"/>
      <c r="L11" s="87"/>
    </row>
    <row r="12" s="20" customFormat="1" ht="60" customHeight="1" spans="1:12">
      <c r="A12" s="84">
        <v>11</v>
      </c>
      <c r="B12" s="13" t="s">
        <v>116</v>
      </c>
      <c r="C12" s="85" t="s">
        <v>117</v>
      </c>
      <c r="D12" s="84">
        <v>2</v>
      </c>
      <c r="E12" s="84" t="s">
        <v>75</v>
      </c>
      <c r="F12" s="86">
        <v>14</v>
      </c>
      <c r="G12" s="86">
        <f t="shared" si="0"/>
        <v>28</v>
      </c>
      <c r="H12" s="87"/>
      <c r="I12" s="87"/>
      <c r="J12" s="87"/>
      <c r="K12" s="87"/>
      <c r="L12" s="87"/>
    </row>
    <row r="13" s="20" customFormat="1" ht="60" customHeight="1" spans="1:12">
      <c r="A13" s="84">
        <v>12</v>
      </c>
      <c r="B13" s="11" t="s">
        <v>118</v>
      </c>
      <c r="C13" s="89" t="s">
        <v>119</v>
      </c>
      <c r="D13" s="88">
        <v>2</v>
      </c>
      <c r="E13" s="88" t="s">
        <v>75</v>
      </c>
      <c r="F13" s="86">
        <v>60</v>
      </c>
      <c r="G13" s="86">
        <f t="shared" si="0"/>
        <v>120</v>
      </c>
      <c r="H13" s="87"/>
      <c r="I13" s="87"/>
      <c r="J13" s="87"/>
      <c r="K13" s="87"/>
      <c r="L13" s="87"/>
    </row>
    <row r="14" s="20" customFormat="1" ht="60" customHeight="1" spans="1:12">
      <c r="A14" s="84">
        <v>13</v>
      </c>
      <c r="B14" s="13" t="s">
        <v>120</v>
      </c>
      <c r="C14" s="85" t="s">
        <v>121</v>
      </c>
      <c r="D14" s="84">
        <v>2</v>
      </c>
      <c r="E14" s="84" t="s">
        <v>9</v>
      </c>
      <c r="F14" s="90">
        <v>73</v>
      </c>
      <c r="G14" s="86">
        <f t="shared" si="0"/>
        <v>146</v>
      </c>
      <c r="H14" s="87"/>
      <c r="I14" s="87"/>
      <c r="J14" s="87"/>
      <c r="K14" s="87"/>
      <c r="L14" s="87"/>
    </row>
    <row r="15" s="20" customFormat="1" ht="60" customHeight="1" spans="1:12">
      <c r="A15" s="84">
        <v>14</v>
      </c>
      <c r="B15" s="13" t="s">
        <v>122</v>
      </c>
      <c r="C15" s="91" t="s">
        <v>123</v>
      </c>
      <c r="D15" s="84">
        <v>2</v>
      </c>
      <c r="E15" s="84" t="s">
        <v>9</v>
      </c>
      <c r="F15" s="86">
        <v>93</v>
      </c>
      <c r="G15" s="86">
        <f t="shared" si="0"/>
        <v>186</v>
      </c>
      <c r="H15" s="87"/>
      <c r="I15" s="87"/>
      <c r="J15" s="87"/>
      <c r="K15" s="87"/>
      <c r="L15" s="87"/>
    </row>
    <row r="16" s="20" customFormat="1" ht="60" customHeight="1" spans="1:12">
      <c r="A16" s="84">
        <v>15</v>
      </c>
      <c r="B16" s="13" t="s">
        <v>124</v>
      </c>
      <c r="C16" s="91" t="s">
        <v>125</v>
      </c>
      <c r="D16" s="84">
        <v>1</v>
      </c>
      <c r="E16" s="84" t="s">
        <v>9</v>
      </c>
      <c r="F16" s="86">
        <v>335</v>
      </c>
      <c r="G16" s="86">
        <f t="shared" si="0"/>
        <v>335</v>
      </c>
      <c r="H16" s="87"/>
      <c r="I16" s="87"/>
      <c r="J16" s="87"/>
      <c r="K16" s="87"/>
      <c r="L16" s="87"/>
    </row>
    <row r="17" s="20" customFormat="1" ht="60" customHeight="1" spans="1:12">
      <c r="A17" s="84">
        <v>16</v>
      </c>
      <c r="B17" s="13" t="s">
        <v>126</v>
      </c>
      <c r="C17" s="85" t="s">
        <v>127</v>
      </c>
      <c r="D17" s="84">
        <v>1</v>
      </c>
      <c r="E17" s="84" t="s">
        <v>9</v>
      </c>
      <c r="F17" s="86">
        <v>754</v>
      </c>
      <c r="G17" s="86">
        <f t="shared" si="0"/>
        <v>754</v>
      </c>
      <c r="H17" s="87"/>
      <c r="I17" s="87"/>
      <c r="J17" s="87"/>
      <c r="K17" s="87"/>
      <c r="L17" s="87"/>
    </row>
    <row r="18" s="20" customFormat="1" ht="60" customHeight="1" spans="1:12">
      <c r="A18" s="84">
        <v>17</v>
      </c>
      <c r="B18" s="13" t="s">
        <v>128</v>
      </c>
      <c r="C18" s="85" t="s">
        <v>129</v>
      </c>
      <c r="D18" s="84">
        <v>1</v>
      </c>
      <c r="E18" s="84" t="s">
        <v>9</v>
      </c>
      <c r="F18" s="86">
        <v>176</v>
      </c>
      <c r="G18" s="86">
        <f t="shared" si="0"/>
        <v>176</v>
      </c>
      <c r="H18" s="87"/>
      <c r="I18" s="87"/>
      <c r="J18" s="87"/>
      <c r="K18" s="87"/>
      <c r="L18" s="87"/>
    </row>
    <row r="19" s="20" customFormat="1" ht="60" customHeight="1" spans="1:12">
      <c r="A19" s="84">
        <v>18</v>
      </c>
      <c r="B19" s="13" t="s">
        <v>130</v>
      </c>
      <c r="C19" s="85" t="s">
        <v>131</v>
      </c>
      <c r="D19" s="84">
        <v>10</v>
      </c>
      <c r="E19" s="84" t="s">
        <v>9</v>
      </c>
      <c r="F19" s="86">
        <v>45</v>
      </c>
      <c r="G19" s="86">
        <f t="shared" si="0"/>
        <v>450</v>
      </c>
      <c r="H19" s="87"/>
      <c r="I19" s="87"/>
      <c r="J19" s="87"/>
      <c r="K19" s="87"/>
      <c r="L19" s="87"/>
    </row>
    <row r="20" s="20" customFormat="1" ht="60" customHeight="1" spans="1:12">
      <c r="A20" s="84">
        <v>19</v>
      </c>
      <c r="B20" s="13" t="s">
        <v>132</v>
      </c>
      <c r="C20" s="85" t="s">
        <v>133</v>
      </c>
      <c r="D20" s="84">
        <v>20</v>
      </c>
      <c r="E20" s="84" t="s">
        <v>75</v>
      </c>
      <c r="F20" s="86">
        <v>15</v>
      </c>
      <c r="G20" s="86">
        <f t="shared" si="0"/>
        <v>300</v>
      </c>
      <c r="H20" s="87"/>
      <c r="I20" s="87"/>
      <c r="J20" s="87"/>
      <c r="K20" s="87"/>
      <c r="L20" s="87"/>
    </row>
    <row r="21" s="20" customFormat="1" ht="60" customHeight="1" spans="1:12">
      <c r="A21" s="84">
        <v>20</v>
      </c>
      <c r="B21" s="13" t="s">
        <v>134</v>
      </c>
      <c r="C21" s="85" t="s">
        <v>135</v>
      </c>
      <c r="D21" s="84">
        <v>20</v>
      </c>
      <c r="E21" s="84" t="s">
        <v>75</v>
      </c>
      <c r="F21" s="86">
        <v>18</v>
      </c>
      <c r="G21" s="86">
        <f t="shared" si="0"/>
        <v>360</v>
      </c>
      <c r="H21" s="87"/>
      <c r="I21" s="87"/>
      <c r="J21" s="87"/>
      <c r="K21" s="87"/>
      <c r="L21" s="87"/>
    </row>
    <row r="22" s="20" customFormat="1" ht="60" customHeight="1" spans="1:12">
      <c r="A22" s="84">
        <v>21</v>
      </c>
      <c r="B22" s="13" t="s">
        <v>136</v>
      </c>
      <c r="C22" s="85" t="s">
        <v>137</v>
      </c>
      <c r="D22" s="84">
        <v>20</v>
      </c>
      <c r="E22" s="84" t="s">
        <v>75</v>
      </c>
      <c r="F22" s="86">
        <v>24</v>
      </c>
      <c r="G22" s="86">
        <f t="shared" si="0"/>
        <v>480</v>
      </c>
      <c r="H22" s="87"/>
      <c r="I22" s="87"/>
      <c r="J22" s="87"/>
      <c r="K22" s="87"/>
      <c r="L22" s="87"/>
    </row>
    <row r="23" s="20" customFormat="1" ht="60" customHeight="1" spans="1:12">
      <c r="A23" s="84">
        <v>22</v>
      </c>
      <c r="B23" s="13" t="s">
        <v>138</v>
      </c>
      <c r="C23" s="85" t="s">
        <v>139</v>
      </c>
      <c r="D23" s="84">
        <v>1</v>
      </c>
      <c r="E23" s="84" t="s">
        <v>9</v>
      </c>
      <c r="F23" s="86">
        <v>78</v>
      </c>
      <c r="G23" s="86">
        <f t="shared" si="0"/>
        <v>78</v>
      </c>
      <c r="H23" s="87"/>
      <c r="I23" s="87"/>
      <c r="J23" s="87"/>
      <c r="K23" s="87"/>
      <c r="L23" s="87"/>
    </row>
    <row r="24" s="20" customFormat="1" ht="60" customHeight="1" spans="1:12">
      <c r="A24" s="84">
        <v>24</v>
      </c>
      <c r="B24" s="13" t="s">
        <v>140</v>
      </c>
      <c r="C24" s="85" t="s">
        <v>141</v>
      </c>
      <c r="D24" s="84">
        <v>1</v>
      </c>
      <c r="E24" s="84" t="s">
        <v>9</v>
      </c>
      <c r="F24" s="86">
        <v>178</v>
      </c>
      <c r="G24" s="86">
        <f t="shared" si="0"/>
        <v>178</v>
      </c>
      <c r="H24" s="87"/>
      <c r="I24" s="87"/>
      <c r="J24" s="87"/>
      <c r="K24" s="87"/>
      <c r="L24" s="87"/>
    </row>
    <row r="25" s="20" customFormat="1" ht="60" customHeight="1" spans="1:12">
      <c r="A25" s="84">
        <v>25</v>
      </c>
      <c r="B25" s="13" t="s">
        <v>142</v>
      </c>
      <c r="C25" s="85" t="s">
        <v>143</v>
      </c>
      <c r="D25" s="84">
        <v>15</v>
      </c>
      <c r="E25" s="84" t="s">
        <v>9</v>
      </c>
      <c r="F25" s="86">
        <v>42</v>
      </c>
      <c r="G25" s="86">
        <f t="shared" si="0"/>
        <v>630</v>
      </c>
      <c r="H25" s="87"/>
      <c r="I25" s="87"/>
      <c r="J25" s="87"/>
      <c r="K25" s="87"/>
      <c r="L25" s="87"/>
    </row>
    <row r="26" s="20" customFormat="1" ht="60" customHeight="1" spans="1:12">
      <c r="A26" s="84">
        <v>26</v>
      </c>
      <c r="B26" s="13" t="s">
        <v>144</v>
      </c>
      <c r="C26" s="92" t="s">
        <v>145</v>
      </c>
      <c r="D26" s="84">
        <v>10</v>
      </c>
      <c r="E26" s="84" t="s">
        <v>75</v>
      </c>
      <c r="F26" s="86">
        <v>18</v>
      </c>
      <c r="G26" s="86">
        <f t="shared" si="0"/>
        <v>180</v>
      </c>
      <c r="H26" s="87"/>
      <c r="I26" s="87"/>
      <c r="J26" s="87"/>
      <c r="K26" s="87"/>
      <c r="L26" s="87"/>
    </row>
    <row r="27" s="20" customFormat="1" ht="60" customHeight="1" spans="1:12">
      <c r="A27" s="84">
        <v>27</v>
      </c>
      <c r="B27" s="13" t="s">
        <v>146</v>
      </c>
      <c r="C27" s="85" t="s">
        <v>147</v>
      </c>
      <c r="D27" s="84">
        <v>15</v>
      </c>
      <c r="E27" s="84" t="s">
        <v>9</v>
      </c>
      <c r="F27" s="86">
        <v>20</v>
      </c>
      <c r="G27" s="86">
        <f t="shared" si="0"/>
        <v>300</v>
      </c>
      <c r="H27" s="87"/>
      <c r="I27" s="87"/>
      <c r="J27" s="87"/>
      <c r="K27" s="87"/>
      <c r="L27" s="87"/>
    </row>
    <row r="28" s="20" customFormat="1" ht="60" customHeight="1" spans="1:12">
      <c r="A28" s="84">
        <v>28</v>
      </c>
      <c r="B28" s="13" t="s">
        <v>148</v>
      </c>
      <c r="C28" s="85" t="s">
        <v>149</v>
      </c>
      <c r="D28" s="84">
        <v>5</v>
      </c>
      <c r="E28" s="84" t="s">
        <v>9</v>
      </c>
      <c r="F28" s="86">
        <v>40</v>
      </c>
      <c r="G28" s="86">
        <f t="shared" si="0"/>
        <v>200</v>
      </c>
      <c r="H28" s="87"/>
      <c r="I28" s="87"/>
      <c r="J28" s="87"/>
      <c r="K28" s="87"/>
      <c r="L28" s="87"/>
    </row>
    <row r="29" s="20" customFormat="1" ht="60" customHeight="1" spans="1:12">
      <c r="A29" s="84">
        <v>29</v>
      </c>
      <c r="B29" s="13" t="s">
        <v>150</v>
      </c>
      <c r="C29" s="85" t="s">
        <v>151</v>
      </c>
      <c r="D29" s="84">
        <v>10</v>
      </c>
      <c r="E29" s="84" t="s">
        <v>152</v>
      </c>
      <c r="F29" s="86">
        <v>15</v>
      </c>
      <c r="G29" s="86">
        <f t="shared" si="0"/>
        <v>150</v>
      </c>
      <c r="H29" s="87"/>
      <c r="I29" s="87"/>
      <c r="J29" s="87"/>
      <c r="K29" s="87"/>
      <c r="L29" s="87"/>
    </row>
    <row r="30" s="20" customFormat="1" ht="60" customHeight="1" spans="1:12">
      <c r="A30" s="84">
        <v>30</v>
      </c>
      <c r="B30" s="13" t="s">
        <v>153</v>
      </c>
      <c r="C30" s="85" t="s">
        <v>154</v>
      </c>
      <c r="D30" s="84">
        <v>5</v>
      </c>
      <c r="E30" s="84" t="s">
        <v>155</v>
      </c>
      <c r="F30" s="86">
        <v>26</v>
      </c>
      <c r="G30" s="86">
        <f t="shared" si="0"/>
        <v>130</v>
      </c>
      <c r="H30" s="87"/>
      <c r="I30" s="87"/>
      <c r="J30" s="87"/>
      <c r="K30" s="87"/>
      <c r="L30" s="87"/>
    </row>
    <row r="31" s="20" customFormat="1" ht="60" customHeight="1" spans="1:12">
      <c r="A31" s="84">
        <v>32</v>
      </c>
      <c r="B31" s="86" t="s">
        <v>156</v>
      </c>
      <c r="C31" s="89" t="s">
        <v>157</v>
      </c>
      <c r="D31" s="84">
        <v>6</v>
      </c>
      <c r="E31" s="84" t="s">
        <v>158</v>
      </c>
      <c r="F31" s="86">
        <v>65</v>
      </c>
      <c r="G31" s="86">
        <f t="shared" si="0"/>
        <v>390</v>
      </c>
      <c r="H31" s="87"/>
      <c r="I31" s="87"/>
      <c r="J31" s="87"/>
      <c r="K31" s="87"/>
      <c r="L31" s="87"/>
    </row>
    <row r="32" s="20" customFormat="1" ht="60" customHeight="1" spans="1:12">
      <c r="A32" s="84">
        <v>33</v>
      </c>
      <c r="B32" s="13" t="s">
        <v>159</v>
      </c>
      <c r="C32" s="85" t="s">
        <v>160</v>
      </c>
      <c r="D32" s="84">
        <v>10</v>
      </c>
      <c r="E32" s="84" t="s">
        <v>75</v>
      </c>
      <c r="F32" s="86">
        <v>3.25</v>
      </c>
      <c r="G32" s="86">
        <f t="shared" si="0"/>
        <v>32.5</v>
      </c>
      <c r="H32" s="87"/>
      <c r="I32" s="87"/>
      <c r="J32" s="87"/>
      <c r="K32" s="87"/>
      <c r="L32" s="87"/>
    </row>
    <row r="33" s="20" customFormat="1" ht="60" customHeight="1" spans="1:12">
      <c r="A33" s="84">
        <v>34</v>
      </c>
      <c r="B33" s="13" t="s">
        <v>161</v>
      </c>
      <c r="C33" s="85" t="s">
        <v>162</v>
      </c>
      <c r="D33" s="84">
        <v>2</v>
      </c>
      <c r="E33" s="84" t="s">
        <v>9</v>
      </c>
      <c r="F33" s="86">
        <v>28</v>
      </c>
      <c r="G33" s="86">
        <f t="shared" si="0"/>
        <v>56</v>
      </c>
      <c r="H33" s="87"/>
      <c r="I33" s="87"/>
      <c r="J33" s="87"/>
      <c r="K33" s="87"/>
      <c r="L33" s="87"/>
    </row>
    <row r="34" s="20" customFormat="1" ht="60" customHeight="1" spans="1:12">
      <c r="A34" s="84">
        <v>35</v>
      </c>
      <c r="B34" s="13" t="s">
        <v>163</v>
      </c>
      <c r="C34" s="85" t="s">
        <v>164</v>
      </c>
      <c r="D34" s="84">
        <v>10</v>
      </c>
      <c r="E34" s="84" t="s">
        <v>75</v>
      </c>
      <c r="F34" s="86">
        <v>19</v>
      </c>
      <c r="G34" s="86">
        <f t="shared" si="0"/>
        <v>190</v>
      </c>
      <c r="H34" s="87"/>
      <c r="I34" s="87"/>
      <c r="J34" s="87"/>
      <c r="K34" s="87"/>
      <c r="L34" s="87"/>
    </row>
    <row r="35" s="20" customFormat="1" ht="60" customHeight="1" spans="1:12">
      <c r="A35" s="84">
        <v>36</v>
      </c>
      <c r="B35" s="13" t="s">
        <v>165</v>
      </c>
      <c r="C35" s="85" t="s">
        <v>166</v>
      </c>
      <c r="D35" s="84">
        <v>10</v>
      </c>
      <c r="E35" s="84" t="s">
        <v>167</v>
      </c>
      <c r="F35" s="86">
        <v>45</v>
      </c>
      <c r="G35" s="86">
        <f t="shared" si="0"/>
        <v>450</v>
      </c>
      <c r="H35" s="87"/>
      <c r="I35" s="87"/>
      <c r="J35" s="87"/>
      <c r="K35" s="87"/>
      <c r="L35" s="87"/>
    </row>
    <row r="36" s="20" customFormat="1" ht="60" customHeight="1" spans="1:12">
      <c r="A36" s="84">
        <v>38</v>
      </c>
      <c r="B36" s="13" t="s">
        <v>168</v>
      </c>
      <c r="C36" s="85" t="s">
        <v>169</v>
      </c>
      <c r="D36" s="84">
        <v>48</v>
      </c>
      <c r="E36" s="13" t="s">
        <v>113</v>
      </c>
      <c r="F36" s="86">
        <v>334</v>
      </c>
      <c r="G36" s="86">
        <f t="shared" si="0"/>
        <v>16032</v>
      </c>
      <c r="H36" s="87"/>
      <c r="I36" s="87"/>
      <c r="J36" s="87"/>
      <c r="K36" s="87"/>
      <c r="L36" s="87"/>
    </row>
    <row r="37" s="20" customFormat="1" ht="60" customHeight="1" spans="1:12">
      <c r="A37" s="84">
        <v>39</v>
      </c>
      <c r="B37" s="13" t="s">
        <v>170</v>
      </c>
      <c r="C37" s="85" t="s">
        <v>171</v>
      </c>
      <c r="D37" s="84">
        <v>2</v>
      </c>
      <c r="E37" s="13" t="s">
        <v>113</v>
      </c>
      <c r="F37" s="86">
        <v>54</v>
      </c>
      <c r="G37" s="86">
        <f t="shared" si="0"/>
        <v>108</v>
      </c>
      <c r="H37" s="87"/>
      <c r="I37" s="87"/>
      <c r="J37" s="87"/>
      <c r="K37" s="87"/>
      <c r="L37" s="87"/>
    </row>
    <row r="38" s="20" customFormat="1" ht="60" customHeight="1" spans="1:12">
      <c r="A38" s="84">
        <v>40</v>
      </c>
      <c r="B38" s="13" t="s">
        <v>172</v>
      </c>
      <c r="C38" s="85" t="s">
        <v>173</v>
      </c>
      <c r="D38" s="88">
        <v>2</v>
      </c>
      <c r="E38" s="88" t="s">
        <v>113</v>
      </c>
      <c r="F38" s="86">
        <v>312</v>
      </c>
      <c r="G38" s="86">
        <f t="shared" si="0"/>
        <v>624</v>
      </c>
      <c r="H38" s="87"/>
      <c r="I38" s="87"/>
      <c r="J38" s="87"/>
      <c r="K38" s="87"/>
      <c r="L38" s="87"/>
    </row>
    <row r="39" s="20" customFormat="1" ht="60" customHeight="1" spans="1:12">
      <c r="A39" s="84">
        <v>41</v>
      </c>
      <c r="B39" s="13" t="s">
        <v>174</v>
      </c>
      <c r="C39" s="85" t="s">
        <v>175</v>
      </c>
      <c r="D39" s="84">
        <v>12</v>
      </c>
      <c r="E39" s="13" t="s">
        <v>113</v>
      </c>
      <c r="F39" s="86">
        <v>234</v>
      </c>
      <c r="G39" s="86">
        <f t="shared" si="0"/>
        <v>2808</v>
      </c>
      <c r="H39" s="87"/>
      <c r="I39" s="87"/>
      <c r="J39" s="87"/>
      <c r="K39" s="87"/>
      <c r="L39" s="87"/>
    </row>
    <row r="40" s="20" customFormat="1" ht="60" customHeight="1" spans="1:12">
      <c r="A40" s="84">
        <v>43</v>
      </c>
      <c r="B40" s="93" t="s">
        <v>176</v>
      </c>
      <c r="C40" s="85" t="s">
        <v>177</v>
      </c>
      <c r="D40" s="84">
        <v>30</v>
      </c>
      <c r="E40" s="84" t="s">
        <v>75</v>
      </c>
      <c r="F40" s="86">
        <v>8</v>
      </c>
      <c r="G40" s="86">
        <f t="shared" ref="G40:G60" si="1">F40*D40</f>
        <v>240</v>
      </c>
      <c r="H40" s="87"/>
      <c r="I40" s="87"/>
      <c r="J40" s="87"/>
      <c r="K40" s="87"/>
      <c r="L40" s="87"/>
    </row>
    <row r="41" s="20" customFormat="1" ht="60" customHeight="1" spans="1:12">
      <c r="A41" s="84">
        <v>44</v>
      </c>
      <c r="B41" s="13" t="s">
        <v>178</v>
      </c>
      <c r="C41" s="85" t="s">
        <v>179</v>
      </c>
      <c r="D41" s="84">
        <v>5</v>
      </c>
      <c r="E41" s="84" t="s">
        <v>75</v>
      </c>
      <c r="F41" s="86">
        <v>38</v>
      </c>
      <c r="G41" s="86">
        <f t="shared" si="1"/>
        <v>190</v>
      </c>
      <c r="H41" s="87"/>
      <c r="I41" s="87"/>
      <c r="J41" s="87"/>
      <c r="K41" s="87"/>
      <c r="L41" s="87"/>
    </row>
    <row r="42" s="20" customFormat="1" ht="60" customHeight="1" spans="1:12">
      <c r="A42" s="84">
        <v>45</v>
      </c>
      <c r="B42" s="13" t="s">
        <v>180</v>
      </c>
      <c r="C42" s="85" t="s">
        <v>181</v>
      </c>
      <c r="D42" s="84">
        <v>2</v>
      </c>
      <c r="E42" s="84" t="s">
        <v>182</v>
      </c>
      <c r="F42" s="86">
        <v>50</v>
      </c>
      <c r="G42" s="86">
        <f t="shared" si="1"/>
        <v>100</v>
      </c>
      <c r="H42" s="87"/>
      <c r="I42" s="87"/>
      <c r="J42" s="87"/>
      <c r="K42" s="87"/>
      <c r="L42" s="87"/>
    </row>
    <row r="43" s="20" customFormat="1" ht="60" customHeight="1" spans="1:12">
      <c r="A43" s="84">
        <v>46</v>
      </c>
      <c r="B43" s="13" t="s">
        <v>183</v>
      </c>
      <c r="C43" s="85" t="s">
        <v>184</v>
      </c>
      <c r="D43" s="84">
        <v>2</v>
      </c>
      <c r="E43" s="84" t="s">
        <v>9</v>
      </c>
      <c r="F43" s="94">
        <v>50</v>
      </c>
      <c r="G43" s="86">
        <f t="shared" si="1"/>
        <v>100</v>
      </c>
      <c r="H43" s="87"/>
      <c r="I43" s="87"/>
      <c r="J43" s="87"/>
      <c r="K43" s="87"/>
      <c r="L43" s="87"/>
    </row>
    <row r="44" s="20" customFormat="1" ht="60" customHeight="1" spans="1:12">
      <c r="A44" s="84">
        <v>47</v>
      </c>
      <c r="B44" s="13" t="s">
        <v>185</v>
      </c>
      <c r="C44" s="85" t="s">
        <v>186</v>
      </c>
      <c r="D44" s="84">
        <v>2</v>
      </c>
      <c r="E44" s="84" t="s">
        <v>187</v>
      </c>
      <c r="F44" s="86">
        <v>34</v>
      </c>
      <c r="G44" s="86">
        <f t="shared" si="1"/>
        <v>68</v>
      </c>
      <c r="H44" s="87"/>
      <c r="I44" s="87"/>
      <c r="J44" s="87"/>
      <c r="K44" s="87"/>
      <c r="L44" s="87"/>
    </row>
    <row r="45" s="20" customFormat="1" ht="60" customHeight="1" spans="1:12">
      <c r="A45" s="84">
        <v>48</v>
      </c>
      <c r="B45" s="11" t="s">
        <v>188</v>
      </c>
      <c r="C45" s="89" t="s">
        <v>189</v>
      </c>
      <c r="D45" s="88">
        <v>30</v>
      </c>
      <c r="E45" s="88" t="s">
        <v>190</v>
      </c>
      <c r="F45" s="94">
        <v>7</v>
      </c>
      <c r="G45" s="90">
        <f t="shared" si="1"/>
        <v>210</v>
      </c>
      <c r="H45" s="87"/>
      <c r="I45" s="87"/>
      <c r="J45" s="87"/>
      <c r="K45" s="87"/>
      <c r="L45" s="87"/>
    </row>
    <row r="46" s="20" customFormat="1" ht="60" customHeight="1" spans="1:12">
      <c r="A46" s="84">
        <v>49</v>
      </c>
      <c r="B46" s="11" t="s">
        <v>191</v>
      </c>
      <c r="C46" s="89" t="s">
        <v>192</v>
      </c>
      <c r="D46" s="88">
        <v>30</v>
      </c>
      <c r="E46" s="88" t="s">
        <v>193</v>
      </c>
      <c r="F46" s="94">
        <v>33</v>
      </c>
      <c r="G46" s="90">
        <f t="shared" si="1"/>
        <v>990</v>
      </c>
      <c r="H46" s="87"/>
      <c r="I46" s="87"/>
      <c r="J46" s="87"/>
      <c r="K46" s="87"/>
      <c r="L46" s="87"/>
    </row>
    <row r="47" s="20" customFormat="1" ht="60" customHeight="1" spans="1:12">
      <c r="A47" s="84">
        <v>50</v>
      </c>
      <c r="B47" s="11" t="s">
        <v>194</v>
      </c>
      <c r="C47" s="89" t="s">
        <v>195</v>
      </c>
      <c r="D47" s="88">
        <v>10</v>
      </c>
      <c r="E47" s="88" t="s">
        <v>75</v>
      </c>
      <c r="F47" s="94">
        <v>30</v>
      </c>
      <c r="G47" s="90">
        <f t="shared" si="1"/>
        <v>300</v>
      </c>
      <c r="H47" s="87"/>
      <c r="I47" s="87"/>
      <c r="J47" s="87"/>
      <c r="K47" s="87"/>
      <c r="L47" s="87"/>
    </row>
    <row r="48" s="20" customFormat="1" ht="60" customHeight="1" spans="1:12">
      <c r="A48" s="84">
        <v>51</v>
      </c>
      <c r="B48" s="11" t="s">
        <v>196</v>
      </c>
      <c r="C48" s="89" t="s">
        <v>197</v>
      </c>
      <c r="D48" s="88">
        <v>10</v>
      </c>
      <c r="E48" s="88" t="s">
        <v>75</v>
      </c>
      <c r="F48" s="94">
        <v>18</v>
      </c>
      <c r="G48" s="90">
        <f t="shared" si="1"/>
        <v>180</v>
      </c>
      <c r="H48" s="87"/>
      <c r="I48" s="87"/>
      <c r="J48" s="87"/>
      <c r="K48" s="87"/>
      <c r="L48" s="87"/>
    </row>
    <row r="49" s="20" customFormat="1" ht="60" customHeight="1" spans="1:12">
      <c r="A49" s="84">
        <v>52</v>
      </c>
      <c r="B49" s="11" t="s">
        <v>198</v>
      </c>
      <c r="C49" s="89" t="s">
        <v>199</v>
      </c>
      <c r="D49" s="88">
        <v>5</v>
      </c>
      <c r="E49" s="88" t="s">
        <v>9</v>
      </c>
      <c r="F49" s="94">
        <v>26</v>
      </c>
      <c r="G49" s="90">
        <f t="shared" si="1"/>
        <v>130</v>
      </c>
      <c r="H49" s="87"/>
      <c r="I49" s="87"/>
      <c r="J49" s="87"/>
      <c r="K49" s="87"/>
      <c r="L49" s="87"/>
    </row>
    <row r="50" s="20" customFormat="1" ht="60" customHeight="1" spans="1:12">
      <c r="A50" s="84">
        <v>53</v>
      </c>
      <c r="B50" s="11" t="s">
        <v>200</v>
      </c>
      <c r="C50" s="89" t="s">
        <v>201</v>
      </c>
      <c r="D50" s="88">
        <v>5</v>
      </c>
      <c r="E50" s="88" t="s">
        <v>202</v>
      </c>
      <c r="F50" s="94">
        <v>13</v>
      </c>
      <c r="G50" s="90">
        <f t="shared" si="1"/>
        <v>65</v>
      </c>
      <c r="H50" s="87"/>
      <c r="I50" s="87"/>
      <c r="J50" s="87"/>
      <c r="K50" s="87"/>
      <c r="L50" s="87"/>
    </row>
    <row r="51" s="20" customFormat="1" ht="60" customHeight="1" spans="1:12">
      <c r="A51" s="84">
        <v>54</v>
      </c>
      <c r="B51" s="11" t="s">
        <v>203</v>
      </c>
      <c r="C51" s="89" t="s">
        <v>204</v>
      </c>
      <c r="D51" s="88">
        <v>10</v>
      </c>
      <c r="E51" s="88" t="s">
        <v>205</v>
      </c>
      <c r="F51" s="94">
        <v>3.5</v>
      </c>
      <c r="G51" s="90">
        <f t="shared" si="1"/>
        <v>35</v>
      </c>
      <c r="H51" s="87"/>
      <c r="I51" s="87"/>
      <c r="J51" s="87"/>
      <c r="K51" s="87"/>
      <c r="L51" s="87"/>
    </row>
    <row r="52" s="20" customFormat="1" ht="60" customHeight="1" spans="1:12">
      <c r="A52" s="84">
        <v>55</v>
      </c>
      <c r="B52" s="11" t="s">
        <v>206</v>
      </c>
      <c r="C52" s="89" t="s">
        <v>207</v>
      </c>
      <c r="D52" s="88">
        <v>2</v>
      </c>
      <c r="E52" s="88" t="s">
        <v>208</v>
      </c>
      <c r="F52" s="94">
        <v>25</v>
      </c>
      <c r="G52" s="90">
        <f t="shared" si="1"/>
        <v>50</v>
      </c>
      <c r="H52" s="87"/>
      <c r="I52" s="87"/>
      <c r="J52" s="87"/>
      <c r="K52" s="87"/>
      <c r="L52" s="87"/>
    </row>
    <row r="53" s="20" customFormat="1" ht="60" customHeight="1" spans="1:12">
      <c r="A53" s="84">
        <v>56</v>
      </c>
      <c r="B53" s="11" t="s">
        <v>209</v>
      </c>
      <c r="C53" s="89" t="s">
        <v>210</v>
      </c>
      <c r="D53" s="88">
        <v>2</v>
      </c>
      <c r="E53" s="88" t="s">
        <v>208</v>
      </c>
      <c r="F53" s="94">
        <v>17</v>
      </c>
      <c r="G53" s="90">
        <f t="shared" si="1"/>
        <v>34</v>
      </c>
      <c r="H53" s="87"/>
      <c r="I53" s="87"/>
      <c r="J53" s="87"/>
      <c r="K53" s="87"/>
      <c r="L53" s="87"/>
    </row>
    <row r="54" s="20" customFormat="1" ht="60" customHeight="1" spans="1:12">
      <c r="A54" s="84">
        <v>58</v>
      </c>
      <c r="B54" s="88" t="s">
        <v>211</v>
      </c>
      <c r="C54" s="89" t="s">
        <v>212</v>
      </c>
      <c r="D54" s="88">
        <v>5</v>
      </c>
      <c r="E54" s="88" t="s">
        <v>75</v>
      </c>
      <c r="F54" s="94">
        <v>48</v>
      </c>
      <c r="G54" s="90">
        <f t="shared" si="1"/>
        <v>240</v>
      </c>
      <c r="H54" s="87"/>
      <c r="I54" s="87"/>
      <c r="J54" s="87"/>
      <c r="K54" s="87"/>
      <c r="L54" s="87"/>
    </row>
    <row r="55" s="20" customFormat="1" ht="60" customHeight="1" spans="1:12">
      <c r="A55" s="84">
        <v>59</v>
      </c>
      <c r="B55" s="11" t="s">
        <v>213</v>
      </c>
      <c r="C55" s="89" t="s">
        <v>214</v>
      </c>
      <c r="D55" s="88">
        <v>10</v>
      </c>
      <c r="E55" s="88" t="s">
        <v>202</v>
      </c>
      <c r="F55" s="94">
        <v>30</v>
      </c>
      <c r="G55" s="90">
        <f t="shared" si="1"/>
        <v>300</v>
      </c>
      <c r="H55" s="87"/>
      <c r="I55" s="87"/>
      <c r="J55" s="87"/>
      <c r="K55" s="87"/>
      <c r="L55" s="87"/>
    </row>
    <row r="56" s="20" customFormat="1" ht="60" customHeight="1" spans="1:12">
      <c r="A56" s="84">
        <v>62</v>
      </c>
      <c r="B56" s="93" t="s">
        <v>215</v>
      </c>
      <c r="C56" s="91" t="s">
        <v>216</v>
      </c>
      <c r="D56" s="88">
        <v>2</v>
      </c>
      <c r="E56" s="88" t="s">
        <v>75</v>
      </c>
      <c r="F56" s="94">
        <v>26</v>
      </c>
      <c r="G56" s="90">
        <f t="shared" si="1"/>
        <v>52</v>
      </c>
      <c r="H56" s="87"/>
      <c r="I56" s="87"/>
      <c r="J56" s="87"/>
      <c r="K56" s="87"/>
      <c r="L56" s="87"/>
    </row>
    <row r="57" s="20" customFormat="1" ht="60" customHeight="1" spans="1:12">
      <c r="A57" s="84">
        <v>64</v>
      </c>
      <c r="B57" s="13" t="s">
        <v>217</v>
      </c>
      <c r="C57" s="85" t="s">
        <v>218</v>
      </c>
      <c r="D57" s="88">
        <v>4</v>
      </c>
      <c r="E57" s="88" t="s">
        <v>9</v>
      </c>
      <c r="F57" s="94">
        <v>48</v>
      </c>
      <c r="G57" s="90">
        <f t="shared" si="1"/>
        <v>192</v>
      </c>
      <c r="H57" s="87"/>
      <c r="I57" s="87"/>
      <c r="J57" s="87"/>
      <c r="K57" s="87"/>
      <c r="L57" s="87"/>
    </row>
    <row r="58" s="20" customFormat="1" ht="60" customHeight="1" spans="1:12">
      <c r="A58" s="84">
        <v>65</v>
      </c>
      <c r="B58" s="90" t="s">
        <v>219</v>
      </c>
      <c r="C58" s="89" t="s">
        <v>220</v>
      </c>
      <c r="D58" s="88">
        <v>10</v>
      </c>
      <c r="E58" s="88" t="s">
        <v>9</v>
      </c>
      <c r="F58" s="94">
        <v>58</v>
      </c>
      <c r="G58" s="90">
        <f t="shared" si="1"/>
        <v>580</v>
      </c>
      <c r="H58" s="87"/>
      <c r="I58" s="87"/>
      <c r="J58" s="87"/>
      <c r="K58" s="87"/>
      <c r="L58" s="87"/>
    </row>
    <row r="59" s="20" customFormat="1" ht="60" customHeight="1" spans="1:12">
      <c r="A59" s="84">
        <v>66</v>
      </c>
      <c r="B59" s="11" t="s">
        <v>221</v>
      </c>
      <c r="C59" s="89" t="s">
        <v>222</v>
      </c>
      <c r="D59" s="88">
        <v>60</v>
      </c>
      <c r="E59" s="88" t="s">
        <v>75</v>
      </c>
      <c r="F59" s="94">
        <v>3.25</v>
      </c>
      <c r="G59" s="90">
        <f t="shared" si="1"/>
        <v>195</v>
      </c>
      <c r="H59" s="87"/>
      <c r="I59" s="87"/>
      <c r="J59" s="87"/>
      <c r="K59" s="87"/>
      <c r="L59" s="87"/>
    </row>
    <row r="60" s="20" customFormat="1" ht="60" customHeight="1" spans="1:12">
      <c r="A60" s="84">
        <v>67</v>
      </c>
      <c r="B60" s="11" t="s">
        <v>223</v>
      </c>
      <c r="C60" s="89" t="s">
        <v>224</v>
      </c>
      <c r="D60" s="88">
        <v>10</v>
      </c>
      <c r="E60" s="88" t="s">
        <v>9</v>
      </c>
      <c r="F60" s="94">
        <v>97</v>
      </c>
      <c r="G60" s="90">
        <f t="shared" si="1"/>
        <v>970</v>
      </c>
      <c r="H60" s="87"/>
      <c r="I60" s="87"/>
      <c r="J60" s="87"/>
      <c r="K60" s="87"/>
      <c r="L60" s="87"/>
    </row>
    <row r="61" s="20" customFormat="1" ht="60" customHeight="1" spans="1:12">
      <c r="A61" s="84">
        <v>69</v>
      </c>
      <c r="B61" s="11" t="s">
        <v>225</v>
      </c>
      <c r="C61" s="89" t="s">
        <v>226</v>
      </c>
      <c r="D61" s="88">
        <v>80</v>
      </c>
      <c r="E61" s="88" t="s">
        <v>75</v>
      </c>
      <c r="F61" s="94">
        <v>1.6</v>
      </c>
      <c r="G61" s="90">
        <f t="shared" ref="G61:G69" si="2">F61*D61</f>
        <v>128</v>
      </c>
      <c r="H61" s="87"/>
      <c r="I61" s="87"/>
      <c r="J61" s="87"/>
      <c r="K61" s="87"/>
      <c r="L61" s="87"/>
    </row>
    <row r="62" s="20" customFormat="1" ht="60" customHeight="1" spans="1:12">
      <c r="A62" s="84">
        <v>70</v>
      </c>
      <c r="B62" s="11" t="s">
        <v>227</v>
      </c>
      <c r="C62" s="10" t="s">
        <v>228</v>
      </c>
      <c r="D62" s="88">
        <v>100</v>
      </c>
      <c r="E62" s="88" t="s">
        <v>75</v>
      </c>
      <c r="F62" s="94">
        <v>1.6</v>
      </c>
      <c r="G62" s="90">
        <f t="shared" si="2"/>
        <v>160</v>
      </c>
      <c r="H62" s="87"/>
      <c r="I62" s="87"/>
      <c r="J62" s="87"/>
      <c r="K62" s="87"/>
      <c r="L62" s="87"/>
    </row>
    <row r="63" s="20" customFormat="1" ht="60" customHeight="1" spans="1:12">
      <c r="A63" s="84">
        <v>71</v>
      </c>
      <c r="B63" s="95" t="s">
        <v>229</v>
      </c>
      <c r="C63" s="96" t="s">
        <v>230</v>
      </c>
      <c r="D63" s="88">
        <v>5</v>
      </c>
      <c r="E63" s="88" t="s">
        <v>208</v>
      </c>
      <c r="F63" s="94">
        <v>30</v>
      </c>
      <c r="G63" s="90">
        <f t="shared" si="2"/>
        <v>150</v>
      </c>
      <c r="H63" s="87"/>
      <c r="I63" s="87"/>
      <c r="J63" s="87"/>
      <c r="K63" s="87"/>
      <c r="L63" s="87"/>
    </row>
    <row r="64" s="20" customFormat="1" ht="60" customHeight="1" spans="1:12">
      <c r="A64" s="84">
        <v>72</v>
      </c>
      <c r="B64" s="93" t="s">
        <v>231</v>
      </c>
      <c r="C64" s="91" t="s">
        <v>232</v>
      </c>
      <c r="D64" s="88">
        <v>30</v>
      </c>
      <c r="E64" s="88" t="s">
        <v>202</v>
      </c>
      <c r="F64" s="94">
        <v>6.5</v>
      </c>
      <c r="G64" s="90">
        <f t="shared" si="2"/>
        <v>195</v>
      </c>
      <c r="H64" s="87"/>
      <c r="I64" s="87"/>
      <c r="J64" s="87"/>
      <c r="K64" s="87"/>
      <c r="L64" s="87"/>
    </row>
    <row r="65" s="20" customFormat="1" ht="60" customHeight="1" spans="1:12">
      <c r="A65" s="84">
        <v>73</v>
      </c>
      <c r="B65" s="11" t="s">
        <v>233</v>
      </c>
      <c r="C65" s="89" t="s">
        <v>234</v>
      </c>
      <c r="D65" s="88">
        <v>30</v>
      </c>
      <c r="E65" s="88" t="s">
        <v>208</v>
      </c>
      <c r="F65" s="94">
        <v>9.75</v>
      </c>
      <c r="G65" s="90">
        <f t="shared" si="2"/>
        <v>292.5</v>
      </c>
      <c r="H65" s="87"/>
      <c r="I65" s="87"/>
      <c r="J65" s="87"/>
      <c r="K65" s="87"/>
      <c r="L65" s="87"/>
    </row>
    <row r="66" s="20" customFormat="1" ht="60" customHeight="1" spans="1:12">
      <c r="A66" s="84">
        <v>75</v>
      </c>
      <c r="B66" s="13" t="s">
        <v>235</v>
      </c>
      <c r="C66" s="89" t="s">
        <v>236</v>
      </c>
      <c r="D66" s="13">
        <v>20</v>
      </c>
      <c r="E66" s="13" t="s">
        <v>75</v>
      </c>
      <c r="F66" s="86">
        <v>82</v>
      </c>
      <c r="G66" s="86">
        <f t="shared" si="2"/>
        <v>1640</v>
      </c>
      <c r="H66" s="87"/>
      <c r="I66" s="87"/>
      <c r="J66" s="87"/>
      <c r="K66" s="87"/>
      <c r="L66" s="87"/>
    </row>
    <row r="67" s="20" customFormat="1" ht="60" customHeight="1" spans="1:12">
      <c r="A67" s="84">
        <v>76</v>
      </c>
      <c r="B67" s="97" t="s">
        <v>237</v>
      </c>
      <c r="C67" s="85" t="s">
        <v>238</v>
      </c>
      <c r="D67" s="84">
        <v>30</v>
      </c>
      <c r="E67" s="84" t="s">
        <v>9</v>
      </c>
      <c r="F67" s="86">
        <v>52</v>
      </c>
      <c r="G67" s="86">
        <f t="shared" si="2"/>
        <v>1560</v>
      </c>
      <c r="H67" s="87"/>
      <c r="I67" s="87"/>
      <c r="J67" s="87"/>
      <c r="K67" s="87"/>
      <c r="L67" s="87"/>
    </row>
    <row r="68" s="20" customFormat="1" ht="60" customHeight="1" spans="1:12">
      <c r="A68" s="84">
        <v>77</v>
      </c>
      <c r="B68" s="13" t="s">
        <v>239</v>
      </c>
      <c r="C68" s="85" t="s">
        <v>240</v>
      </c>
      <c r="D68" s="84">
        <v>3</v>
      </c>
      <c r="E68" s="84" t="s">
        <v>9</v>
      </c>
      <c r="F68" s="90">
        <v>63</v>
      </c>
      <c r="G68" s="86">
        <f t="shared" si="2"/>
        <v>189</v>
      </c>
      <c r="H68" s="87"/>
      <c r="I68" s="87"/>
      <c r="J68" s="87"/>
      <c r="K68" s="87"/>
      <c r="L68" s="87"/>
    </row>
    <row r="69" s="20" customFormat="1" ht="60" customHeight="1" spans="1:12">
      <c r="A69" s="84">
        <v>78</v>
      </c>
      <c r="B69" s="11" t="s">
        <v>40</v>
      </c>
      <c r="C69" s="10"/>
      <c r="D69" s="88"/>
      <c r="E69" s="88"/>
      <c r="F69" s="90"/>
      <c r="G69" s="86">
        <f>SUM(G3:G68)</f>
        <v>54120</v>
      </c>
      <c r="H69" s="87"/>
      <c r="I69" s="87"/>
      <c r="J69" s="87"/>
      <c r="K69" s="87"/>
      <c r="L69" s="87"/>
    </row>
    <row r="70" s="20" customFormat="1" ht="30" customHeight="1" spans="2:7">
      <c r="B70" s="78"/>
      <c r="F70" s="79"/>
      <c r="G70" s="79"/>
    </row>
  </sheetData>
  <mergeCells count="1">
    <mergeCell ref="A1:G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0"/>
  <sheetViews>
    <sheetView zoomScale="70" zoomScaleNormal="70" workbookViewId="0">
      <pane ySplit="2" topLeftCell="A69" activePane="bottomLeft" state="frozen"/>
      <selection/>
      <selection pane="bottomLeft" activeCell="H3" sqref="H3:L70"/>
    </sheetView>
  </sheetViews>
  <sheetFormatPr defaultColWidth="10.6916666666667" defaultRowHeight="81" customHeight="1"/>
  <cols>
    <col min="1" max="1" width="5.06666666666667" style="20" customWidth="1"/>
    <col min="2" max="2" width="9.56666666666667" style="20" customWidth="1"/>
    <col min="3" max="3" width="36.5666666666667" style="20" customWidth="1"/>
    <col min="4" max="5" width="5.06666666666667" style="20" customWidth="1"/>
    <col min="6" max="7" width="9.56666666666667" style="20" customWidth="1"/>
    <col min="8" max="16378" width="10.6916666666667" style="20" customWidth="1"/>
    <col min="16379" max="16384" width="10.6916666666667" style="20"/>
  </cols>
  <sheetData>
    <row r="1" s="20" customFormat="1" ht="40" customHeight="1" spans="1:12">
      <c r="A1" s="51" t="s">
        <v>241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="20" customFormat="1" ht="20" customHeight="1" spans="1:12">
      <c r="A2" s="53" t="s">
        <v>1</v>
      </c>
      <c r="B2" s="53" t="s">
        <v>17</v>
      </c>
      <c r="C2" s="53" t="s">
        <v>97</v>
      </c>
      <c r="D2" s="53" t="s">
        <v>5</v>
      </c>
      <c r="E2" s="53" t="s">
        <v>4</v>
      </c>
      <c r="F2" s="54" t="s">
        <v>71</v>
      </c>
      <c r="G2" s="54" t="s">
        <v>7</v>
      </c>
      <c r="H2" s="55" t="s">
        <v>25</v>
      </c>
      <c r="I2" s="55" t="s">
        <v>26</v>
      </c>
      <c r="J2" s="55" t="s">
        <v>27</v>
      </c>
      <c r="K2" s="55" t="s">
        <v>28</v>
      </c>
      <c r="L2" s="55" t="s">
        <v>29</v>
      </c>
    </row>
    <row r="3" s="20" customFormat="1" ht="60" customHeight="1" spans="1:12">
      <c r="A3" s="56">
        <v>1</v>
      </c>
      <c r="B3" s="43" t="s">
        <v>242</v>
      </c>
      <c r="C3" s="57" t="s">
        <v>243</v>
      </c>
      <c r="D3" s="58">
        <v>10</v>
      </c>
      <c r="E3" s="58" t="s">
        <v>75</v>
      </c>
      <c r="F3" s="59">
        <v>64</v>
      </c>
      <c r="G3" s="60">
        <f t="shared" ref="G3:G66" si="0">F3*D3</f>
        <v>640</v>
      </c>
      <c r="H3" s="61"/>
      <c r="I3" s="61"/>
      <c r="J3" s="61"/>
      <c r="K3" s="61"/>
      <c r="L3" s="61"/>
    </row>
    <row r="4" s="20" customFormat="1" ht="60" customHeight="1" spans="1:12">
      <c r="A4" s="56">
        <v>2</v>
      </c>
      <c r="B4" s="43" t="s">
        <v>244</v>
      </c>
      <c r="C4" s="62" t="s">
        <v>245</v>
      </c>
      <c r="D4" s="58">
        <v>10</v>
      </c>
      <c r="E4" s="58" t="s">
        <v>75</v>
      </c>
      <c r="F4" s="59">
        <v>104</v>
      </c>
      <c r="G4" s="60">
        <f t="shared" si="0"/>
        <v>1040</v>
      </c>
      <c r="H4" s="61"/>
      <c r="I4" s="61"/>
      <c r="J4" s="61"/>
      <c r="K4" s="61"/>
      <c r="L4" s="61"/>
    </row>
    <row r="5" s="20" customFormat="1" ht="60" customHeight="1" spans="1:12">
      <c r="A5" s="56">
        <v>3</v>
      </c>
      <c r="B5" s="43" t="s">
        <v>246</v>
      </c>
      <c r="C5" s="62" t="s">
        <v>247</v>
      </c>
      <c r="D5" s="58">
        <v>5</v>
      </c>
      <c r="E5" s="58" t="s">
        <v>202</v>
      </c>
      <c r="F5" s="59">
        <v>34</v>
      </c>
      <c r="G5" s="60">
        <f t="shared" si="0"/>
        <v>170</v>
      </c>
      <c r="H5" s="61"/>
      <c r="I5" s="61"/>
      <c r="J5" s="61"/>
      <c r="K5" s="61"/>
      <c r="L5" s="61"/>
    </row>
    <row r="6" s="20" customFormat="1" ht="60" customHeight="1" spans="1:12">
      <c r="A6" s="56">
        <v>4</v>
      </c>
      <c r="B6" s="41" t="s">
        <v>248</v>
      </c>
      <c r="C6" s="63" t="s">
        <v>249</v>
      </c>
      <c r="D6" s="58">
        <v>5</v>
      </c>
      <c r="E6" s="58" t="s">
        <v>9</v>
      </c>
      <c r="F6" s="59">
        <v>82</v>
      </c>
      <c r="G6" s="60">
        <f t="shared" si="0"/>
        <v>410</v>
      </c>
      <c r="H6" s="61"/>
      <c r="I6" s="61"/>
      <c r="J6" s="61"/>
      <c r="K6" s="61"/>
      <c r="L6" s="61"/>
    </row>
    <row r="7" s="20" customFormat="1" ht="60" customHeight="1" spans="1:12">
      <c r="A7" s="56">
        <v>5</v>
      </c>
      <c r="B7" s="43" t="s">
        <v>250</v>
      </c>
      <c r="C7" s="44" t="s">
        <v>251</v>
      </c>
      <c r="D7" s="58">
        <v>5</v>
      </c>
      <c r="E7" s="58" t="s">
        <v>9</v>
      </c>
      <c r="F7" s="59">
        <v>45</v>
      </c>
      <c r="G7" s="60">
        <f t="shared" si="0"/>
        <v>225</v>
      </c>
      <c r="H7" s="61"/>
      <c r="I7" s="61"/>
      <c r="J7" s="61"/>
      <c r="K7" s="61"/>
      <c r="L7" s="61"/>
    </row>
    <row r="8" s="20" customFormat="1" ht="60" customHeight="1" spans="1:12">
      <c r="A8" s="56">
        <v>6</v>
      </c>
      <c r="B8" s="43" t="s">
        <v>252</v>
      </c>
      <c r="C8" s="44" t="s">
        <v>253</v>
      </c>
      <c r="D8" s="58">
        <v>5</v>
      </c>
      <c r="E8" s="58" t="s">
        <v>9</v>
      </c>
      <c r="F8" s="59">
        <v>56</v>
      </c>
      <c r="G8" s="60">
        <f t="shared" si="0"/>
        <v>280</v>
      </c>
      <c r="H8" s="61"/>
      <c r="I8" s="61"/>
      <c r="J8" s="61"/>
      <c r="K8" s="61"/>
      <c r="L8" s="61"/>
    </row>
    <row r="9" s="20" customFormat="1" ht="60" customHeight="1" spans="1:12">
      <c r="A9" s="56">
        <v>7</v>
      </c>
      <c r="B9" s="41" t="s">
        <v>254</v>
      </c>
      <c r="C9" s="63" t="s">
        <v>255</v>
      </c>
      <c r="D9" s="58">
        <v>10</v>
      </c>
      <c r="E9" s="58" t="s">
        <v>202</v>
      </c>
      <c r="F9" s="59">
        <v>4</v>
      </c>
      <c r="G9" s="60">
        <f t="shared" si="0"/>
        <v>40</v>
      </c>
      <c r="H9" s="61"/>
      <c r="I9" s="61"/>
      <c r="J9" s="61"/>
      <c r="K9" s="61"/>
      <c r="L9" s="61"/>
    </row>
    <row r="10" s="20" customFormat="1" ht="60" customHeight="1" spans="1:12">
      <c r="A10" s="56">
        <v>8</v>
      </c>
      <c r="B10" s="41" t="s">
        <v>256</v>
      </c>
      <c r="C10" s="63" t="s">
        <v>257</v>
      </c>
      <c r="D10" s="58">
        <v>5</v>
      </c>
      <c r="E10" s="58" t="s">
        <v>202</v>
      </c>
      <c r="F10" s="59">
        <v>30</v>
      </c>
      <c r="G10" s="60">
        <f t="shared" si="0"/>
        <v>150</v>
      </c>
      <c r="H10" s="61"/>
      <c r="I10" s="61"/>
      <c r="J10" s="61"/>
      <c r="K10" s="61"/>
      <c r="L10" s="61"/>
    </row>
    <row r="11" s="20" customFormat="1" ht="60" customHeight="1" spans="1:12">
      <c r="A11" s="56">
        <v>9</v>
      </c>
      <c r="B11" s="41" t="s">
        <v>258</v>
      </c>
      <c r="C11" s="63"/>
      <c r="D11" s="58">
        <v>5</v>
      </c>
      <c r="E11" s="58" t="s">
        <v>202</v>
      </c>
      <c r="F11" s="59">
        <v>7</v>
      </c>
      <c r="G11" s="60">
        <f t="shared" si="0"/>
        <v>35</v>
      </c>
      <c r="H11" s="61"/>
      <c r="I11" s="61"/>
      <c r="J11" s="61"/>
      <c r="K11" s="61"/>
      <c r="L11" s="61"/>
    </row>
    <row r="12" s="20" customFormat="1" ht="60" customHeight="1" spans="1:12">
      <c r="A12" s="56">
        <v>10</v>
      </c>
      <c r="B12" s="43" t="s">
        <v>259</v>
      </c>
      <c r="C12" s="44" t="s">
        <v>260</v>
      </c>
      <c r="D12" s="58">
        <v>20</v>
      </c>
      <c r="E12" s="58" t="s">
        <v>9</v>
      </c>
      <c r="F12" s="59">
        <v>20</v>
      </c>
      <c r="G12" s="60">
        <f t="shared" si="0"/>
        <v>400</v>
      </c>
      <c r="H12" s="61"/>
      <c r="I12" s="61"/>
      <c r="J12" s="61"/>
      <c r="K12" s="61"/>
      <c r="L12" s="61"/>
    </row>
    <row r="13" s="20" customFormat="1" ht="60" customHeight="1" spans="1:12">
      <c r="A13" s="56">
        <v>11</v>
      </c>
      <c r="B13" s="43" t="s">
        <v>261</v>
      </c>
      <c r="C13" s="44" t="s">
        <v>262</v>
      </c>
      <c r="D13" s="58">
        <v>5</v>
      </c>
      <c r="E13" s="58" t="s">
        <v>202</v>
      </c>
      <c r="F13" s="59">
        <v>82</v>
      </c>
      <c r="G13" s="60">
        <f t="shared" si="0"/>
        <v>410</v>
      </c>
      <c r="H13" s="61"/>
      <c r="I13" s="61"/>
      <c r="J13" s="61"/>
      <c r="K13" s="61"/>
      <c r="L13" s="61"/>
    </row>
    <row r="14" s="20" customFormat="1" ht="60" customHeight="1" spans="1:12">
      <c r="A14" s="56">
        <v>12</v>
      </c>
      <c r="B14" s="43" t="s">
        <v>263</v>
      </c>
      <c r="C14" s="44" t="s">
        <v>264</v>
      </c>
      <c r="D14" s="58">
        <v>5</v>
      </c>
      <c r="E14" s="58" t="s">
        <v>202</v>
      </c>
      <c r="F14" s="59">
        <v>45</v>
      </c>
      <c r="G14" s="60">
        <f t="shared" si="0"/>
        <v>225</v>
      </c>
      <c r="H14" s="61"/>
      <c r="I14" s="61"/>
      <c r="J14" s="61"/>
      <c r="K14" s="61"/>
      <c r="L14" s="61"/>
    </row>
    <row r="15" s="20" customFormat="1" ht="60" customHeight="1" spans="1:12">
      <c r="A15" s="56">
        <v>13</v>
      </c>
      <c r="B15" s="41" t="s">
        <v>265</v>
      </c>
      <c r="C15" s="63" t="s">
        <v>266</v>
      </c>
      <c r="D15" s="58">
        <v>80</v>
      </c>
      <c r="E15" s="58" t="s">
        <v>152</v>
      </c>
      <c r="F15" s="59">
        <v>2</v>
      </c>
      <c r="G15" s="60">
        <f t="shared" si="0"/>
        <v>160</v>
      </c>
      <c r="H15" s="61"/>
      <c r="I15" s="61"/>
      <c r="J15" s="61"/>
      <c r="K15" s="61"/>
      <c r="L15" s="61"/>
    </row>
    <row r="16" s="20" customFormat="1" ht="60" customHeight="1" spans="1:12">
      <c r="A16" s="56">
        <v>14</v>
      </c>
      <c r="B16" s="43" t="s">
        <v>267</v>
      </c>
      <c r="C16" s="44" t="s">
        <v>268</v>
      </c>
      <c r="D16" s="58">
        <v>4</v>
      </c>
      <c r="E16" s="58" t="s">
        <v>202</v>
      </c>
      <c r="F16" s="59">
        <v>70</v>
      </c>
      <c r="G16" s="60">
        <f t="shared" si="0"/>
        <v>280</v>
      </c>
      <c r="H16" s="61"/>
      <c r="I16" s="61"/>
      <c r="J16" s="61"/>
      <c r="K16" s="61"/>
      <c r="L16" s="61"/>
    </row>
    <row r="17" s="20" customFormat="1" ht="60" customHeight="1" spans="1:12">
      <c r="A17" s="56">
        <v>15</v>
      </c>
      <c r="B17" s="43" t="s">
        <v>269</v>
      </c>
      <c r="C17" s="44" t="s">
        <v>270</v>
      </c>
      <c r="D17" s="58">
        <v>2</v>
      </c>
      <c r="E17" s="58" t="s">
        <v>75</v>
      </c>
      <c r="F17" s="59">
        <v>168</v>
      </c>
      <c r="G17" s="60">
        <f t="shared" si="0"/>
        <v>336</v>
      </c>
      <c r="H17" s="61"/>
      <c r="I17" s="61"/>
      <c r="J17" s="61"/>
      <c r="K17" s="61"/>
      <c r="L17" s="61"/>
    </row>
    <row r="18" s="20" customFormat="1" ht="60" customHeight="1" spans="1:12">
      <c r="A18" s="56">
        <v>16</v>
      </c>
      <c r="B18" s="41" t="s">
        <v>271</v>
      </c>
      <c r="C18" s="63" t="s">
        <v>272</v>
      </c>
      <c r="D18" s="58">
        <v>4</v>
      </c>
      <c r="E18" s="58" t="s">
        <v>9</v>
      </c>
      <c r="F18" s="59">
        <v>56</v>
      </c>
      <c r="G18" s="60">
        <f t="shared" si="0"/>
        <v>224</v>
      </c>
      <c r="H18" s="61"/>
      <c r="I18" s="61"/>
      <c r="J18" s="61"/>
      <c r="K18" s="61"/>
      <c r="L18" s="61"/>
    </row>
    <row r="19" s="20" customFormat="1" ht="60" customHeight="1" spans="1:12">
      <c r="A19" s="56">
        <v>17</v>
      </c>
      <c r="B19" s="43" t="s">
        <v>211</v>
      </c>
      <c r="C19" s="44" t="s">
        <v>212</v>
      </c>
      <c r="D19" s="58">
        <v>10</v>
      </c>
      <c r="E19" s="58" t="s">
        <v>75</v>
      </c>
      <c r="F19" s="59">
        <v>45</v>
      </c>
      <c r="G19" s="60">
        <f t="shared" si="0"/>
        <v>450</v>
      </c>
      <c r="H19" s="61"/>
      <c r="I19" s="61"/>
      <c r="J19" s="61"/>
      <c r="K19" s="61"/>
      <c r="L19" s="61"/>
    </row>
    <row r="20" s="20" customFormat="1" ht="60" customHeight="1" spans="1:12">
      <c r="A20" s="56">
        <v>18</v>
      </c>
      <c r="B20" s="41" t="s">
        <v>273</v>
      </c>
      <c r="C20" s="63" t="s">
        <v>274</v>
      </c>
      <c r="D20" s="58">
        <v>10</v>
      </c>
      <c r="E20" s="58" t="s">
        <v>202</v>
      </c>
      <c r="F20" s="59">
        <v>54</v>
      </c>
      <c r="G20" s="60">
        <f t="shared" si="0"/>
        <v>540</v>
      </c>
      <c r="H20" s="61"/>
      <c r="I20" s="61"/>
      <c r="J20" s="61"/>
      <c r="K20" s="61"/>
      <c r="L20" s="61"/>
    </row>
    <row r="21" s="20" customFormat="1" ht="60" customHeight="1" spans="1:12">
      <c r="A21" s="56">
        <v>19</v>
      </c>
      <c r="B21" s="43" t="s">
        <v>275</v>
      </c>
      <c r="C21" s="44" t="s">
        <v>276</v>
      </c>
      <c r="D21" s="58">
        <v>10</v>
      </c>
      <c r="E21" s="58" t="s">
        <v>75</v>
      </c>
      <c r="F21" s="59">
        <v>19</v>
      </c>
      <c r="G21" s="60">
        <f t="shared" si="0"/>
        <v>190</v>
      </c>
      <c r="H21" s="61"/>
      <c r="I21" s="61"/>
      <c r="J21" s="61"/>
      <c r="K21" s="61"/>
      <c r="L21" s="61"/>
    </row>
    <row r="22" s="20" customFormat="1" ht="60" customHeight="1" spans="1:12">
      <c r="A22" s="56">
        <v>20</v>
      </c>
      <c r="B22" s="43" t="s">
        <v>277</v>
      </c>
      <c r="C22" s="44" t="s">
        <v>278</v>
      </c>
      <c r="D22" s="58">
        <v>5</v>
      </c>
      <c r="E22" s="58" t="s">
        <v>75</v>
      </c>
      <c r="F22" s="59">
        <v>45</v>
      </c>
      <c r="G22" s="60">
        <f t="shared" si="0"/>
        <v>225</v>
      </c>
      <c r="H22" s="61"/>
      <c r="I22" s="61"/>
      <c r="J22" s="61"/>
      <c r="K22" s="61"/>
      <c r="L22" s="61"/>
    </row>
    <row r="23" s="20" customFormat="1" ht="60" customHeight="1" spans="1:12">
      <c r="A23" s="56">
        <v>21</v>
      </c>
      <c r="B23" s="43" t="s">
        <v>279</v>
      </c>
      <c r="C23" s="44" t="s">
        <v>280</v>
      </c>
      <c r="D23" s="58">
        <v>5</v>
      </c>
      <c r="E23" s="58" t="s">
        <v>75</v>
      </c>
      <c r="F23" s="59">
        <v>12</v>
      </c>
      <c r="G23" s="60">
        <f t="shared" si="0"/>
        <v>60</v>
      </c>
      <c r="H23" s="61"/>
      <c r="I23" s="61"/>
      <c r="J23" s="61"/>
      <c r="K23" s="61"/>
      <c r="L23" s="61"/>
    </row>
    <row r="24" s="20" customFormat="1" ht="60" customHeight="1" spans="1:12">
      <c r="A24" s="56">
        <v>22</v>
      </c>
      <c r="B24" s="41" t="s">
        <v>281</v>
      </c>
      <c r="C24" s="63" t="s">
        <v>282</v>
      </c>
      <c r="D24" s="58">
        <v>5</v>
      </c>
      <c r="E24" s="58" t="s">
        <v>152</v>
      </c>
      <c r="F24" s="59">
        <v>8</v>
      </c>
      <c r="G24" s="60">
        <f t="shared" si="0"/>
        <v>40</v>
      </c>
      <c r="H24" s="61"/>
      <c r="I24" s="61"/>
      <c r="J24" s="61"/>
      <c r="K24" s="61"/>
      <c r="L24" s="61"/>
    </row>
    <row r="25" s="20" customFormat="1" ht="60" customHeight="1" spans="1:12">
      <c r="A25" s="56">
        <v>23</v>
      </c>
      <c r="B25" s="64" t="s">
        <v>283</v>
      </c>
      <c r="C25" s="42" t="s">
        <v>284</v>
      </c>
      <c r="D25" s="58">
        <v>5</v>
      </c>
      <c r="E25" s="58" t="s">
        <v>152</v>
      </c>
      <c r="F25" s="59">
        <v>45</v>
      </c>
      <c r="G25" s="60">
        <f t="shared" si="0"/>
        <v>225</v>
      </c>
      <c r="H25" s="61"/>
      <c r="I25" s="61"/>
      <c r="J25" s="61"/>
      <c r="K25" s="61"/>
      <c r="L25" s="61"/>
    </row>
    <row r="26" s="20" customFormat="1" ht="60" customHeight="1" spans="1:12">
      <c r="A26" s="56">
        <v>24</v>
      </c>
      <c r="B26" s="41" t="s">
        <v>285</v>
      </c>
      <c r="C26" s="65" t="s">
        <v>286</v>
      </c>
      <c r="D26" s="58">
        <v>5</v>
      </c>
      <c r="E26" s="58" t="s">
        <v>75</v>
      </c>
      <c r="F26" s="59">
        <v>45</v>
      </c>
      <c r="G26" s="60">
        <f t="shared" si="0"/>
        <v>225</v>
      </c>
      <c r="H26" s="61"/>
      <c r="I26" s="61"/>
      <c r="J26" s="61"/>
      <c r="K26" s="61"/>
      <c r="L26" s="61"/>
    </row>
    <row r="27" s="20" customFormat="1" ht="60" customHeight="1" spans="1:12">
      <c r="A27" s="56">
        <v>25</v>
      </c>
      <c r="B27" s="43" t="s">
        <v>287</v>
      </c>
      <c r="C27" s="44" t="s">
        <v>288</v>
      </c>
      <c r="D27" s="58">
        <v>10</v>
      </c>
      <c r="E27" s="58" t="s">
        <v>202</v>
      </c>
      <c r="F27" s="59">
        <v>41</v>
      </c>
      <c r="G27" s="60">
        <f t="shared" si="0"/>
        <v>410</v>
      </c>
      <c r="H27" s="61"/>
      <c r="I27" s="61"/>
      <c r="J27" s="61"/>
      <c r="K27" s="61"/>
      <c r="L27" s="61"/>
    </row>
    <row r="28" s="20" customFormat="1" ht="60" customHeight="1" spans="1:12">
      <c r="A28" s="56">
        <v>26</v>
      </c>
      <c r="B28" s="66" t="s">
        <v>289</v>
      </c>
      <c r="C28" s="67" t="s">
        <v>290</v>
      </c>
      <c r="D28" s="58">
        <v>5</v>
      </c>
      <c r="E28" s="58" t="s">
        <v>75</v>
      </c>
      <c r="F28" s="59">
        <v>60</v>
      </c>
      <c r="G28" s="60">
        <f t="shared" si="0"/>
        <v>300</v>
      </c>
      <c r="H28" s="61"/>
      <c r="I28" s="61"/>
      <c r="J28" s="61"/>
      <c r="K28" s="61"/>
      <c r="L28" s="61"/>
    </row>
    <row r="29" s="20" customFormat="1" ht="60" customHeight="1" spans="1:12">
      <c r="A29" s="56">
        <v>27</v>
      </c>
      <c r="B29" s="43" t="s">
        <v>291</v>
      </c>
      <c r="C29" s="44" t="s">
        <v>292</v>
      </c>
      <c r="D29" s="58">
        <v>5</v>
      </c>
      <c r="E29" s="58" t="s">
        <v>9</v>
      </c>
      <c r="F29" s="59">
        <v>56</v>
      </c>
      <c r="G29" s="60">
        <f t="shared" si="0"/>
        <v>280</v>
      </c>
      <c r="H29" s="61"/>
      <c r="I29" s="61"/>
      <c r="J29" s="61"/>
      <c r="K29" s="61"/>
      <c r="L29" s="61"/>
    </row>
    <row r="30" s="20" customFormat="1" ht="60" customHeight="1" spans="1:12">
      <c r="A30" s="56">
        <v>28</v>
      </c>
      <c r="B30" s="68" t="s">
        <v>293</v>
      </c>
      <c r="C30" s="42" t="s">
        <v>294</v>
      </c>
      <c r="D30" s="58">
        <v>5</v>
      </c>
      <c r="E30" s="58" t="s">
        <v>75</v>
      </c>
      <c r="F30" s="59">
        <v>130</v>
      </c>
      <c r="G30" s="60">
        <f t="shared" si="0"/>
        <v>650</v>
      </c>
      <c r="H30" s="61"/>
      <c r="I30" s="61"/>
      <c r="J30" s="61"/>
      <c r="K30" s="61"/>
      <c r="L30" s="61"/>
    </row>
    <row r="31" s="20" customFormat="1" ht="60" customHeight="1" spans="1:12">
      <c r="A31" s="56">
        <v>29</v>
      </c>
      <c r="B31" s="41" t="s">
        <v>295</v>
      </c>
      <c r="C31" s="62" t="s">
        <v>296</v>
      </c>
      <c r="D31" s="58">
        <v>2</v>
      </c>
      <c r="E31" s="69" t="s">
        <v>202</v>
      </c>
      <c r="F31" s="59">
        <v>78</v>
      </c>
      <c r="G31" s="60">
        <f t="shared" si="0"/>
        <v>156</v>
      </c>
      <c r="H31" s="61"/>
      <c r="I31" s="61"/>
      <c r="J31" s="61"/>
      <c r="K31" s="61"/>
      <c r="L31" s="61"/>
    </row>
    <row r="32" s="20" customFormat="1" ht="60" customHeight="1" spans="1:12">
      <c r="A32" s="56">
        <v>30</v>
      </c>
      <c r="B32" s="43" t="s">
        <v>297</v>
      </c>
      <c r="C32" s="44" t="s">
        <v>298</v>
      </c>
      <c r="D32" s="58">
        <v>2</v>
      </c>
      <c r="E32" s="69" t="s">
        <v>9</v>
      </c>
      <c r="F32" s="59">
        <v>168</v>
      </c>
      <c r="G32" s="60">
        <f t="shared" si="0"/>
        <v>336</v>
      </c>
      <c r="H32" s="61"/>
      <c r="I32" s="61"/>
      <c r="J32" s="61"/>
      <c r="K32" s="61"/>
      <c r="L32" s="61"/>
    </row>
    <row r="33" s="20" customFormat="1" ht="60" customHeight="1" spans="1:12">
      <c r="A33" s="56">
        <v>31</v>
      </c>
      <c r="B33" s="43" t="s">
        <v>299</v>
      </c>
      <c r="C33" s="44" t="s">
        <v>300</v>
      </c>
      <c r="D33" s="58">
        <v>2</v>
      </c>
      <c r="E33" s="69" t="s">
        <v>202</v>
      </c>
      <c r="F33" s="59">
        <v>82</v>
      </c>
      <c r="G33" s="60">
        <f t="shared" si="0"/>
        <v>164</v>
      </c>
      <c r="H33" s="61"/>
      <c r="I33" s="61"/>
      <c r="J33" s="61"/>
      <c r="K33" s="61"/>
      <c r="L33" s="61"/>
    </row>
    <row r="34" s="20" customFormat="1" ht="60" customHeight="1" spans="1:12">
      <c r="A34" s="56">
        <v>32</v>
      </c>
      <c r="B34" s="41" t="s">
        <v>301</v>
      </c>
      <c r="C34" s="62" t="s">
        <v>302</v>
      </c>
      <c r="D34" s="58">
        <v>1</v>
      </c>
      <c r="E34" s="69" t="s">
        <v>202</v>
      </c>
      <c r="F34" s="59">
        <v>209</v>
      </c>
      <c r="G34" s="60">
        <f t="shared" si="0"/>
        <v>209</v>
      </c>
      <c r="H34" s="61"/>
      <c r="I34" s="61"/>
      <c r="J34" s="61"/>
      <c r="K34" s="61"/>
      <c r="L34" s="61"/>
    </row>
    <row r="35" s="20" customFormat="1" ht="60" customHeight="1" spans="1:12">
      <c r="A35" s="56">
        <v>33</v>
      </c>
      <c r="B35" s="41" t="s">
        <v>303</v>
      </c>
      <c r="C35" s="44" t="s">
        <v>304</v>
      </c>
      <c r="D35" s="58">
        <v>2</v>
      </c>
      <c r="E35" s="69" t="s">
        <v>9</v>
      </c>
      <c r="F35" s="59">
        <v>222</v>
      </c>
      <c r="G35" s="60">
        <f t="shared" si="0"/>
        <v>444</v>
      </c>
      <c r="H35" s="61"/>
      <c r="I35" s="61"/>
      <c r="J35" s="61"/>
      <c r="K35" s="61"/>
      <c r="L35" s="61"/>
    </row>
    <row r="36" s="20" customFormat="1" ht="60" customHeight="1" spans="1:12">
      <c r="A36" s="56">
        <v>34</v>
      </c>
      <c r="B36" s="41" t="s">
        <v>305</v>
      </c>
      <c r="C36" s="63" t="s">
        <v>306</v>
      </c>
      <c r="D36" s="58">
        <v>2</v>
      </c>
      <c r="E36" s="58" t="s">
        <v>75</v>
      </c>
      <c r="F36" s="59">
        <v>64</v>
      </c>
      <c r="G36" s="60">
        <f t="shared" si="0"/>
        <v>128</v>
      </c>
      <c r="H36" s="61"/>
      <c r="I36" s="61"/>
      <c r="J36" s="61"/>
      <c r="K36" s="61"/>
      <c r="L36" s="61"/>
    </row>
    <row r="37" s="20" customFormat="1" ht="60" customHeight="1" spans="1:12">
      <c r="A37" s="56">
        <v>35</v>
      </c>
      <c r="B37" s="41" t="s">
        <v>307</v>
      </c>
      <c r="C37" s="44" t="s">
        <v>308</v>
      </c>
      <c r="D37" s="58">
        <v>10</v>
      </c>
      <c r="E37" s="58" t="s">
        <v>75</v>
      </c>
      <c r="F37" s="59">
        <v>9.2</v>
      </c>
      <c r="G37" s="60">
        <f t="shared" si="0"/>
        <v>92</v>
      </c>
      <c r="H37" s="61"/>
      <c r="I37" s="61"/>
      <c r="J37" s="61"/>
      <c r="K37" s="61"/>
      <c r="L37" s="61"/>
    </row>
    <row r="38" s="20" customFormat="1" ht="60" customHeight="1" spans="1:12">
      <c r="A38" s="56">
        <v>36</v>
      </c>
      <c r="B38" s="41" t="s">
        <v>309</v>
      </c>
      <c r="C38" s="44" t="s">
        <v>308</v>
      </c>
      <c r="D38" s="58">
        <v>10</v>
      </c>
      <c r="E38" s="58" t="s">
        <v>75</v>
      </c>
      <c r="F38" s="59">
        <v>9.2</v>
      </c>
      <c r="G38" s="60">
        <f t="shared" si="0"/>
        <v>92</v>
      </c>
      <c r="H38" s="61"/>
      <c r="I38" s="61"/>
      <c r="J38" s="61"/>
      <c r="K38" s="61"/>
      <c r="L38" s="61"/>
    </row>
    <row r="39" s="20" customFormat="1" ht="60" customHeight="1" spans="1:12">
      <c r="A39" s="56">
        <v>37</v>
      </c>
      <c r="B39" s="41" t="s">
        <v>310</v>
      </c>
      <c r="C39" s="63" t="s">
        <v>311</v>
      </c>
      <c r="D39" s="58">
        <v>2</v>
      </c>
      <c r="E39" s="58" t="s">
        <v>202</v>
      </c>
      <c r="F39" s="59">
        <v>60</v>
      </c>
      <c r="G39" s="60">
        <f t="shared" si="0"/>
        <v>120</v>
      </c>
      <c r="H39" s="61"/>
      <c r="I39" s="61"/>
      <c r="J39" s="61"/>
      <c r="K39" s="61"/>
      <c r="L39" s="61"/>
    </row>
    <row r="40" s="20" customFormat="1" ht="60" customHeight="1" spans="1:12">
      <c r="A40" s="56">
        <v>38</v>
      </c>
      <c r="B40" s="43" t="s">
        <v>312</v>
      </c>
      <c r="C40" s="44" t="s">
        <v>313</v>
      </c>
      <c r="D40" s="58">
        <v>2</v>
      </c>
      <c r="E40" s="58" t="s">
        <v>100</v>
      </c>
      <c r="F40" s="59">
        <v>1144</v>
      </c>
      <c r="G40" s="60">
        <f t="shared" si="0"/>
        <v>2288</v>
      </c>
      <c r="H40" s="61"/>
      <c r="I40" s="61"/>
      <c r="J40" s="61"/>
      <c r="K40" s="61"/>
      <c r="L40" s="61"/>
    </row>
    <row r="41" s="20" customFormat="1" ht="60" customHeight="1" spans="1:12">
      <c r="A41" s="56">
        <v>39</v>
      </c>
      <c r="B41" s="43" t="s">
        <v>314</v>
      </c>
      <c r="C41" s="44" t="s">
        <v>315</v>
      </c>
      <c r="D41" s="58">
        <v>2</v>
      </c>
      <c r="E41" s="58" t="s">
        <v>100</v>
      </c>
      <c r="F41" s="59">
        <v>1300</v>
      </c>
      <c r="G41" s="60">
        <f t="shared" si="0"/>
        <v>2600</v>
      </c>
      <c r="H41" s="61"/>
      <c r="I41" s="61"/>
      <c r="J41" s="61"/>
      <c r="K41" s="61"/>
      <c r="L41" s="61"/>
    </row>
    <row r="42" s="20" customFormat="1" ht="60" customHeight="1" spans="1:12">
      <c r="A42" s="56">
        <v>40</v>
      </c>
      <c r="B42" s="43" t="s">
        <v>316</v>
      </c>
      <c r="C42" s="44" t="s">
        <v>317</v>
      </c>
      <c r="D42" s="58">
        <v>2</v>
      </c>
      <c r="E42" s="58" t="s">
        <v>100</v>
      </c>
      <c r="F42" s="59">
        <v>1670</v>
      </c>
      <c r="G42" s="60">
        <f t="shared" si="0"/>
        <v>3340</v>
      </c>
      <c r="H42" s="61"/>
      <c r="I42" s="61"/>
      <c r="J42" s="61"/>
      <c r="K42" s="61"/>
      <c r="L42" s="61"/>
    </row>
    <row r="43" s="20" customFormat="1" ht="60" customHeight="1" spans="1:12">
      <c r="A43" s="56">
        <v>41</v>
      </c>
      <c r="B43" s="43" t="s">
        <v>318</v>
      </c>
      <c r="C43" s="44" t="s">
        <v>319</v>
      </c>
      <c r="D43" s="58">
        <v>2</v>
      </c>
      <c r="E43" s="58" t="s">
        <v>100</v>
      </c>
      <c r="F43" s="59">
        <v>1800</v>
      </c>
      <c r="G43" s="60">
        <f t="shared" si="0"/>
        <v>3600</v>
      </c>
      <c r="H43" s="61"/>
      <c r="I43" s="61"/>
      <c r="J43" s="61"/>
      <c r="K43" s="61"/>
      <c r="L43" s="61"/>
    </row>
    <row r="44" s="20" customFormat="1" ht="60" customHeight="1" spans="1:12">
      <c r="A44" s="56">
        <v>42</v>
      </c>
      <c r="B44" s="43" t="s">
        <v>320</v>
      </c>
      <c r="C44" s="44" t="s">
        <v>321</v>
      </c>
      <c r="D44" s="58">
        <v>10</v>
      </c>
      <c r="E44" s="58" t="s">
        <v>75</v>
      </c>
      <c r="F44" s="59">
        <v>26</v>
      </c>
      <c r="G44" s="60">
        <f t="shared" si="0"/>
        <v>260</v>
      </c>
      <c r="H44" s="61"/>
      <c r="I44" s="61"/>
      <c r="J44" s="61"/>
      <c r="K44" s="61"/>
      <c r="L44" s="61"/>
    </row>
    <row r="45" s="20" customFormat="1" ht="60" customHeight="1" spans="1:12">
      <c r="A45" s="56">
        <v>43</v>
      </c>
      <c r="B45" s="41" t="s">
        <v>322</v>
      </c>
      <c r="C45" s="70" t="s">
        <v>323</v>
      </c>
      <c r="D45" s="58">
        <v>100</v>
      </c>
      <c r="E45" s="58" t="s">
        <v>152</v>
      </c>
      <c r="F45" s="59">
        <v>2</v>
      </c>
      <c r="G45" s="60">
        <f t="shared" si="0"/>
        <v>200</v>
      </c>
      <c r="H45" s="61"/>
      <c r="I45" s="61"/>
      <c r="J45" s="61"/>
      <c r="K45" s="61"/>
      <c r="L45" s="61"/>
    </row>
    <row r="46" s="20" customFormat="1" ht="60" customHeight="1" spans="1:12">
      <c r="A46" s="56">
        <v>44</v>
      </c>
      <c r="B46" s="43" t="s">
        <v>324</v>
      </c>
      <c r="C46" s="44" t="s">
        <v>325</v>
      </c>
      <c r="D46" s="58">
        <v>5</v>
      </c>
      <c r="E46" s="58" t="s">
        <v>113</v>
      </c>
      <c r="F46" s="59">
        <v>67</v>
      </c>
      <c r="G46" s="60">
        <f t="shared" si="0"/>
        <v>335</v>
      </c>
      <c r="H46" s="61"/>
      <c r="I46" s="61"/>
      <c r="J46" s="61"/>
      <c r="K46" s="61"/>
      <c r="L46" s="61"/>
    </row>
    <row r="47" s="20" customFormat="1" ht="60" customHeight="1" spans="1:12">
      <c r="A47" s="56">
        <v>45</v>
      </c>
      <c r="B47" s="43" t="s">
        <v>326</v>
      </c>
      <c r="C47" s="44" t="s">
        <v>327</v>
      </c>
      <c r="D47" s="58">
        <v>5</v>
      </c>
      <c r="E47" s="58" t="s">
        <v>113</v>
      </c>
      <c r="F47" s="59">
        <v>67</v>
      </c>
      <c r="G47" s="60">
        <f t="shared" si="0"/>
        <v>335</v>
      </c>
      <c r="H47" s="61"/>
      <c r="I47" s="61"/>
      <c r="J47" s="61"/>
      <c r="K47" s="61"/>
      <c r="L47" s="61"/>
    </row>
    <row r="48" s="20" customFormat="1" ht="60" customHeight="1" spans="1:12">
      <c r="A48" s="56">
        <v>46</v>
      </c>
      <c r="B48" s="41" t="s">
        <v>328</v>
      </c>
      <c r="C48" s="63" t="s">
        <v>329</v>
      </c>
      <c r="D48" s="58">
        <v>20</v>
      </c>
      <c r="E48" s="58" t="s">
        <v>202</v>
      </c>
      <c r="F48" s="59">
        <v>6</v>
      </c>
      <c r="G48" s="60">
        <f t="shared" si="0"/>
        <v>120</v>
      </c>
      <c r="H48" s="61"/>
      <c r="I48" s="61"/>
      <c r="J48" s="61"/>
      <c r="K48" s="61"/>
      <c r="L48" s="61"/>
    </row>
    <row r="49" s="20" customFormat="1" ht="60" customHeight="1" spans="1:12">
      <c r="A49" s="56">
        <v>47</v>
      </c>
      <c r="B49" s="43" t="s">
        <v>330</v>
      </c>
      <c r="C49" s="63" t="s">
        <v>331</v>
      </c>
      <c r="D49" s="58">
        <v>100</v>
      </c>
      <c r="E49" s="58" t="s">
        <v>152</v>
      </c>
      <c r="F49" s="59">
        <v>3</v>
      </c>
      <c r="G49" s="60">
        <f t="shared" si="0"/>
        <v>300</v>
      </c>
      <c r="H49" s="61"/>
      <c r="I49" s="61"/>
      <c r="J49" s="61"/>
      <c r="K49" s="61"/>
      <c r="L49" s="61"/>
    </row>
    <row r="50" s="20" customFormat="1" ht="60" customHeight="1" spans="1:12">
      <c r="A50" s="56">
        <v>48</v>
      </c>
      <c r="B50" s="41" t="s">
        <v>332</v>
      </c>
      <c r="C50" s="63" t="s">
        <v>333</v>
      </c>
      <c r="D50" s="58">
        <v>10</v>
      </c>
      <c r="E50" s="58" t="s">
        <v>202</v>
      </c>
      <c r="F50" s="59">
        <v>12</v>
      </c>
      <c r="G50" s="60">
        <f t="shared" si="0"/>
        <v>120</v>
      </c>
      <c r="H50" s="61"/>
      <c r="I50" s="61"/>
      <c r="J50" s="61"/>
      <c r="K50" s="61"/>
      <c r="L50" s="61"/>
    </row>
    <row r="51" s="20" customFormat="1" ht="60" customHeight="1" spans="1:12">
      <c r="A51" s="56">
        <v>49</v>
      </c>
      <c r="B51" s="41" t="s">
        <v>334</v>
      </c>
      <c r="C51" s="63" t="s">
        <v>335</v>
      </c>
      <c r="D51" s="58">
        <v>2</v>
      </c>
      <c r="E51" s="58" t="s">
        <v>336</v>
      </c>
      <c r="F51" s="59">
        <v>15</v>
      </c>
      <c r="G51" s="60">
        <f t="shared" si="0"/>
        <v>30</v>
      </c>
      <c r="H51" s="61"/>
      <c r="I51" s="61"/>
      <c r="J51" s="61"/>
      <c r="K51" s="61"/>
      <c r="L51" s="61"/>
    </row>
    <row r="52" s="20" customFormat="1" ht="60" customHeight="1" spans="1:12">
      <c r="A52" s="56">
        <v>50</v>
      </c>
      <c r="B52" s="41" t="s">
        <v>337</v>
      </c>
      <c r="C52" s="63" t="s">
        <v>338</v>
      </c>
      <c r="D52" s="58">
        <v>10</v>
      </c>
      <c r="E52" s="58" t="s">
        <v>187</v>
      </c>
      <c r="F52" s="59">
        <v>34</v>
      </c>
      <c r="G52" s="60">
        <f t="shared" si="0"/>
        <v>340</v>
      </c>
      <c r="H52" s="61"/>
      <c r="I52" s="61"/>
      <c r="J52" s="61"/>
      <c r="K52" s="61"/>
      <c r="L52" s="61"/>
    </row>
    <row r="53" s="20" customFormat="1" ht="60" customHeight="1" spans="1:12">
      <c r="A53" s="56">
        <v>51</v>
      </c>
      <c r="B53" s="41" t="s">
        <v>339</v>
      </c>
      <c r="C53" s="70" t="s">
        <v>340</v>
      </c>
      <c r="D53" s="58">
        <v>4</v>
      </c>
      <c r="E53" s="58" t="s">
        <v>9</v>
      </c>
      <c r="F53" s="59">
        <v>120</v>
      </c>
      <c r="G53" s="60">
        <f t="shared" si="0"/>
        <v>480</v>
      </c>
      <c r="H53" s="61"/>
      <c r="I53" s="61"/>
      <c r="J53" s="61"/>
      <c r="K53" s="61"/>
      <c r="L53" s="61"/>
    </row>
    <row r="54" s="20" customFormat="1" ht="60" customHeight="1" spans="1:12">
      <c r="A54" s="56">
        <v>52</v>
      </c>
      <c r="B54" s="41" t="s">
        <v>341</v>
      </c>
      <c r="C54" s="65" t="s">
        <v>342</v>
      </c>
      <c r="D54" s="71">
        <v>5</v>
      </c>
      <c r="E54" s="72" t="s">
        <v>343</v>
      </c>
      <c r="F54" s="59">
        <v>90</v>
      </c>
      <c r="G54" s="60">
        <f t="shared" si="0"/>
        <v>450</v>
      </c>
      <c r="H54" s="61"/>
      <c r="I54" s="61"/>
      <c r="J54" s="61"/>
      <c r="K54" s="61"/>
      <c r="L54" s="61"/>
    </row>
    <row r="55" s="20" customFormat="1" ht="60" customHeight="1" spans="1:12">
      <c r="A55" s="56">
        <v>53</v>
      </c>
      <c r="B55" s="73" t="s">
        <v>344</v>
      </c>
      <c r="C55" s="74" t="s">
        <v>345</v>
      </c>
      <c r="D55" s="71">
        <v>1</v>
      </c>
      <c r="E55" s="72" t="s">
        <v>9</v>
      </c>
      <c r="F55" s="59">
        <v>1337</v>
      </c>
      <c r="G55" s="60">
        <f t="shared" si="0"/>
        <v>1337</v>
      </c>
      <c r="H55" s="61"/>
      <c r="I55" s="61"/>
      <c r="J55" s="61"/>
      <c r="K55" s="61"/>
      <c r="L55" s="61"/>
    </row>
    <row r="56" s="20" customFormat="1" ht="60" customHeight="1" spans="1:12">
      <c r="A56" s="56">
        <v>54</v>
      </c>
      <c r="B56" s="43" t="s">
        <v>346</v>
      </c>
      <c r="C56" s="44" t="s">
        <v>347</v>
      </c>
      <c r="D56" s="71">
        <v>1</v>
      </c>
      <c r="E56" s="72" t="s">
        <v>9</v>
      </c>
      <c r="F56" s="59">
        <v>558</v>
      </c>
      <c r="G56" s="60">
        <f t="shared" si="0"/>
        <v>558</v>
      </c>
      <c r="H56" s="61"/>
      <c r="I56" s="61"/>
      <c r="J56" s="61"/>
      <c r="K56" s="61"/>
      <c r="L56" s="61"/>
    </row>
    <row r="57" s="20" customFormat="1" ht="60" customHeight="1" spans="1:12">
      <c r="A57" s="56">
        <v>55</v>
      </c>
      <c r="B57" s="43" t="s">
        <v>348</v>
      </c>
      <c r="C57" s="44" t="s">
        <v>349</v>
      </c>
      <c r="D57" s="71">
        <v>1</v>
      </c>
      <c r="E57" s="72" t="s">
        <v>9</v>
      </c>
      <c r="F57" s="59">
        <v>742</v>
      </c>
      <c r="G57" s="60">
        <f t="shared" si="0"/>
        <v>742</v>
      </c>
      <c r="H57" s="61"/>
      <c r="I57" s="61"/>
      <c r="J57" s="61"/>
      <c r="K57" s="61"/>
      <c r="L57" s="61"/>
    </row>
    <row r="58" s="20" customFormat="1" ht="60" customHeight="1" spans="1:12">
      <c r="A58" s="56">
        <v>56</v>
      </c>
      <c r="B58" s="41" t="s">
        <v>350</v>
      </c>
      <c r="C58" s="63" t="s">
        <v>351</v>
      </c>
      <c r="D58" s="71">
        <v>1</v>
      </c>
      <c r="E58" s="72" t="s">
        <v>343</v>
      </c>
      <c r="F58" s="59">
        <v>280</v>
      </c>
      <c r="G58" s="60">
        <f t="shared" si="0"/>
        <v>280</v>
      </c>
      <c r="H58" s="61"/>
      <c r="I58" s="61"/>
      <c r="J58" s="61"/>
      <c r="K58" s="61"/>
      <c r="L58" s="61"/>
    </row>
    <row r="59" s="20" customFormat="1" ht="60" customHeight="1" spans="1:12">
      <c r="A59" s="56">
        <v>57</v>
      </c>
      <c r="B59" s="41" t="s">
        <v>352</v>
      </c>
      <c r="C59" s="63" t="s">
        <v>353</v>
      </c>
      <c r="D59" s="71">
        <v>5</v>
      </c>
      <c r="E59" s="72" t="s">
        <v>343</v>
      </c>
      <c r="F59" s="59">
        <v>134</v>
      </c>
      <c r="G59" s="60">
        <f t="shared" si="0"/>
        <v>670</v>
      </c>
      <c r="H59" s="61"/>
      <c r="I59" s="61"/>
      <c r="J59" s="61"/>
      <c r="K59" s="61"/>
      <c r="L59" s="61"/>
    </row>
    <row r="60" s="20" customFormat="1" ht="60" customHeight="1" spans="1:12">
      <c r="A60" s="56">
        <v>58</v>
      </c>
      <c r="B60" s="73" t="s">
        <v>354</v>
      </c>
      <c r="C60" s="44" t="s">
        <v>355</v>
      </c>
      <c r="D60" s="58">
        <v>30</v>
      </c>
      <c r="E60" s="72" t="s">
        <v>9</v>
      </c>
      <c r="F60" s="59">
        <v>40</v>
      </c>
      <c r="G60" s="60">
        <f t="shared" si="0"/>
        <v>1200</v>
      </c>
      <c r="H60" s="61"/>
      <c r="I60" s="61"/>
      <c r="J60" s="61"/>
      <c r="K60" s="61"/>
      <c r="L60" s="61"/>
    </row>
    <row r="61" s="20" customFormat="1" ht="60" customHeight="1" spans="1:12">
      <c r="A61" s="56">
        <v>59</v>
      </c>
      <c r="B61" s="43" t="s">
        <v>356</v>
      </c>
      <c r="C61" s="44" t="s">
        <v>357</v>
      </c>
      <c r="D61" s="58">
        <v>3</v>
      </c>
      <c r="E61" s="72" t="s">
        <v>9</v>
      </c>
      <c r="F61" s="59">
        <v>82</v>
      </c>
      <c r="G61" s="60">
        <f t="shared" si="0"/>
        <v>246</v>
      </c>
      <c r="H61" s="61"/>
      <c r="I61" s="61"/>
      <c r="J61" s="61"/>
      <c r="K61" s="61"/>
      <c r="L61" s="61"/>
    </row>
    <row r="62" s="20" customFormat="1" ht="60" customHeight="1" spans="1:12">
      <c r="A62" s="56">
        <v>60</v>
      </c>
      <c r="B62" s="73" t="s">
        <v>358</v>
      </c>
      <c r="C62" s="44" t="s">
        <v>359</v>
      </c>
      <c r="D62" s="58">
        <v>20</v>
      </c>
      <c r="E62" s="72" t="s">
        <v>9</v>
      </c>
      <c r="F62" s="59">
        <v>34</v>
      </c>
      <c r="G62" s="60">
        <f t="shared" si="0"/>
        <v>680</v>
      </c>
      <c r="H62" s="61"/>
      <c r="I62" s="61"/>
      <c r="J62" s="61"/>
      <c r="K62" s="61"/>
      <c r="L62" s="61"/>
    </row>
    <row r="63" s="20" customFormat="1" ht="60" customHeight="1" spans="1:12">
      <c r="A63" s="56">
        <v>61</v>
      </c>
      <c r="B63" s="43" t="s">
        <v>360</v>
      </c>
      <c r="C63" s="44" t="s">
        <v>361</v>
      </c>
      <c r="D63" s="58">
        <v>4</v>
      </c>
      <c r="E63" s="72" t="s">
        <v>9</v>
      </c>
      <c r="F63" s="59">
        <v>41</v>
      </c>
      <c r="G63" s="60">
        <f t="shared" si="0"/>
        <v>164</v>
      </c>
      <c r="H63" s="61"/>
      <c r="I63" s="61"/>
      <c r="J63" s="61"/>
      <c r="K63" s="61"/>
      <c r="L63" s="61"/>
    </row>
    <row r="64" s="20" customFormat="1" ht="60" customHeight="1" spans="1:12">
      <c r="A64" s="56">
        <v>62</v>
      </c>
      <c r="B64" s="73" t="s">
        <v>362</v>
      </c>
      <c r="C64" s="44" t="s">
        <v>363</v>
      </c>
      <c r="D64" s="58">
        <v>30</v>
      </c>
      <c r="E64" s="69" t="s">
        <v>9</v>
      </c>
      <c r="F64" s="59">
        <v>34</v>
      </c>
      <c r="G64" s="60">
        <f t="shared" si="0"/>
        <v>1020</v>
      </c>
      <c r="H64" s="61"/>
      <c r="I64" s="61"/>
      <c r="J64" s="61"/>
      <c r="K64" s="61"/>
      <c r="L64" s="61"/>
    </row>
    <row r="65" s="20" customFormat="1" ht="60" customHeight="1" spans="1:12">
      <c r="A65" s="56">
        <v>63</v>
      </c>
      <c r="B65" s="43" t="s">
        <v>364</v>
      </c>
      <c r="C65" s="44" t="s">
        <v>365</v>
      </c>
      <c r="D65" s="58">
        <v>2</v>
      </c>
      <c r="E65" s="69" t="s">
        <v>9</v>
      </c>
      <c r="F65" s="59">
        <v>82</v>
      </c>
      <c r="G65" s="60">
        <f t="shared" si="0"/>
        <v>164</v>
      </c>
      <c r="H65" s="61"/>
      <c r="I65" s="61"/>
      <c r="J65" s="61"/>
      <c r="K65" s="61"/>
      <c r="L65" s="61"/>
    </row>
    <row r="66" s="20" customFormat="1" ht="60" customHeight="1" spans="1:12">
      <c r="A66" s="56">
        <v>64</v>
      </c>
      <c r="B66" s="41" t="s">
        <v>366</v>
      </c>
      <c r="C66" s="63" t="s">
        <v>367</v>
      </c>
      <c r="D66" s="58">
        <v>5</v>
      </c>
      <c r="E66" s="58" t="s">
        <v>208</v>
      </c>
      <c r="F66" s="59">
        <v>75</v>
      </c>
      <c r="G66" s="60">
        <f t="shared" si="0"/>
        <v>375</v>
      </c>
      <c r="H66" s="61"/>
      <c r="I66" s="61"/>
      <c r="J66" s="61"/>
      <c r="K66" s="61"/>
      <c r="L66" s="61"/>
    </row>
    <row r="67" s="20" customFormat="1" ht="60" customHeight="1" spans="1:12">
      <c r="A67" s="56">
        <v>65</v>
      </c>
      <c r="B67" s="43" t="s">
        <v>368</v>
      </c>
      <c r="C67" s="44" t="s">
        <v>369</v>
      </c>
      <c r="D67" s="58">
        <v>5</v>
      </c>
      <c r="E67" s="58" t="s">
        <v>75</v>
      </c>
      <c r="F67" s="59">
        <v>101</v>
      </c>
      <c r="G67" s="60">
        <f>F67*D67</f>
        <v>505</v>
      </c>
      <c r="H67" s="61"/>
      <c r="I67" s="61"/>
      <c r="J67" s="61"/>
      <c r="K67" s="61"/>
      <c r="L67" s="61"/>
    </row>
    <row r="68" s="20" customFormat="1" ht="60" customHeight="1" spans="1:12">
      <c r="A68" s="56">
        <v>66</v>
      </c>
      <c r="B68" s="41" t="s">
        <v>370</v>
      </c>
      <c r="C68" s="63" t="s">
        <v>371</v>
      </c>
      <c r="D68" s="58">
        <v>5</v>
      </c>
      <c r="E68" s="58" t="s">
        <v>75</v>
      </c>
      <c r="F68" s="59">
        <v>38</v>
      </c>
      <c r="G68" s="60">
        <f>F68*D68</f>
        <v>190</v>
      </c>
      <c r="H68" s="61"/>
      <c r="I68" s="61"/>
      <c r="J68" s="61"/>
      <c r="K68" s="61"/>
      <c r="L68" s="61"/>
    </row>
    <row r="69" s="20" customFormat="1" ht="60" customHeight="1" spans="1:12">
      <c r="A69" s="56">
        <v>67</v>
      </c>
      <c r="B69" s="41" t="s">
        <v>372</v>
      </c>
      <c r="C69" s="65" t="s">
        <v>373</v>
      </c>
      <c r="D69" s="58">
        <v>10</v>
      </c>
      <c r="E69" s="58" t="s">
        <v>75</v>
      </c>
      <c r="F69" s="59">
        <v>71</v>
      </c>
      <c r="G69" s="60">
        <f>F69*D69</f>
        <v>710</v>
      </c>
      <c r="H69" s="61"/>
      <c r="I69" s="61"/>
      <c r="J69" s="61"/>
      <c r="K69" s="61"/>
      <c r="L69" s="61"/>
    </row>
    <row r="70" s="20" customFormat="1" ht="30" customHeight="1" spans="1:12">
      <c r="A70" s="75" t="s">
        <v>374</v>
      </c>
      <c r="B70" s="75"/>
      <c r="C70" s="75"/>
      <c r="D70" s="75"/>
      <c r="E70" s="75"/>
      <c r="F70" s="76"/>
      <c r="G70" s="77">
        <f>SUM(G3:G69)</f>
        <v>34000</v>
      </c>
      <c r="H70" s="61"/>
      <c r="I70" s="61"/>
      <c r="J70" s="61"/>
      <c r="K70" s="61"/>
      <c r="L70" s="61"/>
    </row>
  </sheetData>
  <mergeCells count="2">
    <mergeCell ref="A1:L1"/>
    <mergeCell ref="A70:E70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50"/>
  <sheetViews>
    <sheetView zoomScale="115" zoomScaleNormal="115" workbookViewId="0">
      <pane ySplit="1" topLeftCell="A2" activePane="bottomLeft" state="frozen"/>
      <selection/>
      <selection pane="bottomLeft" activeCell="H2" sqref="H2:L2"/>
    </sheetView>
  </sheetViews>
  <sheetFormatPr defaultColWidth="7.84166666666667" defaultRowHeight="60" customHeight="1"/>
  <cols>
    <col min="1" max="1" width="5.06666666666667" style="26" customWidth="1"/>
    <col min="2" max="2" width="9.56666666666667" style="27" customWidth="1"/>
    <col min="3" max="3" width="36.5666666666667" style="27" customWidth="1"/>
    <col min="4" max="5" width="5.06666666666667" style="26" customWidth="1"/>
    <col min="6" max="6" width="9.56666666666667" style="28" customWidth="1"/>
    <col min="7" max="7" width="9.56666666666667" style="29" customWidth="1"/>
    <col min="8" max="249" width="7.84166666666667" style="27"/>
    <col min="250" max="16384" width="7.84166666666667" style="30"/>
  </cols>
  <sheetData>
    <row r="1" s="22" customFormat="1" ht="40" customHeight="1" spans="1:7">
      <c r="A1" s="31" t="s">
        <v>375</v>
      </c>
      <c r="B1" s="31"/>
      <c r="C1" s="31"/>
      <c r="D1" s="31"/>
      <c r="E1" s="31"/>
      <c r="F1" s="32"/>
      <c r="G1" s="32"/>
    </row>
    <row r="2" s="22" customFormat="1" ht="20" customHeight="1" spans="1:12">
      <c r="A2" s="33" t="s">
        <v>1</v>
      </c>
      <c r="B2" s="33" t="s">
        <v>17</v>
      </c>
      <c r="C2" s="33" t="s">
        <v>97</v>
      </c>
      <c r="D2" s="33" t="s">
        <v>5</v>
      </c>
      <c r="E2" s="33" t="s">
        <v>4</v>
      </c>
      <c r="F2" s="34" t="s">
        <v>71</v>
      </c>
      <c r="G2" s="34" t="s">
        <v>7</v>
      </c>
      <c r="H2" s="8" t="s">
        <v>25</v>
      </c>
      <c r="I2" s="8" t="s">
        <v>26</v>
      </c>
      <c r="J2" s="8" t="s">
        <v>27</v>
      </c>
      <c r="K2" s="8" t="s">
        <v>28</v>
      </c>
      <c r="L2" s="8" t="s">
        <v>29</v>
      </c>
    </row>
    <row r="3" s="23" customFormat="1" customHeight="1" spans="1:12">
      <c r="A3" s="35">
        <v>1</v>
      </c>
      <c r="B3" s="36" t="s">
        <v>376</v>
      </c>
      <c r="C3" s="37" t="s">
        <v>377</v>
      </c>
      <c r="D3" s="38">
        <v>32</v>
      </c>
      <c r="E3" s="38" t="s">
        <v>75</v>
      </c>
      <c r="F3" s="35">
        <v>17</v>
      </c>
      <c r="G3" s="35">
        <f t="shared" ref="G3:G48" si="0">F3*D3</f>
        <v>544</v>
      </c>
      <c r="H3" s="39"/>
      <c r="I3" s="39"/>
      <c r="J3" s="39"/>
      <c r="K3" s="39"/>
      <c r="L3" s="39"/>
    </row>
    <row r="4" s="23" customFormat="1" customHeight="1" spans="1:12">
      <c r="A4" s="35">
        <v>2</v>
      </c>
      <c r="B4" s="38" t="s">
        <v>378</v>
      </c>
      <c r="C4" s="40" t="s">
        <v>379</v>
      </c>
      <c r="D4" s="38">
        <v>5</v>
      </c>
      <c r="E4" s="38" t="s">
        <v>75</v>
      </c>
      <c r="F4" s="35">
        <v>65</v>
      </c>
      <c r="G4" s="35">
        <f t="shared" si="0"/>
        <v>325</v>
      </c>
      <c r="H4" s="39"/>
      <c r="I4" s="39"/>
      <c r="J4" s="39"/>
      <c r="K4" s="39"/>
      <c r="L4" s="39"/>
    </row>
    <row r="5" s="23" customFormat="1" customHeight="1" spans="1:12">
      <c r="A5" s="35">
        <v>3</v>
      </c>
      <c r="B5" s="36" t="s">
        <v>380</v>
      </c>
      <c r="C5" s="37" t="s">
        <v>381</v>
      </c>
      <c r="D5" s="38">
        <v>14</v>
      </c>
      <c r="E5" s="38" t="s">
        <v>75</v>
      </c>
      <c r="F5" s="35">
        <v>208</v>
      </c>
      <c r="G5" s="35">
        <f t="shared" si="0"/>
        <v>2912</v>
      </c>
      <c r="H5" s="39"/>
      <c r="I5" s="39"/>
      <c r="J5" s="39"/>
      <c r="K5" s="39"/>
      <c r="L5" s="39"/>
    </row>
    <row r="6" s="23" customFormat="1" customHeight="1" spans="1:12">
      <c r="A6" s="35">
        <v>4</v>
      </c>
      <c r="B6" s="38" t="s">
        <v>382</v>
      </c>
      <c r="C6" s="40" t="s">
        <v>383</v>
      </c>
      <c r="D6" s="38">
        <v>20</v>
      </c>
      <c r="E6" s="38" t="s">
        <v>75</v>
      </c>
      <c r="F6" s="35">
        <v>5.5</v>
      </c>
      <c r="G6" s="35">
        <f t="shared" si="0"/>
        <v>110</v>
      </c>
      <c r="H6" s="39"/>
      <c r="I6" s="39"/>
      <c r="J6" s="39"/>
      <c r="K6" s="39"/>
      <c r="L6" s="39"/>
    </row>
    <row r="7" s="23" customFormat="1" customHeight="1" spans="1:12">
      <c r="A7" s="35">
        <v>5</v>
      </c>
      <c r="B7" s="38" t="s">
        <v>384</v>
      </c>
      <c r="C7" s="40" t="s">
        <v>385</v>
      </c>
      <c r="D7" s="38">
        <v>20</v>
      </c>
      <c r="E7" s="38" t="s">
        <v>75</v>
      </c>
      <c r="F7" s="35">
        <v>7</v>
      </c>
      <c r="G7" s="35">
        <f t="shared" si="0"/>
        <v>140</v>
      </c>
      <c r="H7" s="39"/>
      <c r="I7" s="39"/>
      <c r="J7" s="39"/>
      <c r="K7" s="39"/>
      <c r="L7" s="39"/>
    </row>
    <row r="8" s="23" customFormat="1" customHeight="1" spans="1:12">
      <c r="A8" s="35">
        <v>6</v>
      </c>
      <c r="B8" s="38" t="s">
        <v>384</v>
      </c>
      <c r="C8" s="40" t="s">
        <v>386</v>
      </c>
      <c r="D8" s="38">
        <v>10</v>
      </c>
      <c r="E8" s="38" t="s">
        <v>75</v>
      </c>
      <c r="F8" s="35">
        <v>52</v>
      </c>
      <c r="G8" s="35">
        <f t="shared" si="0"/>
        <v>520</v>
      </c>
      <c r="H8" s="39"/>
      <c r="I8" s="39"/>
      <c r="J8" s="39"/>
      <c r="K8" s="39"/>
      <c r="L8" s="39"/>
    </row>
    <row r="9" s="23" customFormat="1" customHeight="1" spans="1:12">
      <c r="A9" s="35">
        <v>7</v>
      </c>
      <c r="B9" s="38" t="s">
        <v>387</v>
      </c>
      <c r="C9" s="40" t="s">
        <v>388</v>
      </c>
      <c r="D9" s="38">
        <v>28</v>
      </c>
      <c r="E9" s="38" t="s">
        <v>9</v>
      </c>
      <c r="F9" s="35">
        <v>2.7</v>
      </c>
      <c r="G9" s="35">
        <f t="shared" si="0"/>
        <v>75.6</v>
      </c>
      <c r="H9" s="39"/>
      <c r="I9" s="39"/>
      <c r="J9" s="39"/>
      <c r="K9" s="39"/>
      <c r="L9" s="39"/>
    </row>
    <row r="10" s="23" customFormat="1" customHeight="1" spans="1:12">
      <c r="A10" s="35">
        <v>8</v>
      </c>
      <c r="B10" s="41" t="s">
        <v>389</v>
      </c>
      <c r="C10" s="42" t="s">
        <v>390</v>
      </c>
      <c r="D10" s="38">
        <v>40</v>
      </c>
      <c r="E10" s="38" t="s">
        <v>187</v>
      </c>
      <c r="F10" s="35">
        <v>7.8</v>
      </c>
      <c r="G10" s="35">
        <f t="shared" si="0"/>
        <v>312</v>
      </c>
      <c r="H10" s="39"/>
      <c r="I10" s="39"/>
      <c r="J10" s="39"/>
      <c r="K10" s="39"/>
      <c r="L10" s="39"/>
    </row>
    <row r="11" s="23" customFormat="1" customHeight="1" spans="1:12">
      <c r="A11" s="35">
        <v>9</v>
      </c>
      <c r="B11" s="38" t="s">
        <v>391</v>
      </c>
      <c r="C11" s="40" t="s">
        <v>392</v>
      </c>
      <c r="D11" s="38">
        <v>40</v>
      </c>
      <c r="E11" s="38" t="s">
        <v>75</v>
      </c>
      <c r="F11" s="35">
        <v>3.9</v>
      </c>
      <c r="G11" s="35">
        <f t="shared" si="0"/>
        <v>156</v>
      </c>
      <c r="H11" s="39"/>
      <c r="I11" s="39"/>
      <c r="J11" s="39"/>
      <c r="K11" s="39"/>
      <c r="L11" s="39"/>
    </row>
    <row r="12" s="23" customFormat="1" customHeight="1" spans="1:12">
      <c r="A12" s="35">
        <v>10</v>
      </c>
      <c r="B12" s="41" t="s">
        <v>393</v>
      </c>
      <c r="C12" s="42" t="s">
        <v>394</v>
      </c>
      <c r="D12" s="38">
        <v>40</v>
      </c>
      <c r="E12" s="38" t="s">
        <v>75</v>
      </c>
      <c r="F12" s="35">
        <v>13</v>
      </c>
      <c r="G12" s="35">
        <f t="shared" si="0"/>
        <v>520</v>
      </c>
      <c r="H12" s="39"/>
      <c r="I12" s="39"/>
      <c r="J12" s="39"/>
      <c r="K12" s="39"/>
      <c r="L12" s="39"/>
    </row>
    <row r="13" s="23" customFormat="1" customHeight="1" spans="1:12">
      <c r="A13" s="35">
        <v>11</v>
      </c>
      <c r="B13" s="38" t="s">
        <v>395</v>
      </c>
      <c r="C13" s="40" t="s">
        <v>396</v>
      </c>
      <c r="D13" s="38">
        <v>40</v>
      </c>
      <c r="E13" s="38" t="s">
        <v>75</v>
      </c>
      <c r="F13" s="35">
        <v>3.5</v>
      </c>
      <c r="G13" s="35">
        <f t="shared" si="0"/>
        <v>140</v>
      </c>
      <c r="H13" s="39"/>
      <c r="I13" s="39"/>
      <c r="J13" s="39"/>
      <c r="K13" s="39"/>
      <c r="L13" s="39"/>
    </row>
    <row r="14" s="23" customFormat="1" customHeight="1" spans="1:12">
      <c r="A14" s="35">
        <v>14</v>
      </c>
      <c r="B14" s="43" t="s">
        <v>397</v>
      </c>
      <c r="C14" s="44" t="s">
        <v>398</v>
      </c>
      <c r="D14" s="38">
        <v>40</v>
      </c>
      <c r="E14" s="38" t="s">
        <v>399</v>
      </c>
      <c r="F14" s="35">
        <v>82</v>
      </c>
      <c r="G14" s="35">
        <f t="shared" si="0"/>
        <v>3280</v>
      </c>
      <c r="H14" s="39"/>
      <c r="I14" s="39"/>
      <c r="J14" s="39"/>
      <c r="K14" s="39"/>
      <c r="L14" s="39"/>
    </row>
    <row r="15" s="23" customFormat="1" customHeight="1" spans="1:12">
      <c r="A15" s="35"/>
      <c r="B15" s="43" t="s">
        <v>400</v>
      </c>
      <c r="C15" s="44" t="s">
        <v>401</v>
      </c>
      <c r="D15" s="38">
        <v>16</v>
      </c>
      <c r="E15" s="38" t="s">
        <v>402</v>
      </c>
      <c r="F15" s="35">
        <v>30</v>
      </c>
      <c r="G15" s="35">
        <f t="shared" si="0"/>
        <v>480</v>
      </c>
      <c r="H15" s="39"/>
      <c r="I15" s="39"/>
      <c r="J15" s="39"/>
      <c r="K15" s="39"/>
      <c r="L15" s="39"/>
    </row>
    <row r="16" s="23" customFormat="1" customHeight="1" spans="1:12">
      <c r="A16" s="35">
        <v>18</v>
      </c>
      <c r="B16" s="36" t="s">
        <v>403</v>
      </c>
      <c r="C16" s="37" t="s">
        <v>404</v>
      </c>
      <c r="D16" s="38">
        <v>16</v>
      </c>
      <c r="E16" s="38" t="s">
        <v>208</v>
      </c>
      <c r="F16" s="35">
        <v>30</v>
      </c>
      <c r="G16" s="35">
        <f t="shared" si="0"/>
        <v>480</v>
      </c>
      <c r="H16" s="39"/>
      <c r="I16" s="39"/>
      <c r="J16" s="39"/>
      <c r="K16" s="39"/>
      <c r="L16" s="39"/>
    </row>
    <row r="17" s="23" customFormat="1" customHeight="1" spans="1:12">
      <c r="A17" s="35">
        <v>19</v>
      </c>
      <c r="B17" s="36" t="s">
        <v>405</v>
      </c>
      <c r="C17" s="37" t="s">
        <v>406</v>
      </c>
      <c r="D17" s="38">
        <v>16</v>
      </c>
      <c r="E17" s="38" t="s">
        <v>208</v>
      </c>
      <c r="F17" s="35">
        <v>20</v>
      </c>
      <c r="G17" s="35">
        <f t="shared" si="0"/>
        <v>320</v>
      </c>
      <c r="H17" s="39"/>
      <c r="I17" s="39"/>
      <c r="J17" s="39"/>
      <c r="K17" s="39"/>
      <c r="L17" s="39"/>
    </row>
    <row r="18" s="23" customFormat="1" customHeight="1" spans="1:12">
      <c r="A18" s="35">
        <v>21</v>
      </c>
      <c r="B18" s="36" t="s">
        <v>407</v>
      </c>
      <c r="C18" s="37" t="s">
        <v>408</v>
      </c>
      <c r="D18" s="38">
        <v>16</v>
      </c>
      <c r="E18" s="38" t="s">
        <v>208</v>
      </c>
      <c r="F18" s="35">
        <v>13</v>
      </c>
      <c r="G18" s="35">
        <f t="shared" si="0"/>
        <v>208</v>
      </c>
      <c r="H18" s="39"/>
      <c r="I18" s="39"/>
      <c r="J18" s="39"/>
      <c r="K18" s="39"/>
      <c r="L18" s="39"/>
    </row>
    <row r="19" s="23" customFormat="1" customHeight="1" spans="1:12">
      <c r="A19" s="35">
        <v>22</v>
      </c>
      <c r="B19" s="38" t="s">
        <v>409</v>
      </c>
      <c r="C19" s="40" t="s">
        <v>410</v>
      </c>
      <c r="D19" s="38">
        <v>16</v>
      </c>
      <c r="E19" s="38" t="s">
        <v>208</v>
      </c>
      <c r="F19" s="35">
        <v>13</v>
      </c>
      <c r="G19" s="35">
        <f t="shared" si="0"/>
        <v>208</v>
      </c>
      <c r="H19" s="39"/>
      <c r="I19" s="39"/>
      <c r="J19" s="39"/>
      <c r="K19" s="39"/>
      <c r="L19" s="39"/>
    </row>
    <row r="20" s="23" customFormat="1" customHeight="1" spans="1:12">
      <c r="A20" s="35">
        <v>25</v>
      </c>
      <c r="B20" s="36" t="s">
        <v>411</v>
      </c>
      <c r="C20" s="37" t="s">
        <v>412</v>
      </c>
      <c r="D20" s="38">
        <v>16</v>
      </c>
      <c r="E20" s="38" t="s">
        <v>208</v>
      </c>
      <c r="F20" s="35">
        <v>20</v>
      </c>
      <c r="G20" s="35">
        <f t="shared" si="0"/>
        <v>320</v>
      </c>
      <c r="H20" s="39"/>
      <c r="I20" s="39"/>
      <c r="J20" s="39"/>
      <c r="K20" s="39"/>
      <c r="L20" s="39"/>
    </row>
    <row r="21" s="23" customFormat="1" customHeight="1" spans="1:12">
      <c r="A21" s="35">
        <v>26</v>
      </c>
      <c r="B21" s="36" t="s">
        <v>413</v>
      </c>
      <c r="C21" s="37" t="s">
        <v>414</v>
      </c>
      <c r="D21" s="38">
        <v>16</v>
      </c>
      <c r="E21" s="38" t="s">
        <v>208</v>
      </c>
      <c r="F21" s="35">
        <v>78</v>
      </c>
      <c r="G21" s="35">
        <f t="shared" si="0"/>
        <v>1248</v>
      </c>
      <c r="H21" s="39"/>
      <c r="I21" s="39"/>
      <c r="J21" s="39"/>
      <c r="K21" s="39"/>
      <c r="L21" s="39"/>
    </row>
    <row r="22" s="23" customFormat="1" customHeight="1" spans="1:12">
      <c r="A22" s="35">
        <v>27</v>
      </c>
      <c r="B22" s="36" t="s">
        <v>415</v>
      </c>
      <c r="C22" s="37" t="s">
        <v>416</v>
      </c>
      <c r="D22" s="38">
        <v>16</v>
      </c>
      <c r="E22" s="38" t="s">
        <v>208</v>
      </c>
      <c r="F22" s="35">
        <v>64</v>
      </c>
      <c r="G22" s="35">
        <f t="shared" si="0"/>
        <v>1024</v>
      </c>
      <c r="H22" s="39"/>
      <c r="I22" s="39"/>
      <c r="J22" s="39"/>
      <c r="K22" s="39"/>
      <c r="L22" s="39"/>
    </row>
    <row r="23" s="23" customFormat="1" customHeight="1" spans="1:12">
      <c r="A23" s="35">
        <v>29</v>
      </c>
      <c r="B23" s="36" t="s">
        <v>417</v>
      </c>
      <c r="C23" s="37" t="s">
        <v>418</v>
      </c>
      <c r="D23" s="38">
        <v>10</v>
      </c>
      <c r="E23" s="38" t="s">
        <v>208</v>
      </c>
      <c r="F23" s="35">
        <v>10</v>
      </c>
      <c r="G23" s="35">
        <f t="shared" si="0"/>
        <v>100</v>
      </c>
      <c r="H23" s="39"/>
      <c r="I23" s="39"/>
      <c r="J23" s="39"/>
      <c r="K23" s="39"/>
      <c r="L23" s="39"/>
    </row>
    <row r="24" s="23" customFormat="1" customHeight="1" spans="1:12">
      <c r="A24" s="35">
        <v>30</v>
      </c>
      <c r="B24" s="38" t="s">
        <v>419</v>
      </c>
      <c r="C24" s="40" t="s">
        <v>420</v>
      </c>
      <c r="D24" s="38">
        <v>16</v>
      </c>
      <c r="E24" s="38" t="s">
        <v>208</v>
      </c>
      <c r="F24" s="35">
        <v>36</v>
      </c>
      <c r="G24" s="35">
        <f t="shared" si="0"/>
        <v>576</v>
      </c>
      <c r="H24" s="39"/>
      <c r="I24" s="39"/>
      <c r="J24" s="39"/>
      <c r="K24" s="39"/>
      <c r="L24" s="39"/>
    </row>
    <row r="25" s="23" customFormat="1" customHeight="1" spans="1:12">
      <c r="A25" s="35">
        <v>31</v>
      </c>
      <c r="B25" s="36" t="s">
        <v>421</v>
      </c>
      <c r="C25" s="37" t="s">
        <v>422</v>
      </c>
      <c r="D25" s="38">
        <v>16</v>
      </c>
      <c r="E25" s="38" t="s">
        <v>208</v>
      </c>
      <c r="F25" s="35">
        <v>43</v>
      </c>
      <c r="G25" s="35">
        <f t="shared" si="0"/>
        <v>688</v>
      </c>
      <c r="H25" s="39"/>
      <c r="I25" s="39"/>
      <c r="J25" s="39"/>
      <c r="K25" s="39"/>
      <c r="L25" s="39"/>
    </row>
    <row r="26" s="23" customFormat="1" customHeight="1" spans="1:12">
      <c r="A26" s="35">
        <v>32</v>
      </c>
      <c r="B26" s="36" t="s">
        <v>423</v>
      </c>
      <c r="C26" s="37" t="s">
        <v>424</v>
      </c>
      <c r="D26" s="38">
        <v>16</v>
      </c>
      <c r="E26" s="38" t="s">
        <v>208</v>
      </c>
      <c r="F26" s="35">
        <v>25</v>
      </c>
      <c r="G26" s="35">
        <f t="shared" si="0"/>
        <v>400</v>
      </c>
      <c r="H26" s="39"/>
      <c r="I26" s="39"/>
      <c r="J26" s="39"/>
      <c r="K26" s="39"/>
      <c r="L26" s="39"/>
    </row>
    <row r="27" s="23" customFormat="1" customHeight="1" spans="1:12">
      <c r="A27" s="35">
        <v>33</v>
      </c>
      <c r="B27" s="36" t="s">
        <v>425</v>
      </c>
      <c r="C27" s="37" t="s">
        <v>426</v>
      </c>
      <c r="D27" s="45">
        <v>16</v>
      </c>
      <c r="E27" s="38" t="s">
        <v>208</v>
      </c>
      <c r="F27" s="35">
        <v>20</v>
      </c>
      <c r="G27" s="35">
        <f t="shared" si="0"/>
        <v>320</v>
      </c>
      <c r="H27" s="39"/>
      <c r="I27" s="39"/>
      <c r="J27" s="39"/>
      <c r="K27" s="39"/>
      <c r="L27" s="39"/>
    </row>
    <row r="28" s="23" customFormat="1" customHeight="1" spans="1:12">
      <c r="A28" s="35">
        <v>34</v>
      </c>
      <c r="B28" s="36" t="s">
        <v>427</v>
      </c>
      <c r="C28" s="37" t="s">
        <v>428</v>
      </c>
      <c r="D28" s="38">
        <v>16</v>
      </c>
      <c r="E28" s="38" t="s">
        <v>336</v>
      </c>
      <c r="F28" s="35">
        <v>37</v>
      </c>
      <c r="G28" s="35">
        <f t="shared" si="0"/>
        <v>592</v>
      </c>
      <c r="H28" s="39"/>
      <c r="I28" s="39"/>
      <c r="J28" s="39"/>
      <c r="K28" s="39"/>
      <c r="L28" s="39"/>
    </row>
    <row r="29" s="23" customFormat="1" customHeight="1" spans="1:12">
      <c r="A29" s="35">
        <v>35</v>
      </c>
      <c r="B29" s="36" t="s">
        <v>429</v>
      </c>
      <c r="C29" s="37" t="s">
        <v>430</v>
      </c>
      <c r="D29" s="38">
        <v>16</v>
      </c>
      <c r="E29" s="38" t="s">
        <v>9</v>
      </c>
      <c r="F29" s="35">
        <v>42</v>
      </c>
      <c r="G29" s="35">
        <f t="shared" si="0"/>
        <v>672</v>
      </c>
      <c r="H29" s="39"/>
      <c r="I29" s="39"/>
      <c r="J29" s="39"/>
      <c r="K29" s="39"/>
      <c r="L29" s="39"/>
    </row>
    <row r="30" s="23" customFormat="1" customHeight="1" spans="1:12">
      <c r="A30" s="35">
        <v>36</v>
      </c>
      <c r="B30" s="36" t="s">
        <v>431</v>
      </c>
      <c r="C30" s="37" t="s">
        <v>432</v>
      </c>
      <c r="D30" s="38">
        <v>48</v>
      </c>
      <c r="E30" s="38" t="s">
        <v>75</v>
      </c>
      <c r="F30" s="35">
        <v>377</v>
      </c>
      <c r="G30" s="35">
        <f t="shared" si="0"/>
        <v>18096</v>
      </c>
      <c r="H30" s="39"/>
      <c r="I30" s="39"/>
      <c r="J30" s="39"/>
      <c r="K30" s="39"/>
      <c r="L30" s="39"/>
    </row>
    <row r="31" s="23" customFormat="1" customHeight="1" spans="1:12">
      <c r="A31" s="35">
        <v>40</v>
      </c>
      <c r="B31" s="38" t="s">
        <v>433</v>
      </c>
      <c r="C31" s="40" t="s">
        <v>434</v>
      </c>
      <c r="D31" s="38">
        <v>40</v>
      </c>
      <c r="E31" s="38" t="s">
        <v>202</v>
      </c>
      <c r="F31" s="35">
        <v>23</v>
      </c>
      <c r="G31" s="35">
        <f t="shared" si="0"/>
        <v>920</v>
      </c>
      <c r="H31" s="39"/>
      <c r="I31" s="39"/>
      <c r="J31" s="39"/>
      <c r="K31" s="39"/>
      <c r="L31" s="39"/>
    </row>
    <row r="32" s="24" customFormat="1" customHeight="1" spans="1:12">
      <c r="A32" s="35">
        <v>41</v>
      </c>
      <c r="B32" s="46" t="s">
        <v>435</v>
      </c>
      <c r="C32" s="47" t="s">
        <v>436</v>
      </c>
      <c r="D32" s="46">
        <v>40</v>
      </c>
      <c r="E32" s="46" t="s">
        <v>155</v>
      </c>
      <c r="F32" s="35">
        <v>2</v>
      </c>
      <c r="G32" s="35">
        <f t="shared" si="0"/>
        <v>80</v>
      </c>
      <c r="H32" s="48"/>
      <c r="I32" s="48"/>
      <c r="J32" s="39"/>
      <c r="K32" s="48"/>
      <c r="L32" s="48"/>
    </row>
    <row r="33" s="23" customFormat="1" customHeight="1" spans="1:12">
      <c r="A33" s="35">
        <v>42</v>
      </c>
      <c r="B33" s="36" t="s">
        <v>437</v>
      </c>
      <c r="C33" s="37" t="s">
        <v>438</v>
      </c>
      <c r="D33" s="38">
        <v>40</v>
      </c>
      <c r="E33" s="38" t="s">
        <v>155</v>
      </c>
      <c r="F33" s="35">
        <v>7</v>
      </c>
      <c r="G33" s="35">
        <f t="shared" si="0"/>
        <v>280</v>
      </c>
      <c r="H33" s="39"/>
      <c r="I33" s="39"/>
      <c r="J33" s="39"/>
      <c r="K33" s="39"/>
      <c r="L33" s="39"/>
    </row>
    <row r="34" s="24" customFormat="1" customHeight="1" spans="1:12">
      <c r="A34" s="35">
        <v>43</v>
      </c>
      <c r="B34" s="36" t="s">
        <v>326</v>
      </c>
      <c r="C34" s="37" t="s">
        <v>327</v>
      </c>
      <c r="D34" s="38">
        <v>10</v>
      </c>
      <c r="E34" s="38" t="s">
        <v>113</v>
      </c>
      <c r="F34" s="35">
        <v>4</v>
      </c>
      <c r="G34" s="35">
        <f t="shared" si="0"/>
        <v>40</v>
      </c>
      <c r="H34" s="48"/>
      <c r="I34" s="48"/>
      <c r="J34" s="39"/>
      <c r="K34" s="48"/>
      <c r="L34" s="48"/>
    </row>
    <row r="35" s="23" customFormat="1" customHeight="1" spans="1:12">
      <c r="A35" s="35">
        <v>44</v>
      </c>
      <c r="B35" s="46" t="s">
        <v>439</v>
      </c>
      <c r="C35" s="47" t="s">
        <v>440</v>
      </c>
      <c r="D35" s="46">
        <v>10</v>
      </c>
      <c r="E35" s="46" t="s">
        <v>208</v>
      </c>
      <c r="F35" s="35">
        <v>13</v>
      </c>
      <c r="G35" s="35">
        <f t="shared" si="0"/>
        <v>130</v>
      </c>
      <c r="H35" s="39"/>
      <c r="I35" s="39"/>
      <c r="J35" s="39"/>
      <c r="K35" s="39"/>
      <c r="L35" s="39"/>
    </row>
    <row r="36" s="23" customFormat="1" customHeight="1" spans="1:12">
      <c r="A36" s="35">
        <v>45</v>
      </c>
      <c r="B36" s="38" t="s">
        <v>441</v>
      </c>
      <c r="C36" s="37" t="s">
        <v>442</v>
      </c>
      <c r="D36" s="38">
        <v>20</v>
      </c>
      <c r="E36" s="38" t="s">
        <v>208</v>
      </c>
      <c r="F36" s="35">
        <v>4</v>
      </c>
      <c r="G36" s="35">
        <f t="shared" si="0"/>
        <v>80</v>
      </c>
      <c r="H36" s="39"/>
      <c r="I36" s="39"/>
      <c r="J36" s="39"/>
      <c r="K36" s="39"/>
      <c r="L36" s="39"/>
    </row>
    <row r="37" s="23" customFormat="1" customHeight="1" spans="1:12">
      <c r="A37" s="35">
        <v>46</v>
      </c>
      <c r="B37" s="38" t="s">
        <v>443</v>
      </c>
      <c r="C37" s="40" t="s">
        <v>444</v>
      </c>
      <c r="D37" s="38">
        <v>20</v>
      </c>
      <c r="E37" s="38" t="s">
        <v>208</v>
      </c>
      <c r="F37" s="35">
        <v>10</v>
      </c>
      <c r="G37" s="35">
        <f t="shared" si="0"/>
        <v>200</v>
      </c>
      <c r="H37" s="39"/>
      <c r="I37" s="39"/>
      <c r="J37" s="39"/>
      <c r="K37" s="39"/>
      <c r="L37" s="39"/>
    </row>
    <row r="38" s="23" customFormat="1" customHeight="1" spans="1:12">
      <c r="A38" s="35">
        <v>47</v>
      </c>
      <c r="B38" s="38" t="s">
        <v>445</v>
      </c>
      <c r="C38" s="40" t="s">
        <v>446</v>
      </c>
      <c r="D38" s="38">
        <v>10</v>
      </c>
      <c r="E38" s="38" t="s">
        <v>208</v>
      </c>
      <c r="F38" s="35">
        <v>34</v>
      </c>
      <c r="G38" s="35">
        <f t="shared" si="0"/>
        <v>340</v>
      </c>
      <c r="H38" s="39"/>
      <c r="I38" s="39"/>
      <c r="J38" s="39"/>
      <c r="K38" s="39"/>
      <c r="L38" s="39"/>
    </row>
    <row r="39" s="23" customFormat="1" customHeight="1" spans="1:12">
      <c r="A39" s="35">
        <v>48</v>
      </c>
      <c r="B39" s="38" t="s">
        <v>447</v>
      </c>
      <c r="C39" s="40" t="s">
        <v>448</v>
      </c>
      <c r="D39" s="38">
        <v>16</v>
      </c>
      <c r="E39" s="38" t="s">
        <v>9</v>
      </c>
      <c r="F39" s="35">
        <v>33</v>
      </c>
      <c r="G39" s="35">
        <f t="shared" si="0"/>
        <v>528</v>
      </c>
      <c r="H39" s="39"/>
      <c r="I39" s="39"/>
      <c r="J39" s="39"/>
      <c r="K39" s="39"/>
      <c r="L39" s="39"/>
    </row>
    <row r="40" s="23" customFormat="1" customHeight="1" spans="1:12">
      <c r="A40" s="35">
        <v>49</v>
      </c>
      <c r="B40" s="38" t="s">
        <v>449</v>
      </c>
      <c r="C40" s="40" t="s">
        <v>450</v>
      </c>
      <c r="D40" s="38">
        <v>32</v>
      </c>
      <c r="E40" s="38" t="s">
        <v>75</v>
      </c>
      <c r="F40" s="35">
        <v>17</v>
      </c>
      <c r="G40" s="35">
        <f t="shared" si="0"/>
        <v>544</v>
      </c>
      <c r="H40" s="39"/>
      <c r="I40" s="39"/>
      <c r="J40" s="39"/>
      <c r="K40" s="39"/>
      <c r="L40" s="39"/>
    </row>
    <row r="41" s="23" customFormat="1" customHeight="1" spans="1:12">
      <c r="A41" s="35">
        <v>51</v>
      </c>
      <c r="B41" s="36" t="s">
        <v>451</v>
      </c>
      <c r="C41" s="37" t="s">
        <v>452</v>
      </c>
      <c r="D41" s="38">
        <v>16</v>
      </c>
      <c r="E41" s="38" t="s">
        <v>453</v>
      </c>
      <c r="F41" s="35">
        <v>30</v>
      </c>
      <c r="G41" s="35">
        <f t="shared" si="0"/>
        <v>480</v>
      </c>
      <c r="H41" s="39"/>
      <c r="I41" s="39"/>
      <c r="J41" s="39"/>
      <c r="K41" s="39"/>
      <c r="L41" s="39"/>
    </row>
    <row r="42" s="23" customFormat="1" customHeight="1" spans="1:12">
      <c r="A42" s="35">
        <v>55</v>
      </c>
      <c r="B42" s="38" t="s">
        <v>454</v>
      </c>
      <c r="C42" s="40" t="s">
        <v>455</v>
      </c>
      <c r="D42" s="38">
        <v>10</v>
      </c>
      <c r="E42" s="38" t="s">
        <v>208</v>
      </c>
      <c r="F42" s="35">
        <v>8</v>
      </c>
      <c r="G42" s="35">
        <f t="shared" si="0"/>
        <v>80</v>
      </c>
      <c r="H42" s="39"/>
      <c r="I42" s="39"/>
      <c r="J42" s="39"/>
      <c r="K42" s="39"/>
      <c r="L42" s="39"/>
    </row>
    <row r="43" s="23" customFormat="1" customHeight="1" spans="1:12">
      <c r="A43" s="35">
        <v>57</v>
      </c>
      <c r="B43" s="38" t="s">
        <v>456</v>
      </c>
      <c r="C43" s="37" t="s">
        <v>457</v>
      </c>
      <c r="D43" s="38">
        <v>72</v>
      </c>
      <c r="E43" s="38" t="s">
        <v>208</v>
      </c>
      <c r="F43" s="35">
        <v>39</v>
      </c>
      <c r="G43" s="35">
        <f t="shared" si="0"/>
        <v>2808</v>
      </c>
      <c r="H43" s="39"/>
      <c r="I43" s="39"/>
      <c r="J43" s="39"/>
      <c r="K43" s="39"/>
      <c r="L43" s="39"/>
    </row>
    <row r="44" s="23" customFormat="1" customHeight="1" spans="1:12">
      <c r="A44" s="35">
        <v>60</v>
      </c>
      <c r="B44" s="38" t="s">
        <v>458</v>
      </c>
      <c r="C44" s="40" t="s">
        <v>459</v>
      </c>
      <c r="D44" s="38">
        <v>100</v>
      </c>
      <c r="E44" s="38" t="s">
        <v>187</v>
      </c>
      <c r="F44" s="35">
        <v>7</v>
      </c>
      <c r="G44" s="35">
        <f t="shared" si="0"/>
        <v>700</v>
      </c>
      <c r="H44" s="39"/>
      <c r="I44" s="39"/>
      <c r="J44" s="39"/>
      <c r="K44" s="39"/>
      <c r="L44" s="39"/>
    </row>
    <row r="45" s="23" customFormat="1" customHeight="1" spans="1:12">
      <c r="A45" s="35">
        <v>61</v>
      </c>
      <c r="B45" s="36" t="s">
        <v>460</v>
      </c>
      <c r="C45" s="37" t="s">
        <v>461</v>
      </c>
      <c r="D45" s="38">
        <v>20</v>
      </c>
      <c r="E45" s="38" t="s">
        <v>105</v>
      </c>
      <c r="F45" s="35">
        <v>20</v>
      </c>
      <c r="G45" s="35">
        <f t="shared" si="0"/>
        <v>400</v>
      </c>
      <c r="H45" s="39"/>
      <c r="I45" s="39"/>
      <c r="J45" s="39"/>
      <c r="K45" s="39"/>
      <c r="L45" s="39"/>
    </row>
    <row r="46" s="23" customFormat="1" customHeight="1" spans="1:12">
      <c r="A46" s="35">
        <v>62</v>
      </c>
      <c r="B46" s="38" t="s">
        <v>462</v>
      </c>
      <c r="C46" s="40" t="s">
        <v>463</v>
      </c>
      <c r="D46" s="38">
        <v>10</v>
      </c>
      <c r="E46" s="38" t="s">
        <v>105</v>
      </c>
      <c r="F46" s="35">
        <v>23</v>
      </c>
      <c r="G46" s="35">
        <f t="shared" si="0"/>
        <v>230</v>
      </c>
      <c r="H46" s="39"/>
      <c r="I46" s="39"/>
      <c r="J46" s="39"/>
      <c r="K46" s="39"/>
      <c r="L46" s="39"/>
    </row>
    <row r="47" s="23" customFormat="1" customHeight="1" spans="1:12">
      <c r="A47" s="35">
        <v>64</v>
      </c>
      <c r="B47" s="36" t="s">
        <v>464</v>
      </c>
      <c r="C47" s="37" t="s">
        <v>465</v>
      </c>
      <c r="D47" s="38">
        <v>10</v>
      </c>
      <c r="E47" s="38" t="s">
        <v>336</v>
      </c>
      <c r="F47" s="35">
        <v>25</v>
      </c>
      <c r="G47" s="35">
        <f t="shared" si="0"/>
        <v>250</v>
      </c>
      <c r="H47" s="39"/>
      <c r="I47" s="39"/>
      <c r="J47" s="39"/>
      <c r="K47" s="39"/>
      <c r="L47" s="39"/>
    </row>
    <row r="48" s="23" customFormat="1" customHeight="1" spans="1:12">
      <c r="A48" s="35">
        <v>65</v>
      </c>
      <c r="B48" s="36" t="s">
        <v>466</v>
      </c>
      <c r="C48" s="37" t="s">
        <v>467</v>
      </c>
      <c r="D48" s="38">
        <v>20</v>
      </c>
      <c r="E48" s="38" t="s">
        <v>105</v>
      </c>
      <c r="F48" s="35">
        <v>20</v>
      </c>
      <c r="G48" s="35">
        <f t="shared" si="0"/>
        <v>400</v>
      </c>
      <c r="H48" s="39"/>
      <c r="I48" s="39"/>
      <c r="J48" s="39"/>
      <c r="K48" s="39"/>
      <c r="L48" s="39"/>
    </row>
    <row r="49" s="23" customFormat="1" ht="30" customHeight="1" spans="1:12">
      <c r="A49" s="49"/>
      <c r="B49" s="49"/>
      <c r="C49" s="49"/>
      <c r="D49" s="49"/>
      <c r="E49" s="49"/>
      <c r="F49" s="50"/>
      <c r="G49" s="35">
        <f>SUM(G3:G48)</f>
        <v>43256.6</v>
      </c>
      <c r="H49" s="39"/>
      <c r="I49" s="39"/>
      <c r="J49" s="39"/>
      <c r="K49" s="39"/>
      <c r="L49" s="39"/>
    </row>
    <row r="50" s="25" customFormat="1" customHeight="1" spans="1:249">
      <c r="A50" s="26"/>
      <c r="B50" s="27"/>
      <c r="C50" s="27"/>
      <c r="D50" s="26"/>
      <c r="E50" s="26"/>
      <c r="F50" s="28"/>
      <c r="G50" s="29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  <c r="DY50" s="27"/>
      <c r="DZ50" s="27"/>
      <c r="EA50" s="27"/>
      <c r="EB50" s="27"/>
      <c r="EC50" s="27"/>
      <c r="ED50" s="27"/>
      <c r="EE50" s="27"/>
      <c r="EF50" s="27"/>
      <c r="EG50" s="27"/>
      <c r="EH50" s="27"/>
      <c r="EI50" s="27"/>
      <c r="EJ50" s="27"/>
      <c r="EK50" s="27"/>
      <c r="EL50" s="27"/>
      <c r="EM50" s="27"/>
      <c r="EN50" s="27"/>
      <c r="EO50" s="27"/>
      <c r="EP50" s="27"/>
      <c r="EQ50" s="27"/>
      <c r="ER50" s="27"/>
      <c r="ES50" s="27"/>
      <c r="ET50" s="27"/>
      <c r="EU50" s="27"/>
      <c r="EV50" s="27"/>
      <c r="EW50" s="27"/>
      <c r="EX50" s="27"/>
      <c r="EY50" s="27"/>
      <c r="EZ50" s="27"/>
      <c r="FA50" s="27"/>
      <c r="FB50" s="27"/>
      <c r="FC50" s="27"/>
      <c r="FD50" s="27"/>
      <c r="FE50" s="27"/>
      <c r="FF50" s="27"/>
      <c r="FG50" s="27"/>
      <c r="FH50" s="27"/>
      <c r="FI50" s="27"/>
      <c r="FJ50" s="27"/>
      <c r="FK50" s="27"/>
      <c r="FL50" s="27"/>
      <c r="FM50" s="27"/>
      <c r="FN50" s="27"/>
      <c r="FO50" s="27"/>
      <c r="FP50" s="27"/>
      <c r="FQ50" s="27"/>
      <c r="FR50" s="27"/>
      <c r="FS50" s="27"/>
      <c r="FT50" s="27"/>
      <c r="FU50" s="27"/>
      <c r="FV50" s="27"/>
      <c r="FW50" s="27"/>
      <c r="FX50" s="27"/>
      <c r="FY50" s="27"/>
      <c r="FZ50" s="27"/>
      <c r="GA50" s="27"/>
      <c r="GB50" s="27"/>
      <c r="GC50" s="27"/>
      <c r="GD50" s="27"/>
      <c r="GE50" s="27"/>
      <c r="GF50" s="27"/>
      <c r="GG50" s="27"/>
      <c r="GH50" s="27"/>
      <c r="GI50" s="27"/>
      <c r="GJ50" s="27"/>
      <c r="GK50" s="27"/>
      <c r="GL50" s="27"/>
      <c r="GM50" s="27"/>
      <c r="GN50" s="27"/>
      <c r="GO50" s="27"/>
      <c r="GP50" s="27"/>
      <c r="GQ50" s="27"/>
      <c r="GR50" s="27"/>
      <c r="GS50" s="27"/>
      <c r="GT50" s="27"/>
      <c r="GU50" s="27"/>
      <c r="GV50" s="27"/>
      <c r="GW50" s="27"/>
      <c r="GX50" s="27"/>
      <c r="GY50" s="27"/>
      <c r="GZ50" s="27"/>
      <c r="HA50" s="27"/>
      <c r="HB50" s="27"/>
      <c r="HC50" s="27"/>
      <c r="HD50" s="27"/>
      <c r="HE50" s="27"/>
      <c r="HF50" s="27"/>
      <c r="HG50" s="27"/>
      <c r="HH50" s="27"/>
      <c r="HI50" s="27"/>
      <c r="HJ50" s="27"/>
      <c r="HK50" s="27"/>
      <c r="HL50" s="27"/>
      <c r="HM50" s="27"/>
      <c r="HN50" s="27"/>
      <c r="HO50" s="27"/>
      <c r="HP50" s="27"/>
      <c r="HQ50" s="27"/>
      <c r="HR50" s="27"/>
      <c r="HS50" s="27"/>
      <c r="HT50" s="27"/>
      <c r="HU50" s="27"/>
      <c r="HV50" s="27"/>
      <c r="HW50" s="27"/>
      <c r="HX50" s="27"/>
      <c r="HY50" s="27"/>
      <c r="HZ50" s="27"/>
      <c r="IA50" s="27"/>
      <c r="IB50" s="27"/>
      <c r="IC50" s="27"/>
      <c r="ID50" s="27"/>
      <c r="IE50" s="27"/>
      <c r="IF50" s="27"/>
      <c r="IG50" s="27"/>
      <c r="IH50" s="27"/>
      <c r="II50" s="27"/>
      <c r="IJ50" s="27"/>
      <c r="IK50" s="27"/>
      <c r="IL50" s="27"/>
      <c r="IM50" s="27"/>
      <c r="IN50" s="27"/>
      <c r="IO50" s="27"/>
    </row>
  </sheetData>
  <mergeCells count="2">
    <mergeCell ref="A1:G1"/>
    <mergeCell ref="A49:E49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 tint="0.6"/>
  </sheetPr>
  <dimension ref="A1:L30"/>
  <sheetViews>
    <sheetView tabSelected="1" zoomScale="75" zoomScaleNormal="75" workbookViewId="0">
      <pane xSplit="1" ySplit="2" topLeftCell="B3" activePane="bottomRight" state="frozen"/>
      <selection/>
      <selection pane="topRight"/>
      <selection pane="bottomLeft"/>
      <selection pane="bottomRight" activeCell="H2" sqref="H2:L2"/>
    </sheetView>
  </sheetViews>
  <sheetFormatPr defaultColWidth="8.25" defaultRowHeight="100" customHeight="1"/>
  <cols>
    <col min="1" max="1" width="5.35" style="1" customWidth="1"/>
    <col min="2" max="2" width="15.8833333333333" style="2" customWidth="1"/>
    <col min="3" max="3" width="65" style="1" customWidth="1"/>
    <col min="4" max="4" width="11.0666666666667" style="1" customWidth="1"/>
    <col min="5" max="5" width="12.325" style="1" customWidth="1"/>
    <col min="6" max="6" width="19.6333333333333" style="1" customWidth="1"/>
    <col min="7" max="7" width="12.85" style="1" customWidth="1"/>
    <col min="8" max="16373" width="8.25" style="1"/>
  </cols>
  <sheetData>
    <row r="1" s="1" customFormat="1" ht="49" customHeight="1" spans="1:7">
      <c r="A1" s="3" t="s">
        <v>14</v>
      </c>
      <c r="B1" s="3"/>
      <c r="C1" s="3"/>
      <c r="D1" s="3"/>
      <c r="E1" s="3"/>
      <c r="F1" s="3"/>
      <c r="G1" s="3"/>
    </row>
    <row r="2" s="1" customFormat="1" ht="39" customHeight="1" spans="1:12">
      <c r="A2" s="4" t="s">
        <v>1</v>
      </c>
      <c r="B2" s="5" t="s">
        <v>468</v>
      </c>
      <c r="C2" s="6" t="s">
        <v>469</v>
      </c>
      <c r="D2" s="6" t="s">
        <v>5</v>
      </c>
      <c r="E2" s="6" t="s">
        <v>4</v>
      </c>
      <c r="F2" s="7" t="s">
        <v>71</v>
      </c>
      <c r="G2" s="7" t="s">
        <v>470</v>
      </c>
      <c r="H2" s="8" t="s">
        <v>25</v>
      </c>
      <c r="I2" s="8" t="s">
        <v>26</v>
      </c>
      <c r="J2" s="8" t="s">
        <v>27</v>
      </c>
      <c r="K2" s="8" t="s">
        <v>28</v>
      </c>
      <c r="L2" s="8" t="s">
        <v>29</v>
      </c>
    </row>
    <row r="3" s="1" customFormat="1" ht="136" customHeight="1" spans="1:12">
      <c r="A3" s="9">
        <v>1</v>
      </c>
      <c r="B3" s="9" t="s">
        <v>471</v>
      </c>
      <c r="C3" s="10" t="s">
        <v>472</v>
      </c>
      <c r="D3" s="11">
        <v>14</v>
      </c>
      <c r="E3" s="11" t="s">
        <v>100</v>
      </c>
      <c r="F3" s="12">
        <v>205</v>
      </c>
      <c r="G3" s="9">
        <f>F3*D3</f>
        <v>2870</v>
      </c>
      <c r="H3" s="4"/>
      <c r="I3" s="4"/>
      <c r="J3" s="4"/>
      <c r="K3" s="4"/>
      <c r="L3" s="4"/>
    </row>
    <row r="4" s="1" customFormat="1" customHeight="1" spans="1:12">
      <c r="A4" s="9">
        <v>2</v>
      </c>
      <c r="B4" s="9" t="s">
        <v>473</v>
      </c>
      <c r="C4" s="13" t="s">
        <v>474</v>
      </c>
      <c r="D4" s="13">
        <v>28</v>
      </c>
      <c r="E4" s="13" t="s">
        <v>100</v>
      </c>
      <c r="F4" s="14">
        <v>35</v>
      </c>
      <c r="G4" s="9">
        <f t="shared" ref="G4:G16" si="0">F4*D4</f>
        <v>980</v>
      </c>
      <c r="H4" s="4"/>
      <c r="I4" s="4"/>
      <c r="J4" s="4"/>
      <c r="K4" s="4"/>
      <c r="L4" s="4"/>
    </row>
    <row r="5" s="1" customFormat="1" customHeight="1" spans="1:12">
      <c r="A5" s="9">
        <v>3</v>
      </c>
      <c r="B5" s="9" t="s">
        <v>475</v>
      </c>
      <c r="C5" s="13" t="s">
        <v>476</v>
      </c>
      <c r="D5" s="13">
        <v>14</v>
      </c>
      <c r="E5" s="13" t="s">
        <v>100</v>
      </c>
      <c r="F5" s="14">
        <v>1438</v>
      </c>
      <c r="G5" s="9">
        <f t="shared" si="0"/>
        <v>20132</v>
      </c>
      <c r="H5" s="4"/>
      <c r="I5" s="4"/>
      <c r="J5" s="4"/>
      <c r="K5" s="4"/>
      <c r="L5" s="4"/>
    </row>
    <row r="6" s="1" customFormat="1" customHeight="1" spans="1:12">
      <c r="A6" s="9">
        <v>4</v>
      </c>
      <c r="B6" s="9" t="s">
        <v>477</v>
      </c>
      <c r="C6" s="13" t="s">
        <v>478</v>
      </c>
      <c r="D6" s="13">
        <v>28</v>
      </c>
      <c r="E6" s="13" t="s">
        <v>75</v>
      </c>
      <c r="F6" s="14">
        <v>39</v>
      </c>
      <c r="G6" s="9">
        <f t="shared" si="0"/>
        <v>1092</v>
      </c>
      <c r="H6" s="4"/>
      <c r="I6" s="4"/>
      <c r="J6" s="4"/>
      <c r="K6" s="4"/>
      <c r="L6" s="4"/>
    </row>
    <row r="7" s="1" customFormat="1" ht="84" customHeight="1" spans="1:12">
      <c r="A7" s="9">
        <v>5</v>
      </c>
      <c r="B7" s="9" t="s">
        <v>479</v>
      </c>
      <c r="C7" s="13" t="s">
        <v>480</v>
      </c>
      <c r="D7" s="13">
        <v>28</v>
      </c>
      <c r="E7" s="13" t="s">
        <v>75</v>
      </c>
      <c r="F7" s="14">
        <v>32</v>
      </c>
      <c r="G7" s="9">
        <f t="shared" si="0"/>
        <v>896</v>
      </c>
      <c r="H7" s="4"/>
      <c r="I7" s="4"/>
      <c r="J7" s="4"/>
      <c r="K7" s="4"/>
      <c r="L7" s="4"/>
    </row>
    <row r="8" s="1" customFormat="1" customHeight="1" spans="1:12">
      <c r="A8" s="9">
        <v>6</v>
      </c>
      <c r="B8" s="9" t="s">
        <v>481</v>
      </c>
      <c r="C8" s="13" t="s">
        <v>482</v>
      </c>
      <c r="D8" s="13">
        <v>14</v>
      </c>
      <c r="E8" s="13" t="s">
        <v>75</v>
      </c>
      <c r="F8" s="14">
        <v>33</v>
      </c>
      <c r="G8" s="9">
        <f t="shared" si="0"/>
        <v>462</v>
      </c>
      <c r="H8" s="4"/>
      <c r="I8" s="4"/>
      <c r="J8" s="4"/>
      <c r="K8" s="4"/>
      <c r="L8" s="4"/>
    </row>
    <row r="9" s="1" customFormat="1" customHeight="1" spans="1:12">
      <c r="A9" s="9">
        <v>7</v>
      </c>
      <c r="B9" s="9" t="s">
        <v>483</v>
      </c>
      <c r="C9" s="13" t="s">
        <v>484</v>
      </c>
      <c r="D9" s="13">
        <v>28</v>
      </c>
      <c r="E9" s="13" t="s">
        <v>75</v>
      </c>
      <c r="F9" s="14">
        <v>63</v>
      </c>
      <c r="G9" s="9">
        <f t="shared" si="0"/>
        <v>1764</v>
      </c>
      <c r="H9" s="4"/>
      <c r="I9" s="4"/>
      <c r="J9" s="4"/>
      <c r="K9" s="4"/>
      <c r="L9" s="4"/>
    </row>
    <row r="10" s="1" customFormat="1" customHeight="1" spans="1:12">
      <c r="A10" s="9">
        <v>8</v>
      </c>
      <c r="B10" s="9" t="s">
        <v>485</v>
      </c>
      <c r="C10" s="13" t="s">
        <v>486</v>
      </c>
      <c r="D10" s="13">
        <v>28</v>
      </c>
      <c r="E10" s="13" t="s">
        <v>75</v>
      </c>
      <c r="F10" s="14">
        <v>20</v>
      </c>
      <c r="G10" s="9">
        <f t="shared" si="0"/>
        <v>560</v>
      </c>
      <c r="H10" s="4"/>
      <c r="I10" s="4"/>
      <c r="J10" s="4"/>
      <c r="K10" s="4"/>
      <c r="L10" s="4"/>
    </row>
    <row r="11" s="1" customFormat="1" customHeight="1" spans="1:12">
      <c r="A11" s="9">
        <v>9</v>
      </c>
      <c r="B11" s="9" t="s">
        <v>487</v>
      </c>
      <c r="C11" s="13" t="s">
        <v>488</v>
      </c>
      <c r="D11" s="13">
        <v>28</v>
      </c>
      <c r="E11" s="13" t="s">
        <v>75</v>
      </c>
      <c r="F11" s="14">
        <v>29</v>
      </c>
      <c r="G11" s="9">
        <f t="shared" si="0"/>
        <v>812</v>
      </c>
      <c r="H11" s="4"/>
      <c r="I11" s="4"/>
      <c r="J11" s="4"/>
      <c r="K11" s="4"/>
      <c r="L11" s="4"/>
    </row>
    <row r="12" s="2" customFormat="1" customHeight="1" spans="1:12">
      <c r="A12" s="9">
        <v>10</v>
      </c>
      <c r="B12" s="9" t="s">
        <v>489</v>
      </c>
      <c r="C12" s="13" t="s">
        <v>490</v>
      </c>
      <c r="D12" s="13">
        <v>14</v>
      </c>
      <c r="E12" s="13" t="s">
        <v>75</v>
      </c>
      <c r="F12" s="14">
        <v>452</v>
      </c>
      <c r="G12" s="9">
        <f t="shared" si="0"/>
        <v>6328</v>
      </c>
      <c r="H12" s="5"/>
      <c r="I12" s="5"/>
      <c r="J12" s="5"/>
      <c r="K12" s="4"/>
      <c r="L12" s="5"/>
    </row>
    <row r="13" s="2" customFormat="1" customHeight="1" spans="1:12">
      <c r="A13" s="9">
        <v>11</v>
      </c>
      <c r="B13" s="15" t="s">
        <v>491</v>
      </c>
      <c r="C13" s="16" t="s">
        <v>492</v>
      </c>
      <c r="D13" s="15">
        <v>14</v>
      </c>
      <c r="E13" s="15" t="s">
        <v>9</v>
      </c>
      <c r="F13" s="17">
        <v>169</v>
      </c>
      <c r="G13" s="15">
        <f t="shared" si="0"/>
        <v>2366</v>
      </c>
      <c r="H13" s="5"/>
      <c r="I13" s="21"/>
      <c r="J13" s="5"/>
      <c r="K13" s="4"/>
      <c r="L13" s="5"/>
    </row>
    <row r="14" s="2" customFormat="1" customHeight="1" spans="1:12">
      <c r="A14" s="9">
        <v>12</v>
      </c>
      <c r="B14" s="15" t="s">
        <v>493</v>
      </c>
      <c r="C14" s="16" t="s">
        <v>494</v>
      </c>
      <c r="D14" s="15">
        <v>14</v>
      </c>
      <c r="E14" s="15" t="s">
        <v>9</v>
      </c>
      <c r="F14" s="17">
        <v>299</v>
      </c>
      <c r="G14" s="15">
        <f t="shared" si="0"/>
        <v>4186</v>
      </c>
      <c r="H14" s="5"/>
      <c r="I14" s="21"/>
      <c r="J14" s="5"/>
      <c r="K14" s="4"/>
      <c r="L14" s="5"/>
    </row>
    <row r="15" s="2" customFormat="1" customHeight="1" spans="1:12">
      <c r="A15" s="9">
        <v>13</v>
      </c>
      <c r="B15" s="15" t="s">
        <v>495</v>
      </c>
      <c r="C15" s="16" t="s">
        <v>496</v>
      </c>
      <c r="D15" s="15">
        <v>1</v>
      </c>
      <c r="E15" s="15" t="s">
        <v>100</v>
      </c>
      <c r="F15" s="17">
        <v>19500</v>
      </c>
      <c r="G15" s="15">
        <f t="shared" si="0"/>
        <v>19500</v>
      </c>
      <c r="H15" s="5"/>
      <c r="I15" s="21"/>
      <c r="J15" s="5"/>
      <c r="K15" s="4"/>
      <c r="L15" s="5"/>
    </row>
    <row r="16" s="2" customFormat="1" ht="108" customHeight="1" spans="1:12">
      <c r="A16" s="9">
        <v>14</v>
      </c>
      <c r="B16" s="15" t="s">
        <v>497</v>
      </c>
      <c r="C16" s="18" t="s">
        <v>498</v>
      </c>
      <c r="D16" s="17">
        <v>14</v>
      </c>
      <c r="E16" s="17" t="s">
        <v>100</v>
      </c>
      <c r="F16" s="17">
        <v>3900</v>
      </c>
      <c r="G16" s="15">
        <f t="shared" si="0"/>
        <v>54600</v>
      </c>
      <c r="H16" s="5"/>
      <c r="I16" s="21"/>
      <c r="J16" s="5"/>
      <c r="K16" s="4"/>
      <c r="L16" s="5"/>
    </row>
    <row r="17" s="2" customFormat="1" ht="67" customHeight="1" spans="1:12">
      <c r="A17" s="9"/>
      <c r="B17" s="9"/>
      <c r="C17" s="5"/>
      <c r="D17" s="5"/>
      <c r="E17" s="5"/>
      <c r="F17" s="5"/>
      <c r="G17" s="5">
        <f>SUM(G3:G16)</f>
        <v>116548</v>
      </c>
      <c r="H17" s="5"/>
      <c r="I17" s="21"/>
      <c r="J17" s="5"/>
      <c r="K17" s="5"/>
      <c r="L17" s="5"/>
    </row>
    <row r="18" s="2" customFormat="1" customHeight="1" spans="1:7">
      <c r="A18" s="19"/>
      <c r="B18" s="19"/>
      <c r="C18" s="1"/>
      <c r="D18" s="1"/>
      <c r="E18" s="1"/>
      <c r="F18" s="1"/>
      <c r="G18" s="1"/>
    </row>
    <row r="19" s="2" customFormat="1" customHeight="1" spans="1:7">
      <c r="A19" s="19"/>
      <c r="B19" s="19"/>
      <c r="C19" s="1"/>
      <c r="D19" s="1"/>
      <c r="E19" s="1"/>
      <c r="F19" s="1"/>
      <c r="G19" s="1"/>
    </row>
    <row r="20" s="2" customFormat="1" customHeight="1" spans="1:7">
      <c r="A20" s="19"/>
      <c r="B20" s="19"/>
      <c r="C20" s="1"/>
      <c r="D20" s="1"/>
      <c r="E20" s="1"/>
      <c r="F20" s="1"/>
      <c r="G20" s="1"/>
    </row>
    <row r="21" s="2" customFormat="1" customHeight="1" spans="1:7">
      <c r="A21" s="19"/>
      <c r="B21" s="19"/>
      <c r="C21" s="1"/>
      <c r="D21" s="1"/>
      <c r="E21" s="1"/>
      <c r="F21" s="1"/>
      <c r="G21" s="1"/>
    </row>
    <row r="22" customHeight="1" spans="1:2">
      <c r="A22" s="20"/>
      <c r="B22" s="19"/>
    </row>
    <row r="23" customHeight="1" spans="1:2">
      <c r="A23" s="20"/>
      <c r="B23" s="19"/>
    </row>
    <row r="24" customHeight="1" spans="1:2">
      <c r="A24" s="20"/>
      <c r="B24" s="19"/>
    </row>
    <row r="25" customHeight="1" spans="1:2">
      <c r="A25" s="20"/>
      <c r="B25" s="19"/>
    </row>
    <row r="26" customHeight="1" spans="1:2">
      <c r="A26" s="20"/>
      <c r="B26" s="19"/>
    </row>
    <row r="27" customHeight="1" spans="1:2">
      <c r="A27" s="20"/>
      <c r="B27" s="19"/>
    </row>
    <row r="28" customHeight="1" spans="1:2">
      <c r="A28" s="20"/>
      <c r="B28" s="19"/>
    </row>
    <row r="29" customHeight="1" spans="1:2">
      <c r="A29" s="20"/>
      <c r="B29" s="19"/>
    </row>
    <row r="30" customHeight="1" spans="1:2">
      <c r="A30" s="20"/>
      <c r="B30" s="19"/>
    </row>
  </sheetData>
  <mergeCells count="2">
    <mergeCell ref="A1:G1"/>
    <mergeCell ref="C17:F1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汇总01</vt:lpstr>
      <vt:lpstr>户外冲锋衣道具</vt:lpstr>
      <vt:lpstr>教师健身道具</vt:lpstr>
      <vt:lpstr>陶泥扎染室</vt:lpstr>
      <vt:lpstr>木工坊</vt:lpstr>
      <vt:lpstr>美工室</vt:lpstr>
      <vt:lpstr>音乐道具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 </cp:lastModifiedBy>
  <dcterms:created xsi:type="dcterms:W3CDTF">2024-07-16T02:25:00Z</dcterms:created>
  <dcterms:modified xsi:type="dcterms:W3CDTF">2025-04-08T08:35:22Z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372B0C9EB1D84A239EC20CA11B9BD473_13</vt:lpwstr>
  </property>
  <property fmtid="{D5CDD505-2E9C-101B-9397-08002B2CF9AE}" pid="3" name="KSOProductBuildVer">
    <vt:lpwstr>2052-12.1.0.20784</vt:lpwstr>
  </property>
</Properties>
</file>