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activeTab="1"/>
  </bookViews>
  <sheets>
    <sheet name="LED显示屏" sheetId="9" r:id="rId1"/>
    <sheet name="触控一体机等电子设备" sheetId="11" r:id="rId2"/>
  </sheets>
  <definedNames>
    <definedName name="_xlnm._FilterDatabase" localSheetId="1" hidden="1">触控一体机等电子设备!$A$1:$H$13</definedName>
  </definedNames>
  <calcPr calcId="144525"/>
</workbook>
</file>

<file path=xl/sharedStrings.xml><?xml version="1.0" encoding="utf-8"?>
<sst xmlns="http://schemas.openxmlformats.org/spreadsheetml/2006/main" count="103" uniqueCount="83">
  <si>
    <r>
      <t xml:space="preserve">     </t>
    </r>
    <r>
      <rPr>
        <b/>
        <sz val="20"/>
        <rFont val="宋体"/>
        <charset val="134"/>
      </rPr>
      <t>室内LED显示屏采购清单</t>
    </r>
  </si>
  <si>
    <t>序号</t>
  </si>
  <si>
    <t>名称</t>
  </si>
  <si>
    <t>主要技术指标</t>
  </si>
  <si>
    <t>数  量</t>
  </si>
  <si>
    <t>单  位</t>
  </si>
  <si>
    <t>单 价（元）</t>
  </si>
  <si>
    <t>总 价（元）</t>
  </si>
  <si>
    <t>备注</t>
  </si>
  <si>
    <t xml:space="preserve">LED显示单元
</t>
  </si>
  <si>
    <t>★1、显示尺寸≥7.36*2.72
★2、像素间距:≤1.538mm，像素构成:表贴三合一
3、亮度(nits):≥750
★4、色温:≥3000-18000K 可调
5、对比度:≥6000:1
6、峰值功耗:≤420W
7、平均功耗:≤140W
8、可视角:水平；≥170°垂直：≥155°
★9、亮度均匀：≥99%
10、刷新率：≥3840Hz
11、发光点中心距偏差：≥1.15%
12、平整度：≤0.1mm
★13、像素失控率：≤0.00001
14、色域覆盖率：≥100%
15、低亮高灰：100% 亮度时,16bits灰度；20%亮度时，12bits灰度
16、支持前拆前维护和后拆后维护功能
★17、底壳材质：轻钢/铝
★18、模组机械强度：≥30MP
★19、显示颜色≥281.4trillion
20、采用20PIN 26PIN信号接口，具备灯板flash储存与回读功能
21、故障告警：可实时监控显示屏工作状态，具有计时功能及信号运行监测功能，发生故障发送信息到指定邮箱
22、画面信噪比≥60dB
★23、散热：采用无风扇散热结构
24、故障智能自查诊断及排查：具备故障自诊断及排查功能
★25、表面具有防刮痕性能技术，硬度≥4H
26、PCB设计：一体化驱动主板，拥有自带驱动控制的LED显示技术，具备独特的抗消隐、节能设计、无毛毛虫、鬼影跟随现象 
27、寿命典型值 (hrs)：≥100000 hrs
28、无故障时间：≥100000 hrs
29、稳定性：支持7X24H连续工作
30、抗电强度：承受U=1500VAC; T=60s，不发生绝缘击穿。
31、对地漏电流：0.9mA
32、IP等级：符合IP5X
33、保护技术：显示屏具有防潮、防尘、防腐蚀、防电磁干扰、防静电等功能， 并具有过流、短路、 过压、欠压保护等功能。
★34、工作噪音声压级：处理距离r=1.0米。检验值，前方:7.2dB (A）后方：8.5dB (A）
35、阻燃：PCB阻燃等级达到 UL94 V-0 级
36、振动试验：正弦振动，振动频率：5〜55〜5Hz,试后正常工作
★37、根据SJ/T 11590-2016 LED显示屏图像质量主管评价方法，符合评价优（5分）
38、抗紫外UV辐射符合5级
39、表面处理：MOB光学膜，支持HDR/3D显示
注：重要参数需提供CNAS、Liac-MRA认可认可实验室出具检测报告复印件加盖生产厂商公章
▲40、所投 LED 显示屏制造商具有数据管理能力，依据国家标准《数据管理能力成熟度评估模型》（GB/T 36073-2018），通过 DCMM 数据管理能力成熟度评估（提供证书复印件 加盖制造商公章）
▲41、为保证产品质量和服务能力质量，所投 LED 显示屏制造商具有符合 GB/T27925-2011《商业企业品牌 评价与企业文化建设指南》品牌认证证书，品牌管理成熟度达到五星级（提供证书复印件加盖制造商公章）
▲42、为了方便本项目整体管理，降低潜在威胁以及这些威胁一旦发生可能对项目运行带来的影响，所投 LED 显示屏制造商通过业务连续性管理体系认证证书（提供证书复印件加盖制造商公章）
▲43、为保证 LED 显示屏产品在供应链的过程中更好地保障供应链的安全，所投 LED 显示屏制造商具有依 据《供应链安全管理体系符合 ISO28000:2007》的标准，提供供应链安全管理体系认证证书，证书体 系覆盖范围适用于 LED 显示屏的销售相关的供应链安全管理（提供证书复印件加盖制造商公章）
▲44、所投 LED 显示屏制造商建立的标准体系结构合理，运行有效，标准化工作良好，符合 GB/T 35778-2017、 GB/T 15496-2017.GB/T 15497-2017、GB/T 15498-2017、GB/T 19273-2017 国家标准要求，达到 AAAA 。（提供证书复印件加盖制造商公章）</t>
  </si>
  <si>
    <t>㎡</t>
  </si>
  <si>
    <t xml:space="preserve">
净屏：长7.36m*高2.72m=20.02㎡
全屏：长7.48m*高2.84m=21.24㎡
分辨率：4784*1768
含接收卡、电源</t>
  </si>
  <si>
    <t>LED视频综合管理平台</t>
  </si>
  <si>
    <t>▲1、单台具备不少于16路千兆网口输出，带载能力可达1040万像素、最宽16384像素、最高8192像素，单网线带载没有矩形带载限制，支持自由走线，带载根据实际带载点数计算，最大化提高网口带载利用率；（需提供CNAS认可的检测机构出具的测试报告并加盖投标人公章）
2、发送卡和视频处理器二合一，连线减少，有效提升系统稳定性和兼容性。（需提供CNAS认可的检测机构出具的测试报告并加盖投标人公章）
3、支持多路输入接口：不少于1 路 HDMI 2.0，不少于1路DP1.2，不少于4 路 HDMI1.3，不少于1 路 3G-SDI（选配）。（需提供CNAS认可的检测机构出具的测试报告并加盖投标人公章）
4、支持 HDR 功能，能够有效增强显示屏的画质，使画面色彩更加 真实生动，细节更加清晰。（需提供CNAS认可的检测机构出具的测试报告并加盖投标人公章）
5、支持个性化的画质缩放：支持不少于三种画面缩放模式，包括点对点模式、全屏缩放、自定义缩放。具备画质处理技术，画面支持无极缩放；（需提供CNAS认可的检测机构出具的测试报告并加盖投标人公章）
6、支持对LED显示屏输出画面的画质调节，包括但不限于：亮度、饱和度、对比度等；
▲7、支持多画面同时显示，不少于6 画面的任意布局，至少包含2路4K画面+4路2K画面；（需提供CNAS认可的检测机构出具的测试报告并加盖投标人公章）
8、支持OSD字幕功能，可通过软件编辑OSD字幕及底图；（需提供CNAS认可的检测机构出具的测试报告并加盖投标人公章）
9、支持高位深信号输入源输入，最高支持12bit信号输入；（需提供CNAS认可的检测机构出具的测试报告并加盖投标人公章）
10、支持伴随音频和独立音频，支持音量大小调节，音频可随视频随路切换。（需提供CNAS认可的检测机构出具的测试报告并加盖投标人公章）
11、支持场景预设功能，可创建不低于 10 个用户场景作为模板保存，方便快速调用。（需提供CNAS认可的检测机构出具的测试报告并加盖投标人公章）
12、支持HDMI、DP信号输入源分辨率自定义调节 ，最大可支持4096*2160@60信号输入，并向下兼容；（需提供CNAS认可的检测机构出具的测试报告并加盖投标人公章）
13、设备前面板应配备液晶面板，可实时显示型号、ip 地址、窗口及信号源的分辨率以及状态信息、输出16路网口的状态屏幕大小及帧频信息、设备同步模式展示或网线连接状态、屏体亮度。（需提供CNAS认可的检测机构出具的测试报告并加盖投标人公章）
14、支持选择 HDMI 输入源或DP 输入源作为同步信号，达到输出的场级同步。（需提供CNAS认可的检测机构出具的测试报告并加盖投标人公章）
15、支持配合多功能卡，实现对屏体电源的手动控制，自动控制，以及软件控制，灵活简单。（需提供CNAS认可的检测机构出具的测试报告并加盖投标人公章）</t>
  </si>
  <si>
    <t>台</t>
  </si>
  <si>
    <t>配电系统</t>
  </si>
  <si>
    <t>1、容量：≥20KW
2、工艺：表面采用静电喷涂
3、配备延时启动、分步上电，远程管控
4、工程动力线缆（≥20KW)</t>
  </si>
  <si>
    <t>套</t>
  </si>
  <si>
    <t>配套信号线缆</t>
  </si>
  <si>
    <t>DVI视频连接线、RVV电源线、网络线等</t>
  </si>
  <si>
    <t>项</t>
  </si>
  <si>
    <t>显示一体框架结构</t>
  </si>
  <si>
    <t>显示固定结构和包边装饰</t>
  </si>
  <si>
    <t>安装、调试、培训</t>
  </si>
  <si>
    <t>安装、调试、培训、售后等</t>
  </si>
  <si>
    <t>备品备件</t>
  </si>
  <si>
    <t>同批次显示产品备件</t>
  </si>
  <si>
    <t>设备机柜</t>
  </si>
  <si>
    <t>1.20米钢化网络机柜</t>
  </si>
  <si>
    <t>个</t>
  </si>
  <si>
    <t>合计</t>
  </si>
  <si>
    <t>电子设备采购</t>
  </si>
  <si>
    <t>产品名称</t>
  </si>
  <si>
    <t>参 数</t>
  </si>
  <si>
    <t>数量</t>
  </si>
  <si>
    <t>单位</t>
  </si>
  <si>
    <t>单价￥</t>
  </si>
  <si>
    <t>金额￥</t>
  </si>
  <si>
    <t>1</t>
  </si>
  <si>
    <t>电子交互设备触控，65寸</t>
  </si>
  <si>
    <t>1.整机采用一体设计，外部无任何可见内部功能模块连接线。整机采用全金属外壳设计，边角采用弧形设计，表面无尖锐边缘或凸起。
2.整机采用65英寸超高清LED液晶屏，显示比例16:9，分辨率3840×2160。
3.整机具备嵌入式系统作为备份教学系统。
4.采用红外触控技术，支持桌面操作系统中进行40点或以上触控，支持在嵌入式系统中进行40点或以上触控。
5.整机能感应并自动调节屏幕亮度来达到在不同光照环境下的不同亮度显示效果，此功能可自行开启或关闭。
6.整机色域覆盖率（NTSC）≥72%，整机背光系统支持DC调光方式，多级亮度调节，支持白颜色背景下最暗亮度≤100nit，用于提升显示对比度。
7.整机具备至少6个前置按键，可实现开关机、调出中控菜单、音量+/-、护眼、录屏操作。
8.▲整机支持5个自定义前置按键，“设置”、“音量-”，“音量+”，“录屏”，“护眼”按键，可通过自定义设置实现前置面板功能按键一键启用任一全局小工具（批注、截屏、计时、降半屏、放大镜、日历）、快捷开关（节能模式、纸质护眼模式、经典护眼模式、自动亮度模式）、课堂智能反馈。（提供检测报告复印件）
9.▲整机内置2.2声道扬声器，位于设备上边框，顶置朝前发声，支持标准、听力、观影和AI空间感知音效模式，AI空间感知音效模式可通过内置麦克风采集教室物理环境声音，自动生成符合当前教室物理环境的频段、音量、音效，前朝向10W高音扬声器2个，上朝向20W中低音扬声器2个，额定总功率60W。（提供检测报告复印件）
10.整机可选择高级音效设置，支持在左右声道平衡显示范围中进行更改；中低频段显示调节范围125Hz～1KHz，高频段显示调节范围 2KHz～16KHz，分贝显示-12dB～12dB 调节范围。
11.整机内置非独立外扩展的8阵列麦克风，拾音角度≥180°，可用于对教室环境音频进行采集，拾音距离≥12m。
12.整机系统支持手势上滑调出人工智能画质调节模式，在安卓通道下可根据屏幕内容自动调节画质参数，当屏幕出现人物、建筑、夜景等元素时，自动调整对比度、饱和度、锐利度、色调色相值、高光/阴影。
13.整机内置双WiFi6无线网卡（不接受外接），在嵌入式系统和桌面操作系统下，可实现Wi-Fi无线上网连接、AP无线热点发射。
14.★整机支持发出频率为18kHz-22kHz超声波信号，智能手机通过麦克风接收后，智能手机与整机无需在同一局域网内，可实现配对，一键投屏，用户无需手动输入投屏码或扫码获取投屏码；（提供检测报告复印件）
15.内置摄像头、麦克风无需外接线材连接，无任何可见外接线材及模块化拼接痕迹，未占用整机设备端口。
16.★整机上边框内置非独立式摄像头，采用一体化集成设计，摄像头数量≥4个，其中内置至少三个摄像头，像素值均大于790 万，整机支持上边框内置非独立摄像头模组，同时输出至少 3 路视频流，同时支持课堂远程巡课、课堂教学数据采集、本地画面预览（拍照或视频录制）。（提供检测报告复印件）
17.★整机上边框内置非独式广角摄像头和智能拼接摄像头， 均支持 3D 降噪算法和数字宽动态范围成像WDR 技术，支持输出 MJPG、 H.264 视频格式。（提供检测报告复印件）
18.整机上边框内置非独立式摄像头，视场角≥141度且水平视场角≥139度，可拍摄≥1600万像素的照片，支持输出8192×2048分辨率的照片和视频，支持画面畸变矫正功能 。
19.★整机桌面操作系统通道支持文件传输应用，支持通过扫码、wifi直联、超声三种方式与手机进行握手连接，实现文件传输功能。（提供检测报告复印件）
20.整机设备教学桌面的教师登录账号后，可自动获取并在桌面显示最近使用的教学课件，点击课件可直接进入授课模式；并支持查看所有个人教学课件资源。
21.整机关机状态下，通过长按电源键进入设置界面后，可点击屏幕选择故障检测、系统还原功能，系统还原可单独还原PC系统，单独还原整机系统。
22.ops模块：
（1）内存：8GB 笔记本内存或以上配置。
（2）硬盘：512GB或以上SSD固态硬盘。
配套教学软件：
1.★能够为教师提供可扩展至100TB的云存储空间，教师可在个人云空间中上传存储互动课件、云教案和其他教学资源。 （提供检测报告复印件）
2.具备个人账号功能，支持通过数字账号、微信二维码、硬件密钥方式登录教师个人账号。
3.具有互动式教学课件资源，包含学科教育各学段各地区教材版本不少于150个；具有互动式教学课件资源，包含学科教育各学段教材版本全部教学章节、专题教育多个主题教育、特殊教育3大分类的不少于十六万份的互动课件。
4.为便于教师备课具备AI智能备课功能，可以在备课场景中搜索课件库课件资源，具有至少十六万份课件资源，支持整份课件或按照课件页插入课件中；能按照元素类型思维导图、课堂活动选取需要的部分补充课件缺失的部分。
5.采用备授课一体化框架设计，教师可根据教学场景自由切换类PPT界面的备课模式与触控交互教学模式。
6.互动课件内容的编辑修改无需人为保存即可自动同步至云空间。
7.支持PPT的原生解析，教师可将pptx课件转化为互动教学课件，支持单份导入和批量文件夹导入两种导入方式。
8.可自由调节课件画面的显示比例，支持16:9、4：3画面显示比，可适配各类显示设备。
9.支持对多对象的叠放层级、对齐方式进行设置，可批量组合、锁定课件对象。对象移动时自动弹出对齐线及等距线辅助排版。
10.软件支持全文快速搜索，支持在课件中通过快捷键调用搜索控件，输入文本即可查找对应的文本匹配项。
11.▲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提供检测报告复印件）
12.内置图片处理功能，无需借助专业图片处理软件即可对课件内的图片进行快速抠图。
13.内嵌学科思维导图功能，提供思维导图、鱼骨图及组织结构图等知识结构化工具，思维导图支持自定义连接线、节点样式。
14.课堂互动游戏支持云储存，编辑完成的活动可一键存储至教师云空间，便于在不同课件中直接调用，无需反复编辑。
15.★具有课堂活动智能填写功能，支持选词填空、判断对错和趣味选择三大课堂活动；输入文本后可以一键解析，自动将文本内容结构化填充至题干和正确选项，完成课堂活动的制作。（提供检测报告复印件）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18.可自由绘制长方体、立方体、圆柱体、圆锥等几何图形。任意调节几何体的大小尺寸，支持几何图形按比例放大缩小和通过单独调整长宽高（半径/高）改变几何体大小。
19.软件内置的AI智能语义分析模块，可对输入的英文文本的拼写、句型、语法进行错误检查，并支持一键纠错。
20.支持输入英文单词生成单词卡和详解页，包含单词的释义、读音、例句、词组、近义词等，可插入多个单词卡，同时支持教师自定义编辑单词释义、创建未收录的生僻单词供授课使用。
21.配置英语学科听写工具，覆盖小初高不少于8000个英语单词，支持自定义选择单词。自定义听写频率和次数，一键生成听写卡；授课模式支持一键开启听写朗读。
22.支持授课过程中调用板中板辅助教学，可进行批注、加页及背景色切换；板中板支持插入图片、音视频素材进行独立讲解，不影响课件主画面。
23.软件具备空中课堂功能，功能内置于交互式备授课软件中，无需额外安装部署直播软件，可实现语音直播、课件同步、互动工具等远程教学。教师根据讲解内容发布答题板供学生选择作答，学生提交答案后系统自动统计正确率和答题详情。
24.▲为便于校本资源的建立，软件具备校本资源库，支持教师实现校本资源共建共享。支持课件、教案、胶囊以文件夹的形式批量上传，支持树形结构目录，可进行资源分类及查找，支持全局资源搜索，按年级、学科筛选资源，支持查找资源后定位到当前资源文件夹，支持获取校本多媒体资源到本地查看，也可选择插入校本资源库中的多媒体资源，实现校内资源的共建共享。（提供检测报告复印件）
25.▲为顺应信息化教学场景的普及，软件支持集体备课功能，支持选择教案、课件、胶囊资源上传发起集备研讨，支持设置多重访问权限，通过手机号搜索即可邀请外校老师，可用于跨校教研场景，支持生成集备报告，报告生成后，参备人可查看具体报告内容和下载集备报告。报告内包含集备信息、数据统计、研讨记录的具体内容。（提供检测报告复印件）
26.★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27.★软件支持集体备课混合教研，在授课模式下，使用交互式智能平板快速发起集体备课，开展即时的线下交流研讨，支持在线完成活动签到、资源共享，对整个线下研讨的过程进行记录，通过集体备课列表，在已发起的集备项目中支持大屏模式，开启线下研讨，支持分享二维码，现场或线上的老师可进入集备查看资源并参与研讨批注。（提供检测报告复印件）
28.★校级研修：支持报名参与学校发起的线上研修活动，查看课程相关的视频、教案、课件的资源文件，完成线上活动签到、发表评论的操作，实现在线学习研讨。（提供检测报告复印件）
29.★支持创建教研组，在电脑端进入备课组空间实现组内备课资源共享，集体备课共研，支持选择教材和对应的章节目录，添加课件/教案/胶囊/多媒体文件/集体备课项目到组内一起研讨，支持同步到校本资源库，支持查看不同时间/教材下的小组成员的备课资源和集备数据，支持对数据进行排序查看。（提供检测报告复印件）
配套教学资源：
1.系统资源严格依据《3-6岁儿童学习与发展指南》与 《幼儿园指导纲要》编制而成，资源内容涵盖健康、语言、社会、科学、艺术等五个领域。
2.系统主要分为资源和应用两大特色教学功能：应用包括：电子白板、点视云。资源包括：主题课程、特色课程、教学云课、活动方案、乐园。
3.系统提供相对成体系的课程，不仅仅是课件，老师授课一键调用资源及其方便简单。
4.系统提供的主题课程，支持电子书、课程动画，并具有快乐互动、教学目标、教学计划、导入活动、活动延伸、游戏王国、遮屏等拓展功能。包含不少于4套课程共148册，其中整合课堂类课程不少于40册，分科课堂类课程不少于30册，多元智能类课程不少于38册，主题类课程不少于40册。
5.系统提供的特色课堂，支持电子书、课程动画，并具有歌曲、游戏、表演、诵读、律动、画笔、遮屏等拓展功能。包含不少于6套课程共48册，其中礼仪安全类课程不少于8册，国学经典类课程不少于8册，分级阅读类课程不少于48册，才艺课堂类课程不少于6册，手指操类课程不少于6册，儿童专注力类课程不少于8册。
6.系统提供教学云课，包含“示范课”、“说课”、“教案”三大教学资源。其中“示范课”讲课资源不少于120个视频，方便老师快速了解课程的设置以及授课方式方法；“说课”资源不少于130个视频，包含创意绘本和专注力的视频讲解；“教案”资源不少于82套，包括主题课程和特色课程配套教师用书PDF，支持老师下载电子档保存携带。
7.系统提供活动方案，包含“区角活动”、“游戏活动”、“节日活动”、“环创活动”、 “图库资源”5大类幼儿园辅助资源，；其中4大活动不少于110个，图库资源不少于500张，让课程更丰富，教学更简单。
8.系统乐园版块提供互动视频资源，包括国学经典、行为习惯、儿歌童谣、少儿舞蹈、品格培养、逻辑思维、幼儿才艺、童话故事、百科知识等9大类，不少于3000余个视频资源。
系统提供的电子白板支持白板软件教学，可以进行书写、擦除、重点标注等，支持调整笔的粗细和九种以上字体颜色自定义，支持保存、撤销白板教学内容。</t>
  </si>
  <si>
    <t>15</t>
  </si>
  <si>
    <t>22000</t>
  </si>
  <si>
    <t>2</t>
  </si>
  <si>
    <t>86寸宣教触控一体机</t>
  </si>
  <si>
    <t>1.整机采用一体设计，外部无任何可见内部功能模块连接线。整机采用全金属外壳设计，边角采用弧形设计，表面无尖锐边缘或凸起。
2.整机采用86英寸超高清LED液晶屏，显示比例16:9，分辨率3840×2160。
3.整机具备嵌入式系统作为备份教学系统。
4.采用红外触控技术，支持桌面操作系统中进行40点或以上触控，支持在嵌入式系统中进行40点或以上触控。
5.整机能感应并自动调节屏幕亮度来达到在不同光照环境下的不同亮度显示效果，此功能可自行开启或关闭。
6.整机色域覆盖率（NTSC）≥72%，整机背光系统支持DC调光方式，多级亮度调节，支持白颜色背景下最暗亮度≤100nit，用于提升显示对比度。
7.整机具备至少6个前置按键，可实现开关机、调出中控菜单、音量+/-、护眼、录屏操作。
8.▲整机支持5个自定义前置按键，“设置”、“音量-”，“音量+”，“录屏”，“护眼”按键，可通过自定义设置实现前置面板功能按键一键启用任一全局小工具（批注、截屏、计时、降半屏、放大镜、日历）、快捷开关（节能模式、纸质护眼模式、经典护眼模式、自动亮度模式）、课堂智能反馈。（提供检测报告复印件）
9.▲整机内置2.2声道扬声器，位于设备上边框，顶置朝前发声，支持标准、听力、观影和AI空间感知音效模式，AI空间感知音效模式可通过内置麦克风采集教室物理环境声音，自动生成符合当前教室物理环境的频段、音量、音效，前朝向10W高音扬声器2个，上朝向20W中低音扬声器2个，额定总功率60W。（提供检测报告复印件）
10.整机可选择高级音效设置，支持在左右声道平衡显示范围中进行更改；中低频段显示调节范围125Hz～1KHz，高频段显示调节范围 2KHz～16KHz，分贝显示-12dB～12dB 调节范围。
11.整机内置非独立外扩展的8阵列麦克风，拾音角度≥180°，可用于对教室环境音频进行采集，拾音距离≥12m。
12.整机系统支持手势上滑调出人工智能画质调节模式，在安卓通道下可根据屏幕内容自动调节画质参数，当屏幕出现人物、建筑、夜景等元素时，自动调整对比度、饱和度、锐利度、色调色相值、高光/阴影。
13.整机内置双WiFi6无线网卡（不接受外接），在Android和Windows系统下，可实现Wi-Fi无线上网连接、AP无线热点发射。
14.★整机支持发出频率为18kHz-22kHz超声波信号，智能手机通过麦克风接收后，智能手机与整机无需在同一局域网内，可实现配对，一键投屏，用户无需手动输入投屏码或扫码获取投屏码；（提供检测报告复印件）
15.内置摄像头、麦克风无需外接线材连接，无任何可见外接线材及模块化拼接痕迹，未占用整机设备端口。
16.★整机上边框内置非独立式摄像头，采用一体化集成设计，摄像头数量≥4个，其中内置至少三个摄像头，像素值均大于790 万，整机支持上边框内置非独立摄像头模组，同时输出至少 3 路视频流，同时支持课堂远程巡课、课堂教学数据采集、本地画面预览（拍照或视频录制）。（提供检测报告复印件）
17.★整机上边框内置非独式广角摄像头和智能拼接摄像头， 均支持 3D 降噪算法和数字宽动态范围成像WDR 技术，支持输出 MJPG、 H.264 视频格式。（提供检测报告复印件）
18.整机上边框内置非独立式摄像头，视场角≥141度且水平视场角≥139度，可拍摄≥1600万像素的照片，支持输出8192×2048分辨率的照片和视频，支持画面畸变矫正功能 。
19.★整机桌面操作系统通道支持文件传输应用，支持通过扫码、wifi直联、超声三种方式与手机进行握手连接，实现文件传输功能。（提供检测报告复印件）
20.整机设备教学桌面的教师登录账号后，可自动获取并在桌面显示最近使用的教学课件，点击课件可直接进入授课模式；并支持查看所有个人教学课件资源。
21.整机关机状态下，通过长按电源键进入设置界面后，可点击屏幕选择故障检测、系统还原功能，系统还原可单独还原PC系统，单独还原整机系统。
22.ops模块：
（1）内存：8GB DDR4笔记本内存或以上配置。
（2）硬盘：512GB或以上SSD固态硬盘。
配套教学软件：
1.★能够为教师提供可扩展至100TB的云存储空间，教师可在个人云空间中上传存储互动课件、云教案和其他教学资源。 （提供检测报告复印件）
2.具备个人账号功能，支持通过数字账号、微信二维码、硬件密钥方式登录教师个人账号。
3.具有互动式教学课件资源，包含学科教育各学段各地区教材版本不少于150个；具有互动式教学课件资源，包含学科教育各学段教材版本全部教学章节、专题教育多个主题教育、特殊教育3大分类的不少于十六万份的互动课件。
4.为便于教师备课具备AI智能备课功能，可以在备课场景中搜索课件库课件资源，具有至少十六万份课件资源，支持整份课件或按照课件页插入课件中；能按照元素类型思维导图、课堂活动选取需要的部分补充课件缺失的部分。
5.采用备授课一体化框架设计，教师可根据教学场景自由切换类PPT界面的备课模式与触控交互教学模式。
6.互动课件内容的编辑修改无需人为保存即可自动同步至云空间。
7.支持PPT的原生解析，教师可将pptx课件转化为互动教学课件，支持单份导入和批量文件夹导入两种导入方式。
8.可自由调节课件画面的显示比例，支持16:9、4：3画面显示比，可适配各类显示设备。
9.支持对多对象的叠放层级、对齐方式进行设置，可批量组合、锁定课件对象。对象移动时自动弹出对齐线及等距线辅助排版。
10.软件支持全文快速搜索，支持在课件中通过快捷键调用搜索控件，输入文本即可查找对应的文本匹配项。
11.▲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提供检测报告复印件）
12.内置图片处理功能，无需借助专业图片处理软件即可对课件内的图片进行快速抠图。
13.内嵌学科思维导图功能，提供思维导图、鱼骨图及组织结构图等知识结构化工具，思维导图支持自定义连接线、节点样式。
14.课堂互动游戏支持云储存，编辑完成的活动可一键存储至教师云空间，便于在不同课件中直接调用，无需反复编辑。
15.★具有课堂活动智能填写功能，支持选词填空、判断对错和趣味选择三大课堂活动；输入文本后可以一键解析，自动将文本内容结构化填充至题干和正确选项，完成课堂活动的制作。（提供检测报告复印件）
16.支持教师自由添加古诗词教学资源，备课时可对原文进行注释、标重点等操作；提供原文朗读音频，全部诗词、古文均配备专业朗读配音，朗读音频支持关键帧打点标记。
17.支持蒙语输入法在此软件中进行直接输入及编辑，输入的蒙文需符合蒙古文语言逻辑，字与字之间从上到下，列与列之间从左到右。
18.可自由绘制长方体、立方体、圆柱体、圆锥等几何图形。任意调节几何体的大小尺寸，支持几何图形按比例放大缩小和通过单独调整长宽高（半径/高）改变几何体大小。
19.软件内置的AI智能语义分析模块，可对输入的英文文本的拼写、句型、语法进行错误检查，并支持一键纠错。
20.支持输入英文单词生成单词卡和详解页，包含单词的释义、读音、例句、词组、近义词等，可插入多个单词卡，同时支持教师自定义编辑单词释义、创建未收录的生僻单词供授课使用。
21.配置英语学科听写工具，覆盖小初高不少于8000个英语单词，支持自定义选择单词。自定义听写频率和次数，一键生成听写卡；授课模式支持一键开启听写朗读。
22.支持授课过程中调用板中板辅助教学，可进行批注、加页及背景色切换；板中板支持插入图片、音视频素材进行独立讲解，不影响课件主画面。
23.软件具备空中课堂功能，功能内置于交互式备授课软件中，无需额外安装部署直播软件，可实现语音直播、课件同步、互动工具等远程教学。教师根据讲解内容发布答题板供学生选择作答，学生提交答案后系统自动统计正确率和答题详情。
24.▲为便于校本资源的建立，软件具备校本资源库，支持教师实现校本资源共建共享。支持课件、教案、胶囊以文件夹的形式批量上传，支持树形结构目录，可进行资源分类及查找，支持全局资源搜索，按年级、学科筛选资源，支持查找资源后定位到当前资源文件夹，支持获取校本多媒体资源到本地查看，也可选择插入校本资源库中的多媒体资源，实现校内资源的共建共享。（提供检测报告复印件）
25.▲为顺应信息化教学场景的普及，软件支持集体备课功能，支持选择教案、课件、胶囊资源上传发起集备研讨，支持设置多重访问权限，通过手机号搜索即可邀请外校老师，可用于跨校教研场景，支持生成集备报告，报告生成后，参备人可查看具体报告内容和下载集备报告。报告内包含集备信息、数据统计、研讨记录的具体内容。（提供检测报告复印件）
26.★支持上传个人作业题库中的习题到校本题库，与校内老师合作共建，支持老师在校本题库获取习题到个人题库，支持以教材章节目录的形式查看校本题库，通过习题题型和难度筛选习题，对于本人上传的题目可进行管理删除。（提供检测报告复印件）
27.★软件支持集体备课混合教研，在授课模式下，使用交互式智能平板快速发起集体备课，开展即时的线下交流研讨，支持在线完成活动签到、资源共享，对整个线下研讨的过程进行记录，通过集体备课列表，在已发起的集备项目中支持大屏模式，开启线下研讨，支持分享二维码，现场或线上的老师可进入集备查看资源并参与研讨批注。（提供检测报告复印件）
28.★校级研修：支持报名参与学校发起的线上研修活动，查看课程相关的视频、教案、课件的资源文件，完成线上活动签到、发表评论的操作，实现在线学习研讨。（提供检测报告复印件）
29.★支持创建教研组，在电脑端进入备课组空间实现组内备课资源共享，集体备课共研，支持选择教材和对应的章节目录，添加课件/教案/胶囊/多媒体文件/集体备课项目到组内一起研讨，支持同步到校本资源库，支持查看不同时间/教材下的小组成员的备课资源和集备数据，支持对数据进行排序查看。（提供检测报告复印件）
配套教学资源：
1.系统资源严格依据《3-6岁儿童学习与发展指南》与 《幼儿园指导纲要》编制而成，资源内容涵盖健康、语言、社会、科学、艺术等五个领域。
2.系统主要分为资源和应用两大特色教学功能：应用包括：电子白板、点视云。资源包括：主题课程、特色课程、教学云课、活动方案、乐园。
3.系统提供相对成体系的课程，不仅仅是课件，老师授课一键调用资源及其方便简单。
4.系统提供的主题课程，支持电子书、课程动画，并具有快乐互动、教学目标、教学计划、导入活动、活动延伸、游戏王国、遮屏等拓展功能。包含不少于4套课程共148册，其中整合课堂类课程不少于40册，分科课堂类课程不少于30册，多元智能类课程不少于38册，主题类课程不少于40册。
5.系统提供的特色课堂，支持电子书、课程动画，并具有歌曲、游戏、表演、诵读、律动、画笔、遮屏等拓展功能。包含不少于6套课程共48册，其中礼仪安全类课程不少于8册，国学经典类课程不少于8册，分级阅读类课程不少于48册，才艺课堂类课程不少于6册，手指操类课程不少于6册，儿童专注力类课程不少于8册。
6.系统提供教学云课，包含“示范课”、“说课”、“教案”三大教学资源。其中“示范课”讲课资源不少于120个视频，方便老师快速了解课程的设置以及授课方式方法；“说课”资源不少于130个视频，包含创意绘本和专注力的视频讲解；“教案”资源不少于82套，包括主题课程和特色课程配套教师用书PDF，支持老师下载电子档保存携带。
7.系统提供活动方案，包含“区角活动”、“游戏活动”、“节日活动”、“环创活动”、 “图库资源”5大类幼儿园辅助资源，；其中4大活动不少于110个，图库资源不少于500张，让课程更丰富，教学更简单。
8.系统乐园版块提供互动视频资源，包括国学经典、行为习惯、儿歌童谣、少儿舞蹈、品格培养、逻辑思维、幼儿才艺、童话故事、百科知识等9大类，不少于3000余个视频资源。
系统提供的电子白板支持白板软件教学，可以进行书写、擦除、重点标注等，支持调整笔的粗细和九种以上字体颜色自定义，支持保存、撤销白板教学内容。</t>
  </si>
  <si>
    <t>29000</t>
  </si>
  <si>
    <t>3</t>
  </si>
  <si>
    <t>电动装订机</t>
  </si>
  <si>
    <r>
      <rPr>
        <sz val="11"/>
        <rFont val="宋体"/>
        <charset val="134"/>
      </rPr>
      <t>装订厚度</t>
    </r>
    <r>
      <rPr>
        <sz val="11"/>
        <rFont val="Arial"/>
        <charset val="134"/>
      </rPr>
      <t>≤</t>
    </r>
    <r>
      <rPr>
        <sz val="11"/>
        <rFont val="宋体"/>
        <charset val="134"/>
      </rPr>
      <t xml:space="preserve">50m(约500张A4纸)
打孔直径6.0mm
预热时间2min-4min
</t>
    </r>
  </si>
  <si>
    <t>1300</t>
  </si>
  <si>
    <t>4</t>
  </si>
  <si>
    <t>碎纸机</t>
  </si>
  <si>
    <t>碎纸效果：2*8mm
碎纸方式:粒状可碎订
碎纸宽度:220mm
碎纸能力：70克纸-8张/次 带水冷系统
碎纸桶容积:23L
醉纸速度:3.1m/min可碎光盘
重量:11.8KG
碎纸时间:≤40min
5级保密 
功率:280</t>
  </si>
  <si>
    <t>1500</t>
  </si>
  <si>
    <t>5</t>
  </si>
  <si>
    <t>录音笔</t>
  </si>
  <si>
    <t>内存容量：≥32GB
麦克风数量：三向立体
屏幕类型：非触摸屏
形状：棒棒型
适用场景：专业录音
功能语音转文字，录音，翻译
产品净重（kg）≥0.053
录音模式：多模式
电池类型：锂电池
自带内存录音时长≥180H
扬声器无扬声器
录音距离≥10米
包装清单主机x1、说明书保修卡x1、数据线x1、type-c转接线</t>
  </si>
  <si>
    <t>700</t>
  </si>
  <si>
    <t>6</t>
  </si>
  <si>
    <t>手影投影机</t>
  </si>
  <si>
    <t>通光口径250*250mm
电源：220v 50Hz
台面升温：≤20度
整体噪音：≤50分贝
投影距离：1.5米</t>
  </si>
  <si>
    <t>14</t>
  </si>
  <si>
    <t>1350</t>
  </si>
  <si>
    <t>7</t>
  </si>
  <si>
    <t>扫描枪</t>
  </si>
  <si>
    <t>手持激光条形码扫描器，符合人体工学设计，采用先进的激光扫描解码技术，数据读 取传输扳机控制。光学传感器:2088PixelscCD，分辑率:&gt;0.1Mm(4mil),光源:红光LED，扫描景深:&gt;30cm(0.39 Code39)，扫描距离:&gt;15cm(15.6mit Barcode)，扫描 速度:&gt;100次/秒，指示灯:绿色/红色，接口:USB 数据接口</t>
  </si>
  <si>
    <t>3900</t>
  </si>
  <si>
    <t>8</t>
  </si>
  <si>
    <t>移动硬盘</t>
  </si>
  <si>
    <t>容量：1TB
传输速度：500MB/S
接口：USB3.0</t>
  </si>
  <si>
    <t>18</t>
  </si>
  <si>
    <t>550</t>
  </si>
  <si>
    <t>9</t>
  </si>
  <si>
    <t>移动落地多媒体一体机挂架</t>
  </si>
  <si>
    <t>1.移动支架通过防倾斜实验，正负10度倾斜角度下不能翻倒。
2.承挂≥100kg，壁挂高度可调；整体高度≥1597mm。
3.托盘承重25KG,模具设置U型置物槽，方便触摸笔、遥控器等物品放置。
4.支撑立杆采用壁厚≥1.8mm方通冷轧钢材质，表面黑色喷涂。
5.脚轮中心距横向≥1115mm，纵向≥627mm。
脚轮为万向轮，聚氨酯（PU）材质，均带脚刹，直径不小于∮75mm。</t>
  </si>
  <si>
    <t>17</t>
  </si>
  <si>
    <t>10</t>
  </si>
  <si>
    <t>塑封机，过膜机</t>
  </si>
  <si>
    <t>只能触控塑封机 过胶机照片文件覆膜过塑机
类型：塑封机
装订方式：全自动</t>
  </si>
  <si>
    <t>1200</t>
  </si>
  <si>
    <t>总计</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</si>
</sst>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_);[Red]\(&quot;￥&quot;#,##0\)"/>
    <numFmt numFmtId="177" formatCode="0_ "/>
    <numFmt numFmtId="178" formatCode="h:mm:ss;@"/>
    <numFmt numFmtId="179" formatCode="[DBNum2][$RMB]General;[Red][DBNum2][$RMB]General"/>
    <numFmt numFmtId="180" formatCode="&quot;￥&quot;#,##0.00_);[Red]\(&quot;￥&quot;#,##0.00\)"/>
  </numFmts>
  <fonts count="32">
    <font>
      <sz val="11"/>
      <color theme="1"/>
      <name val="等线"/>
      <charset val="134"/>
      <scheme val="minor"/>
    </font>
    <font>
      <sz val="12"/>
      <name val="宋体"/>
      <charset val="134"/>
    </font>
    <font>
      <sz val="11"/>
      <name val="宋体"/>
      <charset val="134"/>
    </font>
    <font>
      <b/>
      <sz val="18"/>
      <name val="宋体"/>
      <charset val="134"/>
    </font>
    <font>
      <b/>
      <sz val="12"/>
      <name val="宋体"/>
      <charset val="134"/>
    </font>
    <font>
      <b/>
      <sz val="11"/>
      <name val="宋体"/>
      <charset val="134"/>
    </font>
    <font>
      <b/>
      <sz val="11"/>
      <color theme="1"/>
      <name val="等线"/>
      <charset val="134"/>
      <scheme val="minor"/>
    </font>
    <font>
      <b/>
      <sz val="16"/>
      <name val="宋体"/>
      <charset val="134"/>
    </font>
    <font>
      <b/>
      <sz val="11"/>
      <name val="等线"/>
      <charset val="134"/>
      <scheme val="minor"/>
    </font>
    <font>
      <sz val="11"/>
      <name val="等线"/>
      <charset val="134"/>
      <scheme val="minor"/>
    </font>
    <font>
      <b/>
      <sz val="12"/>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name val="Arial"/>
      <charset val="134"/>
    </font>
    <font>
      <b/>
      <sz val="2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11"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2" applyNumberFormat="0" applyFill="0" applyAlignment="0" applyProtection="0">
      <alignment vertical="center"/>
    </xf>
    <xf numFmtId="0" fontId="14" fillId="10" borderId="0" applyNumberFormat="0" applyBorder="0" applyAlignment="0" applyProtection="0">
      <alignment vertical="center"/>
    </xf>
    <xf numFmtId="0" fontId="17" fillId="0" borderId="13" applyNumberFormat="0" applyFill="0" applyAlignment="0" applyProtection="0">
      <alignment vertical="center"/>
    </xf>
    <xf numFmtId="0" fontId="14" fillId="11" borderId="0" applyNumberFormat="0" applyBorder="0" applyAlignment="0" applyProtection="0">
      <alignment vertical="center"/>
    </xf>
    <xf numFmtId="0" fontId="23" fillId="12" borderId="14" applyNumberFormat="0" applyAlignment="0" applyProtection="0">
      <alignment vertical="center"/>
    </xf>
    <xf numFmtId="0" fontId="24" fillId="12" borderId="10" applyNumberFormat="0" applyAlignment="0" applyProtection="0">
      <alignment vertical="center"/>
    </xf>
    <xf numFmtId="0" fontId="25" fillId="13" borderId="15"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0" fillId="0" borderId="0">
      <alignment vertical="center"/>
    </xf>
  </cellStyleXfs>
  <cellXfs count="45">
    <xf numFmtId="0" fontId="0" fillId="0" borderId="0" xfId="0">
      <alignment vertical="center"/>
    </xf>
    <xf numFmtId="49" fontId="1"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176" fontId="1" fillId="0" borderId="2" xfId="11" applyNumberFormat="1" applyFont="1" applyFill="1" applyBorder="1" applyAlignment="1">
      <alignment horizontal="center" vertical="center" wrapText="1"/>
    </xf>
    <xf numFmtId="0" fontId="2" fillId="0" borderId="2" xfId="0" applyFont="1" applyFill="1" applyBorder="1" applyAlignment="1">
      <alignment vertical="center" wrapText="1"/>
    </xf>
    <xf numFmtId="0" fontId="1" fillId="0" borderId="2" xfId="0" applyNumberFormat="1" applyFont="1" applyFill="1" applyBorder="1" applyAlignment="1">
      <alignment horizontal="center" vertical="center" wrapText="1"/>
    </xf>
    <xf numFmtId="49" fontId="2" fillId="0" borderId="4" xfId="0" applyNumberFormat="1" applyFont="1" applyFill="1" applyBorder="1" applyAlignment="1">
      <alignment horizontal="left" vertical="center" wrapText="1"/>
    </xf>
    <xf numFmtId="49" fontId="1" fillId="0" borderId="4"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8" fillId="0" borderId="2" xfId="0" applyFont="1" applyBorder="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Fill="1" applyBorder="1" applyAlignment="1">
      <alignment horizontal="left" vertical="center" wrapText="1"/>
    </xf>
    <xf numFmtId="177" fontId="9" fillId="0" borderId="2"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2" borderId="2" xfId="0" applyFont="1" applyFill="1" applyBorder="1" applyAlignment="1">
      <alignment horizontal="center" vertical="center"/>
    </xf>
    <xf numFmtId="179" fontId="10" fillId="0" borderId="7" xfId="0" applyNumberFormat="1" applyFont="1" applyBorder="1" applyAlignment="1">
      <alignment horizontal="center" vertical="center"/>
    </xf>
    <xf numFmtId="179" fontId="10" fillId="0" borderId="8" xfId="0" applyNumberFormat="1" applyFont="1" applyBorder="1" applyAlignment="1">
      <alignment horizontal="center" vertical="center"/>
    </xf>
    <xf numFmtId="177" fontId="8" fillId="0" borderId="2" xfId="0" applyNumberFormat="1" applyFont="1" applyBorder="1" applyAlignment="1">
      <alignment horizontal="center" vertical="center"/>
    </xf>
    <xf numFmtId="0" fontId="0" fillId="0" borderId="9" xfId="0" applyBorder="1" applyAlignment="1">
      <alignment horizontal="center" vertical="center"/>
    </xf>
    <xf numFmtId="180" fontId="0" fillId="0" borderId="0" xfId="0" applyNumberFormat="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topLeftCell="A4" workbookViewId="0">
      <selection activeCell="C16" sqref="C16"/>
    </sheetView>
  </sheetViews>
  <sheetFormatPr defaultColWidth="9" defaultRowHeight="14.25"/>
  <cols>
    <col min="1" max="1" width="5.16666666666667" style="22" customWidth="1"/>
    <col min="2" max="2" width="13.5" style="22" customWidth="1"/>
    <col min="3" max="3" width="77.375" style="22" customWidth="1"/>
    <col min="4" max="4" width="8.5" style="22" customWidth="1"/>
    <col min="5" max="5" width="8.33333333333333" style="22" customWidth="1"/>
    <col min="6" max="7" width="10.875" style="22" customWidth="1"/>
    <col min="8" max="8" width="40.1333333333333" style="22" customWidth="1"/>
    <col min="9" max="9" width="11.875" style="22" customWidth="1"/>
    <col min="10" max="16384" width="9" style="22"/>
  </cols>
  <sheetData>
    <row r="1" s="22" customFormat="1" ht="25.5" spans="1:8">
      <c r="A1" s="24" t="s">
        <v>0</v>
      </c>
      <c r="B1" s="25"/>
      <c r="C1" s="25"/>
      <c r="D1" s="25"/>
      <c r="E1" s="25"/>
      <c r="F1" s="25"/>
      <c r="G1" s="25"/>
      <c r="H1" s="26"/>
    </row>
    <row r="2" s="22" customFormat="1" ht="33" customHeight="1" spans="1:8">
      <c r="A2" s="27" t="s">
        <v>1</v>
      </c>
      <c r="B2" s="27" t="s">
        <v>2</v>
      </c>
      <c r="C2" s="27" t="s">
        <v>3</v>
      </c>
      <c r="D2" s="27" t="s">
        <v>4</v>
      </c>
      <c r="E2" s="27" t="s">
        <v>5</v>
      </c>
      <c r="F2" s="27" t="s">
        <v>6</v>
      </c>
      <c r="G2" s="27" t="s">
        <v>7</v>
      </c>
      <c r="H2" s="27" t="s">
        <v>8</v>
      </c>
    </row>
    <row r="3" s="22" customFormat="1" ht="409.5" spans="1:9">
      <c r="A3" s="28">
        <f>ROW()-2</f>
        <v>1</v>
      </c>
      <c r="B3" s="29" t="s">
        <v>9</v>
      </c>
      <c r="C3" s="30" t="s">
        <v>10</v>
      </c>
      <c r="D3" s="28">
        <v>20.02</v>
      </c>
      <c r="E3" s="29" t="s">
        <v>11</v>
      </c>
      <c r="F3" s="29">
        <v>23850</v>
      </c>
      <c r="G3" s="31">
        <f>F3*D3</f>
        <v>477477</v>
      </c>
      <c r="H3" s="32" t="s">
        <v>12</v>
      </c>
      <c r="I3" s="43"/>
    </row>
    <row r="4" s="22" customFormat="1" ht="409.5" spans="1:9">
      <c r="A4" s="28">
        <f>ROW()-2</f>
        <v>2</v>
      </c>
      <c r="B4" s="33" t="s">
        <v>13</v>
      </c>
      <c r="C4" s="30" t="s">
        <v>14</v>
      </c>
      <c r="D4" s="34">
        <v>1</v>
      </c>
      <c r="E4" s="28" t="s">
        <v>15</v>
      </c>
      <c r="F4" s="28">
        <v>28480</v>
      </c>
      <c r="G4" s="31">
        <f>F4*D4</f>
        <v>28480</v>
      </c>
      <c r="H4" s="28"/>
      <c r="I4" s="44"/>
    </row>
    <row r="5" s="22" customFormat="1" ht="57" spans="1:8">
      <c r="A5" s="28">
        <f>ROW()-2</f>
        <v>3</v>
      </c>
      <c r="B5" s="28" t="s">
        <v>16</v>
      </c>
      <c r="C5" s="35" t="s">
        <v>17</v>
      </c>
      <c r="D5" s="28">
        <v>1</v>
      </c>
      <c r="E5" s="28" t="s">
        <v>18</v>
      </c>
      <c r="F5" s="28">
        <v>4980</v>
      </c>
      <c r="G5" s="31">
        <f>F5*D5</f>
        <v>4980</v>
      </c>
      <c r="H5" s="28"/>
    </row>
    <row r="6" s="22" customFormat="1" ht="45" customHeight="1" spans="1:8">
      <c r="A6" s="28">
        <f t="shared" ref="A6:A12" si="0">ROW()-2</f>
        <v>4</v>
      </c>
      <c r="B6" s="28" t="s">
        <v>19</v>
      </c>
      <c r="C6" s="36" t="s">
        <v>20</v>
      </c>
      <c r="D6" s="28">
        <v>1</v>
      </c>
      <c r="E6" s="28" t="s">
        <v>21</v>
      </c>
      <c r="F6" s="28">
        <v>1650</v>
      </c>
      <c r="G6" s="31">
        <f>F6*D6</f>
        <v>1650</v>
      </c>
      <c r="H6" s="28"/>
    </row>
    <row r="7" s="22" customFormat="1" ht="33" customHeight="1" spans="1:8">
      <c r="A7" s="28">
        <f t="shared" si="0"/>
        <v>5</v>
      </c>
      <c r="B7" s="29" t="s">
        <v>22</v>
      </c>
      <c r="C7" s="28" t="s">
        <v>23</v>
      </c>
      <c r="D7" s="37">
        <v>21.24</v>
      </c>
      <c r="E7" s="37" t="s">
        <v>11</v>
      </c>
      <c r="F7" s="28">
        <v>1380</v>
      </c>
      <c r="G7" s="31">
        <f>F7*D7</f>
        <v>29311.2</v>
      </c>
      <c r="H7" s="28"/>
    </row>
    <row r="8" s="22" customFormat="1" ht="31" customHeight="1" spans="1:8">
      <c r="A8" s="28">
        <f t="shared" si="0"/>
        <v>6</v>
      </c>
      <c r="B8" s="29" t="s">
        <v>24</v>
      </c>
      <c r="C8" s="28" t="s">
        <v>25</v>
      </c>
      <c r="D8" s="38"/>
      <c r="E8" s="38"/>
      <c r="F8" s="28">
        <v>850</v>
      </c>
      <c r="G8" s="31">
        <f>D7*F8</f>
        <v>18054</v>
      </c>
      <c r="H8" s="28"/>
    </row>
    <row r="9" s="22" customFormat="1" ht="23" customHeight="1" spans="1:8">
      <c r="A9" s="28">
        <f t="shared" si="0"/>
        <v>7</v>
      </c>
      <c r="B9" s="28" t="s">
        <v>26</v>
      </c>
      <c r="C9" s="28" t="s">
        <v>27</v>
      </c>
      <c r="D9" s="38">
        <v>1</v>
      </c>
      <c r="E9" s="28" t="s">
        <v>21</v>
      </c>
      <c r="F9" s="39">
        <v>1800</v>
      </c>
      <c r="G9" s="31">
        <f>F9*D9</f>
        <v>1800</v>
      </c>
      <c r="H9" s="28"/>
    </row>
    <row r="10" s="22" customFormat="1" ht="23" customHeight="1" spans="1:8">
      <c r="A10" s="28">
        <f t="shared" si="0"/>
        <v>8</v>
      </c>
      <c r="B10" s="28" t="s">
        <v>28</v>
      </c>
      <c r="C10" s="28" t="s">
        <v>29</v>
      </c>
      <c r="D10" s="38">
        <v>1</v>
      </c>
      <c r="E10" s="28" t="s">
        <v>30</v>
      </c>
      <c r="F10" s="28">
        <v>700</v>
      </c>
      <c r="G10" s="31">
        <f>F10*D10</f>
        <v>700</v>
      </c>
      <c r="H10" s="28"/>
    </row>
    <row r="11" s="23" customFormat="1" ht="30" customHeight="1" spans="1:11">
      <c r="A11" s="28">
        <f t="shared" si="0"/>
        <v>9</v>
      </c>
      <c r="B11" s="27" t="s">
        <v>31</v>
      </c>
      <c r="C11" s="40">
        <f>G11</f>
        <v>562452.2</v>
      </c>
      <c r="D11" s="40"/>
      <c r="E11" s="40"/>
      <c r="F11" s="41"/>
      <c r="G11" s="42">
        <f>SUM(G3:G10)</f>
        <v>562452.2</v>
      </c>
      <c r="H11" s="27"/>
      <c r="K11" s="22"/>
    </row>
  </sheetData>
  <mergeCells count="4">
    <mergeCell ref="A1:H1"/>
    <mergeCell ref="C11:F11"/>
    <mergeCell ref="D7:D8"/>
    <mergeCell ref="E7:E8"/>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tabSelected="1" zoomScale="85" zoomScaleNormal="85" topLeftCell="A6" workbookViewId="0">
      <selection activeCell="S8" sqref="S8"/>
    </sheetView>
  </sheetViews>
  <sheetFormatPr defaultColWidth="8" defaultRowHeight="48" customHeight="1" outlineLevelCol="7"/>
  <cols>
    <col min="1" max="1" width="5.94166666666667" style="1" customWidth="1"/>
    <col min="2" max="2" width="15.375" style="1" customWidth="1"/>
    <col min="3" max="3" width="74.875" style="2" customWidth="1"/>
    <col min="4" max="4" width="6.01666666666667" style="1" customWidth="1"/>
    <col min="5" max="5" width="6.4" style="1" customWidth="1"/>
    <col min="6" max="6" width="7.49166666666667" style="1" customWidth="1"/>
    <col min="7" max="7" width="13.9083333333333" style="1" customWidth="1"/>
    <col min="8" max="8" width="9.36666666666667" style="1" customWidth="1"/>
    <col min="9" max="252" width="7.875" style="1"/>
    <col min="253" max="16384" width="8" style="1"/>
  </cols>
  <sheetData>
    <row r="1" s="1" customFormat="1" customHeight="1" spans="1:7">
      <c r="A1" s="3" t="s">
        <v>32</v>
      </c>
      <c r="B1" s="3"/>
      <c r="C1" s="4"/>
      <c r="D1" s="4"/>
      <c r="E1" s="4"/>
      <c r="F1" s="4"/>
      <c r="G1" s="4"/>
    </row>
    <row r="2" s="1" customFormat="1" customHeight="1" spans="1:8">
      <c r="A2" s="5" t="s">
        <v>1</v>
      </c>
      <c r="B2" s="5" t="s">
        <v>33</v>
      </c>
      <c r="C2" s="6" t="s">
        <v>34</v>
      </c>
      <c r="D2" s="7" t="s">
        <v>35</v>
      </c>
      <c r="E2" s="7" t="s">
        <v>36</v>
      </c>
      <c r="F2" s="7" t="s">
        <v>37</v>
      </c>
      <c r="G2" s="7" t="s">
        <v>38</v>
      </c>
      <c r="H2" s="8" t="s">
        <v>8</v>
      </c>
    </row>
    <row r="3" s="1" customFormat="1" ht="409.5" spans="1:8">
      <c r="A3" s="9" t="s">
        <v>39</v>
      </c>
      <c r="B3" s="10" t="s">
        <v>40</v>
      </c>
      <c r="C3" s="11" t="s">
        <v>41</v>
      </c>
      <c r="D3" s="12" t="s">
        <v>42</v>
      </c>
      <c r="E3" s="12" t="s">
        <v>15</v>
      </c>
      <c r="F3" s="12" t="s">
        <v>43</v>
      </c>
      <c r="G3" s="13">
        <f>MAX(D3*F3)</f>
        <v>330000</v>
      </c>
      <c r="H3" s="9"/>
    </row>
    <row r="4" s="1" customFormat="1" ht="409.5" spans="1:8">
      <c r="A4" s="9" t="s">
        <v>44</v>
      </c>
      <c r="B4" s="10" t="s">
        <v>45</v>
      </c>
      <c r="C4" s="11" t="s">
        <v>46</v>
      </c>
      <c r="D4" s="12" t="s">
        <v>44</v>
      </c>
      <c r="E4" s="12" t="s">
        <v>15</v>
      </c>
      <c r="F4" s="12" t="s">
        <v>47</v>
      </c>
      <c r="G4" s="13">
        <f>MAX(D4*F4)</f>
        <v>58000</v>
      </c>
      <c r="H4" s="10"/>
    </row>
    <row r="5" s="1" customFormat="1" ht="68.25" spans="1:8">
      <c r="A5" s="9" t="s">
        <v>48</v>
      </c>
      <c r="B5" s="10" t="s">
        <v>49</v>
      </c>
      <c r="C5" s="14" t="s">
        <v>50</v>
      </c>
      <c r="D5" s="15">
        <v>1</v>
      </c>
      <c r="E5" s="10" t="s">
        <v>15</v>
      </c>
      <c r="F5" s="10" t="s">
        <v>51</v>
      </c>
      <c r="G5" s="13">
        <f>MAX(D5*F5)</f>
        <v>1300</v>
      </c>
      <c r="H5" s="9"/>
    </row>
    <row r="6" s="1" customFormat="1" ht="135" spans="1:8">
      <c r="A6" s="9" t="s">
        <v>52</v>
      </c>
      <c r="B6" s="10" t="s">
        <v>53</v>
      </c>
      <c r="C6" s="16" t="s">
        <v>54</v>
      </c>
      <c r="D6" s="17" t="s">
        <v>39</v>
      </c>
      <c r="E6" s="10" t="s">
        <v>15</v>
      </c>
      <c r="F6" s="17" t="s">
        <v>55</v>
      </c>
      <c r="G6" s="13">
        <f>MAX(D6*F6)</f>
        <v>1500</v>
      </c>
      <c r="H6" s="9"/>
    </row>
    <row r="7" s="1" customFormat="1" ht="175.5" spans="1:8">
      <c r="A7" s="9" t="s">
        <v>56</v>
      </c>
      <c r="B7" s="10" t="s">
        <v>57</v>
      </c>
      <c r="C7" s="14" t="s">
        <v>58</v>
      </c>
      <c r="D7" s="10" t="s">
        <v>44</v>
      </c>
      <c r="E7" s="10" t="s">
        <v>15</v>
      </c>
      <c r="F7" s="10" t="s">
        <v>59</v>
      </c>
      <c r="G7" s="13">
        <f>MAX(D7*F7)</f>
        <v>1400</v>
      </c>
      <c r="H7" s="9"/>
    </row>
    <row r="8" s="1" customFormat="1" ht="67.5" spans="1:8">
      <c r="A8" s="9" t="s">
        <v>60</v>
      </c>
      <c r="B8" s="10" t="s">
        <v>61</v>
      </c>
      <c r="C8" s="11" t="s">
        <v>62</v>
      </c>
      <c r="D8" s="12" t="s">
        <v>63</v>
      </c>
      <c r="E8" s="12" t="s">
        <v>15</v>
      </c>
      <c r="F8" s="12" t="s">
        <v>64</v>
      </c>
      <c r="G8" s="13">
        <f>MAX(D8*F8)</f>
        <v>18900</v>
      </c>
      <c r="H8" s="10"/>
    </row>
    <row r="9" s="1" customFormat="1" ht="54" spans="1:8">
      <c r="A9" s="9" t="s">
        <v>65</v>
      </c>
      <c r="B9" s="10" t="s">
        <v>66</v>
      </c>
      <c r="C9" s="18" t="s">
        <v>67</v>
      </c>
      <c r="D9" s="12" t="s">
        <v>39</v>
      </c>
      <c r="E9" s="12" t="s">
        <v>15</v>
      </c>
      <c r="F9" s="12" t="s">
        <v>68</v>
      </c>
      <c r="G9" s="13">
        <f>MAX(D9*F9)</f>
        <v>3900</v>
      </c>
      <c r="H9" s="9"/>
    </row>
    <row r="10" s="1" customFormat="1" ht="40.5" spans="1:8">
      <c r="A10" s="9" t="s">
        <v>69</v>
      </c>
      <c r="B10" s="10" t="s">
        <v>70</v>
      </c>
      <c r="C10" s="18" t="s">
        <v>71</v>
      </c>
      <c r="D10" s="12" t="s">
        <v>72</v>
      </c>
      <c r="E10" s="12" t="s">
        <v>30</v>
      </c>
      <c r="F10" s="12" t="s">
        <v>73</v>
      </c>
      <c r="G10" s="13">
        <f>MAX(D10*F10)</f>
        <v>9900</v>
      </c>
      <c r="H10" s="9"/>
    </row>
    <row r="11" s="1" customFormat="1" ht="81" spans="1:8">
      <c r="A11" s="9" t="s">
        <v>74</v>
      </c>
      <c r="B11" s="10" t="s">
        <v>75</v>
      </c>
      <c r="C11" s="18" t="s">
        <v>76</v>
      </c>
      <c r="D11" s="12" t="s">
        <v>77</v>
      </c>
      <c r="E11" s="12" t="s">
        <v>30</v>
      </c>
      <c r="F11" s="12" t="s">
        <v>55</v>
      </c>
      <c r="G11" s="13">
        <f>MAX(D11*F11)</f>
        <v>25500</v>
      </c>
      <c r="H11" s="9"/>
    </row>
    <row r="12" s="1" customFormat="1" ht="40.5" spans="1:8">
      <c r="A12" s="9" t="s">
        <v>78</v>
      </c>
      <c r="B12" s="10" t="s">
        <v>79</v>
      </c>
      <c r="C12" s="18" t="s">
        <v>80</v>
      </c>
      <c r="D12" s="10" t="s">
        <v>39</v>
      </c>
      <c r="E12" s="10" t="s">
        <v>30</v>
      </c>
      <c r="F12" s="10" t="s">
        <v>81</v>
      </c>
      <c r="G12" s="13">
        <f>MAX(D12*F12)</f>
        <v>1200</v>
      </c>
      <c r="H12" s="9"/>
    </row>
    <row r="13" s="1" customFormat="1" ht="14.25" spans="1:8">
      <c r="A13" s="19" t="s">
        <v>82</v>
      </c>
      <c r="B13" s="20"/>
      <c r="C13" s="20"/>
      <c r="D13" s="20"/>
      <c r="E13" s="20"/>
      <c r="F13" s="21"/>
      <c r="G13" s="13">
        <f>SUM(G3:G12)</f>
        <v>451600</v>
      </c>
      <c r="H13" s="9"/>
    </row>
  </sheetData>
  <autoFilter ref="A1:H13">
    <extLst/>
  </autoFilter>
  <mergeCells count="2">
    <mergeCell ref="A1:G1"/>
    <mergeCell ref="A13:F1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LED显示屏</vt:lpstr>
      <vt:lpstr>触控一体机等电子设备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_GNWay_zuTcz_Ziquu_</dc:creator>
  <cp:lastModifiedBy>左岸右转</cp:lastModifiedBy>
  <dcterms:created xsi:type="dcterms:W3CDTF">2022-08-22T10:11:00Z</dcterms:created>
  <dcterms:modified xsi:type="dcterms:W3CDTF">2025-07-11T07:27:00Z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6898B9174E964EAF903BEE109C98DC5D</vt:lpwstr>
  </property>
  <property fmtid="{D5CDD505-2E9C-101B-9397-08002B2CF9AE}" pid="3" name="KSOProductBuildVer">
    <vt:lpwstr>2052-11.1.0.12165</vt:lpwstr>
  </property>
</Properties>
</file>