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<sst xmlns="http://schemas.openxmlformats.org/spreadsheetml/2006/main" count="45" uniqueCount="38">
  <si>
    <t>序号</t>
  </si>
  <si>
    <t>房间类型</t>
  </si>
  <si>
    <t>产品名称</t>
  </si>
  <si>
    <t>规格</t>
  </si>
  <si>
    <t>数量</t>
  </si>
  <si>
    <t>招标控制价单价（元）</t>
  </si>
  <si>
    <t>招标控制价合计（元）</t>
  </si>
  <si>
    <t>六人间宿舍</t>
  </si>
  <si>
    <t>两连体爬梯公寓组合床</t>
  </si>
  <si>
    <t>两连体爬梯公寓组合床规格：长4000mm*宽900mm*高2150mm/含蚊帐架高2800mm，床横梁离地净空高1700mm，外形尺寸正负 5mm；每套为两人位（注：每套含两连体床架一张、衣柜两个、写字桌两张、书架两个、床板两块、爬梯一个、棕垫二张）。</t>
  </si>
  <si>
    <t>262套</t>
  </si>
  <si>
    <t>单人位爬梯公寓组合床</t>
  </si>
  <si>
    <t>单人位爬梯公寓组合床规格：长2080mm*宽900mm*高2150mm/含蚊帐架高2800mm，床横梁离地净空高1700mm，外形尺寸正负 5mm；每套为单人位（注：每套含床架一张、衣柜一个、写字桌一张、书架一个、床板一块、爬梯一个、棕垫一张）。</t>
  </si>
  <si>
    <t>公寓椅</t>
  </si>
  <si>
    <t>宽460*深490*高850mm（±10mm）</t>
  </si>
  <si>
    <t>786把</t>
  </si>
  <si>
    <t>行李架</t>
  </si>
  <si>
    <t>规格:宽800mm*深600mm*高1600mm</t>
  </si>
  <si>
    <t>262个</t>
  </si>
  <si>
    <t>配套设施</t>
  </si>
  <si>
    <t>四人间宿舍</t>
  </si>
  <si>
    <t>两连体步梯公寓组合床</t>
  </si>
  <si>
    <t>两连体步梯公寓组合床规格：长4500mm*宽900mm*高2150mm/含蚊帐架高2800mm，床横梁离地净空高1700mm，外形尺寸正负 5mm；每套为两人位（注：每套含床架两张、衣柜两个、写字桌两张、书架两个、床板两块、步梯一个、棕垫二张））。</t>
  </si>
  <si>
    <t>546套</t>
  </si>
  <si>
    <t>1092把</t>
  </si>
  <si>
    <t>无障碍宿舍</t>
  </si>
  <si>
    <t>单人床</t>
  </si>
  <si>
    <t>规格：长2000mm*宽1000mm*高900mm</t>
  </si>
  <si>
    <t>30张</t>
  </si>
  <si>
    <t>衣柜</t>
  </si>
  <si>
    <t>规格：宽1200mm*深600mm*高1800mm</t>
  </si>
  <si>
    <t>30个</t>
  </si>
  <si>
    <t>写字桌</t>
  </si>
  <si>
    <t>规格：长1200mm*宽600mm*高760mm</t>
  </si>
  <si>
    <t>60张</t>
  </si>
  <si>
    <t>60把</t>
  </si>
  <si>
    <t>棕垫</t>
  </si>
  <si>
    <t>规格：长1900mm*宽1000mm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</si>
</sst>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3"/>
  <sheetViews>
    <sheetView tabSelected="1" zoomScale="85" zoomScaleNormal="85" topLeftCell="A3" workbookViewId="0">
      <selection activeCell="M10" sqref="M10"/>
    </sheetView>
  </sheetViews>
  <sheetFormatPr defaultColWidth="9.81666666666667" defaultRowHeight="14.25" outlineLevelCol="6"/>
  <cols>
    <col min="1" max="1" width="5.625" style="2" customWidth="1"/>
    <col min="2" max="2" width="12.7583333333333" style="2" customWidth="1"/>
    <col min="3" max="3" width="12" style="2" customWidth="1"/>
    <col min="4" max="4" width="61.4666666666667" style="2" customWidth="1"/>
    <col min="5" max="5" width="8.25833333333333" style="2" customWidth="1"/>
    <col min="6" max="6" width="14.2583333333333" style="3" customWidth="1"/>
    <col min="7" max="7" width="13.875" style="4" customWidth="1"/>
    <col min="8" max="16380" width="9" style="2"/>
    <col min="16381" max="16383" width="9" style="5"/>
  </cols>
  <sheetData>
    <row r="1" s="1" customFormat="1" ht="54" customHeight="1" spans="1:7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8" t="s">
        <v>5</v>
      </c>
      <c r="G1" s="8" t="s">
        <v>6</v>
      </c>
    </row>
    <row r="2" s="2" customFormat="1" ht="90" customHeight="1" spans="1:7">
      <c r="A2" s="9">
        <v>1</v>
      </c>
      <c r="B2" s="9" t="s">
        <v>7</v>
      </c>
      <c r="C2" s="9" t="s">
        <v>8</v>
      </c>
      <c r="D2" s="10" t="s">
        <v>9</v>
      </c>
      <c r="E2" s="9" t="s">
        <v>10</v>
      </c>
      <c r="F2" s="11">
        <v>4800</v>
      </c>
      <c r="G2" s="11">
        <f>F2*262</f>
        <v>1257600</v>
      </c>
    </row>
    <row r="3" s="2" customFormat="1" ht="95" customHeight="1" spans="1:7">
      <c r="A3" s="9"/>
      <c r="B3" s="9"/>
      <c r="C3" s="9" t="s">
        <v>11</v>
      </c>
      <c r="D3" s="10" t="s">
        <v>12</v>
      </c>
      <c r="E3" s="9" t="s">
        <v>10</v>
      </c>
      <c r="F3" s="11">
        <v>2400</v>
      </c>
      <c r="G3" s="11">
        <f>F3*262</f>
        <v>628800</v>
      </c>
    </row>
    <row r="4" s="2" customFormat="1" ht="27" customHeight="1" spans="1:7">
      <c r="A4" s="9"/>
      <c r="B4" s="9"/>
      <c r="C4" s="9" t="s">
        <v>13</v>
      </c>
      <c r="D4" s="12" t="s">
        <v>14</v>
      </c>
      <c r="E4" s="9" t="s">
        <v>15</v>
      </c>
      <c r="F4" s="11">
        <v>265</v>
      </c>
      <c r="G4" s="11">
        <f>F4*786</f>
        <v>208290</v>
      </c>
    </row>
    <row r="5" s="2" customFormat="1" ht="22" customHeight="1" spans="1:7">
      <c r="A5" s="9"/>
      <c r="B5" s="9"/>
      <c r="C5" s="9" t="s">
        <v>16</v>
      </c>
      <c r="D5" s="12" t="s">
        <v>17</v>
      </c>
      <c r="E5" s="9" t="s">
        <v>18</v>
      </c>
      <c r="F5" s="11" t="s">
        <v>19</v>
      </c>
      <c r="G5" s="11"/>
    </row>
    <row r="6" s="2" customFormat="1" ht="91" customHeight="1" spans="1:7">
      <c r="A6" s="9">
        <v>2</v>
      </c>
      <c r="B6" s="9" t="s">
        <v>20</v>
      </c>
      <c r="C6" s="9" t="s">
        <v>21</v>
      </c>
      <c r="D6" s="13" t="s">
        <v>22</v>
      </c>
      <c r="E6" s="14" t="s">
        <v>23</v>
      </c>
      <c r="F6" s="11">
        <v>4800</v>
      </c>
      <c r="G6" s="11">
        <f>F6*546</f>
        <v>2620800</v>
      </c>
    </row>
    <row r="7" s="2" customFormat="1" ht="22" customHeight="1" spans="1:7">
      <c r="A7" s="9"/>
      <c r="B7" s="9"/>
      <c r="C7" s="9" t="s">
        <v>13</v>
      </c>
      <c r="D7" s="15" t="s">
        <v>14</v>
      </c>
      <c r="E7" s="14" t="s">
        <v>24</v>
      </c>
      <c r="F7" s="11">
        <v>265</v>
      </c>
      <c r="G7" s="11">
        <f>F7*1092</f>
        <v>289380</v>
      </c>
    </row>
    <row r="8" s="2" customFormat="1" ht="17" customHeight="1" spans="1:7">
      <c r="A8" s="9">
        <v>3</v>
      </c>
      <c r="B8" s="9" t="s">
        <v>25</v>
      </c>
      <c r="C8" s="9" t="s">
        <v>26</v>
      </c>
      <c r="D8" s="15" t="s">
        <v>27</v>
      </c>
      <c r="E8" s="14" t="s">
        <v>28</v>
      </c>
      <c r="F8" s="11">
        <v>600</v>
      </c>
      <c r="G8" s="11">
        <f>F8*30</f>
        <v>18000</v>
      </c>
    </row>
    <row r="9" s="2" customFormat="1" ht="19" customHeight="1" spans="1:7">
      <c r="A9" s="16"/>
      <c r="B9" s="16"/>
      <c r="C9" s="16" t="s">
        <v>29</v>
      </c>
      <c r="D9" s="17" t="s">
        <v>30</v>
      </c>
      <c r="E9" s="18" t="s">
        <v>31</v>
      </c>
      <c r="F9" s="11">
        <v>1100</v>
      </c>
      <c r="G9" s="11">
        <f>F9*30</f>
        <v>33000</v>
      </c>
    </row>
    <row r="10" s="2" customFormat="1" ht="19" customHeight="1" spans="1:7">
      <c r="A10" s="16"/>
      <c r="B10" s="16"/>
      <c r="C10" s="16" t="s">
        <v>32</v>
      </c>
      <c r="D10" s="17" t="s">
        <v>33</v>
      </c>
      <c r="E10" s="18" t="s">
        <v>34</v>
      </c>
      <c r="F10" s="11">
        <v>300</v>
      </c>
      <c r="G10" s="11">
        <f>F10*60</f>
        <v>18000</v>
      </c>
    </row>
    <row r="11" s="2" customFormat="1" ht="21" customHeight="1" spans="1:7">
      <c r="A11" s="9"/>
      <c r="B11" s="9"/>
      <c r="C11" s="9" t="s">
        <v>13</v>
      </c>
      <c r="D11" s="15" t="s">
        <v>14</v>
      </c>
      <c r="E11" s="14" t="s">
        <v>35</v>
      </c>
      <c r="F11" s="11">
        <v>265</v>
      </c>
      <c r="G11" s="11">
        <f>F11*60</f>
        <v>15900</v>
      </c>
    </row>
    <row r="12" s="2" customFormat="1" ht="22" customHeight="1" spans="1:7">
      <c r="A12" s="9"/>
      <c r="B12" s="9"/>
      <c r="C12" s="9" t="s">
        <v>36</v>
      </c>
      <c r="D12" s="12" t="s">
        <v>37</v>
      </c>
      <c r="E12" s="9" t="s">
        <v>28</v>
      </c>
      <c r="F12" s="11" t="s">
        <v>19</v>
      </c>
      <c r="G12" s="11"/>
    </row>
    <row r="13" s="2" customFormat="1" ht="33" customHeight="1" spans="6:7">
      <c r="F13" s="3"/>
      <c r="G13" s="19">
        <f>SUM(G2:G12)</f>
        <v>5089770</v>
      </c>
    </row>
  </sheetData>
  <mergeCells count="6">
    <mergeCell ref="A2:A5"/>
    <mergeCell ref="A6:A7"/>
    <mergeCell ref="A8:A12"/>
    <mergeCell ref="B2:B5"/>
    <mergeCell ref="B6:B7"/>
    <mergeCell ref="B8:B12"/>
  </mergeCells>
  <pageMargins left="0.75" right="0.75" top="1" bottom="1" header="0.5" footer="0.5"/>
  <pageSetup paperSize="9" scale="8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史明月</dc:creator>
  <cp:lastModifiedBy>月月</cp:lastModifiedBy>
  <dcterms:created xsi:type="dcterms:W3CDTF">2025-06-19T09:57:00Z</dcterms:created>
  <dcterms:modified xsi:type="dcterms:W3CDTF">2025-07-11T12:33:27Z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9EEA541D4B9A45258B42F4DF69C817BE_11</vt:lpwstr>
  </property>
  <property fmtid="{D5CDD505-2E9C-101B-9397-08002B2CF9AE}" pid="3" name="KSOProductBuildVer">
    <vt:lpwstr>2052-12.1.0.21915</vt:lpwstr>
  </property>
</Properties>
</file>