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4055" firstSheet="1" activeTab="1"/>
  </bookViews>
  <sheets>
    <sheet name="编制说明" sheetId="4" r:id="rId1"/>
    <sheet name="【5.4表】投标报价汇总表" sheetId="1" r:id="rId2"/>
    <sheet name="【5.1表】工程量清单"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<sst xmlns="http://schemas.openxmlformats.org/spreadsheetml/2006/main" count="298" uniqueCount="208">
  <si>
    <t>第五章	工程量清单</t>
  </si>
  <si>
    <r>
      <rPr>
        <b/>
        <sz val="11"/>
        <color indexed="8"/>
        <rFont val="Times New Roman"/>
        <charset val="134"/>
      </rPr>
      <t>1. </t>
    </r>
    <r>
      <rPr>
        <b/>
        <sz val="11"/>
        <color indexed="8"/>
        <rFont val="宋体"/>
        <charset val="134"/>
      </rPr>
      <t>工程量清单说明</t>
    </r>
  </si>
  <si>
    <r>
      <rPr>
        <sz val="11"/>
        <color indexed="8"/>
        <rFont val="Times New Roman"/>
        <charset val="134"/>
      </rPr>
      <t xml:space="preserve">       1.1 </t>
    </r>
    <r>
      <rPr>
        <sz val="11"/>
        <color indexed="8"/>
        <rFont val="宋体"/>
        <charset val="134"/>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</si>
  <si>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1"/>
        <color indexed="8"/>
        <rFont val="Times New Roman"/>
        <charset val="134"/>
      </rPr>
      <t xml:space="preserve">       1.2 </t>
    </r>
    <r>
      <rPr>
        <sz val="11"/>
        <color indexed="8"/>
        <rFont val="宋体"/>
        <charset val="134"/>
      </rPr>
      <t>本工程量清单应与招标文件中的投标人须知、通用合同条款、专用合同条款、工程量清单计量规则、技术规范及图纸等一起阅读和理解。</t>
    </r>
  </si>
  <si>
    <r>
      <rPr>
        <sz val="11"/>
        <color indexed="8"/>
        <rFont val="Times New Roman"/>
        <charset val="134"/>
      </rPr>
      <t xml:space="preserve">       1.3 </t>
    </r>
    <r>
      <rPr>
        <sz val="11"/>
        <color indexed="8"/>
        <rFont val="宋体"/>
        <charset val="134"/>
      </rPr>
      <t>本工程量清单中所列工程数量是估算的或设计的预计数量，仅作为投标报价的共同基础，不能作为最终结算与支付的依据。实际支付应按实际完成的工程量，</t>
    </r>
    <r>
      <rPr>
        <sz val="11"/>
        <color indexed="8"/>
        <rFont val="Times New Roman"/>
        <charset val="134"/>
      </rPr>
      <t xml:space="preserve"> </t>
    </r>
    <r>
      <rPr>
        <sz val="11"/>
        <color indexed="8"/>
        <rFont val="宋体"/>
        <charset val="134"/>
      </rPr>
      <t>由承包人按工程量清单计量规则规定的计量方法，以监理人认可的尺寸、断面计量，</t>
    </r>
    <r>
      <rPr>
        <sz val="11"/>
        <color indexed="8"/>
        <rFont val="Times New Roman"/>
        <charset val="134"/>
      </rPr>
      <t xml:space="preserve"> </t>
    </r>
    <r>
      <rPr>
        <sz val="11"/>
        <color indexed="8"/>
        <rFont val="宋体"/>
        <charset val="134"/>
      </rPr>
      <t>按本工程量清单的单价和总额价计算支付金额；或根据具体情况，按合同条款第</t>
    </r>
    <r>
      <rPr>
        <sz val="11"/>
        <color indexed="8"/>
        <rFont val="Times New Roman"/>
        <charset val="134"/>
      </rPr>
      <t xml:space="preserve"> 15.4 </t>
    </r>
    <r>
      <rPr>
        <sz val="11"/>
        <color indexed="8"/>
        <rFont val="宋体"/>
        <charset val="134"/>
      </rPr>
      <t>款的规定，按监理人确定的单价或总额价计算支付额。</t>
    </r>
  </si>
  <si>
    <r>
      <rPr>
        <sz val="11"/>
        <color indexed="8"/>
        <rFont val="Times New Roman"/>
        <charset val="134"/>
      </rPr>
      <t xml:space="preserve">       1.4 </t>
    </r>
    <r>
      <rPr>
        <sz val="11"/>
        <color indexed="8"/>
        <rFont val="宋体"/>
        <charset val="134"/>
      </rPr>
      <t>工程量清单各章是按第八章</t>
    </r>
    <r>
      <rPr>
        <sz val="11"/>
        <color indexed="8"/>
        <rFont val="Times New Roman"/>
        <charset val="134"/>
      </rPr>
      <t>“</t>
    </r>
    <r>
      <rPr>
        <sz val="11"/>
        <color indexed="8"/>
        <rFont val="宋体"/>
        <charset val="134"/>
      </rPr>
      <t>工程量清单计量规则</t>
    </r>
    <r>
      <rPr>
        <sz val="11"/>
        <color indexed="8"/>
        <rFont val="Times New Roman"/>
        <charset val="134"/>
      </rPr>
      <t>”</t>
    </r>
    <r>
      <rPr>
        <sz val="11"/>
        <color indexed="8"/>
        <rFont val="宋体"/>
        <charset val="134"/>
      </rPr>
      <t>、第七章</t>
    </r>
    <r>
      <rPr>
        <sz val="11"/>
        <color indexed="8"/>
        <rFont val="Times New Roman"/>
        <charset val="134"/>
      </rPr>
      <t>“</t>
    </r>
    <r>
      <rPr>
        <sz val="11"/>
        <color indexed="8"/>
        <rFont val="宋体"/>
        <charset val="134"/>
      </rPr>
      <t>技术规范</t>
    </r>
    <r>
      <rPr>
        <sz val="11"/>
        <color indexed="8"/>
        <rFont val="Times New Roman"/>
        <charset val="134"/>
      </rPr>
      <t>”</t>
    </r>
    <r>
      <rPr>
        <sz val="11"/>
        <color indexed="8"/>
        <rFont val="宋体"/>
        <charset val="134"/>
      </rPr>
      <t>的相应章次编号的，因此，工程量清单中各章的工程子目的范围与计量等应与</t>
    </r>
    <r>
      <rPr>
        <sz val="11"/>
        <color indexed="8"/>
        <rFont val="Times New Roman"/>
        <charset val="134"/>
      </rPr>
      <t>“</t>
    </r>
    <r>
      <rPr>
        <sz val="11"/>
        <color indexed="8"/>
        <rFont val="宋体"/>
        <charset val="134"/>
      </rPr>
      <t>工程量清单计量规则</t>
    </r>
    <r>
      <rPr>
        <sz val="11"/>
        <color indexed="8"/>
        <rFont val="Times New Roman"/>
        <charset val="134"/>
      </rPr>
      <t>” “</t>
    </r>
    <r>
      <rPr>
        <sz val="11"/>
        <color indexed="8"/>
        <rFont val="宋体"/>
        <charset val="134"/>
      </rPr>
      <t>技术规范</t>
    </r>
    <r>
      <rPr>
        <sz val="11"/>
        <color indexed="8"/>
        <rFont val="Times New Roman"/>
        <charset val="134"/>
      </rPr>
      <t>”</t>
    </r>
    <r>
      <rPr>
        <sz val="11"/>
        <color indexed="8"/>
        <rFont val="宋体"/>
        <charset val="134"/>
      </rPr>
      <t>相应章节的范围、计量与支付条款结合起来理解或解释。</t>
    </r>
  </si>
  <si>
    <r>
      <rPr>
        <sz val="11"/>
        <color indexed="8"/>
        <rFont val="Times New Roman"/>
        <charset val="134"/>
      </rPr>
      <t xml:space="preserve">       1.5 </t>
    </r>
    <r>
      <rPr>
        <sz val="11"/>
        <color indexed="8"/>
        <rFont val="宋体"/>
        <charset val="134"/>
      </rPr>
      <t>对作业和材料的一般说明或规定，未重复写入工程量清单内，在给工程量清单各子目标价前，应参阅第七章</t>
    </r>
    <r>
      <rPr>
        <sz val="11"/>
        <color indexed="8"/>
        <rFont val="Times New Roman"/>
        <charset val="134"/>
      </rPr>
      <t>“</t>
    </r>
    <r>
      <rPr>
        <sz val="11"/>
        <color indexed="8"/>
        <rFont val="宋体"/>
        <charset val="134"/>
      </rPr>
      <t>技术规范</t>
    </r>
    <r>
      <rPr>
        <sz val="11"/>
        <color indexed="8"/>
        <rFont val="Times New Roman"/>
        <charset val="134"/>
      </rPr>
      <t>”</t>
    </r>
    <r>
      <rPr>
        <sz val="11"/>
        <color indexed="8"/>
        <rFont val="宋体"/>
        <charset val="134"/>
      </rPr>
      <t>的有关内容。</t>
    </r>
  </si>
  <si>
    <r>
      <rPr>
        <sz val="11"/>
        <color indexed="8"/>
        <rFont val="Times New Roman"/>
        <charset val="134"/>
      </rPr>
      <t xml:space="preserve">       1.6 </t>
    </r>
    <r>
      <rPr>
        <sz val="11"/>
        <color indexed="8"/>
        <rFont val="宋体"/>
        <charset val="134"/>
      </rPr>
      <t>工程量清单中所列工程量的变动，丝毫不会降低或影响合同条款的效力，</t>
    </r>
    <r>
      <rPr>
        <sz val="11"/>
        <color indexed="8"/>
        <rFont val="Times New Roman"/>
        <charset val="134"/>
      </rPr>
      <t xml:space="preserve"> </t>
    </r>
    <r>
      <rPr>
        <sz val="11"/>
        <color indexed="8"/>
        <rFont val="宋体"/>
        <charset val="134"/>
      </rPr>
      <t>也不免除承包人按规定的标准进行施工和修复缺陷的责任。</t>
    </r>
  </si>
  <si>
    <r>
      <rPr>
        <sz val="11"/>
        <color indexed="8"/>
        <rFont val="Times New Roman"/>
        <charset val="134"/>
      </rPr>
      <t xml:space="preserve">       1.7 </t>
    </r>
    <r>
      <rPr>
        <sz val="11"/>
        <color indexed="8"/>
        <rFont val="宋体"/>
        <charset val="134"/>
      </rPr>
      <t>图纸中所列的工程数量表及数量汇总表仅是提供资料，不是工程量清单的外延。当图纸与工程量清单所列数量不一致时，以工程量清单所列数量作为报价的依据。</t>
    </r>
  </si>
  <si>
    <r>
      <rPr>
        <b/>
        <sz val="11"/>
        <color indexed="8"/>
        <rFont val="Times New Roman"/>
        <charset val="134"/>
      </rPr>
      <t>2. </t>
    </r>
    <r>
      <rPr>
        <b/>
        <sz val="11"/>
        <color indexed="8"/>
        <rFont val="宋体"/>
        <charset val="134"/>
      </rPr>
      <t>投标报价说明</t>
    </r>
  </si>
  <si>
    <r>
      <rPr>
        <sz val="11"/>
        <color indexed="8"/>
        <rFont val="Times New Roman"/>
        <charset val="134"/>
      </rPr>
      <t xml:space="preserve">       2.1 </t>
    </r>
    <r>
      <rPr>
        <sz val="11"/>
        <color indexed="8"/>
        <rFont val="宋体"/>
        <charset val="134"/>
      </rPr>
      <t>工程量清单中的每一子目须填入单价或价格，且只允许有一个报价。</t>
    </r>
  </si>
  <si>
    <r>
      <rPr>
        <sz val="11"/>
        <color indexed="8"/>
        <rFont val="Times New Roman"/>
        <charset val="134"/>
      </rPr>
      <t xml:space="preserve">       2.2 </t>
    </r>
    <r>
      <rPr>
        <sz val="11"/>
        <color indexed="8"/>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</si>
  <si>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1"/>
        <color indexed="8"/>
        <rFont val="Times New Roman"/>
        <charset val="134"/>
      </rPr>
      <t xml:space="preserve">       2.3 </t>
    </r>
    <r>
      <rPr>
        <sz val="11"/>
        <color indexed="8"/>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</si>
  <si>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1"/>
        <color indexed="8"/>
        <rFont val="Times New Roman"/>
        <charset val="134"/>
      </rPr>
      <t xml:space="preserve">       2.4 </t>
    </r>
    <r>
      <rPr>
        <sz val="11"/>
        <color indexed="8"/>
        <rFont val="宋体"/>
        <charset val="134"/>
      </rPr>
      <t>符合合同条款规定的全部费用应认为已被计入有标价的工程量清单所列各子目之中，未列子目不予计量的工作，其费用应视为已分摊在本合同工程的有关子目的单价或总额价之中。</t>
    </r>
    <r>
      <rPr>
        <sz val="11"/>
        <color indexed="8"/>
        <rFont val="Times New Roman"/>
        <charset val="134"/>
      </rPr>
      <t>(</t>
    </r>
    <r>
      <rPr>
        <sz val="11"/>
        <color indexed="8"/>
        <rFont val="宋体"/>
        <charset val="134"/>
      </rPr>
      <t>拌和站、预制场、施工驻地、工地试验室等相关费用均包含在相对应清单报价当中，不作单独报价）</t>
    </r>
  </si>
  <si>
    <r>
      <rPr>
        <sz val="11"/>
        <color indexed="8"/>
        <rFont val="Times New Roman"/>
        <charset val="134"/>
      </rPr>
      <t xml:space="preserve">       2.5 </t>
    </r>
    <r>
      <rPr>
        <sz val="11"/>
        <color indexed="8"/>
        <rFont val="宋体"/>
        <charset val="134"/>
      </rPr>
      <t>承包人用于本合同工程的各类装备的提供、运输、维护、拆卸、拼装等支付的费用，已包括在工程量清单的单价与总额价之中。</t>
    </r>
  </si>
  <si>
    <r>
      <rPr>
        <sz val="11"/>
        <color theme="1"/>
        <rFont val="Times New Roman"/>
        <charset val="134"/>
      </rPr>
      <t xml:space="preserve">       2.6 </t>
    </r>
    <r>
      <rPr>
        <sz val="11"/>
        <color indexed="8"/>
        <rFont val="宋体"/>
        <charset val="134"/>
      </rPr>
      <t>工程量清单中各项金额均以人民币（元）结算。</t>
    </r>
  </si>
  <si>
    <r>
      <rPr>
        <sz val="11"/>
        <color theme="1"/>
        <rFont val="Times New Roman"/>
        <charset val="134"/>
      </rPr>
      <t xml:space="preserve">2.7 </t>
    </r>
    <r>
      <rPr>
        <sz val="11"/>
        <color indexed="8"/>
        <rFont val="宋体"/>
        <charset val="134"/>
      </rPr>
      <t>暂列金额</t>
    </r>
    <r>
      <rPr>
        <sz val="11"/>
        <color indexed="8"/>
        <rFont val="Times New Roman"/>
        <charset val="134"/>
      </rPr>
      <t>(</t>
    </r>
    <r>
      <rPr>
        <sz val="11"/>
        <color indexed="8"/>
        <rFont val="宋体"/>
        <charset val="134"/>
      </rPr>
      <t>不含计日工总额</t>
    </r>
    <r>
      <rPr>
        <sz val="11"/>
        <color indexed="8"/>
        <rFont val="Times New Roman"/>
        <charset val="134"/>
      </rPr>
      <t>)</t>
    </r>
    <r>
      <rPr>
        <sz val="11"/>
        <color indexed="8"/>
        <rFont val="宋体"/>
        <charset val="134"/>
      </rPr>
      <t>的数量及拟用子目的说明：按</t>
    </r>
    <r>
      <rPr>
        <sz val="11"/>
        <color indexed="8"/>
        <rFont val="Times New Roman"/>
        <charset val="134"/>
      </rPr>
      <t>100</t>
    </r>
    <r>
      <rPr>
        <sz val="11"/>
        <color indexed="8"/>
        <rFont val="宋体"/>
        <charset val="134"/>
      </rPr>
      <t>章至</t>
    </r>
    <r>
      <rPr>
        <sz val="11"/>
        <color indexed="8"/>
        <rFont val="Times New Roman"/>
        <charset val="134"/>
      </rPr>
      <t>700</t>
    </r>
    <r>
      <rPr>
        <sz val="11"/>
        <color indexed="8"/>
        <rFont val="宋体"/>
        <charset val="134"/>
      </rPr>
      <t>章合计的</t>
    </r>
    <r>
      <rPr>
        <sz val="11"/>
        <color indexed="8"/>
        <rFont val="Times New Roman"/>
        <charset val="134"/>
      </rPr>
      <t>0</t>
    </r>
    <r>
      <rPr>
        <sz val="11"/>
        <color indexed="8"/>
        <rFont val="宋体"/>
        <charset val="134"/>
      </rPr>
      <t>计列。</t>
    </r>
  </si>
  <si>
    <r>
      <rPr>
        <sz val="11"/>
        <color theme="1"/>
        <rFont val="Times New Roman"/>
        <charset val="134"/>
      </rPr>
      <t xml:space="preserve">       2.8 </t>
    </r>
    <r>
      <rPr>
        <sz val="11"/>
        <color indexed="8"/>
        <rFont val="宋体"/>
        <charset val="134"/>
      </rPr>
      <t>暂估价的数量及拟用子目的说明：本项目不计暂估价。</t>
    </r>
  </si>
  <si>
    <r>
      <rPr>
        <b/>
        <sz val="11"/>
        <color indexed="8"/>
        <rFont val="Times New Roman"/>
        <charset val="134"/>
      </rPr>
      <t>3. </t>
    </r>
    <r>
      <rPr>
        <b/>
        <sz val="11"/>
        <color indexed="8"/>
        <rFont val="宋体"/>
        <charset val="134"/>
      </rPr>
      <t>其他说明</t>
    </r>
  </si>
  <si>
    <t xml:space="preserve">   3.1本项目建筑工程一切险和第三方责任险应由承包人以发包人与承包人联名投保，保险费已列入工程量清单100章内。工程一切险的投保金额为工程量清单100章至700章合计金额(不含建筑工程一切险和第三者责任险的保险费)，保险费率暂定为3‰；第三方责任险的最低投保金额为100万元，保险费率暂定为4‰。发包人在接到保险单后，将按照保险单的实际费用支付给承包人。如出现保险事故，保险金不足以补偿损失的，应由承包人自行负责补偿。</t>
  </si>
  <si>
    <t xml:space="preserve">    3.2为确保将安全施工措施落到实处，投标人应根据《公路水运工程安全生产监督管理办法》（交通运输部令2017年第25号）以及《关于印发“企业安全生产费用提取和使用管理办法”的 通知》（财企【2012】16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</si>
  <si>
    <t>投标报价汇总表</t>
  </si>
  <si>
    <t>标段：第一标段</t>
  </si>
  <si>
    <t>序号</t>
  </si>
  <si>
    <t>章次</t>
  </si>
  <si>
    <t>科 目 名 称</t>
  </si>
  <si>
    <t>金额（元）</t>
  </si>
  <si>
    <t>1</t>
  </si>
  <si>
    <t>100</t>
  </si>
  <si>
    <t>清单 第100章  总则</t>
  </si>
  <si>
    <t>2</t>
  </si>
  <si>
    <t>200</t>
  </si>
  <si>
    <t>清单 第200章  路基工程</t>
  </si>
  <si>
    <t>3</t>
  </si>
  <si>
    <t>300</t>
  </si>
  <si>
    <t>清单 第300章  路面工程</t>
  </si>
  <si>
    <t>4</t>
  </si>
  <si>
    <t>600</t>
  </si>
  <si>
    <t>清单 第600章  交通工程及沿线设施</t>
  </si>
  <si>
    <t>5</t>
  </si>
  <si>
    <t>清单 第600章  安全设施及预埋管线</t>
  </si>
  <si>
    <t>6</t>
  </si>
  <si>
    <t>第100章至700章清单合计</t>
  </si>
  <si>
    <t>7</t>
  </si>
  <si>
    <t>已包含在清单合计中的材料、工程设备、专业工程暂估价合计</t>
  </si>
  <si>
    <t>8</t>
  </si>
  <si>
    <t>清单合计减去材料、工程设备、专业工程暂估价
合计(即6-7)=8</t>
  </si>
  <si>
    <t>9</t>
  </si>
  <si>
    <t>计日工合计</t>
  </si>
  <si>
    <t>10</t>
  </si>
  <si>
    <t>暂列金额(不含计日工总额)</t>
  </si>
  <si>
    <t>11</t>
  </si>
  <si>
    <t>投标报价(6+9+10)=11</t>
  </si>
  <si>
    <t>工程量清单</t>
  </si>
  <si>
    <t>合 同 段：第一标段</t>
  </si>
  <si>
    <t>货币单位：人民币 元</t>
  </si>
  <si>
    <t>子目号</t>
  </si>
  <si>
    <t>子 目 名 称</t>
  </si>
  <si>
    <t>单位</t>
  </si>
  <si>
    <t>数量</t>
  </si>
  <si>
    <t>单价</t>
  </si>
  <si>
    <t>合价</t>
  </si>
  <si>
    <t>NYH01100</t>
  </si>
  <si>
    <t>通则</t>
  </si>
  <si>
    <t>NYH01100001</t>
  </si>
  <si>
    <t>保险费</t>
  </si>
  <si>
    <t>NYH011000010001</t>
  </si>
  <si>
    <t>按合同条款规定，提供 建筑工程一切险</t>
  </si>
  <si>
    <t>总额</t>
  </si>
  <si>
    <t>NYH011000010002</t>
  </si>
  <si>
    <t>按合同条款规定，提供 第三方责任险</t>
  </si>
  <si>
    <t>NYH01110</t>
  </si>
  <si>
    <t>工程管理</t>
  </si>
  <si>
    <t>NYH01110001</t>
  </si>
  <si>
    <t>施工环保费</t>
  </si>
  <si>
    <t>NYH01110002</t>
  </si>
  <si>
    <t>养护保通费</t>
  </si>
  <si>
    <t>NYH01120</t>
  </si>
  <si>
    <t>临时工程与设施</t>
  </si>
  <si>
    <t>NYH01120001</t>
  </si>
  <si>
    <t>临时便道</t>
  </si>
  <si>
    <t>m</t>
  </si>
  <si>
    <t>500.00</t>
  </si>
  <si>
    <t>NYH01120003</t>
  </si>
  <si>
    <t>临时工程用地</t>
  </si>
  <si>
    <t>亩</t>
  </si>
  <si>
    <t>1.500</t>
  </si>
  <si>
    <t>NYH01130</t>
  </si>
  <si>
    <t>承包人驻地建设</t>
  </si>
  <si>
    <t>清单 第100章 合计</t>
  </si>
  <si>
    <t xml:space="preserve">    人民币</t>
  </si>
  <si>
    <t>NYH02130</t>
  </si>
  <si>
    <t>局部维修填方</t>
  </si>
  <si>
    <t>NYH02130002</t>
  </si>
  <si>
    <t>借方填筑-X326土堆7m长</t>
  </si>
  <si>
    <t>m3</t>
  </si>
  <si>
    <t>28.00</t>
  </si>
  <si>
    <t>清单 第200章 合计</t>
  </si>
  <si>
    <t>人民币</t>
  </si>
  <si>
    <t>NYH03110</t>
  </si>
  <si>
    <t>裂缝类病害处治</t>
  </si>
  <si>
    <t>NYH03110002</t>
  </si>
  <si>
    <t>X342-不规则裂缝处治-缝深4cm</t>
  </si>
  <si>
    <t>24188.00</t>
  </si>
  <si>
    <t>NYH03110002-1</t>
  </si>
  <si>
    <t>X326-不规则裂缝处治-缝深4cm</t>
  </si>
  <si>
    <t>31952.00</t>
  </si>
  <si>
    <t>NYH03110002-2</t>
  </si>
  <si>
    <t>C007-不规则裂缝处治-缝深4cm</t>
  </si>
  <si>
    <t>11400.00</t>
  </si>
  <si>
    <t>NYH03120-1</t>
  </si>
  <si>
    <t>松散类病害处治-X342(含挖除）</t>
  </si>
  <si>
    <t>NYH03120-1002</t>
  </si>
  <si>
    <t>坑槽处治-水泥稳定碎石厚20cm-AC16中粒
式沥青混凝土10cm厚(含挖除）</t>
  </si>
  <si>
    <t>m2</t>
  </si>
  <si>
    <t>123.00</t>
  </si>
  <si>
    <t>NYH03120-2</t>
  </si>
  <si>
    <t>松散类病害处治-C001(含挖除）</t>
  </si>
  <si>
    <t>NYH03120-2002</t>
  </si>
  <si>
    <t>坑槽处治-AC16中粒式沥青混凝土10cm厚(
含挖除）</t>
  </si>
  <si>
    <t>22.00</t>
  </si>
  <si>
    <t>NYH03120-3</t>
  </si>
  <si>
    <t>松散类病害处治-X347(含挖除）</t>
  </si>
  <si>
    <t>NYH03120-3003</t>
  </si>
  <si>
    <t>17.00</t>
  </si>
  <si>
    <t>NYH03120-4</t>
  </si>
  <si>
    <t>松散类病害处治-Y009(含挖除）</t>
  </si>
  <si>
    <t>NYH03120-4004</t>
  </si>
  <si>
    <t>坑槽处治-AC16中粒式沥青混凝土5cm厚(含
挖除）</t>
  </si>
  <si>
    <t>5.00</t>
  </si>
  <si>
    <t>NYH03120-5</t>
  </si>
  <si>
    <t>松散类病害处治-X326(北侧）(含挖除）</t>
  </si>
  <si>
    <t>NYH03120-5005</t>
  </si>
  <si>
    <t>坑槽处治-C25水泥混凝土厚20cm-AC16中粒
式沥青混凝土5cm厚(含挖除）</t>
  </si>
  <si>
    <t>249.00</t>
  </si>
  <si>
    <t>松散类病害处治-X326(南侧）(含挖除）</t>
  </si>
  <si>
    <t>NYH03120-6</t>
  </si>
  <si>
    <t>松散类病害处治-C007(含挖除）</t>
  </si>
  <si>
    <t>NYH03120-6006</t>
  </si>
  <si>
    <t>坑槽处治-水泥稳定碎石厚20cm-AC16中粒
式沥青混凝土5cm厚(含挖除）</t>
  </si>
  <si>
    <t>25.00</t>
  </si>
  <si>
    <t>NYH03120-7</t>
  </si>
  <si>
    <t>松散类病害处治-X907(含挖除）</t>
  </si>
  <si>
    <t>NYH03120-7007</t>
  </si>
  <si>
    <t>15.00</t>
  </si>
  <si>
    <t>NYH03120-8</t>
  </si>
  <si>
    <t>松散类病害处治-Y008(含挖除）</t>
  </si>
  <si>
    <t>NYH03120-8008</t>
  </si>
  <si>
    <t>NYH03260</t>
  </si>
  <si>
    <t>修复或完善路缘石-X342</t>
  </si>
  <si>
    <t>334.00</t>
  </si>
  <si>
    <t>清单 第300章 合计</t>
  </si>
  <si>
    <t xml:space="preserve"> 人民币</t>
  </si>
  <si>
    <t>NYH06110</t>
  </si>
  <si>
    <t>波形护栏维修及更换</t>
  </si>
  <si>
    <t>NYH06110004</t>
  </si>
  <si>
    <t>Y009防撞端头整体拆除</t>
  </si>
  <si>
    <t>处</t>
  </si>
  <si>
    <t>Y009波形护栏新增gr-a-4e</t>
  </si>
  <si>
    <t>NYH06110004-1</t>
  </si>
  <si>
    <t>Y009波形护栏新增gr-a-2e</t>
  </si>
  <si>
    <t>190.00</t>
  </si>
  <si>
    <t>NYH061100050002</t>
  </si>
  <si>
    <t>Y004单侧防撞护栏</t>
  </si>
  <si>
    <t>150.00</t>
  </si>
  <si>
    <t>NYH06161</t>
  </si>
  <si>
    <t>新增标志牌</t>
  </si>
  <si>
    <t>NYH06161004</t>
  </si>
  <si>
    <t>新增禁停标志-X344</t>
  </si>
  <si>
    <t>个</t>
  </si>
  <si>
    <t>NYH06161004-1</t>
  </si>
  <si>
    <t>车道数减少2个、增加标志2个-X326</t>
  </si>
  <si>
    <t>NYH06161004-2</t>
  </si>
  <si>
    <t>限速标志-限速40km-X326</t>
  </si>
  <si>
    <t>NYH06161004-3</t>
  </si>
  <si>
    <t>让行标志-停车让行标志-X326</t>
  </si>
  <si>
    <t>NYH06161004-4</t>
  </si>
  <si>
    <t>前方路口-前方多个路口-X326</t>
  </si>
  <si>
    <t>三角标志牌-前方火车-Y004</t>
  </si>
  <si>
    <t>NYH06161004-5</t>
  </si>
  <si>
    <t>禁行标志-X326-支架式</t>
  </si>
  <si>
    <t>NYH06240</t>
  </si>
  <si>
    <t>道路交通标线局部 修复</t>
  </si>
  <si>
    <t>NYH06240001</t>
  </si>
  <si>
    <t>热熔型涂料路面标线-X326</t>
  </si>
  <si>
    <t>NYH062400010001</t>
  </si>
  <si>
    <t>热熔型涂料路面标线</t>
  </si>
  <si>
    <t>NYH06251</t>
  </si>
  <si>
    <t>中分带隔离穿管破损-X342</t>
  </si>
  <si>
    <t>NYH06251003</t>
  </si>
  <si>
    <t>NYH062510030003</t>
  </si>
  <si>
    <t>更换-X342</t>
  </si>
  <si>
    <t>14.00</t>
  </si>
  <si>
    <t>NYH06254</t>
  </si>
  <si>
    <t>中分带隔离新增-X342</t>
  </si>
  <si>
    <t>NYH06254004</t>
  </si>
  <si>
    <t>NYH062540040001</t>
  </si>
  <si>
    <t>中分带隔离新增-C001</t>
  </si>
  <si>
    <t>7.00</t>
  </si>
  <si>
    <t>NYH062540040002</t>
  </si>
  <si>
    <t>中分带隔离新增-X326</t>
  </si>
  <si>
    <t>118.00</t>
  </si>
  <si>
    <t>604-1</t>
  </si>
  <si>
    <t>更换反光膜</t>
  </si>
  <si>
    <t>604-1-13</t>
  </si>
  <si>
    <t>更换反光膜-Y009</t>
  </si>
  <si>
    <t>10.00</t>
  </si>
  <si>
    <t>清单 第600章 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</si>
</sst>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5">
    <font>
      <sz val="12"/>
      <color indexed="8"/>
      <name val="宋体"/>
      <charset val="134"/>
    </font>
    <font>
      <b/>
      <sz val="24"/>
      <color indexed="8"/>
      <name val="宋体"/>
      <charset val="134"/>
    </font>
    <font>
      <sz val="9"/>
      <color indexed="8"/>
      <name val="宋体"/>
      <charset val="134"/>
    </font>
    <font>
      <b/>
      <sz val="13"/>
      <color indexed="8"/>
      <name val="宋体"/>
      <charset val="134"/>
    </font>
    <font>
      <sz val="9"/>
      <color indexed="8"/>
      <name val="Arial Narrow"/>
      <charset val="134"/>
    </font>
    <font>
      <sz val="10"/>
      <color indexed="8"/>
      <name val="Malgun Gothic"/>
      <charset val="134"/>
    </font>
    <font>
      <sz val="11"/>
      <color theme="1"/>
      <name val="宋体"/>
      <charset val="134"/>
      <scheme val="minor"/>
    </font>
    <font>
      <sz val="12"/>
      <name val="宋体"/>
      <charset val="134"/>
    </font>
    <font>
      <b/>
      <sz val="16"/>
      <color theme="1"/>
      <name val="黑体"/>
      <charset val="134"/>
    </font>
    <font>
      <b/>
      <sz val="11"/>
      <color theme="1"/>
      <name val="Times New Roman"/>
      <charset val="134"/>
    </font>
    <font>
      <sz val="11"/>
      <color theme="1"/>
      <name val="Times New Roman"/>
      <charset val="134"/>
    </font>
    <font>
      <sz val="11"/>
      <color indexed="8"/>
      <name val="Times New Roman"/>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indexed="8"/>
      <name val="Times New Roman"/>
      <charset val="134"/>
    </font>
    <font>
      <b/>
      <sz val="11"/>
      <color indexed="8"/>
      <name val="宋体"/>
      <charset val="134"/>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6" fillId="2"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0" fillId="0" borderId="0" applyNumberFormat="0" applyFill="0" applyBorder="0" applyAlignment="0" applyProtection="0">
      <alignment vertical="center"/>
    </xf>
    <xf numFmtId="0" fontId="21" fillId="3" borderId="11" applyNumberFormat="0" applyAlignment="0" applyProtection="0">
      <alignment vertical="center"/>
    </xf>
    <xf numFmtId="0" fontId="22" fillId="4" borderId="12" applyNumberFormat="0" applyAlignment="0" applyProtection="0">
      <alignment vertical="center"/>
    </xf>
    <xf numFmtId="0" fontId="23" fillId="4" borderId="11" applyNumberFormat="0" applyAlignment="0" applyProtection="0">
      <alignment vertical="center"/>
    </xf>
    <xf numFmtId="0" fontId="24" fillId="5" borderId="13" applyNumberFormat="0" applyAlignment="0" applyProtection="0">
      <alignment vertical="center"/>
    </xf>
    <xf numFmtId="0" fontId="25" fillId="0" borderId="14" applyNumberFormat="0" applyFill="0" applyAlignment="0" applyProtection="0">
      <alignment vertical="center"/>
    </xf>
    <xf numFmtId="0" fontId="26" fillId="0" borderId="15"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0" fillId="0" borderId="0">
      <alignment vertical="center"/>
    </xf>
  </cellStyleXfs>
  <cellXfs count="42">
    <xf numFmtId="0" fontId="0" fillId="0" borderId="0" xfId="0" applyAlignment="1">
      <alignment horizontal="left" wrapText="1"/>
    </xf>
    <xf numFmtId="0" fontId="1" fillId="0" borderId="0" xfId="0" applyFont="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right" vertical="center"/>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left" vertical="center" shrinkToFit="1"/>
    </xf>
    <xf numFmtId="0" fontId="2" fillId="0" borderId="1" xfId="0" applyFont="1" applyBorder="1" applyAlignment="1">
      <alignment horizontal="left" vertical="center" wrapText="1"/>
    </xf>
    <xf numFmtId="0" fontId="2" fillId="0" borderId="1" xfId="0" applyFont="1" applyBorder="1" applyAlignment="1">
      <alignment horizontal="center" vertical="center" shrinkToFit="1"/>
    </xf>
    <xf numFmtId="0" fontId="4" fillId="0" borderId="1" xfId="0" applyFont="1" applyBorder="1" applyAlignment="1">
      <alignment horizontal="right" vertical="center" shrinkToFit="1"/>
    </xf>
    <xf numFmtId="0" fontId="4" fillId="0" borderId="1" xfId="0" applyFont="1" applyBorder="1" applyAlignment="1">
      <alignment horizontal="center" vertical="center" shrinkToFit="1"/>
    </xf>
    <xf numFmtId="0" fontId="4" fillId="0" borderId="1" xfId="0" applyFont="1" applyBorder="1" applyAlignment="1" applyProtection="1">
      <alignment horizontal="center" vertical="center" shrinkToFit="1"/>
      <protection locked="0"/>
    </xf>
    <xf numFmtId="0" fontId="5" fillId="0" borderId="0" xfId="0" applyFont="1" applyAlignment="1" applyProtection="1">
      <alignment horizontal="center" vertical="center" wrapText="1"/>
      <protection locked="0"/>
    </xf>
    <xf numFmtId="0" fontId="0" fillId="0" borderId="1" xfId="0" applyBorder="1" applyAlignment="1">
      <alignment horizontal="left" wrapText="1"/>
    </xf>
    <xf numFmtId="0" fontId="2" fillId="0" borderId="1" xfId="0" applyFont="1" applyBorder="1" applyAlignment="1">
      <alignment horizontal="right" vertical="center" shrinkToFit="1"/>
    </xf>
    <xf numFmtId="0" fontId="2" fillId="0" borderId="1" xfId="0" applyFont="1" applyBorder="1" applyAlignment="1">
      <alignment vertical="center" shrinkToFit="1"/>
    </xf>
    <xf numFmtId="0" fontId="2" fillId="0" borderId="1" xfId="0" applyFont="1" applyBorder="1" applyAlignment="1">
      <alignment horizontal="left" vertical="center" wrapText="1" shrinkToFit="1"/>
    </xf>
    <xf numFmtId="0" fontId="2" fillId="0" borderId="1" xfId="0" applyFont="1" applyBorder="1" applyAlignment="1" applyProtection="1">
      <alignment horizontal="right" vertical="center" shrinkToFit="1"/>
      <protection locked="0"/>
    </xf>
    <xf numFmtId="0" fontId="0" fillId="0" borderId="1" xfId="0" applyBorder="1" applyAlignment="1">
      <alignment horizont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5" xfId="0" applyFont="1" applyBorder="1" applyAlignment="1">
      <alignment horizontal="center" vertical="center" wrapText="1"/>
    </xf>
    <xf numFmtId="176" fontId="4" fillId="0" borderId="6" xfId="0" applyNumberFormat="1" applyFont="1" applyBorder="1" applyAlignment="1">
      <alignment horizontal="center" vertical="center" shrinkToFit="1"/>
    </xf>
    <xf numFmtId="0" fontId="4" fillId="0" borderId="7" xfId="0" applyFont="1" applyBorder="1" applyAlignment="1">
      <alignment horizontal="center" vertical="center" wrapText="1"/>
    </xf>
    <xf numFmtId="0" fontId="6" fillId="0" borderId="0" xfId="49" applyFont="1">
      <alignment vertical="center"/>
    </xf>
    <xf numFmtId="0" fontId="7" fillId="0" borderId="0" xfId="49" applyFont="1" applyAlignment="1"/>
    <xf numFmtId="0" fontId="8" fillId="0" borderId="0" xfId="49" applyFont="1" applyAlignment="1">
      <alignment horizontal="center" vertical="center" wrapText="1"/>
    </xf>
    <xf numFmtId="0" fontId="9" fillId="0" borderId="2" xfId="49" applyFont="1" applyBorder="1" applyAlignment="1">
      <alignment horizontal="left" vertical="center" wrapText="1"/>
    </xf>
    <xf numFmtId="0" fontId="9" fillId="0" borderId="4" xfId="49" applyFont="1" applyBorder="1" applyAlignment="1">
      <alignment horizontal="left" vertical="center" wrapText="1"/>
    </xf>
    <xf numFmtId="0" fontId="10" fillId="0" borderId="5" xfId="49" applyFont="1" applyBorder="1" applyAlignment="1">
      <alignment horizontal="left" vertical="center" wrapText="1"/>
    </xf>
    <xf numFmtId="0" fontId="10" fillId="0" borderId="6" xfId="49" applyFont="1" applyBorder="1" applyAlignment="1">
      <alignment horizontal="left" vertical="center" wrapText="1"/>
    </xf>
    <xf numFmtId="0" fontId="11" fillId="0" borderId="5" xfId="49" applyFont="1" applyBorder="1" applyAlignment="1">
      <alignment horizontal="left" vertical="center" wrapText="1"/>
    </xf>
    <xf numFmtId="0" fontId="9" fillId="0" borderId="5" xfId="49" applyFont="1" applyBorder="1" applyAlignment="1">
      <alignment horizontal="left" vertical="center" wrapText="1"/>
    </xf>
    <xf numFmtId="0" fontId="9" fillId="0" borderId="6" xfId="49" applyFont="1" applyBorder="1" applyAlignment="1">
      <alignment horizontal="left" vertical="center" wrapText="1"/>
    </xf>
    <xf numFmtId="0" fontId="10" fillId="0" borderId="5" xfId="49" applyFont="1" applyBorder="1" applyAlignment="1">
      <alignment horizontal="center" vertical="center" wrapText="1"/>
    </xf>
    <xf numFmtId="0" fontId="10" fillId="0" borderId="6" xfId="49" applyFont="1" applyBorder="1" applyAlignment="1">
      <alignment horizontal="center" vertical="center" wrapText="1"/>
    </xf>
    <xf numFmtId="0" fontId="12" fillId="0" borderId="5" xfId="49" applyFont="1" applyBorder="1" applyAlignment="1">
      <alignment horizontal="left" vertical="top" wrapText="1"/>
    </xf>
    <xf numFmtId="0" fontId="12" fillId="0" borderId="6" xfId="49" applyFont="1" applyBorder="1" applyAlignment="1">
      <alignment horizontal="left" vertical="top" wrapText="1"/>
    </xf>
    <xf numFmtId="0" fontId="12" fillId="0" borderId="0" xfId="49" applyFont="1">
      <alignment vertical="center"/>
    </xf>
    <xf numFmtId="0" fontId="12" fillId="0" borderId="5" xfId="49" applyFont="1" applyBorder="1" applyAlignment="1">
      <alignment horizontal="left" wrapText="1"/>
    </xf>
    <xf numFmtId="0" fontId="12" fillId="0" borderId="6" xfId="49" applyFont="1" applyBorder="1" applyAlignment="1">
      <alignment horizontal="left"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21"/>
  <sheetViews>
    <sheetView view="pageBreakPreview" zoomScaleNormal="100" workbookViewId="0">
      <selection activeCell="A21" sqref="A21:B21"/>
    </sheetView>
  </sheetViews>
  <sheetFormatPr defaultColWidth="9" defaultRowHeight="14.25"/>
  <cols>
    <col min="1" max="1" width="42.625" style="26" customWidth="1"/>
    <col min="2" max="2" width="38" style="26" customWidth="1"/>
    <col min="3" max="16384" width="9" style="26"/>
  </cols>
  <sheetData>
    <row r="1" s="25" customFormat="1" ht="30" customHeight="1" spans="1:2">
      <c r="A1" s="27" t="s">
        <v>0</v>
      </c>
      <c r="B1" s="27"/>
    </row>
    <row r="2" s="25" customFormat="1" ht="24.95" customHeight="1" spans="1:2">
      <c r="A2" s="28" t="s">
        <v>1</v>
      </c>
      <c r="B2" s="29"/>
    </row>
    <row r="3" s="25" customFormat="1" ht="62.1" customHeight="1" spans="1:2">
      <c r="A3" s="30" t="s">
        <v>2</v>
      </c>
      <c r="B3" s="31"/>
    </row>
    <row r="4" s="25" customFormat="1" ht="33.95" customHeight="1" spans="1:2">
      <c r="A4" s="30" t="s">
        <v>3</v>
      </c>
      <c r="B4" s="31"/>
    </row>
    <row r="5" s="25" customFormat="1" ht="70.5" customHeight="1" spans="1:2">
      <c r="A5" s="30" t="s">
        <v>4</v>
      </c>
      <c r="B5" s="31"/>
    </row>
    <row r="6" s="25" customFormat="1" ht="48" customHeight="1" spans="1:2">
      <c r="A6" s="30" t="s">
        <v>5</v>
      </c>
      <c r="B6" s="31"/>
    </row>
    <row r="7" s="25" customFormat="1" ht="35.1" customHeight="1" spans="1:2">
      <c r="A7" s="30" t="s">
        <v>6</v>
      </c>
      <c r="B7" s="31"/>
    </row>
    <row r="8" s="25" customFormat="1" ht="36" customHeight="1" spans="1:2">
      <c r="A8" s="32" t="s">
        <v>7</v>
      </c>
      <c r="B8" s="31"/>
    </row>
    <row r="9" s="25" customFormat="1" ht="38.1" customHeight="1" spans="1:2">
      <c r="A9" s="30" t="s">
        <v>8</v>
      </c>
      <c r="B9" s="31"/>
    </row>
    <row r="10" s="25" customFormat="1" ht="24" customHeight="1" spans="1:2">
      <c r="A10" s="33" t="s">
        <v>9</v>
      </c>
      <c r="B10" s="34"/>
    </row>
    <row r="11" s="25" customFormat="1" ht="23.1" customHeight="1" spans="1:2">
      <c r="A11" s="30" t="s">
        <v>10</v>
      </c>
      <c r="B11" s="31"/>
    </row>
    <row r="12" s="25" customFormat="1" ht="51" customHeight="1" spans="1:2">
      <c r="A12" s="30" t="s">
        <v>11</v>
      </c>
      <c r="B12" s="31"/>
    </row>
    <row r="13" s="25" customFormat="1" ht="56.1" customHeight="1" spans="1:2">
      <c r="A13" s="30" t="s">
        <v>12</v>
      </c>
      <c r="B13" s="31"/>
    </row>
    <row r="14" s="25" customFormat="1" ht="54" customHeight="1" spans="1:2">
      <c r="A14" s="32" t="s">
        <v>13</v>
      </c>
      <c r="B14" s="31"/>
    </row>
    <row r="15" s="25" customFormat="1" ht="41.1" customHeight="1" spans="1:2">
      <c r="A15" s="30" t="s">
        <v>14</v>
      </c>
      <c r="B15" s="31"/>
    </row>
    <row r="16" s="25" customFormat="1" ht="41.1" customHeight="1" spans="1:2">
      <c r="A16" s="30" t="s">
        <v>15</v>
      </c>
      <c r="B16" s="31"/>
    </row>
    <row r="17" s="25" customFormat="1" ht="33" customHeight="1" spans="1:2">
      <c r="A17" s="35" t="s">
        <v>16</v>
      </c>
      <c r="B17" s="36"/>
    </row>
    <row r="18" s="25" customFormat="1" ht="26.1" customHeight="1" spans="1:2">
      <c r="A18" s="30" t="s">
        <v>17</v>
      </c>
      <c r="B18" s="31"/>
    </row>
    <row r="19" s="25" customFormat="1" ht="27.95" customHeight="1" spans="1:2">
      <c r="A19" s="33" t="s">
        <v>18</v>
      </c>
      <c r="B19" s="34"/>
    </row>
    <row r="20" ht="86.25" customHeight="1" spans="1:256">
      <c r="A20" s="37" t="s">
        <v>19</v>
      </c>
      <c r="B20" s="38"/>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c r="BV20" s="39"/>
      <c r="BW20" s="39"/>
      <c r="BX20" s="39"/>
      <c r="BY20" s="39"/>
      <c r="BZ20" s="39"/>
      <c r="CA20" s="39"/>
      <c r="CB20" s="39"/>
      <c r="CC20" s="39"/>
      <c r="CD20" s="39"/>
      <c r="CE20" s="39"/>
      <c r="CF20" s="39"/>
      <c r="CG20" s="39"/>
      <c r="CH20" s="39"/>
      <c r="CI20" s="39"/>
      <c r="CJ20" s="39"/>
      <c r="CK20" s="39"/>
      <c r="CL20" s="39"/>
      <c r="CM20" s="39"/>
      <c r="CN20" s="39"/>
      <c r="CO20" s="39"/>
      <c r="CP20" s="39"/>
      <c r="CQ20" s="39"/>
      <c r="CR20" s="39"/>
      <c r="CS20" s="39"/>
      <c r="CT20" s="39"/>
      <c r="CU20" s="39"/>
      <c r="CV20" s="39"/>
      <c r="CW20" s="39"/>
      <c r="CX20" s="39"/>
      <c r="CY20" s="39"/>
      <c r="CZ20" s="39"/>
      <c r="DA20" s="39"/>
      <c r="DB20" s="39"/>
      <c r="DC20" s="39"/>
      <c r="DD20" s="39"/>
      <c r="DE20" s="39"/>
      <c r="DF20" s="39"/>
      <c r="DG20" s="39"/>
      <c r="DH20" s="39"/>
      <c r="DI20" s="39"/>
      <c r="DJ20" s="39"/>
      <c r="DK20" s="39"/>
      <c r="DL20" s="39"/>
      <c r="DM20" s="39"/>
      <c r="DN20" s="39"/>
      <c r="DO20" s="39"/>
      <c r="DP20" s="39"/>
      <c r="DQ20" s="39"/>
      <c r="DR20" s="39"/>
      <c r="DS20" s="39"/>
      <c r="DT20" s="39"/>
      <c r="DU20" s="39"/>
      <c r="DV20" s="39"/>
      <c r="DW20" s="39"/>
      <c r="DX20" s="39"/>
      <c r="DY20" s="39"/>
      <c r="DZ20" s="39"/>
      <c r="EA20" s="39"/>
      <c r="EB20" s="39"/>
      <c r="EC20" s="39"/>
      <c r="ED20" s="39"/>
      <c r="EE20" s="39"/>
      <c r="EF20" s="39"/>
      <c r="EG20" s="39"/>
      <c r="EH20" s="39"/>
      <c r="EI20" s="39"/>
      <c r="EJ20" s="39"/>
      <c r="EK20" s="39"/>
      <c r="EL20" s="39"/>
      <c r="EM20" s="39"/>
      <c r="EN20" s="39"/>
      <c r="EO20" s="39"/>
      <c r="EP20" s="39"/>
      <c r="EQ20" s="39"/>
      <c r="ER20" s="39"/>
      <c r="ES20" s="39"/>
      <c r="ET20" s="39"/>
      <c r="EU20" s="39"/>
      <c r="EV20" s="39"/>
      <c r="EW20" s="39"/>
      <c r="EX20" s="39"/>
      <c r="EY20" s="39"/>
      <c r="EZ20" s="39"/>
      <c r="FA20" s="39"/>
      <c r="FB20" s="39"/>
      <c r="FC20" s="39"/>
      <c r="FD20" s="39"/>
      <c r="FE20" s="39"/>
      <c r="FF20" s="39"/>
      <c r="FG20" s="39"/>
      <c r="FH20" s="39"/>
      <c r="FI20" s="39"/>
      <c r="FJ20" s="39"/>
      <c r="FK20" s="39"/>
      <c r="FL20" s="39"/>
      <c r="FM20" s="39"/>
      <c r="FN20" s="39"/>
      <c r="FO20" s="39"/>
      <c r="FP20" s="39"/>
      <c r="FQ20" s="39"/>
      <c r="FR20" s="39"/>
      <c r="FS20" s="39"/>
      <c r="FT20" s="39"/>
      <c r="FU20" s="39"/>
      <c r="FV20" s="39"/>
      <c r="FW20" s="39"/>
      <c r="FX20" s="39"/>
      <c r="FY20" s="39"/>
      <c r="FZ20" s="39"/>
      <c r="GA20" s="39"/>
      <c r="GB20" s="39"/>
      <c r="GC20" s="39"/>
      <c r="GD20" s="39"/>
      <c r="GE20" s="39"/>
      <c r="GF20" s="39"/>
      <c r="GG20" s="39"/>
      <c r="GH20" s="39"/>
      <c r="GI20" s="39"/>
      <c r="GJ20" s="39"/>
      <c r="GK20" s="39"/>
      <c r="GL20" s="39"/>
      <c r="GM20" s="39"/>
      <c r="GN20" s="39"/>
      <c r="GO20" s="39"/>
      <c r="GP20" s="39"/>
      <c r="GQ20" s="39"/>
      <c r="GR20" s="39"/>
      <c r="GS20" s="39"/>
      <c r="GT20" s="39"/>
      <c r="GU20" s="39"/>
      <c r="GV20" s="39"/>
      <c r="GW20" s="39"/>
      <c r="GX20" s="39"/>
      <c r="GY20" s="39"/>
      <c r="GZ20" s="39"/>
      <c r="HA20" s="39"/>
      <c r="HB20" s="39"/>
      <c r="HC20" s="39"/>
      <c r="HD20" s="39"/>
      <c r="HE20" s="39"/>
      <c r="HF20" s="39"/>
      <c r="HG20" s="39"/>
      <c r="HH20" s="39"/>
      <c r="HI20" s="39"/>
      <c r="HJ20" s="39"/>
      <c r="HK20" s="39"/>
      <c r="HL20" s="39"/>
      <c r="HM20" s="39"/>
      <c r="HN20" s="39"/>
      <c r="HO20" s="39"/>
      <c r="HP20" s="39"/>
      <c r="HQ20" s="39"/>
      <c r="HR20" s="39"/>
      <c r="HS20" s="39"/>
      <c r="HT20" s="39"/>
      <c r="HU20" s="39"/>
      <c r="HV20" s="39"/>
      <c r="HW20" s="39"/>
      <c r="HX20" s="39"/>
      <c r="HY20" s="39"/>
      <c r="HZ20" s="39"/>
      <c r="IA20" s="39"/>
      <c r="IB20" s="39"/>
      <c r="IC20" s="39"/>
      <c r="ID20" s="39"/>
      <c r="IE20" s="39"/>
      <c r="IF20" s="39"/>
      <c r="IG20" s="39"/>
      <c r="IH20" s="39"/>
      <c r="II20" s="39"/>
      <c r="IJ20" s="39"/>
      <c r="IK20" s="39"/>
      <c r="IL20" s="39"/>
      <c r="IM20" s="39"/>
      <c r="IN20" s="39"/>
      <c r="IO20" s="39"/>
      <c r="IP20" s="39"/>
      <c r="IQ20" s="39"/>
      <c r="IR20" s="39"/>
      <c r="IS20" s="39"/>
      <c r="IT20" s="39"/>
      <c r="IU20" s="39"/>
      <c r="IV20" s="39"/>
    </row>
    <row r="21" ht="111.75" customHeight="1" spans="1:2">
      <c r="A21" s="40" t="s">
        <v>20</v>
      </c>
      <c r="B21" s="41"/>
    </row>
  </sheetData>
  <sheetProtection algorithmName="SHA-512" hashValue="eiII9dDEuhkXDb74ualGIH0mjz2YsM0CuGRRvSL6llzP1RTHR84+UIZtdtHyYo+GL/ye+rBjub8q4Azz5PJz9A==" saltValue="0C/1XLguY4mPeomXPF7DSg==" spinCount="100000" sheet="1" objects="1"/>
  <mergeCells count="21">
    <mergeCell ref="A1:B1"/>
    <mergeCell ref="A2:B2"/>
    <mergeCell ref="A3:B3"/>
    <mergeCell ref="A4:B4"/>
    <mergeCell ref="A5:B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5"/>
  <sheetViews>
    <sheetView tabSelected="1" workbookViewId="0">
      <selection activeCell="D14" sqref="D14"/>
    </sheetView>
  </sheetViews>
  <sheetFormatPr defaultColWidth="9" defaultRowHeight="14.25" outlineLevelCol="3"/>
  <cols>
    <col min="1" max="1" width="13.125" customWidth="1"/>
    <col min="2" max="2" width="14.25" customWidth="1"/>
    <col min="3" max="3" width="35.7416666666667" customWidth="1"/>
    <col min="4" max="4" width="17.125" customWidth="1"/>
    <col min="5" max="5" width="10" customWidth="1"/>
  </cols>
  <sheetData>
    <row r="1" ht="32.95" customHeight="1" spans="1:4">
      <c r="A1" s="1" t="s">
        <v>21</v>
      </c>
      <c r="B1" s="1"/>
      <c r="C1" s="1"/>
      <c r="D1" s="1"/>
    </row>
    <row r="2" ht="16.85" customHeight="1" spans="1:4">
      <c r="A2" s="2" t="s">
        <v>22</v>
      </c>
      <c r="B2" s="2"/>
      <c r="C2" s="2"/>
      <c r="D2" s="2"/>
    </row>
    <row r="3" ht="32.95" customHeight="1" spans="1:4">
      <c r="A3" s="19" t="s">
        <v>23</v>
      </c>
      <c r="B3" s="20" t="s">
        <v>24</v>
      </c>
      <c r="C3" s="20" t="s">
        <v>25</v>
      </c>
      <c r="D3" s="21" t="s">
        <v>26</v>
      </c>
    </row>
    <row r="4" ht="28.55" customHeight="1" spans="1:4">
      <c r="A4" s="22" t="s">
        <v>27</v>
      </c>
      <c r="B4" s="5" t="s">
        <v>28</v>
      </c>
      <c r="C4" s="5" t="s">
        <v>29</v>
      </c>
      <c r="D4" s="23">
        <f>【5.1表】工程量清单!D40</f>
        <v>0</v>
      </c>
    </row>
    <row r="5" ht="28.55" customHeight="1" spans="1:4">
      <c r="A5" s="22" t="s">
        <v>30</v>
      </c>
      <c r="B5" s="5" t="s">
        <v>31</v>
      </c>
      <c r="C5" s="5" t="s">
        <v>32</v>
      </c>
      <c r="D5" s="23">
        <f>【5.1表】工程量清单!D80</f>
        <v>0</v>
      </c>
    </row>
    <row r="6" ht="28.55" customHeight="1" spans="1:4">
      <c r="A6" s="22" t="s">
        <v>33</v>
      </c>
      <c r="B6" s="5" t="s">
        <v>34</v>
      </c>
      <c r="C6" s="5" t="s">
        <v>35</v>
      </c>
      <c r="D6" s="23">
        <f>【5.1表】工程量清单!D111</f>
        <v>0</v>
      </c>
    </row>
    <row r="7" ht="28.55" customHeight="1" spans="1:4">
      <c r="A7" s="22" t="s">
        <v>36</v>
      </c>
      <c r="B7" s="5" t="s">
        <v>37</v>
      </c>
      <c r="C7" s="5" t="s">
        <v>38</v>
      </c>
      <c r="D7" s="23">
        <f>【5.1表】工程量清单!D151</f>
        <v>0</v>
      </c>
    </row>
    <row r="8" ht="28.55" customHeight="1" spans="1:4">
      <c r="A8" s="22" t="s">
        <v>39</v>
      </c>
      <c r="B8" s="5" t="s">
        <v>37</v>
      </c>
      <c r="C8" s="5" t="s">
        <v>40</v>
      </c>
      <c r="D8" s="23"/>
    </row>
    <row r="9" ht="28.55" customHeight="1" spans="1:4">
      <c r="A9" s="22" t="s">
        <v>41</v>
      </c>
      <c r="B9" s="5" t="s">
        <v>42</v>
      </c>
      <c r="C9" s="5"/>
      <c r="D9" s="23">
        <f>D7+D6+D5+D4</f>
        <v>0</v>
      </c>
    </row>
    <row r="10" ht="28.55" customHeight="1" spans="1:4">
      <c r="A10" s="22" t="s">
        <v>43</v>
      </c>
      <c r="B10" s="5" t="s">
        <v>44</v>
      </c>
      <c r="C10" s="5"/>
      <c r="D10" s="23"/>
    </row>
    <row r="11" ht="28.55" customHeight="1" spans="1:4">
      <c r="A11" s="22" t="s">
        <v>45</v>
      </c>
      <c r="B11" s="5" t="s">
        <v>46</v>
      </c>
      <c r="C11" s="5"/>
      <c r="D11" s="23">
        <f>D9</f>
        <v>0</v>
      </c>
    </row>
    <row r="12" ht="28.55" customHeight="1" spans="1:4">
      <c r="A12" s="22" t="s">
        <v>47</v>
      </c>
      <c r="B12" s="5" t="s">
        <v>48</v>
      </c>
      <c r="C12" s="5"/>
      <c r="D12" s="23"/>
    </row>
    <row r="13" ht="28.55" customHeight="1" spans="1:4">
      <c r="A13" s="22" t="s">
        <v>49</v>
      </c>
      <c r="B13" s="5" t="s">
        <v>50</v>
      </c>
      <c r="C13" s="5"/>
      <c r="D13" s="23"/>
    </row>
    <row r="14" ht="28.55" customHeight="1" spans="1:4">
      <c r="A14" s="22" t="s">
        <v>51</v>
      </c>
      <c r="B14" s="5" t="s">
        <v>52</v>
      </c>
      <c r="C14" s="5"/>
      <c r="D14" s="23">
        <f>D11</f>
        <v>0</v>
      </c>
    </row>
    <row r="15" ht="314.25" customHeight="1" spans="1:4">
      <c r="A15" s="24"/>
      <c r="B15" s="24"/>
      <c r="C15" s="24"/>
      <c r="D15" s="24"/>
    </row>
  </sheetData>
  <sheetProtection algorithmName="SHA-512" hashValue="x/E+HPPFp3WP2th+7v8kLeNoNwyako0a3fQNlOSJYe03ySj67o3lYHy5vHabRuPRs+WzxT97qvYnXYM+OcGaLA==" saltValue="svKLxBlsBUteo5x0M685LA==" spinCount="100000" sheet="1" objects="1"/>
  <mergeCells count="9">
    <mergeCell ref="A1:D1"/>
    <mergeCell ref="A2:D2"/>
    <mergeCell ref="B9:C9"/>
    <mergeCell ref="B10:C10"/>
    <mergeCell ref="B11:C11"/>
    <mergeCell ref="B12:C12"/>
    <mergeCell ref="B13:C13"/>
    <mergeCell ref="B14:C14"/>
    <mergeCell ref="A15:D15"/>
  </mergeCells>
  <printOptions horizontalCentered="1" verticalCentered="1"/>
  <pageMargins left="0.50125" right="0.50125" top="0.315" bottom="0.315" header="0" footer="0"/>
  <pageSetup paperSize="9" fitToWidth="0" fitToHeight="0"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1"/>
  <sheetViews>
    <sheetView topLeftCell="A111" workbookViewId="0">
      <selection activeCell="E140" sqref="E140"/>
    </sheetView>
  </sheetViews>
  <sheetFormatPr defaultColWidth="9" defaultRowHeight="14.25" outlineLevelCol="5"/>
  <cols>
    <col min="1" max="1" width="7.125" customWidth="1"/>
    <col min="2" max="2" width="28.7416666666667" customWidth="1"/>
    <col min="3" max="3" width="7.125" customWidth="1"/>
    <col min="4" max="4" width="11.375" customWidth="1"/>
    <col min="5" max="5" width="12.625" customWidth="1"/>
    <col min="6" max="6" width="13.25" customWidth="1"/>
    <col min="7" max="7" width="10" customWidth="1"/>
  </cols>
  <sheetData>
    <row r="1" ht="32.95" customHeight="1" spans="1:6">
      <c r="A1" s="1" t="s">
        <v>53</v>
      </c>
      <c r="B1" s="1"/>
      <c r="C1" s="1"/>
      <c r="D1" s="1"/>
      <c r="E1" s="1"/>
      <c r="F1" s="1"/>
    </row>
    <row r="2" ht="16.85" customHeight="1" spans="1:6">
      <c r="A2" s="2" t="s">
        <v>54</v>
      </c>
      <c r="B2" s="2"/>
      <c r="C2" s="2"/>
      <c r="D2" s="2"/>
      <c r="E2" s="3" t="s">
        <v>55</v>
      </c>
      <c r="F2" s="3"/>
    </row>
    <row r="3" ht="21.25" customHeight="1" spans="1:6">
      <c r="A3" s="4" t="s">
        <v>29</v>
      </c>
      <c r="B3" s="4"/>
      <c r="C3" s="4"/>
      <c r="D3" s="4"/>
      <c r="E3" s="4"/>
      <c r="F3" s="4"/>
    </row>
    <row r="4" ht="22" customHeight="1" spans="1:6">
      <c r="A4" s="5" t="s">
        <v>56</v>
      </c>
      <c r="B4" s="5" t="s">
        <v>57</v>
      </c>
      <c r="C4" s="5" t="s">
        <v>58</v>
      </c>
      <c r="D4" s="5" t="s">
        <v>59</v>
      </c>
      <c r="E4" s="5" t="s">
        <v>60</v>
      </c>
      <c r="F4" s="5" t="s">
        <v>61</v>
      </c>
    </row>
    <row r="5" ht="17.6" customHeight="1" spans="1:6">
      <c r="A5" s="6" t="s">
        <v>62</v>
      </c>
      <c r="B5" s="7" t="s">
        <v>63</v>
      </c>
      <c r="C5" s="8"/>
      <c r="D5" s="9"/>
      <c r="E5" s="9"/>
      <c r="F5" s="9"/>
    </row>
    <row r="6" ht="16.85" customHeight="1" spans="1:6">
      <c r="A6" s="6" t="s">
        <v>64</v>
      </c>
      <c r="B6" s="7" t="s">
        <v>65</v>
      </c>
      <c r="C6" s="8"/>
      <c r="D6" s="9"/>
      <c r="E6" s="9"/>
      <c r="F6" s="9"/>
    </row>
    <row r="7" ht="16.85" customHeight="1" spans="1:6">
      <c r="A7" s="6" t="s">
        <v>66</v>
      </c>
      <c r="B7" s="7" t="s">
        <v>67</v>
      </c>
      <c r="C7" s="8" t="s">
        <v>68</v>
      </c>
      <c r="D7" s="10" t="s">
        <v>27</v>
      </c>
      <c r="E7" s="11"/>
      <c r="F7" s="10">
        <f>D7*E7</f>
        <v>0</v>
      </c>
    </row>
    <row r="8" ht="16.85" customHeight="1" spans="1:6">
      <c r="A8" s="6" t="s">
        <v>69</v>
      </c>
      <c r="B8" s="7" t="s">
        <v>70</v>
      </c>
      <c r="C8" s="8" t="s">
        <v>68</v>
      </c>
      <c r="D8" s="10" t="s">
        <v>27</v>
      </c>
      <c r="E8" s="11"/>
      <c r="F8" s="10">
        <f t="shared" ref="F8:F15" si="0">D8*E8</f>
        <v>0</v>
      </c>
    </row>
    <row r="9" ht="17.6" customHeight="1" spans="1:6">
      <c r="A9" s="6" t="s">
        <v>71</v>
      </c>
      <c r="B9" s="7" t="s">
        <v>72</v>
      </c>
      <c r="C9" s="8"/>
      <c r="D9" s="10"/>
      <c r="E9" s="10"/>
      <c r="F9" s="10"/>
    </row>
    <row r="10" ht="16.85" customHeight="1" spans="1:6">
      <c r="A10" s="6" t="s">
        <v>73</v>
      </c>
      <c r="B10" s="7" t="s">
        <v>74</v>
      </c>
      <c r="C10" s="8" t="s">
        <v>68</v>
      </c>
      <c r="D10" s="10" t="s">
        <v>27</v>
      </c>
      <c r="E10" s="11"/>
      <c r="F10" s="10">
        <f t="shared" si="0"/>
        <v>0</v>
      </c>
    </row>
    <row r="11" ht="16.85" customHeight="1" spans="1:6">
      <c r="A11" s="6" t="s">
        <v>75</v>
      </c>
      <c r="B11" s="7" t="s">
        <v>76</v>
      </c>
      <c r="C11" s="8" t="s">
        <v>68</v>
      </c>
      <c r="D11" s="10" t="s">
        <v>27</v>
      </c>
      <c r="E11" s="11"/>
      <c r="F11" s="10">
        <f t="shared" si="0"/>
        <v>0</v>
      </c>
    </row>
    <row r="12" ht="16.85" customHeight="1" spans="1:6">
      <c r="A12" s="6" t="s">
        <v>77</v>
      </c>
      <c r="B12" s="7" t="s">
        <v>78</v>
      </c>
      <c r="C12" s="8"/>
      <c r="D12" s="10"/>
      <c r="E12" s="10"/>
      <c r="F12" s="10"/>
    </row>
    <row r="13" ht="17.6" customHeight="1" spans="1:6">
      <c r="A13" s="6" t="s">
        <v>79</v>
      </c>
      <c r="B13" s="7" t="s">
        <v>80</v>
      </c>
      <c r="C13" s="8" t="s">
        <v>81</v>
      </c>
      <c r="D13" s="10" t="s">
        <v>82</v>
      </c>
      <c r="E13" s="12"/>
      <c r="F13" s="10">
        <f>D13*E13</f>
        <v>0</v>
      </c>
    </row>
    <row r="14" ht="16.85" customHeight="1" spans="1:6">
      <c r="A14" s="6" t="s">
        <v>83</v>
      </c>
      <c r="B14" s="7" t="s">
        <v>84</v>
      </c>
      <c r="C14" s="8" t="s">
        <v>85</v>
      </c>
      <c r="D14" s="10" t="s">
        <v>86</v>
      </c>
      <c r="E14" s="11"/>
      <c r="F14" s="10">
        <f>D14*E14</f>
        <v>0</v>
      </c>
    </row>
    <row r="15" ht="16.85" customHeight="1" spans="1:6">
      <c r="A15" s="6" t="s">
        <v>87</v>
      </c>
      <c r="B15" s="7" t="s">
        <v>88</v>
      </c>
      <c r="C15" s="8" t="s">
        <v>68</v>
      </c>
      <c r="D15" s="10" t="s">
        <v>27</v>
      </c>
      <c r="E15" s="11"/>
      <c r="F15" s="10">
        <f t="shared" si="0"/>
        <v>0</v>
      </c>
    </row>
    <row r="16" ht="16.85" customHeight="1" spans="1:6">
      <c r="A16" s="6"/>
      <c r="B16" s="7"/>
      <c r="C16" s="8"/>
      <c r="D16" s="10"/>
      <c r="E16" s="10"/>
      <c r="F16" s="10"/>
    </row>
    <row r="17" ht="16.85" customHeight="1" spans="1:6">
      <c r="A17" s="6"/>
      <c r="B17" s="7"/>
      <c r="C17" s="8"/>
      <c r="D17" s="10"/>
      <c r="E17" s="10"/>
      <c r="F17" s="10"/>
    </row>
    <row r="18" ht="17.6" customHeight="1" spans="1:6">
      <c r="A18" s="6"/>
      <c r="B18" s="7"/>
      <c r="C18" s="8"/>
      <c r="D18" s="10"/>
      <c r="E18" s="10"/>
      <c r="F18" s="10"/>
    </row>
    <row r="19" ht="16.85" customHeight="1" spans="1:6">
      <c r="A19" s="6"/>
      <c r="B19" s="7"/>
      <c r="C19" s="8"/>
      <c r="D19" s="10"/>
      <c r="E19" s="10"/>
      <c r="F19" s="10"/>
    </row>
    <row r="20" ht="16.85" customHeight="1" spans="1:6">
      <c r="A20" s="6"/>
      <c r="B20" s="7"/>
      <c r="C20" s="8"/>
      <c r="D20" s="10"/>
      <c r="E20" s="10"/>
      <c r="F20" s="10"/>
    </row>
    <row r="21" ht="16.85" customHeight="1" spans="1:6">
      <c r="A21" s="6"/>
      <c r="B21" s="7"/>
      <c r="C21" s="8"/>
      <c r="D21" s="10"/>
      <c r="E21" s="10"/>
      <c r="F21" s="13"/>
    </row>
    <row r="22" ht="17.6" customHeight="1" spans="1:6">
      <c r="A22" s="6"/>
      <c r="B22" s="7"/>
      <c r="C22" s="8"/>
      <c r="D22" s="9"/>
      <c r="E22" s="9"/>
      <c r="F22" s="9"/>
    </row>
    <row r="23" ht="16.85" customHeight="1" spans="1:6">
      <c r="A23" s="6"/>
      <c r="B23" s="7"/>
      <c r="C23" s="8"/>
      <c r="D23" s="9"/>
      <c r="E23" s="9"/>
      <c r="F23" s="9"/>
    </row>
    <row r="24" ht="16.85" customHeight="1" spans="1:6">
      <c r="A24" s="6"/>
      <c r="B24" s="7"/>
      <c r="C24" s="8"/>
      <c r="D24" s="9"/>
      <c r="E24" s="9"/>
      <c r="F24" s="9"/>
    </row>
    <row r="25" ht="16.85" customHeight="1" spans="1:6">
      <c r="A25" s="6"/>
      <c r="B25" s="7"/>
      <c r="C25" s="8"/>
      <c r="D25" s="9"/>
      <c r="E25" s="9"/>
      <c r="F25" s="9"/>
    </row>
    <row r="26" ht="17.6" customHeight="1" spans="1:6">
      <c r="A26" s="6"/>
      <c r="B26" s="7"/>
      <c r="C26" s="8"/>
      <c r="D26" s="9"/>
      <c r="E26" s="9"/>
      <c r="F26" s="9"/>
    </row>
    <row r="27" ht="16.85" customHeight="1" spans="1:6">
      <c r="A27" s="6"/>
      <c r="B27" s="7"/>
      <c r="C27" s="8"/>
      <c r="D27" s="9"/>
      <c r="E27" s="9"/>
      <c r="F27" s="9"/>
    </row>
    <row r="28" ht="16.85" customHeight="1" spans="1:6">
      <c r="A28" s="6"/>
      <c r="B28" s="7"/>
      <c r="C28" s="8"/>
      <c r="D28" s="9"/>
      <c r="E28" s="9"/>
      <c r="F28" s="9"/>
    </row>
    <row r="29" ht="16.85" customHeight="1" spans="1:6">
      <c r="A29" s="6"/>
      <c r="B29" s="7"/>
      <c r="C29" s="8"/>
      <c r="D29" s="9"/>
      <c r="E29" s="9"/>
      <c r="F29" s="9"/>
    </row>
    <row r="30" ht="17.6" customHeight="1" spans="1:6">
      <c r="A30" s="6"/>
      <c r="B30" s="7"/>
      <c r="C30" s="8"/>
      <c r="D30" s="9"/>
      <c r="E30" s="9"/>
      <c r="F30" s="9"/>
    </row>
    <row r="31" ht="16.85" customHeight="1" spans="1:6">
      <c r="A31" s="6"/>
      <c r="B31" s="7"/>
      <c r="C31" s="8"/>
      <c r="D31" s="9"/>
      <c r="E31" s="9"/>
      <c r="F31" s="9"/>
    </row>
    <row r="32" ht="16.85" customHeight="1" spans="1:6">
      <c r="A32" s="6"/>
      <c r="B32" s="7"/>
      <c r="C32" s="8"/>
      <c r="D32" s="9"/>
      <c r="E32" s="9"/>
      <c r="F32" s="9"/>
    </row>
    <row r="33" ht="16.85" customHeight="1" spans="1:6">
      <c r="A33" s="6"/>
      <c r="B33" s="7"/>
      <c r="C33" s="8"/>
      <c r="D33" s="9"/>
      <c r="E33" s="9"/>
      <c r="F33" s="9"/>
    </row>
    <row r="34" ht="17.6" customHeight="1" spans="1:6">
      <c r="A34" s="6"/>
      <c r="B34" s="7"/>
      <c r="C34" s="8"/>
      <c r="D34" s="9"/>
      <c r="E34" s="9"/>
      <c r="F34" s="9"/>
    </row>
    <row r="35" ht="16.85" customHeight="1" spans="1:6">
      <c r="A35" s="6"/>
      <c r="B35" s="7"/>
      <c r="C35" s="8"/>
      <c r="D35" s="9"/>
      <c r="E35" s="9"/>
      <c r="F35" s="9"/>
    </row>
    <row r="36" ht="16.85" customHeight="1" spans="1:6">
      <c r="A36" s="6"/>
      <c r="B36" s="7"/>
      <c r="C36" s="8"/>
      <c r="D36" s="9"/>
      <c r="E36" s="9"/>
      <c r="F36" s="9"/>
    </row>
    <row r="37" ht="16.85" customHeight="1" spans="1:6">
      <c r="A37" s="6"/>
      <c r="B37" s="7"/>
      <c r="C37" s="8"/>
      <c r="D37" s="9"/>
      <c r="E37" s="9"/>
      <c r="F37" s="9"/>
    </row>
    <row r="38" ht="17.6" customHeight="1" spans="1:6">
      <c r="A38" s="6"/>
      <c r="B38" s="7"/>
      <c r="C38" s="8"/>
      <c r="D38" s="9"/>
      <c r="E38" s="9"/>
      <c r="F38" s="9"/>
    </row>
    <row r="39" ht="16.85" customHeight="1" spans="1:6">
      <c r="A39" s="6"/>
      <c r="B39" s="7"/>
      <c r="C39" s="8"/>
      <c r="D39" s="9"/>
      <c r="E39" s="9"/>
      <c r="F39" s="9"/>
    </row>
    <row r="40" ht="22" customHeight="1" spans="1:6">
      <c r="A40" s="14" t="s">
        <v>89</v>
      </c>
      <c r="B40" s="14"/>
      <c r="C40" s="14"/>
      <c r="D40" s="10">
        <f>SUM(F7:F20)</f>
        <v>0</v>
      </c>
      <c r="E40" s="15" t="s">
        <v>90</v>
      </c>
      <c r="F40" s="15"/>
    </row>
    <row r="41" ht="32.95" customHeight="1" spans="1:6">
      <c r="A41" s="1" t="s">
        <v>53</v>
      </c>
      <c r="B41" s="1"/>
      <c r="C41" s="1"/>
      <c r="D41" s="1"/>
      <c r="E41" s="1"/>
      <c r="F41" s="1"/>
    </row>
    <row r="42" ht="16.85" customHeight="1" spans="1:6">
      <c r="A42" s="2" t="s">
        <v>54</v>
      </c>
      <c r="B42" s="2"/>
      <c r="C42" s="2"/>
      <c r="D42" s="2"/>
      <c r="E42" s="3" t="s">
        <v>55</v>
      </c>
      <c r="F42" s="3"/>
    </row>
    <row r="43" ht="21.25" customHeight="1" spans="1:6">
      <c r="A43" s="4" t="s">
        <v>32</v>
      </c>
      <c r="B43" s="4"/>
      <c r="C43" s="4"/>
      <c r="D43" s="4"/>
      <c r="E43" s="4"/>
      <c r="F43" s="4"/>
    </row>
    <row r="44" ht="22" customHeight="1" spans="1:6">
      <c r="A44" s="5" t="s">
        <v>56</v>
      </c>
      <c r="B44" s="5" t="s">
        <v>57</v>
      </c>
      <c r="C44" s="5" t="s">
        <v>58</v>
      </c>
      <c r="D44" s="5" t="s">
        <v>59</v>
      </c>
      <c r="E44" s="5" t="s">
        <v>60</v>
      </c>
      <c r="F44" s="5" t="s">
        <v>61</v>
      </c>
    </row>
    <row r="45" ht="17.6" customHeight="1" spans="1:6">
      <c r="A45" s="6" t="s">
        <v>91</v>
      </c>
      <c r="B45" s="7" t="s">
        <v>92</v>
      </c>
      <c r="C45" s="8"/>
      <c r="D45" s="9"/>
      <c r="E45" s="9"/>
      <c r="F45" s="9"/>
    </row>
    <row r="46" ht="16.85" customHeight="1" spans="1:6">
      <c r="A46" s="6" t="s">
        <v>93</v>
      </c>
      <c r="B46" s="7" t="s">
        <v>94</v>
      </c>
      <c r="C46" s="8" t="s">
        <v>95</v>
      </c>
      <c r="D46" s="10" t="s">
        <v>96</v>
      </c>
      <c r="E46" s="11"/>
      <c r="F46" s="10">
        <f>D46*E46</f>
        <v>0</v>
      </c>
    </row>
    <row r="47" ht="16.85" customHeight="1" spans="1:6">
      <c r="A47" s="6"/>
      <c r="B47" s="7"/>
      <c r="C47" s="8"/>
      <c r="D47" s="9"/>
      <c r="E47" s="9"/>
      <c r="F47" s="9"/>
    </row>
    <row r="48" ht="16.85" customHeight="1" spans="1:6">
      <c r="A48" s="6"/>
      <c r="B48" s="7"/>
      <c r="C48" s="8"/>
      <c r="D48" s="9"/>
      <c r="E48" s="9"/>
      <c r="F48" s="9"/>
    </row>
    <row r="49" ht="17.6" customHeight="1" spans="1:6">
      <c r="A49" s="6"/>
      <c r="B49" s="7"/>
      <c r="C49" s="8"/>
      <c r="D49" s="9"/>
      <c r="E49" s="9"/>
      <c r="F49" s="9"/>
    </row>
    <row r="50" ht="16.85" customHeight="1" spans="1:6">
      <c r="A50" s="6"/>
      <c r="B50" s="7"/>
      <c r="C50" s="8"/>
      <c r="D50" s="9"/>
      <c r="E50" s="9"/>
      <c r="F50" s="9"/>
    </row>
    <row r="51" ht="16.85" customHeight="1" spans="1:6">
      <c r="A51" s="6"/>
      <c r="B51" s="7"/>
      <c r="C51" s="8"/>
      <c r="D51" s="9"/>
      <c r="E51" s="9"/>
      <c r="F51" s="9"/>
    </row>
    <row r="52" ht="16.85" customHeight="1" spans="1:6">
      <c r="A52" s="6"/>
      <c r="B52" s="7"/>
      <c r="C52" s="8"/>
      <c r="D52" s="9"/>
      <c r="E52" s="9"/>
      <c r="F52" s="9"/>
    </row>
    <row r="53" ht="17.6" customHeight="1" spans="1:6">
      <c r="A53" s="6"/>
      <c r="B53" s="7"/>
      <c r="C53" s="8"/>
      <c r="D53" s="9"/>
      <c r="E53" s="9"/>
      <c r="F53" s="13"/>
    </row>
    <row r="54" ht="16.85" customHeight="1" spans="1:6">
      <c r="A54" s="6"/>
      <c r="B54" s="7"/>
      <c r="C54" s="8"/>
      <c r="D54" s="9"/>
      <c r="E54" s="9"/>
      <c r="F54" s="9"/>
    </row>
    <row r="55" ht="16.85" customHeight="1" spans="1:6">
      <c r="A55" s="6"/>
      <c r="B55" s="7"/>
      <c r="C55" s="8"/>
      <c r="D55" s="9"/>
      <c r="E55" s="9"/>
      <c r="F55" s="9"/>
    </row>
    <row r="56" ht="16.85" customHeight="1" spans="1:6">
      <c r="A56" s="6"/>
      <c r="B56" s="7"/>
      <c r="C56" s="8"/>
      <c r="D56" s="9"/>
      <c r="E56" s="9"/>
      <c r="F56" s="9"/>
    </row>
    <row r="57" ht="16.85" customHeight="1" spans="1:6">
      <c r="A57" s="6"/>
      <c r="B57" s="7"/>
      <c r="C57" s="8"/>
      <c r="D57" s="9"/>
      <c r="E57" s="9"/>
      <c r="F57" s="9"/>
    </row>
    <row r="58" ht="17.6" customHeight="1" spans="1:6">
      <c r="A58" s="6"/>
      <c r="B58" s="7"/>
      <c r="C58" s="8"/>
      <c r="D58" s="9"/>
      <c r="E58" s="9"/>
      <c r="F58" s="9"/>
    </row>
    <row r="59" ht="16.85" customHeight="1" spans="1:6">
      <c r="A59" s="6"/>
      <c r="B59" s="7"/>
      <c r="C59" s="8"/>
      <c r="D59" s="9"/>
      <c r="E59" s="9"/>
      <c r="F59" s="9"/>
    </row>
    <row r="60" ht="16.85" customHeight="1" spans="1:6">
      <c r="A60" s="6"/>
      <c r="B60" s="7"/>
      <c r="C60" s="8"/>
      <c r="D60" s="9"/>
      <c r="E60" s="9"/>
      <c r="F60" s="9"/>
    </row>
    <row r="61" ht="16.85" customHeight="1" spans="1:6">
      <c r="A61" s="6"/>
      <c r="B61" s="7"/>
      <c r="C61" s="8"/>
      <c r="D61" s="9"/>
      <c r="E61" s="9"/>
      <c r="F61" s="9"/>
    </row>
    <row r="62" ht="17.6" customHeight="1" spans="1:6">
      <c r="A62" s="6"/>
      <c r="B62" s="7"/>
      <c r="C62" s="8"/>
      <c r="D62" s="9"/>
      <c r="E62" s="9"/>
      <c r="F62" s="9"/>
    </row>
    <row r="63" ht="16.85" customHeight="1" spans="1:6">
      <c r="A63" s="6"/>
      <c r="B63" s="7"/>
      <c r="C63" s="8"/>
      <c r="D63" s="9"/>
      <c r="E63" s="9"/>
      <c r="F63" s="9"/>
    </row>
    <row r="64" ht="16.85" customHeight="1" spans="1:6">
      <c r="A64" s="6"/>
      <c r="B64" s="7"/>
      <c r="C64" s="8"/>
      <c r="D64" s="9"/>
      <c r="E64" s="9"/>
      <c r="F64" s="9"/>
    </row>
    <row r="65" ht="16.85" customHeight="1" spans="1:6">
      <c r="A65" s="6"/>
      <c r="B65" s="7"/>
      <c r="C65" s="8"/>
      <c r="D65" s="9"/>
      <c r="E65" s="9"/>
      <c r="F65" s="9"/>
    </row>
    <row r="66" ht="17.6" customHeight="1" spans="1:6">
      <c r="A66" s="6"/>
      <c r="B66" s="7"/>
      <c r="C66" s="8"/>
      <c r="D66" s="9"/>
      <c r="E66" s="9"/>
      <c r="F66" s="9"/>
    </row>
    <row r="67" ht="16.85" customHeight="1" spans="1:6">
      <c r="A67" s="6"/>
      <c r="B67" s="7"/>
      <c r="C67" s="8"/>
      <c r="D67" s="9"/>
      <c r="E67" s="9"/>
      <c r="F67" s="9"/>
    </row>
    <row r="68" ht="16.85" customHeight="1" spans="1:6">
      <c r="A68" s="6"/>
      <c r="B68" s="7"/>
      <c r="C68" s="8"/>
      <c r="D68" s="9"/>
      <c r="E68" s="9"/>
      <c r="F68" s="9"/>
    </row>
    <row r="69" ht="16.85" customHeight="1" spans="1:6">
      <c r="A69" s="6"/>
      <c r="B69" s="7"/>
      <c r="C69" s="8"/>
      <c r="D69" s="9"/>
      <c r="E69" s="9"/>
      <c r="F69" s="9"/>
    </row>
    <row r="70" ht="17.6" customHeight="1" spans="1:6">
      <c r="A70" s="6"/>
      <c r="B70" s="7"/>
      <c r="C70" s="8"/>
      <c r="D70" s="9"/>
      <c r="E70" s="9"/>
      <c r="F70" s="9"/>
    </row>
    <row r="71" ht="16.85" customHeight="1" spans="1:6">
      <c r="A71" s="6"/>
      <c r="B71" s="7"/>
      <c r="C71" s="8"/>
      <c r="D71" s="9"/>
      <c r="E71" s="9"/>
      <c r="F71" s="9"/>
    </row>
    <row r="72" ht="16.85" customHeight="1" spans="1:6">
      <c r="A72" s="6"/>
      <c r="B72" s="7"/>
      <c r="C72" s="8"/>
      <c r="D72" s="9"/>
      <c r="E72" s="9"/>
      <c r="F72" s="9"/>
    </row>
    <row r="73" ht="16.85" customHeight="1" spans="1:6">
      <c r="A73" s="6"/>
      <c r="B73" s="7"/>
      <c r="C73" s="8"/>
      <c r="D73" s="9"/>
      <c r="E73" s="9"/>
      <c r="F73" s="9"/>
    </row>
    <row r="74" ht="17.6" customHeight="1" spans="1:6">
      <c r="A74" s="6"/>
      <c r="B74" s="7"/>
      <c r="C74" s="8"/>
      <c r="D74" s="9"/>
      <c r="E74" s="9"/>
      <c r="F74" s="9"/>
    </row>
    <row r="75" ht="16.85" customHeight="1" spans="1:6">
      <c r="A75" s="6"/>
      <c r="B75" s="7"/>
      <c r="C75" s="8"/>
      <c r="D75" s="9"/>
      <c r="E75" s="9"/>
      <c r="F75" s="9"/>
    </row>
    <row r="76" ht="16.85" customHeight="1" spans="1:6">
      <c r="A76" s="6"/>
      <c r="B76" s="7"/>
      <c r="C76" s="8"/>
      <c r="D76" s="9"/>
      <c r="E76" s="9"/>
      <c r="F76" s="9"/>
    </row>
    <row r="77" ht="16.85" customHeight="1" spans="1:6">
      <c r="A77" s="6"/>
      <c r="B77" s="7"/>
      <c r="C77" s="8"/>
      <c r="D77" s="9"/>
      <c r="E77" s="9"/>
      <c r="F77" s="9"/>
    </row>
    <row r="78" ht="17.6" customHeight="1" spans="1:6">
      <c r="A78" s="6"/>
      <c r="B78" s="7"/>
      <c r="C78" s="8"/>
      <c r="D78" s="9"/>
      <c r="E78" s="9"/>
      <c r="F78" s="9"/>
    </row>
    <row r="79" ht="16.85" customHeight="1" spans="1:6">
      <c r="A79" s="6"/>
      <c r="B79" s="7"/>
      <c r="C79" s="8"/>
      <c r="D79" s="9"/>
      <c r="E79" s="9"/>
      <c r="F79" s="9"/>
    </row>
    <row r="80" ht="22" customHeight="1" spans="1:6">
      <c r="A80" s="14" t="s">
        <v>97</v>
      </c>
      <c r="B80" s="14"/>
      <c r="C80" s="14"/>
      <c r="D80" s="10">
        <f>SUM(F46:F52)</f>
        <v>0</v>
      </c>
      <c r="E80" s="15" t="s">
        <v>98</v>
      </c>
      <c r="F80" s="15"/>
    </row>
    <row r="81" ht="32.95" customHeight="1" spans="1:6">
      <c r="A81" s="1" t="s">
        <v>53</v>
      </c>
      <c r="B81" s="1"/>
      <c r="C81" s="1"/>
      <c r="D81" s="1"/>
      <c r="E81" s="1"/>
      <c r="F81" s="1"/>
    </row>
    <row r="82" ht="16.85" customHeight="1" spans="1:6">
      <c r="A82" s="2" t="s">
        <v>54</v>
      </c>
      <c r="B82" s="2"/>
      <c r="C82" s="2"/>
      <c r="D82" s="2"/>
      <c r="E82" s="3" t="s">
        <v>55</v>
      </c>
      <c r="F82" s="3"/>
    </row>
    <row r="83" ht="21.25" customHeight="1" spans="1:6">
      <c r="A83" s="4" t="s">
        <v>35</v>
      </c>
      <c r="B83" s="4"/>
      <c r="C83" s="4"/>
      <c r="D83" s="4"/>
      <c r="E83" s="4"/>
      <c r="F83" s="4"/>
    </row>
    <row r="84" ht="22" customHeight="1" spans="1:6">
      <c r="A84" s="5" t="s">
        <v>56</v>
      </c>
      <c r="B84" s="5" t="s">
        <v>57</v>
      </c>
      <c r="C84" s="5" t="s">
        <v>58</v>
      </c>
      <c r="D84" s="5" t="s">
        <v>59</v>
      </c>
      <c r="E84" s="5" t="s">
        <v>60</v>
      </c>
      <c r="F84" s="5" t="s">
        <v>61</v>
      </c>
    </row>
    <row r="85" ht="17.6" customHeight="1" spans="1:6">
      <c r="A85" s="6" t="s">
        <v>99</v>
      </c>
      <c r="B85" s="7" t="s">
        <v>100</v>
      </c>
      <c r="C85" s="8"/>
      <c r="D85" s="9"/>
      <c r="E85" s="9"/>
      <c r="F85" s="9"/>
    </row>
    <row r="86" ht="16.85" customHeight="1" spans="1:6">
      <c r="A86" s="6" t="s">
        <v>101</v>
      </c>
      <c r="B86" s="7" t="s">
        <v>102</v>
      </c>
      <c r="C86" s="8" t="s">
        <v>81</v>
      </c>
      <c r="D86" s="10" t="s">
        <v>103</v>
      </c>
      <c r="E86" s="11"/>
      <c r="F86" s="10">
        <f>D86*E86</f>
        <v>0</v>
      </c>
    </row>
    <row r="87" ht="16.85" customHeight="1" spans="1:6">
      <c r="A87" s="6" t="s">
        <v>104</v>
      </c>
      <c r="B87" s="7" t="s">
        <v>105</v>
      </c>
      <c r="C87" s="8" t="s">
        <v>81</v>
      </c>
      <c r="D87" s="10" t="s">
        <v>106</v>
      </c>
      <c r="E87" s="11"/>
      <c r="F87" s="10">
        <f t="shared" ref="F87:F107" si="1">D87*E87</f>
        <v>0</v>
      </c>
    </row>
    <row r="88" ht="16.85" customHeight="1" spans="1:6">
      <c r="A88" s="6" t="s">
        <v>107</v>
      </c>
      <c r="B88" s="7" t="s">
        <v>108</v>
      </c>
      <c r="C88" s="8" t="s">
        <v>81</v>
      </c>
      <c r="D88" s="10" t="s">
        <v>109</v>
      </c>
      <c r="E88" s="11"/>
      <c r="F88" s="10">
        <f t="shared" si="1"/>
        <v>0</v>
      </c>
    </row>
    <row r="89" ht="17.6" customHeight="1" spans="1:6">
      <c r="A89" s="6" t="s">
        <v>110</v>
      </c>
      <c r="B89" s="7" t="s">
        <v>111</v>
      </c>
      <c r="C89" s="8"/>
      <c r="D89" s="10"/>
      <c r="E89" s="10"/>
      <c r="F89" s="10"/>
    </row>
    <row r="90" ht="33.7" customHeight="1" spans="1:6">
      <c r="A90" s="6" t="s">
        <v>112</v>
      </c>
      <c r="B90" s="16" t="s">
        <v>113</v>
      </c>
      <c r="C90" s="8" t="s">
        <v>114</v>
      </c>
      <c r="D90" s="10" t="s">
        <v>115</v>
      </c>
      <c r="E90" s="11"/>
      <c r="F90" s="10">
        <f t="shared" si="1"/>
        <v>0</v>
      </c>
    </row>
    <row r="91" ht="16.85" customHeight="1" spans="1:6">
      <c r="A91" s="6" t="s">
        <v>116</v>
      </c>
      <c r="B91" s="7" t="s">
        <v>117</v>
      </c>
      <c r="C91" s="8"/>
      <c r="D91" s="10"/>
      <c r="E91" s="10"/>
      <c r="F91" s="10"/>
    </row>
    <row r="92" ht="34.45" customHeight="1" spans="1:6">
      <c r="A92" s="6" t="s">
        <v>118</v>
      </c>
      <c r="B92" s="16" t="s">
        <v>119</v>
      </c>
      <c r="C92" s="8" t="s">
        <v>114</v>
      </c>
      <c r="D92" s="10" t="s">
        <v>120</v>
      </c>
      <c r="E92" s="11"/>
      <c r="F92" s="10">
        <f t="shared" si="1"/>
        <v>0</v>
      </c>
    </row>
    <row r="93" ht="16.85" customHeight="1" spans="1:6">
      <c r="A93" s="6" t="s">
        <v>121</v>
      </c>
      <c r="B93" s="7" t="s">
        <v>122</v>
      </c>
      <c r="C93" s="8"/>
      <c r="D93" s="10"/>
      <c r="E93" s="10"/>
      <c r="F93" s="10"/>
    </row>
    <row r="94" ht="33.7" customHeight="1" spans="1:6">
      <c r="A94" s="6" t="s">
        <v>123</v>
      </c>
      <c r="B94" s="16" t="s">
        <v>119</v>
      </c>
      <c r="C94" s="8" t="s">
        <v>114</v>
      </c>
      <c r="D94" s="10" t="s">
        <v>124</v>
      </c>
      <c r="E94" s="11"/>
      <c r="F94" s="10">
        <f t="shared" si="1"/>
        <v>0</v>
      </c>
    </row>
    <row r="95" ht="17.6" customHeight="1" spans="1:6">
      <c r="A95" s="6" t="s">
        <v>125</v>
      </c>
      <c r="B95" s="7" t="s">
        <v>126</v>
      </c>
      <c r="C95" s="8"/>
      <c r="D95" s="10"/>
      <c r="E95" s="10"/>
      <c r="F95" s="10"/>
    </row>
    <row r="96" ht="33.7" customHeight="1" spans="1:6">
      <c r="A96" s="6" t="s">
        <v>127</v>
      </c>
      <c r="B96" s="16" t="s">
        <v>128</v>
      </c>
      <c r="C96" s="8" t="s">
        <v>114</v>
      </c>
      <c r="D96" s="10" t="s">
        <v>129</v>
      </c>
      <c r="E96" s="11"/>
      <c r="F96" s="10">
        <f t="shared" si="1"/>
        <v>0</v>
      </c>
    </row>
    <row r="97" ht="16.85" customHeight="1" spans="1:6">
      <c r="A97" s="6" t="s">
        <v>130</v>
      </c>
      <c r="B97" s="7" t="s">
        <v>131</v>
      </c>
      <c r="C97" s="8"/>
      <c r="D97" s="10"/>
      <c r="E97" s="10"/>
      <c r="F97" s="10"/>
    </row>
    <row r="98" ht="34.45" customHeight="1" spans="1:6">
      <c r="A98" s="6" t="s">
        <v>132</v>
      </c>
      <c r="B98" s="16" t="s">
        <v>133</v>
      </c>
      <c r="C98" s="8" t="s">
        <v>114</v>
      </c>
      <c r="D98" s="10" t="s">
        <v>134</v>
      </c>
      <c r="E98" s="11"/>
      <c r="F98" s="10">
        <f t="shared" si="1"/>
        <v>0</v>
      </c>
    </row>
    <row r="99" ht="16.85" customHeight="1" spans="1:6">
      <c r="A99" s="6" t="s">
        <v>130</v>
      </c>
      <c r="B99" s="7" t="s">
        <v>135</v>
      </c>
      <c r="C99" s="8"/>
      <c r="D99" s="10"/>
      <c r="E99" s="10"/>
      <c r="F99" s="10"/>
    </row>
    <row r="100" ht="34.45" customHeight="1" spans="1:6">
      <c r="A100" s="6" t="s">
        <v>132</v>
      </c>
      <c r="B100" s="16" t="s">
        <v>133</v>
      </c>
      <c r="C100" s="8" t="s">
        <v>114</v>
      </c>
      <c r="D100" s="10" t="s">
        <v>115</v>
      </c>
      <c r="E100" s="11"/>
      <c r="F100" s="10">
        <f t="shared" si="1"/>
        <v>0</v>
      </c>
    </row>
    <row r="101" ht="16.85" customHeight="1" spans="1:6">
      <c r="A101" s="6" t="s">
        <v>136</v>
      </c>
      <c r="B101" s="7" t="s">
        <v>137</v>
      </c>
      <c r="C101" s="8"/>
      <c r="D101" s="10"/>
      <c r="E101" s="10"/>
      <c r="F101" s="10"/>
    </row>
    <row r="102" ht="33.7" customHeight="1" spans="1:6">
      <c r="A102" s="6" t="s">
        <v>138</v>
      </c>
      <c r="B102" s="16" t="s">
        <v>139</v>
      </c>
      <c r="C102" s="8" t="s">
        <v>114</v>
      </c>
      <c r="D102" s="10" t="s">
        <v>140</v>
      </c>
      <c r="E102" s="11"/>
      <c r="F102" s="10">
        <f t="shared" si="1"/>
        <v>0</v>
      </c>
    </row>
    <row r="103" ht="17.6" customHeight="1" spans="1:6">
      <c r="A103" s="6" t="s">
        <v>141</v>
      </c>
      <c r="B103" s="7" t="s">
        <v>142</v>
      </c>
      <c r="C103" s="8"/>
      <c r="D103" s="10"/>
      <c r="E103" s="10"/>
      <c r="F103" s="10"/>
    </row>
    <row r="104" ht="33.7" customHeight="1" spans="1:6">
      <c r="A104" s="6" t="s">
        <v>143</v>
      </c>
      <c r="B104" s="16" t="s">
        <v>139</v>
      </c>
      <c r="C104" s="8" t="s">
        <v>114</v>
      </c>
      <c r="D104" s="10" t="s">
        <v>144</v>
      </c>
      <c r="E104" s="11"/>
      <c r="F104" s="10">
        <f t="shared" si="1"/>
        <v>0</v>
      </c>
    </row>
    <row r="105" ht="16.85" customHeight="1" spans="1:6">
      <c r="A105" s="6" t="s">
        <v>145</v>
      </c>
      <c r="B105" s="7" t="s">
        <v>146</v>
      </c>
      <c r="C105" s="8"/>
      <c r="D105" s="10"/>
      <c r="E105" s="10"/>
      <c r="F105" s="10"/>
    </row>
    <row r="106" ht="34.45" customHeight="1" spans="1:6">
      <c r="A106" s="6" t="s">
        <v>147</v>
      </c>
      <c r="B106" s="16" t="s">
        <v>139</v>
      </c>
      <c r="C106" s="8" t="s">
        <v>114</v>
      </c>
      <c r="D106" s="10" t="s">
        <v>140</v>
      </c>
      <c r="E106" s="11"/>
      <c r="F106" s="10">
        <f t="shared" si="1"/>
        <v>0</v>
      </c>
    </row>
    <row r="107" ht="16.85" customHeight="1" spans="1:6">
      <c r="A107" s="6" t="s">
        <v>148</v>
      </c>
      <c r="B107" s="7" t="s">
        <v>149</v>
      </c>
      <c r="C107" s="8" t="s">
        <v>81</v>
      </c>
      <c r="D107" s="10" t="s">
        <v>150</v>
      </c>
      <c r="E107" s="11"/>
      <c r="F107" s="10">
        <f t="shared" si="1"/>
        <v>0</v>
      </c>
    </row>
    <row r="108" ht="16.85" customHeight="1" spans="1:6">
      <c r="A108" s="6"/>
      <c r="B108" s="7"/>
      <c r="C108" s="8"/>
      <c r="D108" s="9"/>
      <c r="E108" s="9"/>
      <c r="F108" s="10"/>
    </row>
    <row r="109" ht="17.6" customHeight="1" spans="1:6">
      <c r="A109" s="6"/>
      <c r="B109" s="7"/>
      <c r="C109" s="8"/>
      <c r="D109" s="9"/>
      <c r="E109" s="9"/>
      <c r="F109" s="13"/>
    </row>
    <row r="110" ht="16.85" customHeight="1" spans="1:6">
      <c r="A110" s="6"/>
      <c r="B110" s="7"/>
      <c r="C110" s="8"/>
      <c r="D110" s="9"/>
      <c r="E110" s="9"/>
      <c r="F110" s="9"/>
    </row>
    <row r="111" ht="22" customHeight="1" spans="1:6">
      <c r="A111" s="14" t="s">
        <v>151</v>
      </c>
      <c r="B111" s="14"/>
      <c r="C111" s="14"/>
      <c r="D111" s="10">
        <f>SUM(F86:F108)</f>
        <v>0</v>
      </c>
      <c r="E111" s="15" t="s">
        <v>152</v>
      </c>
      <c r="F111" s="15"/>
    </row>
    <row r="112" ht="32.95" customHeight="1" spans="1:6">
      <c r="A112" s="1" t="s">
        <v>53</v>
      </c>
      <c r="B112" s="1"/>
      <c r="C112" s="1"/>
      <c r="D112" s="1"/>
      <c r="E112" s="1"/>
      <c r="F112" s="1"/>
    </row>
    <row r="113" ht="16.85" customHeight="1" spans="1:6">
      <c r="A113" s="2" t="s">
        <v>54</v>
      </c>
      <c r="B113" s="2"/>
      <c r="C113" s="2"/>
      <c r="D113" s="2"/>
      <c r="E113" s="3" t="s">
        <v>55</v>
      </c>
      <c r="F113" s="3"/>
    </row>
    <row r="114" ht="21.25" customHeight="1" spans="1:6">
      <c r="A114" s="4" t="s">
        <v>38</v>
      </c>
      <c r="B114" s="4"/>
      <c r="C114" s="4"/>
      <c r="D114" s="4"/>
      <c r="E114" s="4"/>
      <c r="F114" s="4"/>
    </row>
    <row r="115" ht="22" customHeight="1" spans="1:6">
      <c r="A115" s="5" t="s">
        <v>56</v>
      </c>
      <c r="B115" s="5" t="s">
        <v>57</v>
      </c>
      <c r="C115" s="5" t="s">
        <v>58</v>
      </c>
      <c r="D115" s="5" t="s">
        <v>59</v>
      </c>
      <c r="E115" s="5" t="s">
        <v>60</v>
      </c>
      <c r="F115" s="5" t="s">
        <v>61</v>
      </c>
    </row>
    <row r="116" ht="17.6" customHeight="1" spans="1:6">
      <c r="A116" s="6" t="s">
        <v>153</v>
      </c>
      <c r="B116" s="7" t="s">
        <v>154</v>
      </c>
      <c r="C116" s="8"/>
      <c r="D116" s="9"/>
      <c r="E116" s="9"/>
      <c r="F116" s="9"/>
    </row>
    <row r="117" ht="16.85" customHeight="1" spans="1:6">
      <c r="A117" s="6" t="s">
        <v>155</v>
      </c>
      <c r="B117" s="7" t="s">
        <v>156</v>
      </c>
      <c r="C117" s="8" t="s">
        <v>157</v>
      </c>
      <c r="D117" s="10" t="s">
        <v>30</v>
      </c>
      <c r="E117" s="17"/>
      <c r="F117" s="10">
        <f>D117*E117</f>
        <v>0</v>
      </c>
    </row>
    <row r="118" ht="16.85" customHeight="1" spans="1:6">
      <c r="A118" s="6" t="s">
        <v>155</v>
      </c>
      <c r="B118" s="7" t="s">
        <v>158</v>
      </c>
      <c r="C118" s="8" t="s">
        <v>81</v>
      </c>
      <c r="D118" s="10" t="s">
        <v>120</v>
      </c>
      <c r="E118" s="17"/>
      <c r="F118" s="10">
        <f t="shared" ref="F118:F140" si="2">D118*E118</f>
        <v>0</v>
      </c>
    </row>
    <row r="119" ht="16.85" customHeight="1" spans="1:6">
      <c r="A119" s="6" t="s">
        <v>159</v>
      </c>
      <c r="B119" s="7" t="s">
        <v>160</v>
      </c>
      <c r="C119" s="8" t="s">
        <v>81</v>
      </c>
      <c r="D119" s="10" t="s">
        <v>161</v>
      </c>
      <c r="E119" s="17"/>
      <c r="F119" s="10">
        <f t="shared" si="2"/>
        <v>0</v>
      </c>
    </row>
    <row r="120" ht="17.6" customHeight="1" spans="1:6">
      <c r="A120" s="6" t="s">
        <v>162</v>
      </c>
      <c r="B120" s="7" t="s">
        <v>163</v>
      </c>
      <c r="C120" s="8" t="s">
        <v>81</v>
      </c>
      <c r="D120" s="10" t="s">
        <v>164</v>
      </c>
      <c r="E120" s="17"/>
      <c r="F120" s="10">
        <f t="shared" si="2"/>
        <v>0</v>
      </c>
    </row>
    <row r="121" ht="16.85" customHeight="1" spans="1:6">
      <c r="A121" s="6" t="s">
        <v>165</v>
      </c>
      <c r="B121" s="7" t="s">
        <v>166</v>
      </c>
      <c r="C121" s="8"/>
      <c r="D121" s="10"/>
      <c r="E121" s="10"/>
      <c r="F121" s="10"/>
    </row>
    <row r="122" ht="16.85" customHeight="1" spans="1:6">
      <c r="A122" s="6" t="s">
        <v>167</v>
      </c>
      <c r="B122" s="7" t="s">
        <v>168</v>
      </c>
      <c r="C122" s="8" t="s">
        <v>169</v>
      </c>
      <c r="D122" s="10" t="s">
        <v>30</v>
      </c>
      <c r="E122" s="17"/>
      <c r="F122" s="10">
        <f t="shared" si="2"/>
        <v>0</v>
      </c>
    </row>
    <row r="123" ht="16.85" customHeight="1" spans="1:6">
      <c r="A123" s="6" t="s">
        <v>170</v>
      </c>
      <c r="B123" s="7" t="s">
        <v>171</v>
      </c>
      <c r="C123" s="8" t="s">
        <v>169</v>
      </c>
      <c r="D123" s="10" t="s">
        <v>36</v>
      </c>
      <c r="E123" s="17"/>
      <c r="F123" s="10">
        <f t="shared" si="2"/>
        <v>0</v>
      </c>
    </row>
    <row r="124" ht="17.6" customHeight="1" spans="1:6">
      <c r="A124" s="6" t="s">
        <v>172</v>
      </c>
      <c r="B124" s="7" t="s">
        <v>173</v>
      </c>
      <c r="C124" s="8" t="s">
        <v>169</v>
      </c>
      <c r="D124" s="10" t="s">
        <v>36</v>
      </c>
      <c r="E124" s="17"/>
      <c r="F124" s="10">
        <f t="shared" si="2"/>
        <v>0</v>
      </c>
    </row>
    <row r="125" ht="16.85" customHeight="1" spans="1:6">
      <c r="A125" s="6" t="s">
        <v>174</v>
      </c>
      <c r="B125" s="7" t="s">
        <v>175</v>
      </c>
      <c r="C125" s="8" t="s">
        <v>169</v>
      </c>
      <c r="D125" s="10" t="s">
        <v>41</v>
      </c>
      <c r="E125" s="17"/>
      <c r="F125" s="10">
        <f t="shared" si="2"/>
        <v>0</v>
      </c>
    </row>
    <row r="126" ht="16.85" customHeight="1" spans="1:6">
      <c r="A126" s="6" t="s">
        <v>176</v>
      </c>
      <c r="B126" s="7" t="s">
        <v>177</v>
      </c>
      <c r="C126" s="8" t="s">
        <v>169</v>
      </c>
      <c r="D126" s="10" t="s">
        <v>36</v>
      </c>
      <c r="E126" s="17"/>
      <c r="F126" s="10">
        <f t="shared" si="2"/>
        <v>0</v>
      </c>
    </row>
    <row r="127" ht="16.85" customHeight="1" spans="1:6">
      <c r="A127" s="6" t="s">
        <v>176</v>
      </c>
      <c r="B127" s="7" t="s">
        <v>178</v>
      </c>
      <c r="C127" s="8" t="s">
        <v>169</v>
      </c>
      <c r="D127" s="10" t="s">
        <v>27</v>
      </c>
      <c r="E127" s="17"/>
      <c r="F127" s="10">
        <f t="shared" si="2"/>
        <v>0</v>
      </c>
    </row>
    <row r="128" ht="16.85" customHeight="1" spans="1:6">
      <c r="A128" s="6" t="s">
        <v>179</v>
      </c>
      <c r="B128" s="7" t="s">
        <v>180</v>
      </c>
      <c r="C128" s="8" t="s">
        <v>169</v>
      </c>
      <c r="D128" s="10" t="s">
        <v>30</v>
      </c>
      <c r="E128" s="17"/>
      <c r="F128" s="10">
        <f t="shared" si="2"/>
        <v>0</v>
      </c>
    </row>
    <row r="129" ht="17.6" customHeight="1" spans="1:6">
      <c r="A129" s="6" t="s">
        <v>181</v>
      </c>
      <c r="B129" s="7" t="s">
        <v>182</v>
      </c>
      <c r="C129" s="8"/>
      <c r="D129" s="10"/>
      <c r="E129" s="10"/>
      <c r="F129" s="10"/>
    </row>
    <row r="130" ht="16.85" customHeight="1" spans="1:6">
      <c r="A130" s="6" t="s">
        <v>183</v>
      </c>
      <c r="B130" s="7" t="s">
        <v>184</v>
      </c>
      <c r="C130" s="8"/>
      <c r="D130" s="10"/>
      <c r="E130" s="10"/>
      <c r="F130" s="10">
        <f t="shared" si="2"/>
        <v>0</v>
      </c>
    </row>
    <row r="131" ht="16.85" customHeight="1" spans="1:6">
      <c r="A131" s="6" t="s">
        <v>185</v>
      </c>
      <c r="B131" s="7" t="s">
        <v>186</v>
      </c>
      <c r="C131" s="8" t="s">
        <v>114</v>
      </c>
      <c r="D131" s="10" t="s">
        <v>164</v>
      </c>
      <c r="E131" s="11"/>
      <c r="F131" s="10">
        <f t="shared" si="2"/>
        <v>0</v>
      </c>
    </row>
    <row r="132" ht="16.85" customHeight="1" spans="1:6">
      <c r="A132" s="6" t="s">
        <v>187</v>
      </c>
      <c r="B132" s="7" t="s">
        <v>188</v>
      </c>
      <c r="C132" s="8"/>
      <c r="D132" s="10"/>
      <c r="E132" s="10"/>
      <c r="F132" s="10"/>
    </row>
    <row r="133" ht="17.6" customHeight="1" spans="1:6">
      <c r="A133" s="6" t="s">
        <v>189</v>
      </c>
      <c r="B133" s="7" t="s">
        <v>188</v>
      </c>
      <c r="C133" s="8"/>
      <c r="D133" s="10"/>
      <c r="E133" s="10"/>
      <c r="F133" s="10"/>
    </row>
    <row r="134" ht="16.85" customHeight="1" spans="1:6">
      <c r="A134" s="6" t="s">
        <v>190</v>
      </c>
      <c r="B134" s="7" t="s">
        <v>191</v>
      </c>
      <c r="C134" s="8" t="s">
        <v>81</v>
      </c>
      <c r="D134" s="10" t="s">
        <v>192</v>
      </c>
      <c r="E134" s="11"/>
      <c r="F134" s="10">
        <f t="shared" si="2"/>
        <v>0</v>
      </c>
    </row>
    <row r="135" ht="16.85" customHeight="1" spans="1:6">
      <c r="A135" s="6" t="s">
        <v>193</v>
      </c>
      <c r="B135" s="7" t="s">
        <v>194</v>
      </c>
      <c r="C135" s="8"/>
      <c r="D135" s="10"/>
      <c r="E135" s="10"/>
      <c r="F135" s="10"/>
    </row>
    <row r="136" ht="16.85" customHeight="1" spans="1:6">
      <c r="A136" s="6" t="s">
        <v>195</v>
      </c>
      <c r="B136" s="7" t="s">
        <v>194</v>
      </c>
      <c r="C136" s="8"/>
      <c r="D136" s="10"/>
      <c r="E136" s="10"/>
      <c r="F136" s="10"/>
    </row>
    <row r="137" ht="17.6" customHeight="1" spans="1:6">
      <c r="A137" s="6" t="s">
        <v>196</v>
      </c>
      <c r="B137" s="7" t="s">
        <v>197</v>
      </c>
      <c r="C137" s="8" t="s">
        <v>81</v>
      </c>
      <c r="D137" s="10" t="s">
        <v>198</v>
      </c>
      <c r="E137" s="11"/>
      <c r="F137" s="10">
        <f t="shared" si="2"/>
        <v>0</v>
      </c>
    </row>
    <row r="138" ht="16.85" customHeight="1" spans="1:6">
      <c r="A138" s="6" t="s">
        <v>199</v>
      </c>
      <c r="B138" s="7" t="s">
        <v>200</v>
      </c>
      <c r="C138" s="8" t="s">
        <v>81</v>
      </c>
      <c r="D138" s="10" t="s">
        <v>201</v>
      </c>
      <c r="E138" s="11"/>
      <c r="F138" s="10">
        <f t="shared" si="2"/>
        <v>0</v>
      </c>
    </row>
    <row r="139" ht="16.85" customHeight="1" spans="1:6">
      <c r="A139" s="6" t="s">
        <v>202</v>
      </c>
      <c r="B139" s="7" t="s">
        <v>203</v>
      </c>
      <c r="C139" s="8"/>
      <c r="D139" s="10"/>
      <c r="E139" s="10"/>
      <c r="F139" s="10"/>
    </row>
    <row r="140" ht="16.85" customHeight="1" spans="1:6">
      <c r="A140" s="6" t="s">
        <v>204</v>
      </c>
      <c r="B140" s="7" t="s">
        <v>205</v>
      </c>
      <c r="C140" s="8" t="s">
        <v>114</v>
      </c>
      <c r="D140" s="10" t="s">
        <v>206</v>
      </c>
      <c r="E140" s="11"/>
      <c r="F140" s="10">
        <f t="shared" si="2"/>
        <v>0</v>
      </c>
    </row>
    <row r="141" ht="17.6" customHeight="1" spans="1:6">
      <c r="A141" s="6"/>
      <c r="B141" s="7"/>
      <c r="C141" s="8"/>
      <c r="D141" s="10"/>
      <c r="E141" s="10"/>
      <c r="F141" s="10"/>
    </row>
    <row r="142" ht="16.85" customHeight="1" spans="1:6">
      <c r="A142" s="6"/>
      <c r="B142" s="7"/>
      <c r="C142" s="8"/>
      <c r="D142" s="10"/>
      <c r="E142" s="10"/>
      <c r="F142" s="10"/>
    </row>
    <row r="143" ht="16.85" customHeight="1" spans="1:6">
      <c r="A143" s="6"/>
      <c r="B143" s="7"/>
      <c r="C143" s="8"/>
      <c r="D143" s="10"/>
      <c r="E143" s="10"/>
      <c r="F143" s="18"/>
    </row>
    <row r="144" ht="16.85" customHeight="1" spans="1:6">
      <c r="A144" s="6"/>
      <c r="B144" s="7"/>
      <c r="C144" s="8"/>
      <c r="D144" s="10"/>
      <c r="E144" s="10"/>
      <c r="F144" s="10"/>
    </row>
    <row r="145" ht="17.6" customHeight="1" spans="1:6">
      <c r="A145" s="6"/>
      <c r="B145" s="7"/>
      <c r="C145" s="8"/>
      <c r="D145" s="10"/>
      <c r="E145" s="10"/>
      <c r="F145" s="10"/>
    </row>
    <row r="146" ht="16.85" customHeight="1" spans="1:6">
      <c r="A146" s="6"/>
      <c r="B146" s="7"/>
      <c r="C146" s="8"/>
      <c r="D146" s="10"/>
      <c r="E146" s="10"/>
      <c r="F146" s="10"/>
    </row>
    <row r="147" ht="16.85" customHeight="1" spans="1:6">
      <c r="A147" s="6"/>
      <c r="B147" s="7"/>
      <c r="C147" s="8"/>
      <c r="D147" s="10"/>
      <c r="E147" s="10"/>
      <c r="F147" s="10"/>
    </row>
    <row r="148" ht="16.85" customHeight="1" spans="1:6">
      <c r="A148" s="6"/>
      <c r="B148" s="7"/>
      <c r="C148" s="8"/>
      <c r="D148" s="10"/>
      <c r="E148" s="10"/>
      <c r="F148" s="10"/>
    </row>
    <row r="149" ht="17.6" customHeight="1" spans="1:6">
      <c r="A149" s="6"/>
      <c r="B149" s="7"/>
      <c r="C149" s="8"/>
      <c r="D149" s="10"/>
      <c r="E149" s="10"/>
      <c r="F149" s="10"/>
    </row>
    <row r="150" ht="16.85" customHeight="1" spans="1:6">
      <c r="A150" s="6"/>
      <c r="B150" s="7"/>
      <c r="C150" s="8"/>
      <c r="D150" s="10"/>
      <c r="E150" s="10"/>
      <c r="F150" s="10"/>
    </row>
    <row r="151" ht="22" customHeight="1" spans="1:6">
      <c r="A151" s="14" t="s">
        <v>207</v>
      </c>
      <c r="B151" s="14"/>
      <c r="C151" s="14"/>
      <c r="D151" s="10">
        <f>SUM(F117:F142)</f>
        <v>0</v>
      </c>
      <c r="E151" s="8" t="s">
        <v>152</v>
      </c>
      <c r="F151" s="8"/>
    </row>
  </sheetData>
  <sheetProtection algorithmName="SHA-512" hashValue="moO0Rda6DrqM4SAJNrN4jdFy1UvC7NCfYABkV+/GC8fjBn1EX81WheuXXCpWG8LgXpV62AQLh8mccLm8OFE5og==" saltValue="7bUwCrQ/DxRS71r/CCyHQw==" spinCount="100000" sheet="1" objects="1"/>
  <mergeCells count="20">
    <mergeCell ref="A1:F1"/>
    <mergeCell ref="A2:D2"/>
    <mergeCell ref="E2:F2"/>
    <mergeCell ref="A3:F3"/>
    <mergeCell ref="A40:C40"/>
    <mergeCell ref="A41:F41"/>
    <mergeCell ref="A42:D42"/>
    <mergeCell ref="E42:F42"/>
    <mergeCell ref="A43:F43"/>
    <mergeCell ref="A80:C80"/>
    <mergeCell ref="A81:F81"/>
    <mergeCell ref="A82:D82"/>
    <mergeCell ref="E82:F82"/>
    <mergeCell ref="A83:F83"/>
    <mergeCell ref="A111:C111"/>
    <mergeCell ref="A112:F112"/>
    <mergeCell ref="A113:D113"/>
    <mergeCell ref="E113:F113"/>
    <mergeCell ref="A114:F114"/>
    <mergeCell ref="A151:C151"/>
  </mergeCells>
  <printOptions horizontalCentered="1" verticalCentered="1"/>
  <pageMargins left="0.50125" right="0.50125" top="0.315" bottom="0.315" header="0" footer="0"/>
  <pageSetup paperSize="9" fitToWidth="0" fitToHeight="0" orientation="portrait"/>
  <headerFooter alignWithMargins="0"/>
  <rowBreaks count="4" manualBreakCount="4">
    <brk id="40" max="16383" man="1"/>
    <brk id="80" max="16383" man="1"/>
    <brk id="111" max="16383" man="1"/>
    <brk id="151"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4" master="" otherUserPermission="visible"/>
  <rangeList sheetStid="1" master="" otherUserPermission="visible"/>
  <rangeList sheetStid="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SmartCost</Company>
  <Application>Microsoft Excel</Application>
  <HeadingPairs>
    <vt:vector size="2" baseType="variant">
      <vt:variant>
        <vt:lpstr>工作表</vt:lpstr>
      </vt:variant>
      <vt:variant>
        <vt:i4>3</vt:i4>
      </vt:variant>
    </vt:vector>
  </HeadingPairs>
  <TitlesOfParts>
    <vt:vector size="3" baseType="lpstr">
      <vt:lpstr>编制说明</vt:lpstr>
      <vt:lpstr>【5.4表】投标报价汇总表</vt:lpstr>
      <vt:lpstr>【5.1表】工程量清单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孙长青</cp:lastModifiedBy>
  <dcterms:created xsi:type="dcterms:W3CDTF">2025-07-16T16:02:00Z</dcterms:created>
  <dcterms:modified xsi:type="dcterms:W3CDTF">2025-07-18T01:55:10Z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964C0A6DF8804B3AADE519CE28A8B1CF_12</vt:lpwstr>
  </property>
  <property fmtid="{D5CDD505-2E9C-101B-9397-08002B2CF9AE}" pid="3" name="KSOProductBuildVer">
    <vt:lpwstr>2052-12.1.0.21915</vt:lpwstr>
  </property>
</Properties>
</file>