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说明" sheetId="1" r:id="rId1"/>
    <sheet name="100章" sheetId="2" r:id="rId2"/>
    <sheet name="600章" sheetId="3" r:id="rId3"/>
    <sheet name="汇总表"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<sst xmlns="http://schemas.openxmlformats.org/spreadsheetml/2006/main" count="190" uniqueCount="144">
  <si>
    <r>
      <rPr>
        <b/>
        <sz val="15"/>
        <rFont val="宋体"/>
        <charset val="134"/>
      </rPr>
      <t>第五章</t>
    </r>
    <r>
      <rPr>
        <b/>
        <sz val="15"/>
        <rFont val="Arial"/>
        <charset val="0"/>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</si>
  <si>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</si>
  <si>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</si>
  <si>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</si>
  <si>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134"/>
      </rPr>
      <t xml:space="preserve">款的规定，按监理人确定的单价或总额价计算支付额。
</t>
    </r>
  </si>
  <si>
    <r>
      <rPr>
        <sz val="12"/>
        <rFont val="Arial"/>
        <charset val="0"/>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</si>
  <si>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</si>
  <si>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</si>
  <si>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</si>
  <si>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</si>
  <si>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134"/>
      </rPr>
      <t>工程量清单中的每一子目须填入单价或价格，且只允许有一个报价。</t>
    </r>
  </si>
  <si>
    <r>
      <rPr>
        <sz val="12"/>
        <rFont val="Arial"/>
        <charset val="0"/>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</si>
  <si>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</si>
  <si>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0"/>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</si>
  <si>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</si>
  <si>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0"/>
      </rPr>
      <t xml:space="preserve">        2.6  </t>
    </r>
    <r>
      <rPr>
        <sz val="12"/>
        <rFont val="宋体"/>
        <charset val="134"/>
      </rPr>
      <t>工程量清单中各项金额均以人民币（元）结算。</t>
    </r>
  </si>
  <si>
    <r>
      <rPr>
        <sz val="12"/>
        <color theme="1"/>
        <rFont val="Arial"/>
        <charset val="0"/>
      </rPr>
      <t xml:space="preserve">        2.7  </t>
    </r>
    <r>
      <rPr>
        <sz val="12"/>
        <color rgb="FF000000"/>
        <rFont val="宋体"/>
        <charset val="0"/>
      </rPr>
      <t>暂列金额（不含计日工总额）的数量及拟用子目的说明：</t>
    </r>
    <r>
      <rPr>
        <u/>
        <sz val="12"/>
        <color rgb="FF000000"/>
        <rFont val="宋体"/>
        <charset val="0"/>
      </rPr>
      <t>本项目不予考虑</t>
    </r>
    <r>
      <rPr>
        <sz val="12"/>
        <color rgb="FF000000"/>
        <rFont val="宋体"/>
        <charset val="0"/>
      </rPr>
      <t>。</t>
    </r>
    <r>
      <rPr>
        <sz val="12"/>
        <color rgb="FF000000"/>
        <rFont val="Arial"/>
        <charset val="0"/>
      </rPr>
      <t xml:space="preserve"> </t>
    </r>
  </si>
  <si>
    <r>
      <rPr>
        <sz val="12"/>
        <rFont val="Arial"/>
        <charset val="0"/>
      </rPr>
      <t xml:space="preserve">        2.8  </t>
    </r>
    <r>
      <rPr>
        <sz val="12"/>
        <rFont val="宋体"/>
        <charset val="134"/>
      </rPr>
      <t>暂估价的数量及拟用子目的说明：</t>
    </r>
    <r>
      <rPr>
        <u/>
        <sz val="12"/>
        <rFont val="Arial"/>
        <charset val="0"/>
      </rPr>
      <t xml:space="preserve">                 </t>
    </r>
    <r>
      <rPr>
        <sz val="12"/>
        <rFont val="宋体"/>
        <charset val="134"/>
      </rPr>
      <t>。</t>
    </r>
  </si>
  <si>
    <r>
      <rPr>
        <b/>
        <sz val="12"/>
        <rFont val="Arial"/>
        <charset val="0"/>
      </rPr>
      <t xml:space="preserve">3. </t>
    </r>
    <r>
      <rPr>
        <b/>
        <sz val="12"/>
        <rFont val="宋体"/>
        <charset val="134"/>
      </rPr>
      <t>计日工说明</t>
    </r>
  </si>
  <si>
    <r>
      <rPr>
        <b/>
        <sz val="12"/>
        <rFont val="Arial"/>
        <charset val="0"/>
      </rPr>
      <t xml:space="preserve">3.1  </t>
    </r>
    <r>
      <rPr>
        <b/>
        <sz val="12"/>
        <rFont val="宋体"/>
        <charset val="134"/>
      </rPr>
      <t>总则</t>
    </r>
  </si>
  <si>
    <r>
      <rPr>
        <sz val="12"/>
        <rFont val="Arial"/>
        <charset val="0"/>
      </rPr>
      <t xml:space="preserve">        </t>
    </r>
    <r>
      <rPr>
        <sz val="12"/>
        <rFont val="宋体"/>
        <charset val="134"/>
      </rPr>
      <t>（</t>
    </r>
    <r>
      <rPr>
        <sz val="12"/>
        <rFont val="Arial"/>
        <charset val="0"/>
      </rPr>
      <t>1</t>
    </r>
    <r>
      <rPr>
        <sz val="12"/>
        <rFont val="宋体"/>
        <charset val="134"/>
      </rPr>
      <t>）本说明应参照通用合同条款第</t>
    </r>
    <r>
      <rPr>
        <sz val="12"/>
        <rFont val="Arial"/>
        <charset val="0"/>
      </rPr>
      <t>15.7</t>
    </r>
    <r>
      <rPr>
        <sz val="12"/>
        <rFont val="宋体"/>
        <charset val="134"/>
      </rPr>
      <t>款一并理解。</t>
    </r>
  </si>
  <si>
    <r>
      <rPr>
        <sz val="12"/>
        <rFont val="Arial"/>
        <charset val="0"/>
      </rPr>
      <t xml:space="preserve">        </t>
    </r>
    <r>
      <rPr>
        <sz val="12"/>
        <rFont val="宋体"/>
        <charset val="134"/>
      </rPr>
      <t>（</t>
    </r>
    <r>
      <rPr>
        <sz val="12"/>
        <rFont val="Arial"/>
        <charset val="0"/>
      </rPr>
      <t>2</t>
    </r>
    <r>
      <rPr>
        <sz val="12"/>
        <rFont val="宋体"/>
        <charset val="134"/>
      </rPr>
      <t xml:space="preserve">）未经监理人书面指令，任何工程不得按计日工施工；接到监理人按计日工施工的书面指令，承包人也不得拒绝。
</t>
    </r>
  </si>
  <si>
    <r>
      <rPr>
        <sz val="12"/>
        <rFont val="Arial"/>
        <charset val="0"/>
      </rPr>
      <t xml:space="preserve">        </t>
    </r>
    <r>
      <rPr>
        <sz val="12"/>
        <rFont val="宋体"/>
        <charset val="134"/>
      </rPr>
      <t>（</t>
    </r>
    <r>
      <rPr>
        <sz val="12"/>
        <rFont val="Arial"/>
        <charset val="0"/>
      </rPr>
      <t>3</t>
    </r>
    <r>
      <rPr>
        <sz val="12"/>
        <rFont val="宋体"/>
        <charset val="134"/>
      </rPr>
      <t xml:space="preserve">）投标人应在计日工单价表中填列计日工子目的基本单价或租价，该基本单价或租价适用于监理人指令的任何数量的计日工的结算与支付。计日工的劳务、材料和施工机械由招标人（或发包人）列出正常的估计数量，投标人报出单价，计算出计日工总额后列入工程量清单汇总表中并进入评标价。
</t>
    </r>
  </si>
  <si>
    <r>
      <rPr>
        <sz val="12"/>
        <rFont val="Arial"/>
        <charset val="0"/>
      </rPr>
      <t xml:space="preserve">        </t>
    </r>
    <r>
      <rPr>
        <sz val="12"/>
        <rFont val="宋体"/>
        <charset val="134"/>
      </rPr>
      <t>（</t>
    </r>
    <r>
      <rPr>
        <sz val="12"/>
        <rFont val="Arial"/>
        <charset val="0"/>
      </rPr>
      <t>4</t>
    </r>
    <r>
      <rPr>
        <sz val="12"/>
        <rFont val="宋体"/>
        <charset val="134"/>
      </rPr>
      <t>）计日工不调价。</t>
    </r>
  </si>
  <si>
    <r>
      <rPr>
        <b/>
        <sz val="12"/>
        <rFont val="Arial"/>
        <charset val="0"/>
      </rPr>
      <t xml:space="preserve">3.2  </t>
    </r>
    <r>
      <rPr>
        <b/>
        <sz val="12"/>
        <rFont val="宋体"/>
        <charset val="134"/>
      </rPr>
      <t>计日工劳务</t>
    </r>
  </si>
  <si>
    <r>
      <rPr>
        <sz val="12"/>
        <rFont val="Arial"/>
        <charset val="0"/>
      </rPr>
      <t xml:space="preserve">        </t>
    </r>
    <r>
      <rPr>
        <sz val="12"/>
        <rFont val="宋体"/>
        <charset val="134"/>
      </rPr>
      <t>（</t>
    </r>
    <r>
      <rPr>
        <sz val="12"/>
        <rFont val="Arial"/>
        <charset val="0"/>
      </rPr>
      <t>1</t>
    </r>
    <r>
      <rPr>
        <sz val="12"/>
        <rFont val="宋体"/>
        <charset val="134"/>
      </rPr>
      <t xml:space="preserve">）在计算应付给承包人的计日工工资时，工时应从工人到达施工现场，并开始从事指定的工作算起，到返回原出发地点为止，扣去用餐和休息的时间。只有直接从事指定的工作，且能胜任该工作的工人才能计工，随同工人一起做工的班长应计算在内，但不包括领工（工长）和其他质检管理人员。
</t>
    </r>
  </si>
  <si>
    <r>
      <rPr>
        <sz val="12"/>
        <rFont val="Arial"/>
        <charset val="0"/>
      </rPr>
      <t xml:space="preserve">         </t>
    </r>
    <r>
      <rPr>
        <sz val="12"/>
        <rFont val="宋体"/>
        <charset val="134"/>
      </rPr>
      <t>（</t>
    </r>
    <r>
      <rPr>
        <sz val="12"/>
        <rFont val="Arial"/>
        <charset val="0"/>
      </rPr>
      <t>2</t>
    </r>
    <r>
      <rPr>
        <sz val="12"/>
        <rFont val="宋体"/>
        <charset val="134"/>
      </rPr>
      <t xml:space="preserve">）承包人可以得到用于计日工劳务的全部工时的支付，此支付按承包人填报的“计日工劳务单价表”所列单价计算，该单价应包括基本单价及承包人的管理费、税费、利润等所有附加费，说明如下：
</t>
    </r>
  </si>
  <si>
    <r>
      <rPr>
        <sz val="12"/>
        <rFont val="Arial"/>
        <charset val="0"/>
      </rPr>
      <t xml:space="preserve">        a</t>
    </r>
    <r>
      <rPr>
        <sz val="12"/>
        <rFont val="宋体"/>
        <charset val="134"/>
      </rPr>
      <t xml:space="preserve">．劳务基本单价包括：承包人劳务的全部直接费用，如：工资、加班费、津贴、福利费及劳动保护费等。
</t>
    </r>
  </si>
  <si>
    <r>
      <rPr>
        <sz val="12"/>
        <rFont val="Arial"/>
        <charset val="0"/>
      </rPr>
      <t xml:space="preserve">        b</t>
    </r>
    <r>
      <rPr>
        <sz val="12"/>
        <rFont val="宋体"/>
        <charset val="134"/>
      </rPr>
      <t xml:space="preserve">．承包人的利润、管理、质检、保险、税费；易耗品的使用，水电及照明费，工作台、脚手架、临时设施费，手动机具与工具的使用及维修，以及上述各项伴随而来的费用。
</t>
    </r>
  </si>
  <si>
    <r>
      <rPr>
        <b/>
        <sz val="12"/>
        <rFont val="Arial"/>
        <charset val="0"/>
      </rPr>
      <t xml:space="preserve">3.3  </t>
    </r>
    <r>
      <rPr>
        <b/>
        <sz val="12"/>
        <rFont val="宋体"/>
        <charset val="134"/>
      </rPr>
      <t>计日工材料</t>
    </r>
  </si>
  <si>
    <r>
      <rPr>
        <sz val="12"/>
        <rFont val="Arial"/>
        <charset val="0"/>
      </rPr>
      <t xml:space="preserve">        </t>
    </r>
    <r>
      <rPr>
        <sz val="12"/>
        <rFont val="宋体"/>
        <charset val="134"/>
      </rPr>
      <t>承包人可以得到计日工使用的材料费用（上述</t>
    </r>
    <r>
      <rPr>
        <sz val="12"/>
        <rFont val="Arial"/>
        <charset val="0"/>
      </rPr>
      <t>3.2</t>
    </r>
    <r>
      <rPr>
        <sz val="12"/>
        <rFont val="宋体"/>
        <charset val="134"/>
      </rPr>
      <t xml:space="preserve">款已计入劳务费内的材料费用除外）的支村，此费用按承包人“计日工材料单价表”中所填报的单价计算，该单价应包括基本单价及承包人的管理费、税费、利润等所有附加费，说明如下：
</t>
    </r>
  </si>
  <si>
    <r>
      <rPr>
        <sz val="12"/>
        <rFont val="Arial"/>
        <charset val="0"/>
      </rPr>
      <t xml:space="preserve">        </t>
    </r>
    <r>
      <rPr>
        <sz val="12"/>
        <rFont val="宋体"/>
        <charset val="134"/>
      </rPr>
      <t>（</t>
    </r>
    <r>
      <rPr>
        <sz val="12"/>
        <rFont val="Arial"/>
        <charset val="0"/>
      </rPr>
      <t>1</t>
    </r>
    <r>
      <rPr>
        <sz val="12"/>
        <rFont val="宋体"/>
        <charset val="134"/>
      </rPr>
      <t>）材料基本单价按供货价加运杂费（到达承包人现场仓库）、保险费、仓库管理费以及运输损耗等计算；</t>
    </r>
  </si>
  <si>
    <r>
      <rPr>
        <sz val="12"/>
        <rFont val="Arial"/>
        <charset val="0"/>
      </rPr>
      <t xml:space="preserve">        </t>
    </r>
    <r>
      <rPr>
        <sz val="12"/>
        <rFont val="宋体"/>
        <charset val="134"/>
      </rPr>
      <t>（</t>
    </r>
    <r>
      <rPr>
        <sz val="12"/>
        <rFont val="Arial"/>
        <charset val="0"/>
      </rPr>
      <t>2</t>
    </r>
    <r>
      <rPr>
        <sz val="12"/>
        <rFont val="宋体"/>
        <charset val="134"/>
      </rPr>
      <t>）承包人的利润、管理、质检、保险、税费及其他附加费；</t>
    </r>
  </si>
  <si>
    <r>
      <rPr>
        <sz val="12"/>
        <rFont val="Arial"/>
        <charset val="0"/>
      </rPr>
      <t xml:space="preserve">        </t>
    </r>
    <r>
      <rPr>
        <sz val="12"/>
        <rFont val="宋体"/>
        <charset val="134"/>
      </rPr>
      <t>（</t>
    </r>
    <r>
      <rPr>
        <sz val="12"/>
        <rFont val="Arial"/>
        <charset val="0"/>
      </rPr>
      <t>3</t>
    </r>
    <r>
      <rPr>
        <sz val="12"/>
        <rFont val="宋体"/>
        <charset val="134"/>
      </rPr>
      <t>）从现场运至使用地点的人工费和施工机械使用费不包括在上述基本单价内。</t>
    </r>
  </si>
  <si>
    <r>
      <rPr>
        <b/>
        <sz val="12"/>
        <rFont val="Arial"/>
        <charset val="0"/>
      </rPr>
      <t xml:space="preserve">3.4  </t>
    </r>
    <r>
      <rPr>
        <b/>
        <sz val="12"/>
        <rFont val="宋体"/>
        <charset val="134"/>
      </rPr>
      <t>计日工施工机械</t>
    </r>
  </si>
  <si>
    <r>
      <rPr>
        <sz val="12"/>
        <rFont val="Arial"/>
        <charset val="0"/>
      </rPr>
      <t xml:space="preserve">         </t>
    </r>
    <r>
      <rPr>
        <sz val="12"/>
        <rFont val="宋体"/>
        <charset val="134"/>
      </rPr>
      <t>（</t>
    </r>
    <r>
      <rPr>
        <sz val="12"/>
        <rFont val="Arial"/>
        <charset val="0"/>
      </rPr>
      <t>1</t>
    </r>
    <r>
      <rPr>
        <sz val="12"/>
        <rFont val="宋体"/>
        <charset val="134"/>
      </rPr>
      <t xml:space="preserve">）承包人可以得到用于计日工作业的施工机械费用的支付，该费用按承包人填报的“计日工施工机械单价表”中的租价计算。该租价应包括施工机械的拆旧、利息、维修、保养、零配件、油燃料、保险和其他消耗品的费用以及全部有关使用这些机械的管理费、税费、利润和司机与助手的劳务费等费用。
</t>
    </r>
  </si>
  <si>
    <r>
      <rPr>
        <sz val="12"/>
        <rFont val="Arial"/>
        <charset val="0"/>
      </rPr>
      <t xml:space="preserve">        </t>
    </r>
    <r>
      <rPr>
        <sz val="12"/>
        <rFont val="宋体"/>
        <charset val="134"/>
      </rPr>
      <t>（</t>
    </r>
    <r>
      <rPr>
        <sz val="12"/>
        <rFont val="Arial"/>
        <charset val="0"/>
      </rPr>
      <t>2</t>
    </r>
    <r>
      <rPr>
        <sz val="12"/>
        <rFont val="宋体"/>
        <charset val="134"/>
      </rPr>
      <t xml:space="preserve">）在计日工作业中，承包人计算所用的施工机械费用时，应按实际工作小时支付。除非经监理人的同意，计算的工作小时才能将施工机械从现场某处运到监理人指令的计日工作业的另一现场往返运送时间包括在内。
</t>
    </r>
  </si>
  <si>
    <r>
      <rPr>
        <b/>
        <sz val="12"/>
        <rFont val="Arial"/>
        <charset val="0"/>
      </rPr>
      <t xml:space="preserve">4. </t>
    </r>
    <r>
      <rPr>
        <b/>
        <sz val="12"/>
        <rFont val="宋体"/>
        <charset val="134"/>
      </rPr>
      <t>其它说明</t>
    </r>
  </si>
  <si>
    <r>
      <rPr>
        <sz val="12"/>
        <color theme="1"/>
        <rFont val="Arial"/>
        <charset val="0"/>
      </rPr>
      <t xml:space="preserve">        4.1 </t>
    </r>
    <r>
      <rPr>
        <sz val="12"/>
        <color rgb="FF000000"/>
        <rFont val="宋体"/>
        <charset val="0"/>
      </rPr>
      <t xml:space="preserve">本项目建筑工程一切险、第三方责任险、承包人装备险、承包人职工的（人身）事故险和进场的材料及工程设备险由承包人自行投保，保险费由承包人承担并支付，并包含在所报的单价或总额价中，不单独报价，由于承包人未投保所造成的一切损失或索赔，均由承包人自行承担责任。
</t>
    </r>
  </si>
  <si>
    <r>
      <rPr>
        <sz val="12"/>
        <rFont val="Arial"/>
        <charset val="0"/>
      </rPr>
      <t xml:space="preserve">         4.2</t>
    </r>
    <r>
      <rPr>
        <sz val="12"/>
        <rFont val="宋体"/>
        <charset val="0"/>
      </rPr>
      <t>为确保将安全施工措施落到实处，投标人应根据《公路水运工程安全生产监督管理办法》（交通运输部令</t>
    </r>
    <r>
      <rPr>
        <sz val="12"/>
        <rFont val="Arial"/>
        <charset val="0"/>
      </rPr>
      <t>2017</t>
    </r>
    <r>
      <rPr>
        <sz val="12"/>
        <rFont val="宋体"/>
        <charset val="0"/>
      </rPr>
      <t>年第</t>
    </r>
    <r>
      <rPr>
        <sz val="12"/>
        <rFont val="Arial"/>
        <charset val="0"/>
      </rPr>
      <t>25</t>
    </r>
    <r>
      <rPr>
        <sz val="12"/>
        <rFont val="宋体"/>
        <charset val="0"/>
      </rPr>
      <t>号）以及《关于印发</t>
    </r>
    <r>
      <rPr>
        <sz val="12"/>
        <rFont val="Arial"/>
        <charset val="0"/>
      </rPr>
      <t>&lt;</t>
    </r>
    <r>
      <rPr>
        <sz val="12"/>
        <rFont val="宋体"/>
        <charset val="0"/>
      </rPr>
      <t>企业安全生产费用提取和使用管理办法</t>
    </r>
    <r>
      <rPr>
        <sz val="12"/>
        <rFont val="Arial"/>
        <charset val="0"/>
      </rPr>
      <t>&gt;</t>
    </r>
    <r>
      <rPr>
        <sz val="12"/>
        <rFont val="宋体"/>
        <charset val="0"/>
      </rPr>
      <t>的通知》（财企</t>
    </r>
    <r>
      <rPr>
        <sz val="12"/>
        <rFont val="Arial"/>
        <charset val="0"/>
      </rPr>
      <t>[2012]16</t>
    </r>
    <r>
      <rPr>
        <sz val="12"/>
        <rFont val="宋体"/>
        <charset val="0"/>
      </rPr>
      <t>号）的规定，在投标总价中计入安全生产费用，安全生产费用以固定金额形式计入工程量清单第</t>
    </r>
    <r>
      <rPr>
        <sz val="12"/>
        <rFont val="Arial"/>
        <charset val="0"/>
      </rPr>
      <t>100</t>
    </r>
    <r>
      <rPr>
        <sz val="12"/>
        <rFont val="宋体"/>
        <charset val="0"/>
      </rPr>
      <t>章中（安全生产费用为招标人公布的最高投标限价的</t>
    </r>
    <r>
      <rPr>
        <sz val="12"/>
        <rFont val="Arial"/>
        <charset val="0"/>
      </rPr>
      <t>1.5</t>
    </r>
    <r>
      <rPr>
        <sz val="12"/>
        <rFont val="宋体"/>
        <charset val="0"/>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</si>
  <si>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r>
      <rPr>
        <sz val="12"/>
        <rFont val="Arial"/>
        <charset val="0"/>
      </rPr>
      <t xml:space="preserve">         4.3</t>
    </r>
    <r>
      <rPr>
        <sz val="12"/>
        <rFont val="宋体"/>
        <charset val="0"/>
      </rPr>
      <t>为保证交通通畅，在占用旧路线位及与其它道路平交或立交的路段，需按图纸所示或监理人指示在施工作业区及分流点区域设置必要的施工标志、水马、锥桶、警示灯、太阳能爆闪灯、标志牌活动支架、施工活动标牌、路拦等所发生的费用均列入</t>
    </r>
    <r>
      <rPr>
        <sz val="12"/>
        <rFont val="Arial"/>
        <charset val="0"/>
      </rPr>
      <t>103-6</t>
    </r>
    <r>
      <rPr>
        <sz val="12"/>
        <rFont val="宋体"/>
        <charset val="0"/>
      </rPr>
      <t xml:space="preserve">子目中以总额为单位计量。
</t>
    </r>
  </si>
  <si>
    <r>
      <t xml:space="preserve">        4.4</t>
    </r>
    <r>
      <rPr>
        <sz val="12"/>
        <rFont val="宋体"/>
        <charset val="0"/>
      </rPr>
      <t>交通调查站（</t>
    </r>
    <r>
      <rPr>
        <sz val="12"/>
        <rFont val="Arial"/>
        <charset val="0"/>
      </rPr>
      <t>21</t>
    </r>
    <r>
      <rPr>
        <sz val="12"/>
        <rFont val="宋体"/>
        <charset val="0"/>
      </rPr>
      <t>处）的取电、取网已均列在清单中，取电包含</t>
    </r>
    <r>
      <rPr>
        <sz val="12"/>
        <rFont val="Arial"/>
        <charset val="0"/>
      </rPr>
      <t>1</t>
    </r>
    <r>
      <rPr>
        <sz val="12"/>
        <rFont val="宋体"/>
        <charset val="0"/>
      </rPr>
      <t>年电费、取网包含无线路由器终端及</t>
    </r>
    <r>
      <rPr>
        <sz val="12"/>
        <rFont val="Arial"/>
        <charset val="0"/>
      </rPr>
      <t>1</t>
    </r>
    <r>
      <rPr>
        <sz val="12"/>
        <rFont val="宋体"/>
        <charset val="0"/>
      </rPr>
      <t>年网费，本项目所有清单项中传输线缆及辅材未单独列项的应分摊至相应施工中综合考虑，不再进行单独报价。</t>
    </r>
  </si>
  <si>
    <r>
      <rPr>
        <b/>
        <sz val="16"/>
        <rFont val="Arial"/>
        <charset val="0"/>
      </rPr>
      <t xml:space="preserve">5.1 </t>
    </r>
    <r>
      <rPr>
        <b/>
        <sz val="16"/>
        <rFont val="黑体"/>
        <charset val="134"/>
      </rPr>
      <t>工程量清单表</t>
    </r>
  </si>
  <si>
    <r>
      <rPr>
        <b/>
        <sz val="16"/>
        <rFont val="黑体"/>
        <charset val="134"/>
      </rPr>
      <t>工程量清单</t>
    </r>
  </si>
  <si>
    <r>
      <rPr>
        <b/>
        <sz val="13"/>
        <rFont val="黑体"/>
        <charset val="134"/>
      </rPr>
      <t>清单</t>
    </r>
    <r>
      <rPr>
        <b/>
        <sz val="13"/>
        <rFont val="Arial"/>
        <charset val="0"/>
      </rPr>
      <t xml:space="preserve">  </t>
    </r>
    <r>
      <rPr>
        <b/>
        <sz val="13"/>
        <rFont val="黑体"/>
        <charset val="134"/>
      </rPr>
      <t>第</t>
    </r>
    <r>
      <rPr>
        <b/>
        <sz val="13"/>
        <rFont val="Arial"/>
        <charset val="0"/>
      </rPr>
      <t>100</t>
    </r>
    <r>
      <rPr>
        <b/>
        <sz val="13"/>
        <rFont val="黑体"/>
        <charset val="134"/>
      </rPr>
      <t>章</t>
    </r>
    <r>
      <rPr>
        <b/>
        <sz val="13"/>
        <rFont val="Arial"/>
        <charset val="0"/>
      </rPr>
      <t xml:space="preserve">  </t>
    </r>
    <r>
      <rPr>
        <b/>
        <sz val="13"/>
        <rFont val="黑体"/>
        <charset val="134"/>
      </rPr>
      <t>总</t>
    </r>
    <r>
      <rPr>
        <b/>
        <sz val="13"/>
        <rFont val="Arial"/>
        <charset val="0"/>
      </rPr>
      <t xml:space="preserve"> </t>
    </r>
    <r>
      <rPr>
        <b/>
        <sz val="13"/>
        <rFont val="黑体"/>
        <charset val="134"/>
      </rPr>
      <t>则</t>
    </r>
  </si>
  <si>
    <t>合同段编号：巴彦淖尔市公路交通情况调查站点建设项目</t>
  </si>
  <si>
    <t>货币单位：人民币元</t>
  </si>
  <si>
    <r>
      <rPr>
        <b/>
        <sz val="10"/>
        <rFont val="黑体"/>
        <charset val="134"/>
      </rPr>
      <t>子目号</t>
    </r>
  </si>
  <si>
    <r>
      <rPr>
        <b/>
        <sz val="10"/>
        <rFont val="黑体"/>
        <charset val="134"/>
      </rPr>
      <t>子</t>
    </r>
    <r>
      <rPr>
        <b/>
        <sz val="10"/>
        <rFont val="Arial"/>
        <charset val="0"/>
      </rPr>
      <t xml:space="preserve">  </t>
    </r>
    <r>
      <rPr>
        <b/>
        <sz val="10"/>
        <rFont val="黑体"/>
        <charset val="134"/>
      </rPr>
      <t>目</t>
    </r>
    <r>
      <rPr>
        <b/>
        <sz val="10"/>
        <rFont val="Arial"/>
        <charset val="0"/>
      </rPr>
      <t xml:space="preserve">  </t>
    </r>
    <r>
      <rPr>
        <b/>
        <sz val="10"/>
        <rFont val="黑体"/>
        <charset val="134"/>
      </rPr>
      <t>名</t>
    </r>
    <r>
      <rPr>
        <b/>
        <sz val="10"/>
        <rFont val="Arial"/>
        <charset val="0"/>
      </rPr>
      <t xml:space="preserve">  </t>
    </r>
    <r>
      <rPr>
        <b/>
        <sz val="10"/>
        <rFont val="黑体"/>
        <charset val="134"/>
      </rPr>
      <t>称</t>
    </r>
  </si>
  <si>
    <r>
      <rPr>
        <b/>
        <sz val="10"/>
        <rFont val="黑体"/>
        <charset val="134"/>
      </rPr>
      <t>单</t>
    </r>
    <r>
      <rPr>
        <b/>
        <sz val="10"/>
        <rFont val="Arial"/>
        <charset val="0"/>
      </rPr>
      <t xml:space="preserve"> </t>
    </r>
    <r>
      <rPr>
        <b/>
        <sz val="10"/>
        <rFont val="黑体"/>
        <charset val="134"/>
      </rPr>
      <t>位</t>
    </r>
  </si>
  <si>
    <r>
      <rPr>
        <b/>
        <sz val="10"/>
        <rFont val="黑体"/>
        <charset val="134"/>
      </rPr>
      <t>数</t>
    </r>
    <r>
      <rPr>
        <b/>
        <sz val="10"/>
        <rFont val="Arial"/>
        <charset val="0"/>
      </rPr>
      <t xml:space="preserve"> </t>
    </r>
    <r>
      <rPr>
        <b/>
        <sz val="10"/>
        <rFont val="黑体"/>
        <charset val="134"/>
      </rPr>
      <t>量</t>
    </r>
  </si>
  <si>
    <r>
      <rPr>
        <b/>
        <sz val="10"/>
        <rFont val="黑体"/>
        <charset val="134"/>
      </rPr>
      <t>单价</t>
    </r>
  </si>
  <si>
    <r>
      <rPr>
        <b/>
        <sz val="10"/>
        <rFont val="黑体"/>
        <charset val="134"/>
      </rPr>
      <t>合价</t>
    </r>
  </si>
  <si>
    <t>102-1</t>
  </si>
  <si>
    <t>竣工文件</t>
  </si>
  <si>
    <r>
      <rPr>
        <sz val="10"/>
        <rFont val="宋体"/>
        <charset val="134"/>
      </rPr>
      <t>总额</t>
    </r>
  </si>
  <si>
    <t>102-2</t>
  </si>
  <si>
    <t>施工环保费</t>
  </si>
  <si>
    <t>102-3</t>
  </si>
  <si>
    <t>安全生产费(按最高投标限价的1.5%计列)</t>
  </si>
  <si>
    <t>临时工程与设施</t>
  </si>
  <si>
    <t>103-1</t>
  </si>
  <si>
    <t>临时道路修建、养护与拆除(包括原道路的养护)</t>
  </si>
  <si>
    <t>总额</t>
  </si>
  <si>
    <t>103-2</t>
  </si>
  <si>
    <r>
      <rPr>
        <sz val="10"/>
        <rFont val="宋体"/>
        <charset val="134"/>
      </rPr>
      <t>临时占地</t>
    </r>
  </si>
  <si>
    <t>103-3</t>
  </si>
  <si>
    <r>
      <rPr>
        <sz val="10"/>
        <rFont val="宋体"/>
        <charset val="134"/>
      </rPr>
      <t>临时供电设施架设、维护与拆除</t>
    </r>
  </si>
  <si>
    <t>103-4</t>
  </si>
  <si>
    <r>
      <rPr>
        <sz val="10"/>
        <rFont val="宋体"/>
        <charset val="134"/>
      </rPr>
      <t>电信设施的提供、维修与拆除</t>
    </r>
  </si>
  <si>
    <t>103-5</t>
  </si>
  <si>
    <r>
      <rPr>
        <sz val="10"/>
        <rFont val="宋体"/>
        <charset val="134"/>
      </rPr>
      <t>临时供水与排污设施</t>
    </r>
  </si>
  <si>
    <t>103-6</t>
  </si>
  <si>
    <t>临时交通安全设施</t>
  </si>
  <si>
    <r>
      <rPr>
        <sz val="10"/>
        <rFont val="宋体"/>
        <charset val="134"/>
      </rPr>
      <t>承包人驻地建设</t>
    </r>
  </si>
  <si>
    <t>104-1</t>
  </si>
  <si>
    <t>承包人驻地建设</t>
  </si>
  <si>
    <r>
      <rPr>
        <b/>
        <sz val="10"/>
        <rFont val="黑体"/>
        <charset val="134"/>
      </rPr>
      <t>清单</t>
    </r>
    <r>
      <rPr>
        <b/>
        <sz val="10"/>
        <rFont val="Arial"/>
        <charset val="0"/>
      </rPr>
      <t xml:space="preserve"> </t>
    </r>
    <r>
      <rPr>
        <b/>
        <sz val="10"/>
        <rFont val="黑体"/>
        <charset val="134"/>
      </rPr>
      <t>第</t>
    </r>
    <r>
      <rPr>
        <b/>
        <sz val="10"/>
        <rFont val="Arial"/>
        <charset val="0"/>
      </rPr>
      <t>100</t>
    </r>
    <r>
      <rPr>
        <b/>
        <sz val="10"/>
        <rFont val="黑体"/>
        <charset val="134"/>
      </rPr>
      <t>章合计</t>
    </r>
    <r>
      <rPr>
        <b/>
        <sz val="10"/>
        <rFont val="Arial"/>
        <charset val="0"/>
      </rPr>
      <t xml:space="preserve">  </t>
    </r>
    <r>
      <rPr>
        <b/>
        <sz val="10"/>
        <rFont val="黑体"/>
        <charset val="134"/>
      </rPr>
      <t>人民币</t>
    </r>
    <r>
      <rPr>
        <b/>
        <sz val="10"/>
        <rFont val="Arial"/>
        <charset val="0"/>
      </rPr>
      <t>(</t>
    </r>
    <r>
      <rPr>
        <b/>
        <sz val="10"/>
        <rFont val="黑体"/>
        <charset val="134"/>
      </rPr>
      <t>元</t>
    </r>
    <r>
      <rPr>
        <b/>
        <sz val="10"/>
        <rFont val="Arial"/>
        <charset val="0"/>
      </rPr>
      <t xml:space="preserve">) </t>
    </r>
  </si>
  <si>
    <r>
      <rPr>
        <b/>
        <sz val="13"/>
        <rFont val="Arial"/>
        <charset val="0"/>
      </rPr>
      <t>清单</t>
    </r>
    <r>
      <rPr>
        <b/>
        <sz val="13"/>
        <rFont val="Arial"/>
        <charset val="0"/>
      </rPr>
      <t xml:space="preserve">  </t>
    </r>
    <r>
      <rPr>
        <b/>
        <sz val="13"/>
        <rFont val="黑体"/>
        <charset val="0"/>
      </rPr>
      <t>第6</t>
    </r>
    <r>
      <rPr>
        <b/>
        <sz val="13"/>
        <rFont val="Arial"/>
        <charset val="0"/>
      </rPr>
      <t>00</t>
    </r>
    <r>
      <rPr>
        <b/>
        <sz val="13"/>
        <rFont val="黑体"/>
        <charset val="0"/>
      </rPr>
      <t>章</t>
    </r>
    <r>
      <rPr>
        <b/>
        <sz val="13"/>
        <rFont val="Arial"/>
        <charset val="0"/>
      </rPr>
      <t xml:space="preserve"> </t>
    </r>
    <r>
      <rPr>
        <b/>
        <sz val="13"/>
        <rFont val="宋体"/>
        <charset val="0"/>
      </rPr>
      <t>安全设施及预埋管线</t>
    </r>
  </si>
  <si>
    <r>
      <rPr>
        <b/>
        <sz val="10"/>
        <rFont val="宋体"/>
        <charset val="134"/>
      </rPr>
      <t>数</t>
    </r>
    <r>
      <rPr>
        <b/>
        <sz val="10"/>
        <rFont val="Arial"/>
        <charset val="0"/>
      </rPr>
      <t xml:space="preserve"> </t>
    </r>
    <r>
      <rPr>
        <b/>
        <sz val="10"/>
        <rFont val="宋体"/>
        <charset val="134"/>
      </rPr>
      <t>量</t>
    </r>
  </si>
  <si>
    <t>604</t>
  </si>
  <si>
    <t>道路交通标志</t>
  </si>
  <si>
    <t>604-7</t>
  </si>
  <si>
    <t>附着式交通标志</t>
  </si>
  <si>
    <t>-a</t>
  </si>
  <si>
    <t>900*600（铝合金）</t>
  </si>
  <si>
    <t>块</t>
  </si>
  <si>
    <t>-b</t>
  </si>
  <si>
    <t>700*950（铝合金）</t>
  </si>
  <si>
    <t>交通调查站（21处）</t>
  </si>
  <si>
    <t>608-7-a</t>
  </si>
  <si>
    <t>激光视频交调仪（22套）</t>
  </si>
  <si>
    <t>a-1</t>
  </si>
  <si>
    <t>激光检测单元</t>
  </si>
  <si>
    <t>套</t>
  </si>
  <si>
    <t>a-2</t>
  </si>
  <si>
    <t>视频传感器（高清抓拍单元）</t>
  </si>
  <si>
    <t>a-3</t>
  </si>
  <si>
    <t>抱杆机柜</t>
  </si>
  <si>
    <t>a-4</t>
  </si>
  <si>
    <t>电源防雷</t>
  </si>
  <si>
    <t>a-5</t>
  </si>
  <si>
    <t>激光建模单元</t>
  </si>
  <si>
    <t>a-6</t>
  </si>
  <si>
    <t>数据上传终端</t>
  </si>
  <si>
    <t>a-7</t>
  </si>
  <si>
    <t>多合一补光灯</t>
  </si>
  <si>
    <t>608-8-a</t>
  </si>
  <si>
    <t>传输系统</t>
  </si>
  <si>
    <t>手孔</t>
  </si>
  <si>
    <t>个</t>
  </si>
  <si>
    <t>φ60*3.0镀锌钢管</t>
  </si>
  <si>
    <t>m</t>
  </si>
  <si>
    <t>UTP-6网线</t>
  </si>
  <si>
    <t>608-9-a</t>
  </si>
  <si>
    <t>供配电系统</t>
  </si>
  <si>
    <t>电力电缆 YJV22-3*4</t>
  </si>
  <si>
    <t>接地线 BVR 1*4mm2</t>
  </si>
  <si>
    <t>608-10</t>
  </si>
  <si>
    <t>土建施工</t>
  </si>
  <si>
    <t>8米L型杆件、基础及接地</t>
  </si>
  <si>
    <t>10米L型杆件、基础及接地</t>
  </si>
  <si>
    <t>10米+10米T型杆件、基础及接地</t>
  </si>
  <si>
    <t>N型门架杆件、基础及接地</t>
  </si>
  <si>
    <t>架空线杆件、基础及接地</t>
  </si>
  <si>
    <t>608-11</t>
  </si>
  <si>
    <t>其它</t>
  </si>
  <si>
    <t>取电</t>
  </si>
  <si>
    <t>处</t>
  </si>
  <si>
    <t>取网</t>
  </si>
  <si>
    <r>
      <rPr>
        <b/>
        <sz val="10"/>
        <rFont val="黑体"/>
        <charset val="0"/>
      </rPr>
      <t>清单</t>
    </r>
    <r>
      <rPr>
        <b/>
        <sz val="10"/>
        <rFont val="Arial"/>
        <charset val="0"/>
      </rPr>
      <t xml:space="preserve">  </t>
    </r>
    <r>
      <rPr>
        <b/>
        <sz val="10"/>
        <rFont val="黑体"/>
        <charset val="0"/>
      </rPr>
      <t>第6</t>
    </r>
    <r>
      <rPr>
        <b/>
        <sz val="10"/>
        <rFont val="Arial"/>
        <charset val="0"/>
      </rPr>
      <t>00</t>
    </r>
    <r>
      <rPr>
        <b/>
        <sz val="10"/>
        <rFont val="黑体"/>
        <charset val="0"/>
      </rPr>
      <t>章合计</t>
    </r>
    <r>
      <rPr>
        <b/>
        <sz val="10"/>
        <rFont val="Arial"/>
        <charset val="0"/>
      </rPr>
      <t xml:space="preserve">  </t>
    </r>
    <r>
      <rPr>
        <b/>
        <sz val="10"/>
        <rFont val="黑体"/>
        <charset val="0"/>
      </rPr>
      <t>人民币</t>
    </r>
    <r>
      <rPr>
        <b/>
        <sz val="10"/>
        <rFont val="Arial"/>
        <charset val="0"/>
      </rPr>
      <t>(</t>
    </r>
    <r>
      <rPr>
        <b/>
        <sz val="10"/>
        <rFont val="黑体"/>
        <charset val="0"/>
      </rPr>
      <t>元</t>
    </r>
    <r>
      <rPr>
        <b/>
        <sz val="10"/>
        <rFont val="Arial"/>
        <charset val="0"/>
      </rPr>
      <t>)</t>
    </r>
  </si>
  <si>
    <r>
      <rPr>
        <b/>
        <sz val="16"/>
        <rFont val="Arial"/>
        <charset val="0"/>
      </rPr>
      <t xml:space="preserve">5.4 </t>
    </r>
    <r>
      <rPr>
        <b/>
        <sz val="16"/>
        <rFont val="黑体"/>
        <charset val="134"/>
      </rPr>
      <t>投标报价汇总表</t>
    </r>
  </si>
  <si>
    <t>序号</t>
  </si>
  <si>
    <t>章次</t>
  </si>
  <si>
    <r>
      <rPr>
        <sz val="12"/>
        <rFont val="黑体"/>
        <charset val="134"/>
      </rPr>
      <t>科</t>
    </r>
    <r>
      <rPr>
        <sz val="12"/>
        <rFont val="Arial"/>
        <charset val="0"/>
      </rPr>
      <t xml:space="preserve"> </t>
    </r>
    <r>
      <rPr>
        <sz val="12"/>
        <rFont val="黑体"/>
        <charset val="134"/>
      </rPr>
      <t>目</t>
    </r>
    <r>
      <rPr>
        <sz val="12"/>
        <rFont val="Arial"/>
        <charset val="0"/>
      </rPr>
      <t xml:space="preserve"> </t>
    </r>
    <r>
      <rPr>
        <sz val="12"/>
        <rFont val="黑体"/>
        <charset val="134"/>
      </rPr>
      <t>名</t>
    </r>
    <r>
      <rPr>
        <sz val="12"/>
        <rFont val="Arial"/>
        <charset val="0"/>
      </rPr>
      <t xml:space="preserve"> </t>
    </r>
    <r>
      <rPr>
        <sz val="12"/>
        <rFont val="黑体"/>
        <charset val="134"/>
      </rPr>
      <t>称</t>
    </r>
  </si>
  <si>
    <r>
      <rPr>
        <sz val="12"/>
        <rFont val="黑体"/>
        <charset val="134"/>
      </rPr>
      <t>金额</t>
    </r>
    <r>
      <rPr>
        <sz val="12"/>
        <rFont val="Arial"/>
        <charset val="0"/>
      </rPr>
      <t>(</t>
    </r>
    <r>
      <rPr>
        <sz val="12"/>
        <rFont val="黑体"/>
        <charset val="134"/>
      </rPr>
      <t>元</t>
    </r>
    <r>
      <rPr>
        <sz val="12"/>
        <rFont val="Arial"/>
        <charset val="0"/>
      </rPr>
      <t>)</t>
    </r>
  </si>
  <si>
    <t>总则</t>
  </si>
  <si>
    <t>安全设施及预埋管线</t>
  </si>
  <si>
    <r>
      <rPr>
        <sz val="11"/>
        <rFont val="宋体"/>
        <charset val="134"/>
      </rPr>
      <t>第</t>
    </r>
    <r>
      <rPr>
        <sz val="11"/>
        <rFont val="Arial"/>
        <charset val="0"/>
      </rPr>
      <t>100</t>
    </r>
    <r>
      <rPr>
        <sz val="11"/>
        <rFont val="宋体"/>
        <charset val="134"/>
      </rPr>
      <t>章～</t>
    </r>
    <r>
      <rPr>
        <sz val="11"/>
        <rFont val="Arial"/>
        <charset val="0"/>
      </rPr>
      <t>700</t>
    </r>
    <r>
      <rPr>
        <sz val="11"/>
        <rFont val="宋体"/>
        <charset val="134"/>
      </rPr>
      <t>章清单合计</t>
    </r>
  </si>
  <si>
    <t>已包含在清单合计中的材料、工程设备、专业工程暂估价合计</t>
  </si>
  <si>
    <r>
      <rPr>
        <sz val="11"/>
        <rFont val="宋体"/>
        <charset val="0"/>
      </rPr>
      <t>清单合计减去材料、工程设备、专业工程暂估价
合计（即</t>
    </r>
    <r>
      <rPr>
        <sz val="11"/>
        <rFont val="Arial"/>
        <charset val="0"/>
      </rPr>
      <t>3-4=5</t>
    </r>
    <r>
      <rPr>
        <sz val="11"/>
        <rFont val="宋体"/>
        <charset val="0"/>
      </rPr>
      <t>）</t>
    </r>
  </si>
  <si>
    <t>计日工合计</t>
  </si>
  <si>
    <t>暂列金额（本项目不予考虑）</t>
  </si>
  <si>
    <r>
      <rPr>
        <sz val="11"/>
        <rFont val="宋体"/>
        <charset val="0"/>
      </rPr>
      <t>投标报价（即</t>
    </r>
    <r>
      <rPr>
        <sz val="11"/>
        <rFont val="Arial"/>
        <charset val="0"/>
      </rPr>
      <t>3+6+7=8</t>
    </r>
    <r>
      <rPr>
        <sz val="11"/>
        <rFont val="宋体"/>
        <charset val="0"/>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</si>
</sst>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lt;&gt;0]General"/>
    <numFmt numFmtId="178" formatCode="0.00_ "/>
    <numFmt numFmtId="179" formatCode="0_);[Red]\(0\)"/>
  </numFmts>
  <fonts count="58">
    <font>
      <sz val="11"/>
      <color theme="1"/>
      <name val="宋体"/>
      <charset val="134"/>
      <scheme val="minor"/>
    </font>
    <font>
      <sz val="12"/>
      <name val="Arial"/>
      <charset val="0"/>
    </font>
    <font>
      <b/>
      <sz val="11"/>
      <name val="Arial"/>
      <charset val="0"/>
    </font>
    <font>
      <sz val="11"/>
      <name val="Arial"/>
      <charset val="0"/>
    </font>
    <font>
      <b/>
      <sz val="16"/>
      <name val="Arial"/>
      <charset val="0"/>
    </font>
    <font>
      <b/>
      <sz val="8"/>
      <name val="宋体"/>
      <charset val="0"/>
    </font>
    <font>
      <b/>
      <sz val="8"/>
      <name val="Arial"/>
      <charset val="0"/>
    </font>
    <font>
      <b/>
      <sz val="8"/>
      <name val="宋体"/>
      <charset val="134"/>
    </font>
    <font>
      <sz val="11"/>
      <name val="宋体"/>
      <charset val="0"/>
    </font>
    <font>
      <sz val="9"/>
      <name val="Arial"/>
      <charset val="0"/>
    </font>
    <font>
      <sz val="10"/>
      <name val="Arial"/>
      <charset val="0"/>
    </font>
    <font>
      <b/>
      <sz val="13"/>
      <name val="Arial"/>
      <charset val="0"/>
    </font>
    <font>
      <b/>
      <sz val="10"/>
      <name val="Arial"/>
      <charset val="0"/>
    </font>
    <font>
      <sz val="10"/>
      <name val="宋体"/>
      <charset val="134"/>
      <scheme val="minor"/>
    </font>
    <font>
      <sz val="10"/>
      <name val="宋体"/>
      <charset val="0"/>
      <scheme val="minor"/>
    </font>
    <font>
      <sz val="10"/>
      <name val="宋体"/>
      <charset val="0"/>
    </font>
    <font>
      <sz val="10"/>
      <name val="宋体"/>
      <charset val="134"/>
    </font>
    <font>
      <b/>
      <sz val="10"/>
      <name val="黑体"/>
      <charset val="0"/>
    </font>
    <font>
      <b/>
      <sz val="9"/>
      <name val="Arial"/>
      <charset val="0"/>
    </font>
    <font>
      <b/>
      <sz val="15"/>
      <name val="Arial"/>
      <charset val="0"/>
    </font>
    <font>
      <b/>
      <sz val="12"/>
      <name val="Arial"/>
      <charset val="0"/>
    </font>
    <font>
      <sz val="12"/>
      <color theme="1"/>
      <name val="Arial"/>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134"/>
    </font>
    <font>
      <b/>
      <sz val="13"/>
      <name val="黑体"/>
      <charset val="0"/>
    </font>
    <font>
      <b/>
      <sz val="13"/>
      <name val="宋体"/>
      <charset val="0"/>
    </font>
    <font>
      <sz val="12"/>
      <name val="宋体"/>
      <charset val="0"/>
    </font>
    <font>
      <b/>
      <sz val="10"/>
      <name val="黑体"/>
      <charset val="134"/>
    </font>
    <font>
      <b/>
      <sz val="12"/>
      <name val="宋体"/>
      <charset val="134"/>
    </font>
    <font>
      <b/>
      <sz val="10"/>
      <name val="宋体"/>
      <charset val="134"/>
    </font>
    <font>
      <b/>
      <sz val="16"/>
      <name val="黑体"/>
      <charset val="134"/>
    </font>
    <font>
      <sz val="11"/>
      <name val="宋体"/>
      <charset val="134"/>
    </font>
    <font>
      <b/>
      <sz val="13"/>
      <name val="黑体"/>
      <charset val="134"/>
    </font>
    <font>
      <sz val="12"/>
      <color rgb="FF000000"/>
      <name val="宋体"/>
      <charset val="0"/>
    </font>
    <font>
      <u/>
      <sz val="12"/>
      <name val="Arial"/>
      <charset val="0"/>
    </font>
    <font>
      <u/>
      <sz val="12"/>
      <color rgb="FF000000"/>
      <name val="宋体"/>
      <charset val="0"/>
    </font>
    <font>
      <sz val="12"/>
      <color rgb="FF000000"/>
      <name val="Arial"/>
      <charset val="0"/>
    </font>
    <font>
      <sz val="12"/>
      <name val="黑体"/>
      <charset val="134"/>
    </font>
    <font>
      <b/>
      <sz val="15"/>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3"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4" borderId="9" applyNumberFormat="0" applyAlignment="0" applyProtection="0">
      <alignment vertical="center"/>
    </xf>
    <xf numFmtId="0" fontId="31" fillId="5" borderId="10" applyNumberFormat="0" applyAlignment="0" applyProtection="0">
      <alignment vertical="center"/>
    </xf>
    <xf numFmtId="0" fontId="32" fillId="5" borderId="9" applyNumberFormat="0" applyAlignment="0" applyProtection="0">
      <alignment vertical="center"/>
    </xf>
    <xf numFmtId="0" fontId="33" fillId="6"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41" fillId="0" borderId="0"/>
    <xf numFmtId="0" fontId="41" fillId="0" borderId="0"/>
  </cellStyleXfs>
  <cellXfs count="86">
    <xf numFmtId="0" fontId="0" fillId="0" borderId="0" xfId="0">
      <alignment vertical="center"/>
    </xf>
    <xf numFmtId="0" fontId="1" fillId="0" borderId="0" xfId="0" applyFont="1" applyFill="1" applyBorder="1" applyAlignment="1" applyProtection="1">
      <alignment vertical="center" readingOrder="1"/>
    </xf>
    <xf numFmtId="0" fontId="2" fillId="0" borderId="0" xfId="0" applyFont="1" applyFill="1" applyBorder="1" applyAlignment="1" applyProtection="1"/>
    <xf numFmtId="0" fontId="3" fillId="0" borderId="0" xfId="0" applyFont="1" applyFill="1" applyBorder="1" applyAlignment="1" applyProtection="1">
      <alignment vertical="center" readingOrder="1"/>
    </xf>
    <xf numFmtId="0" fontId="4" fillId="0" borderId="0" xfId="0" applyFont="1" applyFill="1" applyBorder="1" applyAlignment="1" applyProtection="1">
      <alignment horizontal="center" vertical="center"/>
    </xf>
    <xf numFmtId="0" fontId="5" fillId="0" borderId="0" xfId="0" applyFont="1" applyFill="1" applyAlignment="1" applyProtection="1">
      <alignment horizontal="left" vertical="center" wrapText="1"/>
    </xf>
    <xf numFmtId="0" fontId="5" fillId="0" borderId="0" xfId="0" applyFont="1" applyFill="1" applyAlignment="1" applyProtection="1">
      <alignment horizontal="left" vertical="center"/>
    </xf>
    <xf numFmtId="0" fontId="5" fillId="0" borderId="0" xfId="0" applyFont="1" applyFill="1" applyBorder="1" applyAlignment="1" applyProtection="1">
      <alignment horizontal="right" vertical="center"/>
    </xf>
    <xf numFmtId="176" fontId="6" fillId="0"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right" vertical="center"/>
    </xf>
    <xf numFmtId="0" fontId="1" fillId="0" borderId="1" xfId="0" applyFont="1" applyFill="1" applyBorder="1" applyAlignment="1" applyProtection="1">
      <alignment horizontal="center" vertical="center" readingOrder="1"/>
    </xf>
    <xf numFmtId="0" fontId="3" fillId="0" borderId="1" xfId="0" applyFont="1" applyFill="1" applyBorder="1" applyAlignment="1" applyProtection="1">
      <alignment horizontal="center" vertical="center" readingOrder="1"/>
    </xf>
    <xf numFmtId="177" fontId="2" fillId="0" borderId="1" xfId="0" applyNumberFormat="1" applyFont="1" applyFill="1" applyBorder="1" applyAlignment="1" applyProtection="1">
      <alignment horizontal="center" vertical="center" readingOrder="1"/>
    </xf>
    <xf numFmtId="0" fontId="3" fillId="0" borderId="1" xfId="0" applyFont="1" applyFill="1" applyBorder="1" applyAlignment="1" applyProtection="1">
      <alignment horizontal="center" vertical="center" wrapText="1" readingOrder="1"/>
    </xf>
    <xf numFmtId="0" fontId="8" fillId="0" borderId="1" xfId="0" applyFont="1" applyFill="1" applyBorder="1" applyAlignment="1" applyProtection="1">
      <alignment horizontal="center" vertical="center" wrapText="1" readingOrder="1"/>
    </xf>
    <xf numFmtId="177" fontId="3" fillId="0" borderId="1" xfId="0" applyNumberFormat="1"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9" fillId="0" borderId="0" xfId="0" applyNumberFormat="1" applyFont="1" applyFill="1" applyBorder="1" applyAlignment="1" applyProtection="1"/>
    <xf numFmtId="0" fontId="10" fillId="0" borderId="0" xfId="0" applyFont="1" applyFill="1" applyBorder="1" applyAlignment="1" applyProtection="1"/>
    <xf numFmtId="0" fontId="6" fillId="0" borderId="0" xfId="0" applyFont="1" applyFill="1" applyBorder="1" applyAlignment="1" applyProtection="1"/>
    <xf numFmtId="0" fontId="9" fillId="0" borderId="0" xfId="0" applyFont="1" applyFill="1" applyBorder="1" applyAlignment="1" applyProtection="1"/>
    <xf numFmtId="0" fontId="9" fillId="0"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justify" vertical="center" wrapText="1"/>
    </xf>
    <xf numFmtId="0" fontId="3" fillId="0" borderId="0" xfId="0" applyNumberFormat="1" applyFont="1" applyFill="1" applyBorder="1" applyAlignment="1" applyProtection="1">
      <alignment horizontal="center" vertical="center"/>
    </xf>
    <xf numFmtId="176"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1" fillId="0" borderId="0" xfId="0" applyFont="1" applyFill="1" applyBorder="1" applyAlignment="1" applyProtection="1"/>
    <xf numFmtId="0" fontId="11" fillId="0" borderId="0" xfId="0" applyFont="1" applyFill="1" applyBorder="1" applyAlignment="1" applyProtection="1">
      <alignment horizontal="center" vertical="center"/>
    </xf>
    <xf numFmtId="0" fontId="12" fillId="0" borderId="2" xfId="0" applyFont="1" applyFill="1" applyBorder="1" applyAlignment="1" applyProtection="1">
      <alignment horizontal="center" vertical="center"/>
    </xf>
    <xf numFmtId="0" fontId="12" fillId="0" borderId="2" xfId="0" applyFont="1" applyFill="1" applyBorder="1" applyAlignment="1" applyProtection="1">
      <alignment horizontal="center" vertical="center" wrapText="1"/>
    </xf>
    <xf numFmtId="176" fontId="12" fillId="0" borderId="1" xfId="0" applyNumberFormat="1"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49" fontId="13" fillId="0" borderId="1" xfId="0" applyNumberFormat="1" applyFont="1" applyFill="1" applyBorder="1" applyAlignment="1" applyProtection="1">
      <alignment horizontal="center" vertical="center" wrapText="1" shrinkToFit="1"/>
    </xf>
    <xf numFmtId="0" fontId="13" fillId="0" borderId="1" xfId="0" applyFont="1" applyFill="1" applyBorder="1" applyAlignment="1" applyProtection="1">
      <alignment vertical="center" wrapText="1" shrinkToFit="1"/>
    </xf>
    <xf numFmtId="0" fontId="13" fillId="0" borderId="1" xfId="0" applyFont="1" applyFill="1" applyBorder="1" applyAlignment="1" applyProtection="1">
      <alignment horizontal="center" vertical="center" wrapText="1" shrinkToFit="1"/>
    </xf>
    <xf numFmtId="0" fontId="13" fillId="0" borderId="1" xfId="0" applyNumberFormat="1" applyFont="1" applyFill="1" applyBorder="1" applyAlignment="1" applyProtection="1">
      <alignment horizontal="center" vertical="center" wrapText="1" shrinkToFit="1"/>
    </xf>
    <xf numFmtId="0" fontId="10" fillId="0" borderId="1" xfId="50" applyFont="1" applyFill="1" applyBorder="1" applyAlignment="1" applyProtection="1">
      <alignment horizontal="center" vertical="center"/>
    </xf>
    <xf numFmtId="177" fontId="10" fillId="0" borderId="1" xfId="50" applyNumberFormat="1" applyFont="1" applyFill="1" applyBorder="1" applyAlignment="1" applyProtection="1">
      <alignment horizontal="center" vertical="center"/>
    </xf>
    <xf numFmtId="0" fontId="13" fillId="0" borderId="1" xfId="50" applyFont="1" applyFill="1" applyBorder="1" applyAlignment="1" applyProtection="1">
      <alignment vertical="center" wrapText="1" shrinkToFit="1"/>
    </xf>
    <xf numFmtId="0" fontId="14" fillId="0" borderId="1" xfId="50" applyFont="1" applyFill="1" applyBorder="1" applyAlignment="1" applyProtection="1">
      <alignment horizontal="center" vertical="center"/>
    </xf>
    <xf numFmtId="0" fontId="10" fillId="0" borderId="1" xfId="50" applyFont="1" applyFill="1" applyBorder="1" applyAlignment="1" applyProtection="1">
      <alignment horizontal="right" vertical="center"/>
    </xf>
    <xf numFmtId="49" fontId="14" fillId="0" borderId="1" xfId="0" applyNumberFormat="1" applyFont="1" applyFill="1" applyBorder="1" applyAlignment="1" applyProtection="1">
      <alignment horizontal="center" vertical="center"/>
    </xf>
    <xf numFmtId="0" fontId="14" fillId="0" borderId="1" xfId="0" applyFont="1" applyFill="1" applyBorder="1" applyAlignment="1" applyProtection="1">
      <alignment horizontal="center" vertical="center"/>
    </xf>
    <xf numFmtId="176" fontId="14" fillId="0" borderId="3" xfId="0" applyNumberFormat="1" applyFont="1" applyFill="1" applyBorder="1" applyAlignment="1" applyProtection="1">
      <alignment horizontal="center" vertical="center"/>
      <protection locked="0"/>
    </xf>
    <xf numFmtId="3" fontId="15" fillId="0" borderId="1" xfId="0" applyNumberFormat="1" applyFont="1" applyFill="1" applyBorder="1" applyAlignment="1" applyProtection="1">
      <alignment horizontal="center" vertical="center"/>
    </xf>
    <xf numFmtId="178" fontId="14" fillId="0" borderId="3" xfId="50" applyNumberFormat="1" applyFont="1" applyFill="1" applyBorder="1" applyAlignment="1" applyProtection="1">
      <alignment horizontal="center" vertical="center"/>
      <protection locked="0"/>
    </xf>
    <xf numFmtId="176" fontId="15" fillId="0" borderId="3" xfId="0" applyNumberFormat="1" applyFont="1" applyFill="1" applyBorder="1" applyAlignment="1" applyProtection="1">
      <alignment horizontal="center" vertical="center"/>
    </xf>
    <xf numFmtId="176" fontId="10" fillId="0" borderId="3" xfId="0" applyNumberFormat="1" applyFont="1" applyFill="1" applyBorder="1" applyAlignment="1" applyProtection="1">
      <alignment horizontal="center" vertical="center"/>
    </xf>
    <xf numFmtId="177" fontId="10" fillId="0" borderId="1" xfId="0" applyNumberFormat="1" applyFont="1" applyFill="1" applyBorder="1" applyAlignment="1" applyProtection="1">
      <alignment horizontal="center" vertical="center"/>
    </xf>
    <xf numFmtId="0" fontId="16" fillId="0" borderId="1" xfId="0" applyNumberFormat="1" applyFont="1" applyFill="1" applyBorder="1" applyAlignment="1" applyProtection="1">
      <alignment horizontal="center" vertical="center" wrapText="1" shrinkToFit="1"/>
    </xf>
    <xf numFmtId="0" fontId="16" fillId="0" borderId="1" xfId="0" applyFont="1" applyFill="1" applyBorder="1" applyAlignment="1" applyProtection="1">
      <alignment vertical="center" wrapText="1" shrinkToFit="1"/>
    </xf>
    <xf numFmtId="0" fontId="16" fillId="0" borderId="1" xfId="0" applyFont="1" applyFill="1" applyBorder="1" applyAlignment="1" applyProtection="1">
      <alignment horizontal="center" vertical="center" wrapText="1" shrinkToFit="1"/>
    </xf>
    <xf numFmtId="176" fontId="15" fillId="0" borderId="3" xfId="0" applyNumberFormat="1"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xf>
    <xf numFmtId="49" fontId="16" fillId="0" borderId="1" xfId="0" applyNumberFormat="1" applyFont="1" applyFill="1" applyBorder="1" applyAlignment="1" applyProtection="1">
      <alignment horizontal="center" vertical="center" wrapText="1" shrinkToFit="1"/>
    </xf>
    <xf numFmtId="0" fontId="16" fillId="0" borderId="1" xfId="50" applyFont="1" applyFill="1" applyBorder="1" applyAlignment="1" applyProtection="1">
      <alignment vertical="center" wrapText="1" shrinkToFit="1"/>
    </xf>
    <xf numFmtId="0" fontId="15" fillId="0" borderId="1" xfId="50" applyFont="1" applyFill="1" applyBorder="1" applyAlignment="1" applyProtection="1">
      <alignment horizontal="center" vertical="center"/>
    </xf>
    <xf numFmtId="49" fontId="10" fillId="0"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horizontal="center" vertical="center"/>
    </xf>
    <xf numFmtId="0" fontId="17" fillId="0" borderId="4" xfId="0" applyNumberFormat="1" applyFont="1" applyFill="1" applyBorder="1" applyAlignment="1" applyProtection="1">
      <alignment horizontal="center" vertical="center"/>
    </xf>
    <xf numFmtId="0" fontId="12" fillId="0" borderId="5" xfId="0" applyNumberFormat="1" applyFont="1" applyFill="1" applyBorder="1" applyAlignment="1" applyProtection="1">
      <alignment horizontal="center" vertical="center"/>
    </xf>
    <xf numFmtId="177" fontId="12" fillId="0" borderId="3" xfId="0" applyNumberFormat="1" applyFont="1" applyFill="1" applyBorder="1" applyAlignment="1" applyProtection="1">
      <alignment horizontal="center" vertical="center" readingOrder="1"/>
    </xf>
    <xf numFmtId="176" fontId="9" fillId="0"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right" vertical="center"/>
    </xf>
    <xf numFmtId="0" fontId="18" fillId="0" borderId="0" xfId="0" applyNumberFormat="1" applyFont="1" applyFill="1" applyBorder="1" applyAlignment="1" applyProtection="1">
      <alignment horizontal="center" vertical="center"/>
    </xf>
    <xf numFmtId="0" fontId="18" fillId="0" borderId="0" xfId="0" applyNumberFormat="1" applyFont="1" applyFill="1" applyBorder="1" applyAlignment="1" applyProtection="1">
      <alignment horizontal="justify" vertical="center" wrapText="1"/>
    </xf>
    <xf numFmtId="0" fontId="4" fillId="0" borderId="0" xfId="0" applyFont="1" applyFill="1" applyAlignment="1" applyProtection="1">
      <alignment horizontal="center" vertical="center"/>
    </xf>
    <xf numFmtId="0" fontId="5" fillId="0" borderId="0" xfId="0" applyFont="1" applyFill="1" applyAlignment="1" applyProtection="1">
      <alignment horizontal="right" vertical="center"/>
    </xf>
    <xf numFmtId="0" fontId="12" fillId="0" borderId="1" xfId="0" applyFont="1" applyFill="1" applyBorder="1" applyAlignment="1" applyProtection="1">
      <alignment horizontal="center" vertical="center" wrapText="1"/>
    </xf>
    <xf numFmtId="179" fontId="12"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xf>
    <xf numFmtId="0" fontId="10" fillId="0" borderId="1" xfId="0" applyFont="1" applyFill="1" applyBorder="1" applyAlignment="1" applyProtection="1">
      <alignment vertical="center" wrapText="1" shrinkToFit="1"/>
    </xf>
    <xf numFmtId="0" fontId="10" fillId="0" borderId="1" xfId="0" applyFont="1" applyFill="1" applyBorder="1" applyAlignment="1" applyProtection="1">
      <alignment horizontal="center" vertical="center" wrapText="1"/>
    </xf>
    <xf numFmtId="179" fontId="10" fillId="0" borderId="1" xfId="0" applyNumberFormat="1" applyFont="1" applyFill="1" applyBorder="1" applyAlignment="1" applyProtection="1">
      <alignment horizontal="right" vertical="center" shrinkToFit="1"/>
      <protection locked="0"/>
    </xf>
    <xf numFmtId="3" fontId="10" fillId="0" borderId="1" xfId="1" applyNumberFormat="1" applyFont="1" applyFill="1" applyBorder="1" applyAlignment="1" applyProtection="1">
      <alignment horizontal="right" vertical="center" shrinkToFit="1"/>
    </xf>
    <xf numFmtId="179" fontId="10" fillId="0" borderId="1" xfId="0" applyNumberFormat="1" applyFont="1" applyFill="1" applyBorder="1" applyAlignment="1" applyProtection="1">
      <alignment horizontal="right" vertical="center" shrinkToFit="1"/>
    </xf>
    <xf numFmtId="0" fontId="12" fillId="0" borderId="1" xfId="0" applyFont="1" applyFill="1" applyBorder="1" applyAlignment="1" applyProtection="1">
      <alignment horizontal="center" vertical="center" readingOrder="1"/>
    </xf>
    <xf numFmtId="0" fontId="0" fillId="0" borderId="0" xfId="0" applyAlignment="1">
      <alignment horizontal="left" vertical="center"/>
    </xf>
    <xf numFmtId="0" fontId="19"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vertical="center" wrapText="1"/>
    </xf>
    <xf numFmtId="0" fontId="21" fillId="2" borderId="0" xfId="0" applyFont="1" applyFill="1" applyBorder="1" applyAlignment="1">
      <alignment vertical="center" wrapText="1"/>
    </xf>
    <xf numFmtId="0" fontId="20" fillId="0" borderId="0" xfId="0" applyFont="1" applyFill="1" applyBorder="1" applyAlignment="1">
      <alignment horizontal="justify" vertical="center" wrapText="1"/>
    </xf>
    <xf numFmtId="0" fontId="21" fillId="0" borderId="0" xfId="49" applyFont="1" applyAlignment="1" applyProtection="1">
      <alignment vertical="center" wrapText="1"/>
      <protection hidden="1"/>
    </xf>
    <xf numFmtId="0" fontId="1" fillId="0" borderId="0" xfId="49" applyFont="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 name="常规_工程量清单（8月1日新版）"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tabSelected="1" view="pageBreakPreview" zoomScaleNormal="100" topLeftCell="A37" workbookViewId="0">
      <selection activeCell="A42" sqref="A42"/>
    </sheetView>
  </sheetViews>
  <sheetFormatPr defaultColWidth="9" defaultRowHeight="30" customHeight="1"/>
  <cols>
    <col min="1" max="1" width="80.125" customWidth="1"/>
  </cols>
  <sheetData>
    <row r="1" customHeight="1" spans="1:1">
      <c r="A1" s="78" t="s">
        <v>0</v>
      </c>
    </row>
    <row r="2" customHeight="1" spans="1:1">
      <c r="A2" s="79" t="s">
        <v>1</v>
      </c>
    </row>
    <row r="3" s="77" customFormat="1" ht="64" customHeight="1" spans="1:1">
      <c r="A3" s="80" t="s">
        <v>2</v>
      </c>
    </row>
    <row r="4" s="77" customFormat="1" ht="39" customHeight="1" spans="1:1">
      <c r="A4" s="80" t="s">
        <v>3</v>
      </c>
    </row>
    <row r="5" s="77" customFormat="1" ht="78" customHeight="1" spans="1:1">
      <c r="A5" s="80" t="s">
        <v>4</v>
      </c>
    </row>
    <row r="6" s="77" customFormat="1" ht="57" customHeight="1" spans="1:1">
      <c r="A6" s="80" t="s">
        <v>5</v>
      </c>
    </row>
    <row r="7" s="77" customFormat="1" ht="43" customHeight="1" spans="1:1">
      <c r="A7" s="80" t="s">
        <v>6</v>
      </c>
    </row>
    <row r="8" s="77" customFormat="1" ht="38" customHeight="1" spans="1:1">
      <c r="A8" s="80" t="s">
        <v>7</v>
      </c>
    </row>
    <row r="9" s="77" customFormat="1" ht="33" customHeight="1" spans="1:1">
      <c r="A9" s="80" t="s">
        <v>8</v>
      </c>
    </row>
    <row r="10" customHeight="1" spans="1:1">
      <c r="A10" s="79" t="s">
        <v>9</v>
      </c>
    </row>
    <row r="11" customHeight="1" spans="1:1">
      <c r="A11" s="81" t="s">
        <v>10</v>
      </c>
    </row>
    <row r="12" ht="48" customHeight="1" spans="1:1">
      <c r="A12" s="81" t="s">
        <v>11</v>
      </c>
    </row>
    <row r="13" ht="48" customHeight="1" spans="1:1">
      <c r="A13" s="81" t="s">
        <v>12</v>
      </c>
    </row>
    <row r="14" ht="46" customHeight="1" spans="1:1">
      <c r="A14" s="81" t="s">
        <v>13</v>
      </c>
    </row>
    <row r="15" ht="36" customHeight="1" spans="1:1">
      <c r="A15" s="81" t="s">
        <v>14</v>
      </c>
    </row>
    <row r="16" customHeight="1" spans="1:1">
      <c r="A16" s="81" t="s">
        <v>15</v>
      </c>
    </row>
    <row r="17" customHeight="1" spans="1:1">
      <c r="A17" s="82" t="s">
        <v>16</v>
      </c>
    </row>
    <row r="18" customHeight="1" spans="1:1">
      <c r="A18" s="81" t="s">
        <v>17</v>
      </c>
    </row>
    <row r="19" customHeight="1" spans="1:1">
      <c r="A19" s="83" t="s">
        <v>18</v>
      </c>
    </row>
    <row r="20" customHeight="1" spans="1:1">
      <c r="A20" s="79" t="s">
        <v>19</v>
      </c>
    </row>
    <row r="21" customHeight="1" spans="1:1">
      <c r="A21" s="81" t="s">
        <v>20</v>
      </c>
    </row>
    <row r="22" ht="39" customHeight="1" spans="1:1">
      <c r="A22" s="81" t="s">
        <v>21</v>
      </c>
    </row>
    <row r="23" ht="60" customHeight="1" spans="1:1">
      <c r="A23" s="81" t="s">
        <v>22</v>
      </c>
    </row>
    <row r="24" customHeight="1" spans="1:1">
      <c r="A24" s="81" t="s">
        <v>23</v>
      </c>
    </row>
    <row r="25" customHeight="1" spans="1:1">
      <c r="A25" s="79" t="s">
        <v>24</v>
      </c>
    </row>
    <row r="26" ht="65" customHeight="1" spans="1:1">
      <c r="A26" s="81" t="s">
        <v>25</v>
      </c>
    </row>
    <row r="27" ht="53" customHeight="1" spans="1:1">
      <c r="A27" s="81" t="s">
        <v>26</v>
      </c>
    </row>
    <row r="28" customHeight="1" spans="1:1">
      <c r="A28" s="81" t="s">
        <v>27</v>
      </c>
    </row>
    <row r="29" customHeight="1" spans="1:1">
      <c r="A29" s="81" t="s">
        <v>28</v>
      </c>
    </row>
    <row r="30" customHeight="1" spans="1:1">
      <c r="A30" s="79" t="s">
        <v>29</v>
      </c>
    </row>
    <row r="31" ht="45" customHeight="1" spans="1:1">
      <c r="A31" s="81" t="s">
        <v>30</v>
      </c>
    </row>
    <row r="32" customHeight="1" spans="1:1">
      <c r="A32" s="81" t="s">
        <v>31</v>
      </c>
    </row>
    <row r="33" customHeight="1" spans="1:1">
      <c r="A33" s="81" t="s">
        <v>32</v>
      </c>
    </row>
    <row r="34" customHeight="1" spans="1:1">
      <c r="A34" s="81" t="s">
        <v>33</v>
      </c>
    </row>
    <row r="35" customHeight="1" spans="1:1">
      <c r="A35" s="79" t="s">
        <v>34</v>
      </c>
    </row>
    <row r="36" ht="64" customHeight="1" spans="1:1">
      <c r="A36" s="81" t="s">
        <v>35</v>
      </c>
    </row>
    <row r="37" ht="50" customHeight="1" spans="1:1">
      <c r="A37" s="81" t="s">
        <v>36</v>
      </c>
    </row>
    <row r="38" customHeight="1" spans="1:1">
      <c r="A38" s="83" t="s">
        <v>37</v>
      </c>
    </row>
    <row r="39" ht="61" customHeight="1" spans="1:1">
      <c r="A39" s="84" t="s">
        <v>38</v>
      </c>
    </row>
    <row r="40" ht="141" customHeight="1" spans="1:1">
      <c r="A40" s="85" t="s">
        <v>39</v>
      </c>
    </row>
    <row r="41" ht="65" customHeight="1" spans="1:1">
      <c r="A41" s="85" t="s">
        <v>40</v>
      </c>
    </row>
    <row r="42" ht="66" customHeight="1" spans="1:1">
      <c r="A42" s="85" t="s">
        <v>41</v>
      </c>
    </row>
  </sheetData>
  <sheetProtection algorithmName="SHA-512" hashValue="w5+8Yl9lIafK339afXY/HDvAdDTJTGXrxA5e3FOb/RcCozYOi9pG7ayzBNoOeuoNRW1G7nabagIJD06j0WP8Ww==" saltValue="LxzJded/Uu/igtlkRzf8cA==" spinCount="100000" sheet="1" objects="1"/>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view="pageBreakPreview" zoomScale="130" zoomScaleNormal="100" workbookViewId="0">
      <selection activeCell="E8" sqref="E8"/>
    </sheetView>
  </sheetViews>
  <sheetFormatPr defaultColWidth="9" defaultRowHeight="13.5" outlineLevelCol="5"/>
  <cols>
    <col min="2" max="2" width="16.5" customWidth="1"/>
    <col min="5" max="5" width="12.5" customWidth="1"/>
    <col min="6" max="6" width="12.75" customWidth="1"/>
  </cols>
  <sheetData>
    <row r="1" ht="20.25" spans="1:6">
      <c r="A1" s="66" t="s">
        <v>42</v>
      </c>
      <c r="B1" s="66"/>
      <c r="C1" s="66"/>
      <c r="D1" s="66"/>
      <c r="E1" s="66"/>
      <c r="F1" s="66"/>
    </row>
    <row r="2" ht="20.25" spans="1:6">
      <c r="A2" s="4" t="s">
        <v>43</v>
      </c>
      <c r="B2" s="4"/>
      <c r="C2" s="4"/>
      <c r="D2" s="4"/>
      <c r="E2" s="4"/>
      <c r="F2" s="4"/>
    </row>
    <row r="3" ht="16.5" spans="1:6">
      <c r="A3" s="27" t="s">
        <v>44</v>
      </c>
      <c r="B3" s="27"/>
      <c r="C3" s="27"/>
      <c r="D3" s="27"/>
      <c r="E3" s="27"/>
      <c r="F3" s="27"/>
    </row>
    <row r="4" ht="20" customHeight="1" spans="1:6">
      <c r="A4" s="5" t="s">
        <v>45</v>
      </c>
      <c r="B4" s="5"/>
      <c r="C4" s="5"/>
      <c r="D4" s="5"/>
      <c r="E4" s="67" t="s">
        <v>46</v>
      </c>
      <c r="F4" s="67"/>
    </row>
    <row r="5" ht="20" customHeight="1" spans="1:6">
      <c r="A5" s="31" t="s">
        <v>47</v>
      </c>
      <c r="B5" s="68" t="s">
        <v>48</v>
      </c>
      <c r="C5" s="31" t="s">
        <v>49</v>
      </c>
      <c r="D5" s="31" t="s">
        <v>50</v>
      </c>
      <c r="E5" s="69" t="s">
        <v>51</v>
      </c>
      <c r="F5" s="31" t="s">
        <v>52</v>
      </c>
    </row>
    <row r="6" ht="20" customHeight="1" spans="1:6">
      <c r="A6" s="70" t="s">
        <v>53</v>
      </c>
      <c r="B6" s="71" t="s">
        <v>54</v>
      </c>
      <c r="C6" s="70" t="s">
        <v>55</v>
      </c>
      <c r="D6" s="72">
        <v>1</v>
      </c>
      <c r="E6" s="73"/>
      <c r="F6" s="74" t="str">
        <f t="shared" ref="F6:F17" si="0">IF(E6&gt;0,ROUND(D6*E6,0),"")</f>
        <v/>
      </c>
    </row>
    <row r="7" ht="20" customHeight="1" spans="1:6">
      <c r="A7" s="70" t="s">
        <v>56</v>
      </c>
      <c r="B7" s="71" t="s">
        <v>57</v>
      </c>
      <c r="C7" s="70" t="s">
        <v>55</v>
      </c>
      <c r="D7" s="72">
        <v>1</v>
      </c>
      <c r="E7" s="73"/>
      <c r="F7" s="74" t="str">
        <f t="shared" si="0"/>
        <v/>
      </c>
    </row>
    <row r="8" ht="25.5" spans="1:6">
      <c r="A8" s="70" t="s">
        <v>58</v>
      </c>
      <c r="B8" s="71" t="s">
        <v>59</v>
      </c>
      <c r="C8" s="70" t="s">
        <v>55</v>
      </c>
      <c r="D8" s="72">
        <v>1</v>
      </c>
      <c r="E8" s="73"/>
      <c r="F8" s="74" t="str">
        <f t="shared" si="0"/>
        <v/>
      </c>
    </row>
    <row r="9" spans="1:6">
      <c r="A9" s="70">
        <v>103</v>
      </c>
      <c r="B9" s="71" t="s">
        <v>60</v>
      </c>
      <c r="C9" s="70"/>
      <c r="D9" s="72"/>
      <c r="E9" s="75"/>
      <c r="F9" s="74" t="str">
        <f t="shared" si="0"/>
        <v/>
      </c>
    </row>
    <row r="10" ht="37.5" spans="1:6">
      <c r="A10" s="70" t="s">
        <v>61</v>
      </c>
      <c r="B10" s="71" t="s">
        <v>62</v>
      </c>
      <c r="C10" s="70" t="s">
        <v>63</v>
      </c>
      <c r="D10" s="72">
        <v>1</v>
      </c>
      <c r="E10" s="73"/>
      <c r="F10" s="74" t="str">
        <f t="shared" si="0"/>
        <v/>
      </c>
    </row>
    <row r="11" ht="20" customHeight="1" spans="1:6">
      <c r="A11" s="70" t="s">
        <v>64</v>
      </c>
      <c r="B11" s="71" t="s">
        <v>65</v>
      </c>
      <c r="C11" s="70" t="s">
        <v>55</v>
      </c>
      <c r="D11" s="72">
        <v>1</v>
      </c>
      <c r="E11" s="73"/>
      <c r="F11" s="74" t="str">
        <f t="shared" si="0"/>
        <v/>
      </c>
    </row>
    <row r="12" ht="24" spans="1:6">
      <c r="A12" s="70" t="s">
        <v>66</v>
      </c>
      <c r="B12" s="71" t="s">
        <v>67</v>
      </c>
      <c r="C12" s="70" t="s">
        <v>55</v>
      </c>
      <c r="D12" s="72">
        <v>1</v>
      </c>
      <c r="E12" s="73"/>
      <c r="F12" s="74" t="str">
        <f t="shared" si="0"/>
        <v/>
      </c>
    </row>
    <row r="13" ht="24" spans="1:6">
      <c r="A13" s="70" t="s">
        <v>68</v>
      </c>
      <c r="B13" s="71" t="s">
        <v>69</v>
      </c>
      <c r="C13" s="70" t="s">
        <v>55</v>
      </c>
      <c r="D13" s="72">
        <v>1</v>
      </c>
      <c r="E13" s="73"/>
      <c r="F13" s="74" t="str">
        <f t="shared" si="0"/>
        <v/>
      </c>
    </row>
    <row r="14" spans="1:6">
      <c r="A14" s="70" t="s">
        <v>70</v>
      </c>
      <c r="B14" s="71" t="s">
        <v>71</v>
      </c>
      <c r="C14" s="70" t="s">
        <v>55</v>
      </c>
      <c r="D14" s="72">
        <v>1</v>
      </c>
      <c r="E14" s="73"/>
      <c r="F14" s="74" t="str">
        <f t="shared" si="0"/>
        <v/>
      </c>
    </row>
    <row r="15" spans="1:6">
      <c r="A15" s="70" t="s">
        <v>72</v>
      </c>
      <c r="B15" s="50" t="s">
        <v>73</v>
      </c>
      <c r="C15" s="70" t="s">
        <v>55</v>
      </c>
      <c r="D15" s="72">
        <v>1</v>
      </c>
      <c r="E15" s="73"/>
      <c r="F15" s="74" t="str">
        <f t="shared" si="0"/>
        <v/>
      </c>
    </row>
    <row r="16" spans="1:6">
      <c r="A16" s="70">
        <v>104</v>
      </c>
      <c r="B16" s="71" t="s">
        <v>74</v>
      </c>
      <c r="C16" s="70"/>
      <c r="D16" s="72"/>
      <c r="E16" s="75"/>
      <c r="F16" s="74" t="str">
        <f t="shared" si="0"/>
        <v/>
      </c>
    </row>
    <row r="17" ht="20" customHeight="1" spans="1:6">
      <c r="A17" s="70" t="s">
        <v>75</v>
      </c>
      <c r="B17" s="71" t="s">
        <v>76</v>
      </c>
      <c r="C17" s="70" t="s">
        <v>63</v>
      </c>
      <c r="D17" s="72">
        <v>1</v>
      </c>
      <c r="E17" s="73"/>
      <c r="F17" s="74" t="str">
        <f t="shared" si="0"/>
        <v/>
      </c>
    </row>
    <row r="18" ht="20" customHeight="1" spans="1:6">
      <c r="A18" s="76" t="s">
        <v>77</v>
      </c>
      <c r="B18" s="31"/>
      <c r="C18" s="31"/>
      <c r="D18" s="31"/>
      <c r="E18" s="31"/>
      <c r="F18" s="61">
        <f>SUM(F6:F17)</f>
        <v>0</v>
      </c>
    </row>
  </sheetData>
  <sheetProtection algorithmName="SHA-512" hashValue="cTpNUiznkqKIM7tSbKacleh+7GeI35oVLrlPmjNQm9Tn7SSGntl3THV0i39Y2xl8J6heP4jTgji6aS0CnGIIFw==" saltValue="KFWA/7vGqMK/UywmrBPtNw==" spinCount="100000" sheet="1" selectLockedCells="1" objects="1"/>
  <mergeCells count="6">
    <mergeCell ref="A1:F1"/>
    <mergeCell ref="A2:F2"/>
    <mergeCell ref="A3:F3"/>
    <mergeCell ref="A4:D4"/>
    <mergeCell ref="E4:F4"/>
    <mergeCell ref="A18:E18"/>
  </mergeCells>
  <dataValidations count="1">
    <dataValidation allowBlank="1" showInputMessage="1" showErrorMessage="1" sqref="A5:B5"/>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3"/>
  <sheetViews>
    <sheetView view="pageBreakPreview" zoomScale="85" zoomScaleNormal="100" topLeftCell="A17" workbookViewId="0">
      <selection activeCell="E7" sqref="E7"/>
    </sheetView>
  </sheetViews>
  <sheetFormatPr defaultColWidth="9" defaultRowHeight="15" outlineLevelCol="6"/>
  <cols>
    <col min="1" max="1" width="7.625" style="21" customWidth="1"/>
    <col min="2" max="2" width="25.625" style="22" customWidth="1"/>
    <col min="3" max="3" width="5.625" style="21" customWidth="1"/>
    <col min="4" max="4" width="10.625" style="23" customWidth="1"/>
    <col min="5" max="5" width="10.625" style="24" customWidth="1"/>
    <col min="6" max="6" width="14.625" style="25" customWidth="1"/>
    <col min="7" max="7" width="1.875" style="26" customWidth="1"/>
    <col min="8" max="16384" width="9" style="17"/>
  </cols>
  <sheetData>
    <row r="1" s="17" customFormat="1" ht="34.9" customHeight="1" spans="1:7">
      <c r="A1" s="4" t="s">
        <v>43</v>
      </c>
      <c r="B1" s="4"/>
      <c r="C1" s="4"/>
      <c r="D1" s="4"/>
      <c r="E1" s="4"/>
      <c r="F1" s="4"/>
      <c r="G1" s="26"/>
    </row>
    <row r="2" s="18" customFormat="1" ht="22.5" customHeight="1" spans="1:6">
      <c r="A2" s="27" t="s">
        <v>78</v>
      </c>
      <c r="B2" s="27"/>
      <c r="C2" s="27"/>
      <c r="D2" s="27"/>
      <c r="E2" s="27"/>
      <c r="F2" s="27"/>
    </row>
    <row r="3" s="19" customFormat="1" ht="18" customHeight="1" spans="1:6">
      <c r="A3" s="5" t="s">
        <v>45</v>
      </c>
      <c r="B3" s="5"/>
      <c r="C3" s="5"/>
      <c r="D3" s="5"/>
      <c r="E3" s="5"/>
      <c r="F3" s="9" t="s">
        <v>46</v>
      </c>
    </row>
    <row r="4" s="20" customFormat="1" ht="27" customHeight="1" spans="1:6">
      <c r="A4" s="28" t="s">
        <v>47</v>
      </c>
      <c r="B4" s="29" t="s">
        <v>48</v>
      </c>
      <c r="C4" s="28" t="s">
        <v>49</v>
      </c>
      <c r="D4" s="28" t="s">
        <v>79</v>
      </c>
      <c r="E4" s="30" t="s">
        <v>51</v>
      </c>
      <c r="F4" s="31" t="s">
        <v>52</v>
      </c>
    </row>
    <row r="5" s="20" customFormat="1" ht="27" customHeight="1" spans="1:6">
      <c r="A5" s="32" t="s">
        <v>80</v>
      </c>
      <c r="B5" s="33" t="s">
        <v>81</v>
      </c>
      <c r="C5" s="34"/>
      <c r="D5" s="35"/>
      <c r="E5" s="36"/>
      <c r="F5" s="37"/>
    </row>
    <row r="6" s="20" customFormat="1" ht="27" customHeight="1" spans="1:6">
      <c r="A6" s="32" t="s">
        <v>82</v>
      </c>
      <c r="B6" s="38" t="s">
        <v>83</v>
      </c>
      <c r="C6" s="39"/>
      <c r="D6" s="39"/>
      <c r="E6" s="40"/>
      <c r="F6" s="37"/>
    </row>
    <row r="7" s="20" customFormat="1" ht="27" customHeight="1" spans="1:6">
      <c r="A7" s="41" t="s">
        <v>84</v>
      </c>
      <c r="B7" s="33" t="s">
        <v>85</v>
      </c>
      <c r="C7" s="42" t="s">
        <v>86</v>
      </c>
      <c r="D7" s="39">
        <v>26</v>
      </c>
      <c r="E7" s="43"/>
      <c r="F7" s="44" t="str">
        <f t="shared" ref="F7:F21" si="0">IF(E7&gt;0,ROUND(D7*E7,0),"")</f>
        <v/>
      </c>
    </row>
    <row r="8" s="18" customFormat="1" ht="27" customHeight="1" spans="1:6">
      <c r="A8" s="41" t="s">
        <v>87</v>
      </c>
      <c r="B8" s="33" t="s">
        <v>88</v>
      </c>
      <c r="C8" s="42" t="s">
        <v>86</v>
      </c>
      <c r="D8" s="39">
        <v>26</v>
      </c>
      <c r="E8" s="45"/>
      <c r="F8" s="44" t="str">
        <f t="shared" si="0"/>
        <v/>
      </c>
    </row>
    <row r="9" s="18" customFormat="1" ht="27" customHeight="1" spans="1:6">
      <c r="A9" s="32">
        <v>608</v>
      </c>
      <c r="B9" s="38" t="s">
        <v>89</v>
      </c>
      <c r="C9" s="39"/>
      <c r="D9" s="41"/>
      <c r="E9" s="46"/>
      <c r="F9" s="44"/>
    </row>
    <row r="10" s="18" customFormat="1" ht="27" customHeight="1" spans="1:6">
      <c r="A10" s="32" t="s">
        <v>90</v>
      </c>
      <c r="B10" s="33" t="s">
        <v>91</v>
      </c>
      <c r="C10" s="42"/>
      <c r="D10" s="41"/>
      <c r="E10" s="46"/>
      <c r="F10" s="44"/>
    </row>
    <row r="11" s="18" customFormat="1" ht="27" customHeight="1" spans="1:6">
      <c r="A11" s="32" t="s">
        <v>92</v>
      </c>
      <c r="B11" s="33" t="s">
        <v>93</v>
      </c>
      <c r="C11" s="34" t="s">
        <v>94</v>
      </c>
      <c r="D11" s="35">
        <v>22</v>
      </c>
      <c r="E11" s="43"/>
      <c r="F11" s="44" t="str">
        <f t="shared" si="0"/>
        <v/>
      </c>
    </row>
    <row r="12" s="18" customFormat="1" ht="27" customHeight="1" spans="1:6">
      <c r="A12" s="34" t="s">
        <v>95</v>
      </c>
      <c r="B12" s="33" t="s">
        <v>96</v>
      </c>
      <c r="C12" s="34" t="s">
        <v>94</v>
      </c>
      <c r="D12" s="35">
        <v>42</v>
      </c>
      <c r="E12" s="43"/>
      <c r="F12" s="44" t="str">
        <f t="shared" si="0"/>
        <v/>
      </c>
    </row>
    <row r="13" s="18" customFormat="1" ht="27" customHeight="1" spans="1:6">
      <c r="A13" s="34" t="s">
        <v>97</v>
      </c>
      <c r="B13" s="33" t="s">
        <v>98</v>
      </c>
      <c r="C13" s="34" t="s">
        <v>94</v>
      </c>
      <c r="D13" s="35">
        <v>22</v>
      </c>
      <c r="E13" s="43"/>
      <c r="F13" s="44" t="str">
        <f t="shared" si="0"/>
        <v/>
      </c>
    </row>
    <row r="14" s="18" customFormat="1" ht="27" customHeight="1" spans="1:6">
      <c r="A14" s="34" t="s">
        <v>99</v>
      </c>
      <c r="B14" s="33" t="s">
        <v>100</v>
      </c>
      <c r="C14" s="34" t="s">
        <v>94</v>
      </c>
      <c r="D14" s="35">
        <v>22</v>
      </c>
      <c r="E14" s="43"/>
      <c r="F14" s="44" t="str">
        <f t="shared" si="0"/>
        <v/>
      </c>
    </row>
    <row r="15" s="18" customFormat="1" ht="27" customHeight="1" spans="1:6">
      <c r="A15" s="34" t="s">
        <v>101</v>
      </c>
      <c r="B15" s="33" t="s">
        <v>102</v>
      </c>
      <c r="C15" s="34" t="s">
        <v>94</v>
      </c>
      <c r="D15" s="35">
        <v>22</v>
      </c>
      <c r="E15" s="43"/>
      <c r="F15" s="44" t="str">
        <f t="shared" si="0"/>
        <v/>
      </c>
    </row>
    <row r="16" s="18" customFormat="1" ht="27" customHeight="1" spans="1:6">
      <c r="A16" s="34" t="s">
        <v>103</v>
      </c>
      <c r="B16" s="33" t="s">
        <v>104</v>
      </c>
      <c r="C16" s="34" t="s">
        <v>94</v>
      </c>
      <c r="D16" s="35">
        <v>22</v>
      </c>
      <c r="E16" s="43"/>
      <c r="F16" s="44" t="str">
        <f t="shared" si="0"/>
        <v/>
      </c>
    </row>
    <row r="17" s="18" customFormat="1" ht="27" customHeight="1" spans="1:6">
      <c r="A17" s="34" t="s">
        <v>105</v>
      </c>
      <c r="B17" s="33" t="s">
        <v>106</v>
      </c>
      <c r="C17" s="34" t="s">
        <v>94</v>
      </c>
      <c r="D17" s="35">
        <v>54</v>
      </c>
      <c r="E17" s="43"/>
      <c r="F17" s="44" t="str">
        <f t="shared" si="0"/>
        <v/>
      </c>
    </row>
    <row r="18" s="18" customFormat="1" ht="27" customHeight="1" spans="1:6">
      <c r="A18" s="32" t="s">
        <v>107</v>
      </c>
      <c r="B18" s="33" t="s">
        <v>108</v>
      </c>
      <c r="C18" s="34"/>
      <c r="D18" s="35"/>
      <c r="E18" s="46"/>
      <c r="F18" s="44" t="str">
        <f t="shared" si="0"/>
        <v/>
      </c>
    </row>
    <row r="19" s="18" customFormat="1" ht="27" customHeight="1" spans="1:6">
      <c r="A19" s="34" t="s">
        <v>92</v>
      </c>
      <c r="B19" s="33" t="s">
        <v>109</v>
      </c>
      <c r="C19" s="34" t="s">
        <v>110</v>
      </c>
      <c r="D19" s="35">
        <v>22</v>
      </c>
      <c r="E19" s="43"/>
      <c r="F19" s="44" t="str">
        <f t="shared" si="0"/>
        <v/>
      </c>
    </row>
    <row r="20" s="18" customFormat="1" ht="27" customHeight="1" spans="1:6">
      <c r="A20" s="34" t="s">
        <v>95</v>
      </c>
      <c r="B20" s="33" t="s">
        <v>111</v>
      </c>
      <c r="C20" s="34" t="s">
        <v>112</v>
      </c>
      <c r="D20" s="35">
        <v>220</v>
      </c>
      <c r="E20" s="43"/>
      <c r="F20" s="44" t="str">
        <f t="shared" si="0"/>
        <v/>
      </c>
    </row>
    <row r="21" s="18" customFormat="1" ht="27" customHeight="1" spans="1:6">
      <c r="A21" s="34" t="s">
        <v>97</v>
      </c>
      <c r="B21" s="33" t="s">
        <v>113</v>
      </c>
      <c r="C21" s="34" t="s">
        <v>112</v>
      </c>
      <c r="D21" s="35">
        <v>880</v>
      </c>
      <c r="E21" s="43"/>
      <c r="F21" s="44" t="str">
        <f t="shared" si="0"/>
        <v/>
      </c>
    </row>
    <row r="22" s="18" customFormat="1" ht="27" customHeight="1" spans="1:6">
      <c r="A22" s="32" t="s">
        <v>114</v>
      </c>
      <c r="B22" s="33" t="s">
        <v>115</v>
      </c>
      <c r="C22" s="34"/>
      <c r="D22" s="35"/>
      <c r="E22" s="46"/>
      <c r="F22" s="44" t="str">
        <f t="shared" ref="F22:F30" si="1">IF(E22&gt;0,ROUND(D22*E22,0),"")</f>
        <v/>
      </c>
    </row>
    <row r="23" s="18" customFormat="1" ht="27" customHeight="1" spans="1:6">
      <c r="A23" s="34" t="s">
        <v>92</v>
      </c>
      <c r="B23" s="33" t="s">
        <v>116</v>
      </c>
      <c r="C23" s="34" t="s">
        <v>112</v>
      </c>
      <c r="D23" s="35">
        <v>3000</v>
      </c>
      <c r="E23" s="43"/>
      <c r="F23" s="44" t="str">
        <f t="shared" si="1"/>
        <v/>
      </c>
    </row>
    <row r="24" s="18" customFormat="1" ht="27" customHeight="1" spans="1:6">
      <c r="A24" s="34" t="s">
        <v>95</v>
      </c>
      <c r="B24" s="33" t="s">
        <v>117</v>
      </c>
      <c r="C24" s="34" t="s">
        <v>112</v>
      </c>
      <c r="D24" s="35">
        <v>440</v>
      </c>
      <c r="E24" s="43"/>
      <c r="F24" s="44" t="str">
        <f t="shared" si="1"/>
        <v/>
      </c>
    </row>
    <row r="25" s="18" customFormat="1" ht="27" customHeight="1" spans="1:6">
      <c r="A25" s="32" t="s">
        <v>118</v>
      </c>
      <c r="B25" s="38" t="s">
        <v>119</v>
      </c>
      <c r="C25" s="39"/>
      <c r="D25" s="39"/>
      <c r="E25" s="46"/>
      <c r="F25" s="44" t="str">
        <f t="shared" si="1"/>
        <v/>
      </c>
    </row>
    <row r="26" s="18" customFormat="1" ht="27" customHeight="1" spans="1:6">
      <c r="A26" s="32" t="s">
        <v>92</v>
      </c>
      <c r="B26" s="33" t="s">
        <v>120</v>
      </c>
      <c r="C26" s="34" t="s">
        <v>94</v>
      </c>
      <c r="D26" s="35">
        <v>4</v>
      </c>
      <c r="E26" s="43"/>
      <c r="F26" s="44" t="str">
        <f t="shared" si="1"/>
        <v/>
      </c>
    </row>
    <row r="27" s="18" customFormat="1" ht="27" customHeight="1" spans="1:6">
      <c r="A27" s="32" t="s">
        <v>95</v>
      </c>
      <c r="B27" s="33" t="s">
        <v>121</v>
      </c>
      <c r="C27" s="34" t="s">
        <v>94</v>
      </c>
      <c r="D27" s="35">
        <v>13</v>
      </c>
      <c r="E27" s="43"/>
      <c r="F27" s="44" t="str">
        <f t="shared" si="1"/>
        <v/>
      </c>
    </row>
    <row r="28" s="18" customFormat="1" ht="27" customHeight="1" spans="1:6">
      <c r="A28" s="32" t="s">
        <v>97</v>
      </c>
      <c r="B28" s="33" t="s">
        <v>122</v>
      </c>
      <c r="C28" s="34" t="s">
        <v>94</v>
      </c>
      <c r="D28" s="35">
        <v>4</v>
      </c>
      <c r="E28" s="43"/>
      <c r="F28" s="44" t="str">
        <f t="shared" si="1"/>
        <v/>
      </c>
    </row>
    <row r="29" s="18" customFormat="1" ht="27" customHeight="1" spans="1:6">
      <c r="A29" s="32" t="s">
        <v>99</v>
      </c>
      <c r="B29" s="33" t="s">
        <v>123</v>
      </c>
      <c r="C29" s="34" t="s">
        <v>94</v>
      </c>
      <c r="D29" s="35">
        <v>1</v>
      </c>
      <c r="E29" s="43"/>
      <c r="F29" s="44" t="str">
        <f t="shared" si="1"/>
        <v/>
      </c>
    </row>
    <row r="30" s="18" customFormat="1" ht="27" customHeight="1" spans="1:6">
      <c r="A30" s="32" t="s">
        <v>101</v>
      </c>
      <c r="B30" s="33" t="s">
        <v>124</v>
      </c>
      <c r="C30" s="34" t="s">
        <v>94</v>
      </c>
      <c r="D30" s="35">
        <v>4</v>
      </c>
      <c r="E30" s="43"/>
      <c r="F30" s="44" t="str">
        <f t="shared" si="1"/>
        <v/>
      </c>
    </row>
    <row r="31" s="18" customFormat="1" ht="27" customHeight="1" spans="1:6">
      <c r="A31" s="32" t="s">
        <v>125</v>
      </c>
      <c r="B31" s="33" t="s">
        <v>126</v>
      </c>
      <c r="C31" s="34"/>
      <c r="D31" s="35"/>
      <c r="E31" s="47"/>
      <c r="F31" s="48" t="str">
        <f>IF(E31&gt;0,ROUND(D20*E20,0),"")</f>
        <v/>
      </c>
    </row>
    <row r="32" s="18" customFormat="1" ht="27" customHeight="1" spans="1:6">
      <c r="A32" s="32" t="s">
        <v>84</v>
      </c>
      <c r="B32" s="33" t="s">
        <v>127</v>
      </c>
      <c r="C32" s="34" t="s">
        <v>128</v>
      </c>
      <c r="D32" s="35">
        <v>22</v>
      </c>
      <c r="E32" s="43"/>
      <c r="F32" s="48" t="str">
        <f>IF(E32&gt;0,ROUND(D32*E32,0),"")</f>
        <v/>
      </c>
    </row>
    <row r="33" s="18" customFormat="1" ht="27" customHeight="1" spans="1:6">
      <c r="A33" s="32" t="s">
        <v>87</v>
      </c>
      <c r="B33" s="33" t="s">
        <v>129</v>
      </c>
      <c r="C33" s="34" t="s">
        <v>128</v>
      </c>
      <c r="D33" s="35">
        <v>22</v>
      </c>
      <c r="E33" s="43"/>
      <c r="F33" s="44" t="str">
        <f>IF(E33&gt;0,ROUND(D33*E33,0),"")</f>
        <v/>
      </c>
    </row>
    <row r="34" s="18" customFormat="1" ht="27" customHeight="1" spans="1:6">
      <c r="A34" s="49"/>
      <c r="B34" s="50"/>
      <c r="C34" s="51"/>
      <c r="D34" s="49"/>
      <c r="E34" s="52"/>
      <c r="F34" s="44"/>
    </row>
    <row r="35" s="18" customFormat="1" ht="27" customHeight="1" spans="1:6">
      <c r="A35" s="49"/>
      <c r="B35" s="50"/>
      <c r="C35" s="51"/>
      <c r="D35" s="53"/>
      <c r="E35" s="52"/>
      <c r="F35" s="44"/>
    </row>
    <row r="36" s="18" customFormat="1" ht="27" customHeight="1" spans="1:6">
      <c r="A36" s="49"/>
      <c r="B36" s="50"/>
      <c r="C36" s="51"/>
      <c r="D36" s="53"/>
      <c r="E36" s="52"/>
      <c r="F36" s="44"/>
    </row>
    <row r="37" s="18" customFormat="1" ht="27" customHeight="1" spans="1:6">
      <c r="A37" s="49"/>
      <c r="B37" s="50"/>
      <c r="C37" s="51"/>
      <c r="D37" s="53"/>
      <c r="E37" s="52"/>
      <c r="F37" s="44"/>
    </row>
    <row r="38" s="18" customFormat="1" ht="27" customHeight="1" spans="1:6">
      <c r="A38" s="54"/>
      <c r="B38" s="50"/>
      <c r="C38" s="51"/>
      <c r="D38" s="49"/>
      <c r="E38" s="52"/>
      <c r="F38" s="44"/>
    </row>
    <row r="39" s="18" customFormat="1" ht="27" customHeight="1" spans="1:6">
      <c r="A39" s="54"/>
      <c r="B39" s="55"/>
      <c r="C39" s="56"/>
      <c r="D39" s="36"/>
      <c r="E39" s="52"/>
      <c r="F39" s="44"/>
    </row>
    <row r="40" s="18" customFormat="1" ht="27" customHeight="1" spans="1:6">
      <c r="A40" s="57"/>
      <c r="B40" s="50"/>
      <c r="C40" s="53"/>
      <c r="D40" s="36"/>
      <c r="E40" s="52"/>
      <c r="F40" s="44"/>
    </row>
    <row r="41" s="18" customFormat="1" ht="27" customHeight="1" spans="1:6">
      <c r="A41" s="57"/>
      <c r="B41" s="50"/>
      <c r="C41" s="53"/>
      <c r="D41" s="36"/>
      <c r="E41" s="52"/>
      <c r="F41" s="44"/>
    </row>
    <row r="42" s="18" customFormat="1" ht="27" customHeight="1" spans="1:6">
      <c r="A42" s="49"/>
      <c r="B42" s="50"/>
      <c r="C42" s="51"/>
      <c r="D42" s="53"/>
      <c r="E42" s="52"/>
      <c r="F42" s="44"/>
    </row>
    <row r="43" s="18" customFormat="1" ht="27" customHeight="1" spans="1:6">
      <c r="A43" s="49"/>
      <c r="B43" s="50"/>
      <c r="C43" s="51"/>
      <c r="D43" s="53"/>
      <c r="E43" s="52"/>
      <c r="F43" s="44"/>
    </row>
    <row r="44" s="18" customFormat="1" ht="27" customHeight="1" spans="1:6">
      <c r="A44" s="49"/>
      <c r="B44" s="50"/>
      <c r="C44" s="51"/>
      <c r="D44" s="53"/>
      <c r="E44" s="52"/>
      <c r="F44" s="44"/>
    </row>
    <row r="45" s="18" customFormat="1" ht="27" customHeight="1" spans="1:6">
      <c r="A45" s="36"/>
      <c r="B45" s="55"/>
      <c r="C45" s="56"/>
      <c r="D45" s="57"/>
      <c r="E45" s="47"/>
      <c r="F45" s="48"/>
    </row>
    <row r="46" s="18" customFormat="1" ht="27" customHeight="1" spans="1:6">
      <c r="A46" s="49"/>
      <c r="B46" s="50"/>
      <c r="C46" s="51"/>
      <c r="D46" s="58"/>
      <c r="E46" s="52"/>
      <c r="F46" s="44"/>
    </row>
    <row r="47" s="18" customFormat="1" ht="27" customHeight="1" spans="1:6">
      <c r="A47" s="49"/>
      <c r="B47" s="50"/>
      <c r="C47" s="51"/>
      <c r="D47" s="58"/>
      <c r="E47" s="52"/>
      <c r="F47" s="44"/>
    </row>
    <row r="48" s="18" customFormat="1" ht="27" customHeight="1" spans="1:6">
      <c r="A48" s="49"/>
      <c r="B48" s="50"/>
      <c r="C48" s="51"/>
      <c r="D48" s="58"/>
      <c r="E48" s="52"/>
      <c r="F48" s="44"/>
    </row>
    <row r="49" s="18" customFormat="1" ht="27" customHeight="1" spans="1:6">
      <c r="A49" s="49"/>
      <c r="B49" s="50"/>
      <c r="C49" s="51"/>
      <c r="D49" s="58"/>
      <c r="E49" s="52"/>
      <c r="F49" s="44"/>
    </row>
    <row r="50" s="18" customFormat="1" ht="27" customHeight="1" spans="1:6">
      <c r="A50" s="49"/>
      <c r="B50" s="50"/>
      <c r="C50" s="51"/>
      <c r="D50" s="58"/>
      <c r="E50" s="52"/>
      <c r="F50" s="44"/>
    </row>
    <row r="51" s="18" customFormat="1" ht="27" customHeight="1" spans="1:6">
      <c r="A51" s="49"/>
      <c r="B51" s="50"/>
      <c r="C51" s="51"/>
      <c r="D51" s="58"/>
      <c r="E51" s="52"/>
      <c r="F51" s="44"/>
    </row>
    <row r="52" s="18" customFormat="1" ht="27" customHeight="1" spans="1:6">
      <c r="A52" s="49"/>
      <c r="B52" s="50"/>
      <c r="C52" s="51"/>
      <c r="D52" s="58"/>
      <c r="E52" s="52"/>
      <c r="F52" s="44"/>
    </row>
    <row r="53" s="18" customFormat="1" ht="27" customHeight="1" spans="1:6">
      <c r="A53" s="49"/>
      <c r="B53" s="50"/>
      <c r="C53" s="51"/>
      <c r="D53" s="58"/>
      <c r="E53" s="52"/>
      <c r="F53" s="44"/>
    </row>
    <row r="54" s="17" customFormat="1" ht="27" customHeight="1" spans="1:7">
      <c r="A54" s="59" t="s">
        <v>130</v>
      </c>
      <c r="B54" s="60"/>
      <c r="C54" s="60"/>
      <c r="D54" s="60"/>
      <c r="E54" s="60"/>
      <c r="F54" s="61">
        <f>SUM(F7:F33)</f>
        <v>0</v>
      </c>
      <c r="G54" s="20"/>
    </row>
    <row r="55" s="17" customFormat="1" ht="12" spans="1:7">
      <c r="A55" s="21"/>
      <c r="B55" s="22"/>
      <c r="C55" s="21"/>
      <c r="D55" s="21"/>
      <c r="E55" s="62"/>
      <c r="F55" s="63"/>
      <c r="G55" s="20"/>
    </row>
    <row r="56" s="17" customFormat="1" ht="12" spans="1:7">
      <c r="A56" s="21"/>
      <c r="B56" s="22"/>
      <c r="C56" s="21"/>
      <c r="D56" s="21"/>
      <c r="E56" s="62"/>
      <c r="F56" s="63"/>
      <c r="G56" s="20"/>
    </row>
    <row r="57" s="17" customFormat="1" ht="12" spans="1:7">
      <c r="A57" s="21"/>
      <c r="B57" s="22"/>
      <c r="C57" s="21"/>
      <c r="D57" s="21"/>
      <c r="E57" s="62"/>
      <c r="F57" s="63"/>
      <c r="G57" s="20"/>
    </row>
    <row r="58" s="17" customFormat="1" ht="12" spans="1:7">
      <c r="A58" s="64"/>
      <c r="B58" s="65"/>
      <c r="C58" s="64"/>
      <c r="D58" s="21"/>
      <c r="E58" s="62"/>
      <c r="F58" s="63"/>
      <c r="G58" s="20"/>
    </row>
    <row r="59" s="17" customFormat="1" ht="12" spans="1:7">
      <c r="A59" s="21"/>
      <c r="B59" s="22"/>
      <c r="C59" s="21"/>
      <c r="D59" s="21"/>
      <c r="E59" s="62"/>
      <c r="F59" s="63"/>
      <c r="G59" s="20"/>
    </row>
    <row r="60" s="17" customFormat="1" ht="12" spans="1:7">
      <c r="A60" s="21"/>
      <c r="B60" s="22"/>
      <c r="C60" s="21"/>
      <c r="D60" s="21"/>
      <c r="E60" s="62"/>
      <c r="F60" s="63"/>
      <c r="G60" s="20"/>
    </row>
    <row r="61" s="17" customFormat="1" ht="12" spans="1:7">
      <c r="A61" s="21"/>
      <c r="B61" s="22"/>
      <c r="C61" s="21"/>
      <c r="D61" s="21"/>
      <c r="E61" s="62"/>
      <c r="F61" s="63"/>
      <c r="G61" s="20"/>
    </row>
    <row r="62" s="17" customFormat="1" ht="12" spans="1:7">
      <c r="A62" s="21"/>
      <c r="B62" s="22"/>
      <c r="C62" s="21"/>
      <c r="D62" s="21"/>
      <c r="E62" s="62"/>
      <c r="F62" s="63"/>
      <c r="G62" s="20"/>
    </row>
    <row r="63" s="17" customFormat="1" ht="12" spans="1:7">
      <c r="A63" s="21"/>
      <c r="B63" s="22"/>
      <c r="C63" s="21"/>
      <c r="D63" s="21"/>
      <c r="E63" s="62"/>
      <c r="F63" s="63"/>
      <c r="G63" s="20"/>
    </row>
    <row r="64" s="17" customFormat="1" ht="12" spans="1:7">
      <c r="A64" s="21"/>
      <c r="B64" s="22"/>
      <c r="C64" s="21"/>
      <c r="D64" s="21"/>
      <c r="E64" s="62"/>
      <c r="F64" s="63"/>
      <c r="G64" s="20"/>
    </row>
    <row r="65" s="17" customFormat="1" ht="12" spans="1:7">
      <c r="A65" s="21"/>
      <c r="B65" s="22"/>
      <c r="C65" s="21"/>
      <c r="D65" s="21"/>
      <c r="E65" s="62"/>
      <c r="F65" s="63"/>
      <c r="G65" s="20"/>
    </row>
    <row r="66" s="17" customFormat="1" ht="12" spans="1:7">
      <c r="A66" s="21"/>
      <c r="B66" s="22"/>
      <c r="C66" s="21"/>
      <c r="D66" s="21"/>
      <c r="E66" s="62"/>
      <c r="F66" s="63"/>
      <c r="G66" s="20"/>
    </row>
    <row r="67" s="17" customFormat="1" ht="12" spans="1:7">
      <c r="A67" s="21"/>
      <c r="B67" s="22"/>
      <c r="C67" s="21"/>
      <c r="D67" s="21"/>
      <c r="E67" s="62"/>
      <c r="F67" s="63"/>
      <c r="G67" s="20"/>
    </row>
    <row r="68" s="17" customFormat="1" ht="12" spans="1:7">
      <c r="A68" s="21"/>
      <c r="B68" s="22"/>
      <c r="C68" s="21"/>
      <c r="D68" s="21"/>
      <c r="E68" s="62"/>
      <c r="F68" s="63"/>
      <c r="G68" s="20"/>
    </row>
    <row r="69" s="17" customFormat="1" ht="12" spans="1:7">
      <c r="A69" s="21"/>
      <c r="B69" s="22"/>
      <c r="C69" s="21"/>
      <c r="D69" s="21"/>
      <c r="E69" s="62"/>
      <c r="F69" s="63"/>
      <c r="G69" s="20"/>
    </row>
    <row r="70" s="17" customFormat="1" ht="12" spans="1:7">
      <c r="A70" s="21"/>
      <c r="B70" s="22"/>
      <c r="C70" s="21"/>
      <c r="D70" s="21"/>
      <c r="E70" s="62"/>
      <c r="F70" s="63"/>
      <c r="G70" s="20"/>
    </row>
    <row r="71" s="17" customFormat="1" ht="12" spans="1:7">
      <c r="A71" s="21"/>
      <c r="B71" s="22"/>
      <c r="C71" s="21"/>
      <c r="D71" s="21"/>
      <c r="E71" s="62"/>
      <c r="F71" s="63"/>
      <c r="G71" s="20"/>
    </row>
    <row r="72" s="17" customFormat="1" ht="12" spans="1:7">
      <c r="A72" s="21"/>
      <c r="B72" s="22"/>
      <c r="C72" s="21"/>
      <c r="D72" s="21"/>
      <c r="E72" s="62"/>
      <c r="F72" s="63"/>
      <c r="G72" s="20"/>
    </row>
    <row r="73" s="17" customFormat="1" ht="12" spans="1:7">
      <c r="A73" s="21"/>
      <c r="B73" s="22"/>
      <c r="C73" s="21"/>
      <c r="D73" s="21"/>
      <c r="E73" s="62"/>
      <c r="F73" s="63"/>
      <c r="G73" s="20"/>
    </row>
    <row r="74" s="17" customFormat="1" ht="12" spans="1:7">
      <c r="A74" s="21"/>
      <c r="B74" s="22"/>
      <c r="C74" s="21"/>
      <c r="D74" s="21"/>
      <c r="E74" s="62"/>
      <c r="F74" s="63"/>
      <c r="G74" s="20"/>
    </row>
    <row r="75" s="17" customFormat="1" ht="12" spans="1:7">
      <c r="A75" s="21"/>
      <c r="B75" s="22"/>
      <c r="C75" s="21"/>
      <c r="D75" s="21"/>
      <c r="E75" s="62"/>
      <c r="F75" s="63"/>
      <c r="G75" s="20"/>
    </row>
    <row r="76" s="17" customFormat="1" ht="12" spans="1:7">
      <c r="A76" s="21"/>
      <c r="B76" s="22"/>
      <c r="C76" s="21"/>
      <c r="D76" s="21"/>
      <c r="E76" s="62"/>
      <c r="F76" s="63"/>
      <c r="G76" s="20"/>
    </row>
    <row r="77" s="17" customFormat="1" ht="12" spans="1:7">
      <c r="A77" s="21"/>
      <c r="B77" s="22"/>
      <c r="C77" s="21"/>
      <c r="D77" s="21"/>
      <c r="E77" s="62"/>
      <c r="F77" s="63"/>
      <c r="G77" s="20"/>
    </row>
    <row r="78" s="17" customFormat="1" ht="12" spans="1:7">
      <c r="A78" s="21"/>
      <c r="B78" s="22"/>
      <c r="C78" s="21"/>
      <c r="D78" s="21"/>
      <c r="E78" s="62"/>
      <c r="F78" s="63"/>
      <c r="G78" s="20"/>
    </row>
    <row r="79" s="17" customFormat="1" ht="12" spans="1:7">
      <c r="A79" s="21"/>
      <c r="B79" s="22"/>
      <c r="C79" s="21"/>
      <c r="D79" s="21"/>
      <c r="E79" s="62"/>
      <c r="F79" s="63"/>
      <c r="G79" s="20"/>
    </row>
    <row r="80" s="17" customFormat="1" ht="12" spans="1:7">
      <c r="A80" s="21"/>
      <c r="B80" s="22"/>
      <c r="C80" s="21"/>
      <c r="D80" s="21"/>
      <c r="E80" s="62"/>
      <c r="F80" s="63"/>
      <c r="G80" s="20"/>
    </row>
    <row r="81" s="17" customFormat="1" ht="12" spans="1:7">
      <c r="A81" s="21"/>
      <c r="B81" s="22"/>
      <c r="C81" s="21"/>
      <c r="D81" s="21"/>
      <c r="E81" s="62"/>
      <c r="F81" s="63"/>
      <c r="G81" s="20"/>
    </row>
    <row r="82" s="17" customFormat="1" ht="12" spans="1:7">
      <c r="A82" s="21"/>
      <c r="B82" s="22"/>
      <c r="C82" s="21"/>
      <c r="D82" s="21"/>
      <c r="E82" s="62"/>
      <c r="F82" s="63"/>
      <c r="G82" s="20"/>
    </row>
    <row r="83" s="17" customFormat="1" ht="12" spans="1:7">
      <c r="A83" s="21"/>
      <c r="B83" s="22"/>
      <c r="C83" s="21"/>
      <c r="D83" s="21"/>
      <c r="E83" s="62"/>
      <c r="F83" s="63"/>
      <c r="G83" s="20"/>
    </row>
    <row r="84" s="17" customFormat="1" ht="12" spans="1:7">
      <c r="A84" s="21"/>
      <c r="B84" s="22"/>
      <c r="C84" s="21"/>
      <c r="D84" s="21"/>
      <c r="E84" s="62"/>
      <c r="F84" s="63"/>
      <c r="G84" s="20"/>
    </row>
    <row r="85" s="17" customFormat="1" ht="12" spans="1:7">
      <c r="A85" s="21"/>
      <c r="B85" s="22"/>
      <c r="C85" s="21"/>
      <c r="D85" s="21"/>
      <c r="E85" s="62"/>
      <c r="F85" s="63"/>
      <c r="G85" s="20"/>
    </row>
    <row r="86" s="17" customFormat="1" ht="12" spans="1:7">
      <c r="A86" s="21"/>
      <c r="B86" s="22"/>
      <c r="C86" s="21"/>
      <c r="D86" s="21"/>
      <c r="E86" s="62"/>
      <c r="F86" s="63"/>
      <c r="G86" s="20"/>
    </row>
    <row r="87" s="17" customFormat="1" ht="12" spans="1:7">
      <c r="A87" s="21"/>
      <c r="B87" s="22"/>
      <c r="C87" s="21"/>
      <c r="D87" s="21"/>
      <c r="E87" s="62"/>
      <c r="F87" s="63"/>
      <c r="G87" s="20"/>
    </row>
    <row r="88" s="17" customFormat="1" ht="12" spans="1:7">
      <c r="A88" s="21"/>
      <c r="B88" s="22"/>
      <c r="C88" s="21"/>
      <c r="D88" s="21"/>
      <c r="E88" s="62"/>
      <c r="F88" s="63"/>
      <c r="G88" s="20"/>
    </row>
    <row r="89" s="17" customFormat="1" ht="12" spans="1:7">
      <c r="A89" s="21"/>
      <c r="B89" s="22"/>
      <c r="C89" s="21"/>
      <c r="D89" s="21"/>
      <c r="E89" s="62"/>
      <c r="F89" s="63"/>
      <c r="G89" s="20"/>
    </row>
    <row r="90" s="17" customFormat="1" ht="12" spans="1:7">
      <c r="A90" s="21"/>
      <c r="B90" s="22"/>
      <c r="C90" s="21"/>
      <c r="D90" s="21"/>
      <c r="E90" s="62"/>
      <c r="F90" s="63"/>
      <c r="G90" s="20"/>
    </row>
    <row r="91" s="17" customFormat="1" ht="12" spans="1:7">
      <c r="A91" s="21"/>
      <c r="B91" s="22"/>
      <c r="C91" s="21"/>
      <c r="D91" s="21"/>
      <c r="E91" s="62"/>
      <c r="F91" s="63"/>
      <c r="G91" s="20"/>
    </row>
    <row r="92" s="17" customFormat="1" ht="12" spans="1:7">
      <c r="A92" s="21"/>
      <c r="B92" s="22"/>
      <c r="C92" s="21"/>
      <c r="D92" s="21"/>
      <c r="E92" s="62"/>
      <c r="F92" s="63"/>
      <c r="G92" s="20"/>
    </row>
    <row r="93" s="17" customFormat="1" ht="12" spans="1:7">
      <c r="A93" s="21"/>
      <c r="B93" s="22"/>
      <c r="C93" s="21"/>
      <c r="D93" s="21"/>
      <c r="E93" s="62"/>
      <c r="F93" s="63"/>
      <c r="G93" s="20"/>
    </row>
    <row r="94" s="17" customFormat="1" ht="12" spans="1:7">
      <c r="A94" s="21"/>
      <c r="B94" s="22"/>
      <c r="C94" s="21"/>
      <c r="D94" s="21"/>
      <c r="E94" s="62"/>
      <c r="F94" s="63"/>
      <c r="G94" s="20"/>
    </row>
    <row r="95" s="17" customFormat="1" ht="12" spans="1:7">
      <c r="A95" s="21"/>
      <c r="B95" s="22"/>
      <c r="C95" s="21"/>
      <c r="D95" s="21"/>
      <c r="E95" s="62"/>
      <c r="F95" s="63"/>
      <c r="G95" s="20"/>
    </row>
    <row r="96" s="17" customFormat="1" ht="12" spans="1:7">
      <c r="A96" s="21"/>
      <c r="B96" s="22"/>
      <c r="C96" s="21"/>
      <c r="D96" s="21"/>
      <c r="E96" s="62"/>
      <c r="F96" s="63"/>
      <c r="G96" s="20"/>
    </row>
    <row r="97" s="17" customFormat="1" ht="12" spans="1:7">
      <c r="A97" s="21"/>
      <c r="B97" s="22"/>
      <c r="C97" s="21"/>
      <c r="D97" s="21"/>
      <c r="E97" s="62"/>
      <c r="F97" s="63"/>
      <c r="G97" s="20"/>
    </row>
    <row r="98" s="17" customFormat="1" ht="12" spans="1:7">
      <c r="A98" s="21"/>
      <c r="B98" s="22"/>
      <c r="C98" s="21"/>
      <c r="D98" s="21"/>
      <c r="E98" s="62"/>
      <c r="F98" s="63"/>
      <c r="G98" s="20"/>
    </row>
    <row r="99" s="17" customFormat="1" ht="12" spans="1:7">
      <c r="A99" s="21"/>
      <c r="B99" s="22"/>
      <c r="C99" s="21"/>
      <c r="D99" s="21"/>
      <c r="E99" s="62"/>
      <c r="F99" s="63"/>
      <c r="G99" s="20"/>
    </row>
    <row r="100" s="17" customFormat="1" ht="12" spans="1:7">
      <c r="A100" s="21"/>
      <c r="B100" s="22"/>
      <c r="C100" s="21"/>
      <c r="D100" s="21"/>
      <c r="E100" s="62"/>
      <c r="F100" s="63"/>
      <c r="G100" s="20"/>
    </row>
    <row r="101" s="17" customFormat="1" ht="12" spans="1:7">
      <c r="A101" s="21"/>
      <c r="B101" s="22"/>
      <c r="C101" s="21"/>
      <c r="D101" s="21"/>
      <c r="E101" s="62"/>
      <c r="F101" s="63"/>
      <c r="G101" s="20"/>
    </row>
    <row r="102" s="17" customFormat="1" ht="12" spans="1:7">
      <c r="A102" s="21"/>
      <c r="B102" s="22"/>
      <c r="C102" s="21"/>
      <c r="D102" s="21"/>
      <c r="E102" s="62"/>
      <c r="F102" s="63"/>
      <c r="G102" s="20"/>
    </row>
    <row r="103" s="17" customFormat="1" ht="12" spans="1:7">
      <c r="A103" s="21"/>
      <c r="B103" s="22"/>
      <c r="C103" s="21"/>
      <c r="D103" s="21"/>
      <c r="E103" s="62"/>
      <c r="F103" s="63"/>
      <c r="G103" s="20"/>
    </row>
    <row r="104" s="17" customFormat="1" ht="12" spans="1:7">
      <c r="A104" s="21"/>
      <c r="B104" s="22"/>
      <c r="C104" s="21"/>
      <c r="D104" s="21"/>
      <c r="E104" s="62"/>
      <c r="F104" s="63"/>
      <c r="G104" s="20"/>
    </row>
    <row r="105" s="17" customFormat="1" ht="12" spans="1:7">
      <c r="A105" s="21"/>
      <c r="B105" s="22"/>
      <c r="C105" s="21"/>
      <c r="D105" s="21"/>
      <c r="E105" s="62"/>
      <c r="F105" s="63"/>
      <c r="G105" s="20"/>
    </row>
    <row r="106" s="17" customFormat="1" ht="12" spans="1:7">
      <c r="A106" s="21"/>
      <c r="B106" s="22"/>
      <c r="C106" s="21"/>
      <c r="D106" s="21"/>
      <c r="E106" s="62"/>
      <c r="F106" s="63"/>
      <c r="G106" s="20"/>
    </row>
    <row r="107" s="17" customFormat="1" ht="12" spans="1:7">
      <c r="A107" s="21"/>
      <c r="B107" s="22"/>
      <c r="C107" s="21"/>
      <c r="D107" s="21"/>
      <c r="E107" s="62"/>
      <c r="F107" s="63"/>
      <c r="G107" s="20"/>
    </row>
    <row r="108" s="17" customFormat="1" ht="12" spans="1:7">
      <c r="A108" s="21"/>
      <c r="B108" s="22"/>
      <c r="C108" s="21"/>
      <c r="D108" s="21"/>
      <c r="E108" s="62"/>
      <c r="F108" s="63"/>
      <c r="G108" s="20"/>
    </row>
    <row r="109" s="17" customFormat="1" ht="12" spans="1:7">
      <c r="A109" s="21"/>
      <c r="B109" s="22"/>
      <c r="C109" s="21"/>
      <c r="D109" s="21"/>
      <c r="E109" s="62"/>
      <c r="F109" s="63"/>
      <c r="G109" s="20"/>
    </row>
    <row r="110" s="17" customFormat="1" ht="12" spans="1:7">
      <c r="A110" s="21"/>
      <c r="B110" s="22"/>
      <c r="C110" s="21"/>
      <c r="D110" s="21"/>
      <c r="E110" s="62"/>
      <c r="F110" s="63"/>
      <c r="G110" s="20"/>
    </row>
    <row r="111" s="17" customFormat="1" ht="12" spans="1:7">
      <c r="A111" s="21"/>
      <c r="B111" s="22"/>
      <c r="C111" s="21"/>
      <c r="D111" s="21"/>
      <c r="E111" s="62"/>
      <c r="F111" s="63"/>
      <c r="G111" s="20"/>
    </row>
    <row r="112" s="17" customFormat="1" ht="12" spans="1:7">
      <c r="A112" s="21"/>
      <c r="B112" s="22"/>
      <c r="C112" s="21"/>
      <c r="D112" s="21"/>
      <c r="E112" s="62"/>
      <c r="F112" s="63"/>
      <c r="G112" s="20"/>
    </row>
    <row r="113" s="17" customFormat="1" ht="12" spans="1:7">
      <c r="A113" s="21"/>
      <c r="B113" s="22"/>
      <c r="C113" s="21"/>
      <c r="D113" s="21"/>
      <c r="E113" s="62"/>
      <c r="F113" s="63"/>
      <c r="G113" s="20"/>
    </row>
    <row r="114" s="17" customFormat="1" ht="12" spans="1:7">
      <c r="A114" s="21"/>
      <c r="B114" s="22"/>
      <c r="C114" s="21"/>
      <c r="D114" s="21"/>
      <c r="E114" s="62"/>
      <c r="F114" s="63"/>
      <c r="G114" s="20"/>
    </row>
    <row r="115" s="17" customFormat="1" ht="12" spans="1:7">
      <c r="A115" s="21"/>
      <c r="B115" s="22"/>
      <c r="C115" s="21"/>
      <c r="D115" s="21"/>
      <c r="E115" s="62"/>
      <c r="F115" s="63"/>
      <c r="G115" s="20"/>
    </row>
    <row r="116" s="17" customFormat="1" ht="12" spans="1:7">
      <c r="A116" s="21"/>
      <c r="B116" s="22"/>
      <c r="C116" s="21"/>
      <c r="D116" s="21"/>
      <c r="E116" s="62"/>
      <c r="F116" s="63"/>
      <c r="G116" s="20"/>
    </row>
    <row r="117" s="17" customFormat="1" ht="12" spans="1:7">
      <c r="A117" s="21"/>
      <c r="B117" s="22"/>
      <c r="C117" s="21"/>
      <c r="D117" s="21"/>
      <c r="E117" s="62"/>
      <c r="F117" s="63"/>
      <c r="G117" s="20"/>
    </row>
    <row r="118" s="17" customFormat="1" ht="12" spans="1:7">
      <c r="A118" s="21"/>
      <c r="B118" s="22"/>
      <c r="C118" s="21"/>
      <c r="D118" s="21"/>
      <c r="E118" s="62"/>
      <c r="F118" s="63"/>
      <c r="G118" s="20"/>
    </row>
    <row r="119" s="17" customFormat="1" ht="12" spans="1:7">
      <c r="A119" s="21"/>
      <c r="B119" s="22"/>
      <c r="C119" s="21"/>
      <c r="D119" s="21"/>
      <c r="E119" s="62"/>
      <c r="F119" s="63"/>
      <c r="G119" s="20"/>
    </row>
    <row r="120" s="17" customFormat="1" ht="12" spans="1:7">
      <c r="A120" s="21"/>
      <c r="B120" s="22"/>
      <c r="C120" s="21"/>
      <c r="D120" s="21"/>
      <c r="E120" s="62"/>
      <c r="F120" s="63"/>
      <c r="G120" s="20"/>
    </row>
    <row r="121" s="17" customFormat="1" ht="12" spans="1:7">
      <c r="A121" s="21"/>
      <c r="B121" s="22"/>
      <c r="C121" s="21"/>
      <c r="D121" s="21"/>
      <c r="E121" s="62"/>
      <c r="F121" s="63"/>
      <c r="G121" s="20"/>
    </row>
    <row r="122" s="17" customFormat="1" ht="12" spans="1:7">
      <c r="A122" s="21"/>
      <c r="B122" s="22"/>
      <c r="C122" s="21"/>
      <c r="D122" s="21"/>
      <c r="E122" s="62"/>
      <c r="F122" s="63"/>
      <c r="G122" s="20"/>
    </row>
    <row r="123" s="17" customFormat="1" ht="12" spans="1:7">
      <c r="A123" s="21"/>
      <c r="B123" s="22"/>
      <c r="C123" s="21"/>
      <c r="D123" s="21"/>
      <c r="E123" s="62"/>
      <c r="F123" s="63"/>
      <c r="G123" s="20"/>
    </row>
    <row r="124" s="17" customFormat="1" ht="12" spans="1:7">
      <c r="A124" s="21"/>
      <c r="B124" s="22"/>
      <c r="C124" s="21"/>
      <c r="D124" s="21"/>
      <c r="E124" s="62"/>
      <c r="F124" s="63"/>
      <c r="G124" s="20"/>
    </row>
    <row r="125" s="17" customFormat="1" ht="12" spans="1:7">
      <c r="A125" s="21"/>
      <c r="B125" s="22"/>
      <c r="C125" s="21"/>
      <c r="D125" s="21"/>
      <c r="E125" s="62"/>
      <c r="F125" s="63"/>
      <c r="G125" s="20"/>
    </row>
    <row r="126" s="17" customFormat="1" ht="12" spans="1:7">
      <c r="A126" s="21"/>
      <c r="B126" s="22"/>
      <c r="C126" s="21"/>
      <c r="D126" s="21"/>
      <c r="E126" s="62"/>
      <c r="F126" s="63"/>
      <c r="G126" s="20"/>
    </row>
    <row r="127" s="17" customFormat="1" ht="12" spans="1:7">
      <c r="A127" s="21"/>
      <c r="B127" s="22"/>
      <c r="C127" s="21"/>
      <c r="D127" s="21"/>
      <c r="E127" s="62"/>
      <c r="F127" s="63"/>
      <c r="G127" s="20"/>
    </row>
    <row r="128" s="17" customFormat="1" ht="12" spans="1:7">
      <c r="A128" s="21"/>
      <c r="B128" s="22"/>
      <c r="C128" s="21"/>
      <c r="D128" s="21"/>
      <c r="E128" s="62"/>
      <c r="F128" s="63"/>
      <c r="G128" s="20"/>
    </row>
    <row r="129" s="17" customFormat="1" ht="12" spans="1:7">
      <c r="A129" s="21"/>
      <c r="B129" s="22"/>
      <c r="C129" s="21"/>
      <c r="D129" s="21"/>
      <c r="E129" s="62"/>
      <c r="F129" s="63"/>
      <c r="G129" s="20"/>
    </row>
    <row r="130" s="17" customFormat="1" ht="12" spans="1:7">
      <c r="A130" s="21"/>
      <c r="B130" s="22"/>
      <c r="C130" s="21"/>
      <c r="D130" s="21"/>
      <c r="E130" s="62"/>
      <c r="F130" s="63"/>
      <c r="G130" s="20"/>
    </row>
    <row r="131" s="17" customFormat="1" ht="12" spans="1:7">
      <c r="A131" s="21"/>
      <c r="B131" s="22"/>
      <c r="C131" s="21"/>
      <c r="D131" s="21"/>
      <c r="E131" s="62"/>
      <c r="F131" s="63"/>
      <c r="G131" s="20"/>
    </row>
    <row r="132" s="17" customFormat="1" ht="12" spans="1:7">
      <c r="A132" s="21"/>
      <c r="B132" s="22"/>
      <c r="C132" s="21"/>
      <c r="D132" s="21"/>
      <c r="E132" s="62"/>
      <c r="F132" s="63"/>
      <c r="G132" s="20"/>
    </row>
    <row r="133" s="17" customFormat="1" ht="12" spans="1:7">
      <c r="A133" s="21"/>
      <c r="B133" s="22"/>
      <c r="C133" s="21"/>
      <c r="D133" s="21"/>
      <c r="E133" s="62"/>
      <c r="F133" s="63"/>
      <c r="G133" s="20"/>
    </row>
    <row r="134" s="17" customFormat="1" ht="12" spans="1:7">
      <c r="A134" s="21"/>
      <c r="B134" s="22"/>
      <c r="C134" s="21"/>
      <c r="D134" s="21"/>
      <c r="E134" s="62"/>
      <c r="F134" s="63"/>
      <c r="G134" s="20"/>
    </row>
    <row r="135" s="17" customFormat="1" ht="12" spans="1:7">
      <c r="A135" s="21"/>
      <c r="B135" s="22"/>
      <c r="C135" s="21"/>
      <c r="D135" s="21"/>
      <c r="E135" s="62"/>
      <c r="F135" s="63"/>
      <c r="G135" s="20"/>
    </row>
    <row r="136" s="17" customFormat="1" ht="12" spans="1:7">
      <c r="A136" s="21"/>
      <c r="B136" s="22"/>
      <c r="C136" s="21"/>
      <c r="D136" s="21"/>
      <c r="E136" s="62"/>
      <c r="F136" s="63"/>
      <c r="G136" s="20"/>
    </row>
    <row r="137" s="17" customFormat="1" ht="12" spans="1:7">
      <c r="A137" s="21"/>
      <c r="B137" s="22"/>
      <c r="C137" s="21"/>
      <c r="D137" s="21"/>
      <c r="E137" s="62"/>
      <c r="F137" s="63"/>
      <c r="G137" s="20"/>
    </row>
    <row r="138" s="17" customFormat="1" ht="12" spans="1:7">
      <c r="A138" s="21"/>
      <c r="B138" s="22"/>
      <c r="C138" s="21"/>
      <c r="D138" s="21"/>
      <c r="E138" s="62"/>
      <c r="F138" s="63"/>
      <c r="G138" s="20"/>
    </row>
    <row r="139" s="17" customFormat="1" ht="12" spans="1:7">
      <c r="A139" s="21"/>
      <c r="B139" s="22"/>
      <c r="C139" s="21"/>
      <c r="D139" s="21"/>
      <c r="E139" s="62"/>
      <c r="F139" s="63"/>
      <c r="G139" s="20"/>
    </row>
    <row r="140" s="17" customFormat="1" ht="12" spans="1:7">
      <c r="A140" s="21"/>
      <c r="B140" s="22"/>
      <c r="C140" s="21"/>
      <c r="D140" s="21"/>
      <c r="E140" s="62"/>
      <c r="F140" s="63"/>
      <c r="G140" s="20"/>
    </row>
    <row r="141" s="17" customFormat="1" ht="12" spans="1:7">
      <c r="A141" s="21"/>
      <c r="B141" s="22"/>
      <c r="C141" s="21"/>
      <c r="D141" s="21"/>
      <c r="E141" s="62"/>
      <c r="F141" s="63"/>
      <c r="G141" s="20"/>
    </row>
    <row r="142" s="17" customFormat="1" ht="12" spans="1:7">
      <c r="A142" s="21"/>
      <c r="B142" s="22"/>
      <c r="C142" s="21"/>
      <c r="D142" s="21"/>
      <c r="E142" s="62"/>
      <c r="F142" s="63"/>
      <c r="G142" s="20"/>
    </row>
    <row r="143" s="17" customFormat="1" ht="12" spans="1:7">
      <c r="A143" s="21"/>
      <c r="B143" s="22"/>
      <c r="C143" s="21"/>
      <c r="D143" s="21"/>
      <c r="E143" s="62"/>
      <c r="F143" s="63"/>
      <c r="G143" s="20"/>
    </row>
    <row r="144" s="17" customFormat="1" ht="12" spans="1:7">
      <c r="A144" s="21"/>
      <c r="B144" s="22"/>
      <c r="C144" s="21"/>
      <c r="D144" s="21"/>
      <c r="E144" s="62"/>
      <c r="F144" s="63"/>
      <c r="G144" s="20"/>
    </row>
    <row r="145" s="17" customFormat="1" ht="12" spans="1:7">
      <c r="A145" s="21"/>
      <c r="B145" s="22"/>
      <c r="C145" s="21"/>
      <c r="D145" s="21"/>
      <c r="E145" s="62"/>
      <c r="F145" s="63"/>
      <c r="G145" s="20"/>
    </row>
    <row r="146" s="17" customFormat="1" ht="12" spans="1:7">
      <c r="A146" s="21"/>
      <c r="B146" s="22"/>
      <c r="C146" s="21"/>
      <c r="D146" s="21"/>
      <c r="E146" s="62"/>
      <c r="F146" s="63"/>
      <c r="G146" s="20"/>
    </row>
    <row r="147" s="17" customFormat="1" ht="12" spans="1:7">
      <c r="A147" s="21"/>
      <c r="B147" s="22"/>
      <c r="C147" s="21"/>
      <c r="D147" s="21"/>
      <c r="E147" s="62"/>
      <c r="F147" s="63"/>
      <c r="G147" s="20"/>
    </row>
    <row r="148" s="17" customFormat="1" ht="12" spans="1:7">
      <c r="A148" s="21"/>
      <c r="B148" s="22"/>
      <c r="C148" s="21"/>
      <c r="D148" s="21"/>
      <c r="E148" s="62"/>
      <c r="F148" s="63"/>
      <c r="G148" s="20"/>
    </row>
    <row r="149" s="17" customFormat="1" ht="12" spans="1:7">
      <c r="A149" s="21"/>
      <c r="B149" s="22"/>
      <c r="C149" s="21"/>
      <c r="D149" s="21"/>
      <c r="E149" s="62"/>
      <c r="F149" s="63"/>
      <c r="G149" s="20"/>
    </row>
    <row r="150" s="17" customFormat="1" ht="12" spans="1:7">
      <c r="A150" s="21"/>
      <c r="B150" s="22"/>
      <c r="C150" s="21"/>
      <c r="D150" s="21"/>
      <c r="E150" s="62"/>
      <c r="F150" s="63"/>
      <c r="G150" s="20"/>
    </row>
    <row r="151" s="17" customFormat="1" ht="12" spans="1:7">
      <c r="A151" s="21"/>
      <c r="B151" s="22"/>
      <c r="C151" s="21"/>
      <c r="D151" s="21"/>
      <c r="E151" s="62"/>
      <c r="F151" s="63"/>
      <c r="G151" s="20"/>
    </row>
    <row r="152" s="17" customFormat="1" ht="12" spans="1:7">
      <c r="A152" s="21"/>
      <c r="B152" s="22"/>
      <c r="C152" s="21"/>
      <c r="D152" s="21"/>
      <c r="E152" s="62"/>
      <c r="F152" s="63"/>
      <c r="G152" s="20"/>
    </row>
    <row r="153" s="17" customFormat="1" ht="12" spans="1:7">
      <c r="A153" s="21"/>
      <c r="B153" s="22"/>
      <c r="C153" s="21"/>
      <c r="D153" s="21"/>
      <c r="E153" s="62"/>
      <c r="F153" s="63"/>
      <c r="G153" s="20"/>
    </row>
    <row r="154" s="17" customFormat="1" ht="12" spans="1:7">
      <c r="A154" s="21"/>
      <c r="B154" s="22"/>
      <c r="C154" s="21"/>
      <c r="D154" s="21"/>
      <c r="E154" s="62"/>
      <c r="F154" s="63"/>
      <c r="G154" s="20"/>
    </row>
    <row r="155" s="17" customFormat="1" ht="12" spans="1:7">
      <c r="A155" s="21"/>
      <c r="B155" s="22"/>
      <c r="C155" s="21"/>
      <c r="D155" s="21"/>
      <c r="E155" s="62"/>
      <c r="F155" s="63"/>
      <c r="G155" s="20"/>
    </row>
    <row r="156" s="17" customFormat="1" ht="12" spans="1:7">
      <c r="A156" s="21"/>
      <c r="B156" s="22"/>
      <c r="C156" s="21"/>
      <c r="D156" s="21"/>
      <c r="E156" s="62"/>
      <c r="F156" s="63"/>
      <c r="G156" s="20"/>
    </row>
    <row r="157" s="17" customFormat="1" ht="12" spans="1:7">
      <c r="A157" s="21"/>
      <c r="B157" s="22"/>
      <c r="C157" s="21"/>
      <c r="D157" s="21"/>
      <c r="E157" s="62"/>
      <c r="F157" s="63"/>
      <c r="G157" s="20"/>
    </row>
    <row r="158" s="17" customFormat="1" ht="12" spans="1:7">
      <c r="A158" s="21"/>
      <c r="B158" s="22"/>
      <c r="C158" s="21"/>
      <c r="D158" s="21"/>
      <c r="E158" s="62"/>
      <c r="F158" s="63"/>
      <c r="G158" s="20"/>
    </row>
    <row r="159" s="17" customFormat="1" ht="12" spans="1:7">
      <c r="A159" s="21"/>
      <c r="B159" s="22"/>
      <c r="C159" s="21"/>
      <c r="D159" s="21"/>
      <c r="E159" s="62"/>
      <c r="F159" s="63"/>
      <c r="G159" s="20"/>
    </row>
    <row r="160" s="17" customFormat="1" ht="12" spans="1:7">
      <c r="A160" s="21"/>
      <c r="B160" s="22"/>
      <c r="C160" s="21"/>
      <c r="D160" s="21"/>
      <c r="E160" s="62"/>
      <c r="F160" s="63"/>
      <c r="G160" s="20"/>
    </row>
    <row r="161" s="17" customFormat="1" ht="12" spans="1:7">
      <c r="A161" s="21"/>
      <c r="B161" s="22"/>
      <c r="C161" s="21"/>
      <c r="D161" s="21"/>
      <c r="E161" s="62"/>
      <c r="F161" s="63"/>
      <c r="G161" s="20"/>
    </row>
    <row r="162" s="17" customFormat="1" ht="12" spans="1:7">
      <c r="A162" s="21"/>
      <c r="B162" s="22"/>
      <c r="C162" s="21"/>
      <c r="D162" s="21"/>
      <c r="E162" s="62"/>
      <c r="F162" s="63"/>
      <c r="G162" s="20"/>
    </row>
    <row r="163" s="17" customFormat="1" ht="12" spans="1:7">
      <c r="A163" s="21"/>
      <c r="B163" s="22"/>
      <c r="C163" s="21"/>
      <c r="D163" s="21"/>
      <c r="E163" s="62"/>
      <c r="F163" s="63"/>
      <c r="G163" s="20"/>
    </row>
    <row r="164" s="17" customFormat="1" ht="12" spans="1:7">
      <c r="A164" s="21"/>
      <c r="B164" s="22"/>
      <c r="C164" s="21"/>
      <c r="D164" s="21"/>
      <c r="E164" s="62"/>
      <c r="F164" s="63"/>
      <c r="G164" s="20"/>
    </row>
    <row r="165" s="17" customFormat="1" ht="12" spans="1:7">
      <c r="A165" s="21"/>
      <c r="B165" s="22"/>
      <c r="C165" s="21"/>
      <c r="D165" s="21"/>
      <c r="E165" s="62"/>
      <c r="F165" s="63"/>
      <c r="G165" s="20"/>
    </row>
    <row r="166" s="17" customFormat="1" ht="12" spans="1:7">
      <c r="A166" s="21"/>
      <c r="B166" s="22"/>
      <c r="C166" s="21"/>
      <c r="D166" s="21"/>
      <c r="E166" s="62"/>
      <c r="F166" s="63"/>
      <c r="G166" s="20"/>
    </row>
    <row r="167" s="17" customFormat="1" ht="12" spans="1:7">
      <c r="A167" s="21"/>
      <c r="B167" s="22"/>
      <c r="C167" s="21"/>
      <c r="D167" s="21"/>
      <c r="E167" s="62"/>
      <c r="F167" s="63"/>
      <c r="G167" s="20"/>
    </row>
    <row r="168" s="17" customFormat="1" ht="12" spans="1:7">
      <c r="A168" s="21"/>
      <c r="B168" s="22"/>
      <c r="C168" s="21"/>
      <c r="D168" s="21"/>
      <c r="E168" s="62"/>
      <c r="F168" s="63"/>
      <c r="G168" s="20"/>
    </row>
    <row r="169" s="17" customFormat="1" ht="12" spans="1:7">
      <c r="A169" s="21"/>
      <c r="B169" s="22"/>
      <c r="C169" s="21"/>
      <c r="D169" s="21"/>
      <c r="E169" s="62"/>
      <c r="F169" s="63"/>
      <c r="G169" s="20"/>
    </row>
    <row r="170" s="17" customFormat="1" ht="12" spans="1:7">
      <c r="A170" s="21"/>
      <c r="B170" s="22"/>
      <c r="C170" s="21"/>
      <c r="D170" s="21"/>
      <c r="E170" s="62"/>
      <c r="F170" s="63"/>
      <c r="G170" s="20"/>
    </row>
    <row r="171" s="17" customFormat="1" ht="12" spans="1:7">
      <c r="A171" s="21"/>
      <c r="B171" s="22"/>
      <c r="C171" s="21"/>
      <c r="D171" s="21"/>
      <c r="E171" s="62"/>
      <c r="F171" s="63"/>
      <c r="G171" s="20"/>
    </row>
    <row r="172" s="17" customFormat="1" ht="12" spans="1:7">
      <c r="A172" s="21"/>
      <c r="B172" s="22"/>
      <c r="C172" s="21"/>
      <c r="D172" s="21"/>
      <c r="E172" s="62"/>
      <c r="F172" s="63"/>
      <c r="G172" s="20"/>
    </row>
    <row r="173" s="17" customFormat="1" ht="12" spans="1:7">
      <c r="A173" s="21"/>
      <c r="B173" s="22"/>
      <c r="C173" s="21"/>
      <c r="D173" s="21"/>
      <c r="E173" s="62"/>
      <c r="F173" s="63"/>
      <c r="G173" s="20"/>
    </row>
    <row r="174" s="17" customFormat="1" ht="12" spans="1:7">
      <c r="A174" s="21"/>
      <c r="B174" s="22"/>
      <c r="C174" s="21"/>
      <c r="D174" s="21"/>
      <c r="E174" s="62"/>
      <c r="F174" s="63"/>
      <c r="G174" s="20"/>
    </row>
    <row r="175" s="17" customFormat="1" ht="12" spans="1:7">
      <c r="A175" s="21"/>
      <c r="B175" s="22"/>
      <c r="C175" s="21"/>
      <c r="D175" s="21"/>
      <c r="E175" s="62"/>
      <c r="F175" s="63"/>
      <c r="G175" s="20"/>
    </row>
    <row r="176" s="17" customFormat="1" ht="12" spans="1:7">
      <c r="A176" s="21"/>
      <c r="B176" s="22"/>
      <c r="C176" s="21"/>
      <c r="D176" s="21"/>
      <c r="E176" s="62"/>
      <c r="F176" s="63"/>
      <c r="G176" s="20"/>
    </row>
    <row r="177" s="17" customFormat="1" ht="12" spans="1:7">
      <c r="A177" s="21"/>
      <c r="B177" s="22"/>
      <c r="C177" s="21"/>
      <c r="D177" s="21"/>
      <c r="E177" s="62"/>
      <c r="F177" s="63"/>
      <c r="G177" s="20"/>
    </row>
    <row r="178" s="17" customFormat="1" ht="12" spans="1:7">
      <c r="A178" s="21"/>
      <c r="B178" s="22"/>
      <c r="C178" s="21"/>
      <c r="D178" s="21"/>
      <c r="E178" s="62"/>
      <c r="F178" s="63"/>
      <c r="G178" s="20"/>
    </row>
    <row r="179" s="17" customFormat="1" ht="12" spans="1:7">
      <c r="A179" s="21"/>
      <c r="B179" s="22"/>
      <c r="C179" s="21"/>
      <c r="D179" s="21"/>
      <c r="E179" s="62"/>
      <c r="F179" s="63"/>
      <c r="G179" s="20"/>
    </row>
    <row r="180" s="17" customFormat="1" ht="12" spans="1:7">
      <c r="A180" s="21"/>
      <c r="B180" s="22"/>
      <c r="C180" s="21"/>
      <c r="D180" s="21"/>
      <c r="E180" s="62"/>
      <c r="F180" s="63"/>
      <c r="G180" s="20"/>
    </row>
    <row r="181" s="17" customFormat="1" ht="12" spans="1:7">
      <c r="A181" s="21"/>
      <c r="B181" s="22"/>
      <c r="C181" s="21"/>
      <c r="D181" s="21"/>
      <c r="E181" s="62"/>
      <c r="F181" s="63"/>
      <c r="G181" s="20"/>
    </row>
    <row r="182" s="17" customFormat="1" ht="12" spans="1:7">
      <c r="A182" s="21"/>
      <c r="B182" s="22"/>
      <c r="C182" s="21"/>
      <c r="D182" s="21"/>
      <c r="E182" s="62"/>
      <c r="F182" s="63"/>
      <c r="G182" s="20"/>
    </row>
    <row r="183" s="17" customFormat="1" ht="12" spans="1:7">
      <c r="A183" s="21"/>
      <c r="B183" s="22"/>
      <c r="C183" s="21"/>
      <c r="D183" s="21"/>
      <c r="E183" s="62"/>
      <c r="F183" s="63"/>
      <c r="G183" s="20"/>
    </row>
    <row r="184" s="17" customFormat="1" ht="12" spans="1:7">
      <c r="A184" s="21"/>
      <c r="B184" s="22"/>
      <c r="C184" s="21"/>
      <c r="D184" s="21"/>
      <c r="E184" s="62"/>
      <c r="F184" s="63"/>
      <c r="G184" s="20"/>
    </row>
    <row r="185" s="17" customFormat="1" ht="12" spans="1:7">
      <c r="A185" s="21"/>
      <c r="B185" s="22"/>
      <c r="C185" s="21"/>
      <c r="D185" s="21"/>
      <c r="E185" s="62"/>
      <c r="F185" s="63"/>
      <c r="G185" s="20"/>
    </row>
    <row r="186" s="17" customFormat="1" ht="12" spans="1:7">
      <c r="A186" s="21"/>
      <c r="B186" s="22"/>
      <c r="C186" s="21"/>
      <c r="D186" s="21"/>
      <c r="E186" s="62"/>
      <c r="F186" s="63"/>
      <c r="G186" s="20"/>
    </row>
    <row r="187" s="17" customFormat="1" ht="12" spans="1:7">
      <c r="A187" s="21"/>
      <c r="B187" s="22"/>
      <c r="C187" s="21"/>
      <c r="D187" s="21"/>
      <c r="E187" s="62"/>
      <c r="F187" s="63"/>
      <c r="G187" s="20"/>
    </row>
    <row r="188" s="17" customFormat="1" ht="12" spans="1:7">
      <c r="A188" s="21"/>
      <c r="B188" s="22"/>
      <c r="C188" s="21"/>
      <c r="D188" s="21"/>
      <c r="E188" s="62"/>
      <c r="F188" s="63"/>
      <c r="G188" s="20"/>
    </row>
    <row r="189" s="17" customFormat="1" ht="12" spans="1:7">
      <c r="A189" s="21"/>
      <c r="B189" s="22"/>
      <c r="C189" s="21"/>
      <c r="D189" s="21"/>
      <c r="E189" s="62"/>
      <c r="F189" s="63"/>
      <c r="G189" s="20"/>
    </row>
    <row r="190" s="17" customFormat="1" ht="12" spans="1:7">
      <c r="A190" s="21"/>
      <c r="B190" s="22"/>
      <c r="C190" s="21"/>
      <c r="D190" s="21"/>
      <c r="E190" s="62"/>
      <c r="F190" s="63"/>
      <c r="G190" s="20"/>
    </row>
    <row r="191" s="17" customFormat="1" ht="12" spans="1:7">
      <c r="A191" s="21"/>
      <c r="B191" s="22"/>
      <c r="C191" s="21"/>
      <c r="D191" s="21"/>
      <c r="E191" s="62"/>
      <c r="F191" s="63"/>
      <c r="G191" s="20"/>
    </row>
    <row r="192" s="17" customFormat="1" ht="12" spans="1:7">
      <c r="A192" s="21"/>
      <c r="B192" s="22"/>
      <c r="C192" s="21"/>
      <c r="D192" s="21"/>
      <c r="E192" s="62"/>
      <c r="F192" s="63"/>
      <c r="G192" s="20"/>
    </row>
    <row r="193" s="17" customFormat="1" ht="12" spans="1:7">
      <c r="A193" s="21"/>
      <c r="B193" s="22"/>
      <c r="C193" s="21"/>
      <c r="D193" s="21"/>
      <c r="E193" s="62"/>
      <c r="F193" s="63"/>
      <c r="G193" s="20"/>
    </row>
    <row r="194" s="17" customFormat="1" ht="12" spans="1:7">
      <c r="A194" s="21"/>
      <c r="B194" s="22"/>
      <c r="C194" s="21"/>
      <c r="D194" s="21"/>
      <c r="E194" s="62"/>
      <c r="F194" s="63"/>
      <c r="G194" s="20"/>
    </row>
    <row r="195" s="17" customFormat="1" ht="12" spans="1:7">
      <c r="A195" s="21"/>
      <c r="B195" s="22"/>
      <c r="C195" s="21"/>
      <c r="D195" s="21"/>
      <c r="E195" s="62"/>
      <c r="F195" s="63"/>
      <c r="G195" s="20"/>
    </row>
    <row r="196" s="17" customFormat="1" ht="12" spans="1:7">
      <c r="A196" s="21"/>
      <c r="B196" s="22"/>
      <c r="C196" s="21"/>
      <c r="D196" s="21"/>
      <c r="E196" s="62"/>
      <c r="F196" s="63"/>
      <c r="G196" s="20"/>
    </row>
    <row r="197" s="17" customFormat="1" ht="12" spans="1:7">
      <c r="A197" s="21"/>
      <c r="B197" s="22"/>
      <c r="C197" s="21"/>
      <c r="D197" s="21"/>
      <c r="E197" s="62"/>
      <c r="F197" s="63"/>
      <c r="G197" s="20"/>
    </row>
    <row r="198" s="17" customFormat="1" ht="12" spans="1:7">
      <c r="A198" s="21"/>
      <c r="B198" s="22"/>
      <c r="C198" s="21"/>
      <c r="D198" s="21"/>
      <c r="E198" s="62"/>
      <c r="F198" s="63"/>
      <c r="G198" s="20"/>
    </row>
    <row r="199" s="17" customFormat="1" ht="12" spans="1:7">
      <c r="A199" s="21"/>
      <c r="B199" s="22"/>
      <c r="C199" s="21"/>
      <c r="D199" s="21"/>
      <c r="E199" s="62"/>
      <c r="F199" s="63"/>
      <c r="G199" s="20"/>
    </row>
    <row r="200" s="17" customFormat="1" ht="12" spans="1:7">
      <c r="A200" s="21"/>
      <c r="B200" s="22"/>
      <c r="C200" s="21"/>
      <c r="D200" s="21"/>
      <c r="E200" s="62"/>
      <c r="F200" s="63"/>
      <c r="G200" s="20"/>
    </row>
    <row r="201" s="17" customFormat="1" ht="12" spans="1:7">
      <c r="A201" s="21"/>
      <c r="B201" s="22"/>
      <c r="C201" s="21"/>
      <c r="D201" s="21"/>
      <c r="E201" s="62"/>
      <c r="F201" s="63"/>
      <c r="G201" s="20"/>
    </row>
    <row r="202" s="17" customFormat="1" ht="12" spans="1:7">
      <c r="A202" s="21"/>
      <c r="B202" s="22"/>
      <c r="C202" s="21"/>
      <c r="D202" s="21"/>
      <c r="E202" s="62"/>
      <c r="F202" s="63"/>
      <c r="G202" s="20"/>
    </row>
    <row r="203" s="17" customFormat="1" ht="12" spans="1:7">
      <c r="A203" s="21"/>
      <c r="B203" s="22"/>
      <c r="C203" s="21"/>
      <c r="D203" s="21"/>
      <c r="E203" s="62"/>
      <c r="F203" s="63"/>
      <c r="G203" s="20"/>
    </row>
    <row r="204" s="17" customFormat="1" ht="12" spans="1:7">
      <c r="A204" s="21"/>
      <c r="B204" s="22"/>
      <c r="C204" s="21"/>
      <c r="D204" s="21"/>
      <c r="E204" s="62"/>
      <c r="F204" s="63"/>
      <c r="G204" s="20"/>
    </row>
    <row r="205" s="17" customFormat="1" ht="12" spans="1:7">
      <c r="A205" s="21"/>
      <c r="B205" s="22"/>
      <c r="C205" s="21"/>
      <c r="D205" s="21"/>
      <c r="E205" s="62"/>
      <c r="F205" s="63"/>
      <c r="G205" s="20"/>
    </row>
    <row r="206" s="17" customFormat="1" ht="12" spans="1:7">
      <c r="A206" s="21"/>
      <c r="B206" s="22"/>
      <c r="C206" s="21"/>
      <c r="D206" s="21"/>
      <c r="E206" s="62"/>
      <c r="F206" s="63"/>
      <c r="G206" s="20"/>
    </row>
    <row r="207" s="17" customFormat="1" ht="12" spans="1:7">
      <c r="A207" s="21"/>
      <c r="B207" s="22"/>
      <c r="C207" s="21"/>
      <c r="D207" s="21"/>
      <c r="E207" s="62"/>
      <c r="F207" s="63"/>
      <c r="G207" s="20"/>
    </row>
    <row r="208" s="17" customFormat="1" ht="12" spans="1:7">
      <c r="A208" s="21"/>
      <c r="B208" s="22"/>
      <c r="C208" s="21"/>
      <c r="D208" s="21"/>
      <c r="E208" s="62"/>
      <c r="F208" s="63"/>
      <c r="G208" s="20"/>
    </row>
    <row r="209" s="17" customFormat="1" ht="12" spans="1:7">
      <c r="A209" s="21"/>
      <c r="B209" s="22"/>
      <c r="C209" s="21"/>
      <c r="D209" s="21"/>
      <c r="E209" s="62"/>
      <c r="F209" s="63"/>
      <c r="G209" s="20"/>
    </row>
    <row r="210" s="17" customFormat="1" ht="12" spans="1:7">
      <c r="A210" s="21"/>
      <c r="B210" s="22"/>
      <c r="C210" s="21"/>
      <c r="D210" s="21"/>
      <c r="E210" s="62"/>
      <c r="F210" s="63"/>
      <c r="G210" s="20"/>
    </row>
    <row r="211" s="17" customFormat="1" ht="12" spans="1:7">
      <c r="A211" s="21"/>
      <c r="B211" s="22"/>
      <c r="C211" s="21"/>
      <c r="D211" s="21"/>
      <c r="E211" s="62"/>
      <c r="F211" s="63"/>
      <c r="G211" s="20"/>
    </row>
    <row r="212" s="17" customFormat="1" ht="12" spans="1:7">
      <c r="A212" s="21"/>
      <c r="B212" s="22"/>
      <c r="C212" s="21"/>
      <c r="D212" s="21"/>
      <c r="E212" s="62"/>
      <c r="F212" s="63"/>
      <c r="G212" s="20"/>
    </row>
    <row r="213" s="17" customFormat="1" ht="12" spans="1:7">
      <c r="A213" s="21"/>
      <c r="B213" s="22"/>
      <c r="C213" s="21"/>
      <c r="D213" s="21"/>
      <c r="E213" s="62"/>
      <c r="F213" s="63"/>
      <c r="G213" s="20"/>
    </row>
  </sheetData>
  <sheetProtection algorithmName="SHA-512" hashValue="xRnQCKr39VcshOOTNuHeiWRlNB1L5191K0YoJLC2u+CQ7LwpLSpJSRJI4pMkz4teBkYn75I2VTcxAuGEHFLwZw==" saltValue="wkxlmMxcxbVLXKTmkr+kfA==" spinCount="100000" sheet="1" selectLockedCells="1" objects="1"/>
  <mergeCells count="4">
    <mergeCell ref="A1:F1"/>
    <mergeCell ref="A2:F2"/>
    <mergeCell ref="A3:E3"/>
    <mergeCell ref="A54:E54"/>
  </mergeCells>
  <dataValidations count="1">
    <dataValidation allowBlank="1" showInputMessage="1" showErrorMessage="1" sqref="A4:B4 A7 A10 A40"/>
  </dataValidation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workbookViewId="0">
      <selection activeCell="H11" sqref="H11"/>
    </sheetView>
  </sheetViews>
  <sheetFormatPr defaultColWidth="9" defaultRowHeight="24.95" customHeight="1" outlineLevelCol="5"/>
  <cols>
    <col min="1" max="1" width="8.625" style="1" customWidth="1"/>
    <col min="2" max="2" width="9.625" style="1" customWidth="1"/>
    <col min="3" max="3" width="35.375" style="1" customWidth="1"/>
    <col min="4" max="4" width="20.625" style="1" customWidth="1"/>
    <col min="5" max="16384" width="9" style="1"/>
  </cols>
  <sheetData>
    <row r="1" s="1" customFormat="1" ht="35.25" customHeight="1" spans="1:4">
      <c r="A1" s="4" t="s">
        <v>131</v>
      </c>
      <c r="B1" s="4"/>
      <c r="C1" s="4"/>
      <c r="D1" s="4"/>
    </row>
    <row r="2" s="1" customFormat="1" ht="22.9" customHeight="1"/>
    <row r="3" s="2" customFormat="1" ht="20.1" customHeight="1" spans="1:6">
      <c r="A3" s="5" t="s">
        <v>45</v>
      </c>
      <c r="B3" s="6"/>
      <c r="C3" s="6"/>
      <c r="D3" s="7" t="s">
        <v>46</v>
      </c>
      <c r="E3" s="8"/>
      <c r="F3" s="9"/>
    </row>
    <row r="4" s="1" customFormat="1" ht="34.9" customHeight="1" spans="1:4">
      <c r="A4" s="10" t="s">
        <v>132</v>
      </c>
      <c r="B4" s="10" t="s">
        <v>133</v>
      </c>
      <c r="C4" s="10" t="s">
        <v>134</v>
      </c>
      <c r="D4" s="10" t="s">
        <v>135</v>
      </c>
    </row>
    <row r="5" s="3" customFormat="1" ht="34.9" customHeight="1" spans="1:4">
      <c r="A5" s="11">
        <v>1</v>
      </c>
      <c r="B5" s="11">
        <v>100</v>
      </c>
      <c r="C5" s="11" t="s">
        <v>136</v>
      </c>
      <c r="D5" s="12">
        <f>'100章'!F18</f>
        <v>0</v>
      </c>
    </row>
    <row r="6" s="3" customFormat="1" ht="34.9" customHeight="1" spans="1:4">
      <c r="A6" s="11">
        <v>2</v>
      </c>
      <c r="B6" s="11">
        <v>600</v>
      </c>
      <c r="C6" s="11" t="s">
        <v>137</v>
      </c>
      <c r="D6" s="12">
        <f>'600章'!F54</f>
        <v>0</v>
      </c>
    </row>
    <row r="7" s="3" customFormat="1" ht="34.9" customHeight="1" spans="1:4">
      <c r="A7" s="11">
        <v>3</v>
      </c>
      <c r="B7" s="11" t="s">
        <v>138</v>
      </c>
      <c r="C7" s="11"/>
      <c r="D7" s="12">
        <f>D5+D6</f>
        <v>0</v>
      </c>
    </row>
    <row r="8" s="3" customFormat="1" ht="34.9" customHeight="1" spans="1:4">
      <c r="A8" s="11">
        <v>4</v>
      </c>
      <c r="B8" s="13" t="s">
        <v>139</v>
      </c>
      <c r="C8" s="11"/>
      <c r="D8" s="12">
        <v>0</v>
      </c>
    </row>
    <row r="9" s="3" customFormat="1" ht="34.9" customHeight="1" spans="1:4">
      <c r="A9" s="11">
        <v>5</v>
      </c>
      <c r="B9" s="14" t="s">
        <v>140</v>
      </c>
      <c r="C9" s="11"/>
      <c r="D9" s="12">
        <f>IF(D7=0,0,D7-D8)</f>
        <v>0</v>
      </c>
    </row>
    <row r="10" s="3" customFormat="1" ht="34.9" customHeight="1" spans="1:4">
      <c r="A10" s="11">
        <v>6</v>
      </c>
      <c r="B10" s="11" t="s">
        <v>141</v>
      </c>
      <c r="C10" s="11"/>
      <c r="D10" s="15">
        <v>0</v>
      </c>
    </row>
    <row r="11" s="3" customFormat="1" ht="34.9" customHeight="1" spans="1:4">
      <c r="A11" s="11">
        <v>7</v>
      </c>
      <c r="B11" s="16" t="s">
        <v>142</v>
      </c>
      <c r="C11" s="11"/>
      <c r="D11" s="12">
        <v>0</v>
      </c>
    </row>
    <row r="12" s="3" customFormat="1" ht="34.9" customHeight="1" spans="1:4">
      <c r="A12" s="11">
        <v>8</v>
      </c>
      <c r="B12" s="16" t="s">
        <v>143</v>
      </c>
      <c r="C12" s="11"/>
      <c r="D12" s="12">
        <f>D7+D10+D11</f>
        <v>0</v>
      </c>
    </row>
  </sheetData>
  <sheetProtection algorithmName="SHA-512" hashValue="2D6L0Oy8k5mL89dbkTyBw0qaT+f+TJ2zp28hFjofLTjK/ebF2vTWWv6CKrcSADI161CZvkWC9bszoHz1jYm13A==" saltValue="GdJ/4o/a7KXeu+KwFCx5bA==" spinCount="100000" sheet="1" objects="1"/>
  <mergeCells count="8">
    <mergeCell ref="A1:D1"/>
    <mergeCell ref="A3:C3"/>
    <mergeCell ref="B7:C7"/>
    <mergeCell ref="B8:C8"/>
    <mergeCell ref="B9:C9"/>
    <mergeCell ref="B10:C10"/>
    <mergeCell ref="B11:C11"/>
    <mergeCell ref="B12:C12"/>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说明</vt:lpstr>
      <vt:lpstr>100章</vt:lpstr>
      <vt:lpstr>600章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pray</cp:lastModifiedBy>
  <dcterms:created xsi:type="dcterms:W3CDTF">2023-05-12T11:15:00Z</dcterms:created>
  <dcterms:modified xsi:type="dcterms:W3CDTF">2025-07-11T03:05:09Z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104BD20BB196418785F4885A30E2DD29_13</vt:lpwstr>
  </property>
</Properties>
</file>