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635" windowHeight="7695"/>
  </bookViews>
  <sheets>
    <sheet name="封面" sheetId="8" r:id="rId1"/>
    <sheet name="说明" sheetId="7" r:id="rId2"/>
    <sheet name="100章" sheetId="1" r:id="rId3"/>
    <sheet name="200章" sheetId="2" r:id="rId4"/>
    <sheet name="300章" sheetId="3" r:id="rId5"/>
    <sheet name="600章" sheetId="4" r:id="rId6"/>
    <sheet name="汇总表" sheetId="5" r:id="rId7"/>
    <sheet name="分析表" sheetId="6"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<sst xmlns="http://schemas.openxmlformats.org/spreadsheetml/2006/main" count="257" uniqueCount="167">
  <si>
    <t>某单位2025年基础设施维护</t>
  </si>
  <si>
    <r>
      <rPr>
        <sz val="19"/>
        <rFont val="SimSun"/>
        <charset val="134"/>
      </rPr>
      <t>工 程 量 清 单</t>
    </r>
  </si>
  <si>
    <r>
      <rPr>
        <sz val="13"/>
        <rFont val="SimSun"/>
        <charset val="134"/>
      </rPr>
      <t xml:space="preserve">招标人： </t>
    </r>
    <r>
      <rPr>
        <u/>
        <sz val="13"/>
        <rFont val="SimSun"/>
        <charset val="134"/>
      </rPr>
      <t xml:space="preserve">                </t>
    </r>
    <r>
      <rPr>
        <sz val="13"/>
        <rFont val="SimSun"/>
        <charset val="134"/>
      </rPr>
      <t xml:space="preserve">               投 标 人： </t>
    </r>
    <r>
      <rPr>
        <u/>
        <sz val="13"/>
        <rFont val="SimSun"/>
        <charset val="134"/>
      </rPr>
      <t xml:space="preserve">                    </t>
    </r>
    <r>
      <rPr>
        <sz val="13"/>
        <rFont val="SimSun"/>
        <charset val="134"/>
      </rPr>
      <t xml:space="preserve"> </t>
    </r>
  </si>
  <si>
    <t>（单 位 盖 章）                                         （单位资质专用章）</t>
  </si>
  <si>
    <r>
      <rPr>
        <sz val="13"/>
        <rFont val="SimSun"/>
        <charset val="134"/>
      </rPr>
      <t xml:space="preserve">法定代表人                             法定代表人
</t>
    </r>
    <r>
      <rPr>
        <sz val="11"/>
        <rFont val="Arial"/>
        <charset val="134"/>
      </rPr>
      <t xml:space="preserve">
</t>
    </r>
    <r>
      <rPr>
        <sz val="13"/>
        <rFont val="SimSun"/>
        <charset val="134"/>
      </rPr>
      <t xml:space="preserve">或其授权人： </t>
    </r>
    <r>
      <rPr>
        <u/>
        <sz val="13"/>
        <rFont val="SimSun"/>
        <charset val="134"/>
      </rPr>
      <t xml:space="preserve">              </t>
    </r>
    <r>
      <rPr>
        <sz val="13"/>
        <rFont val="SimSun"/>
        <charset val="134"/>
      </rPr>
      <t xml:space="preserve">            或其授权人：</t>
    </r>
    <r>
      <rPr>
        <u/>
        <sz val="13"/>
        <rFont val="SimSun"/>
        <charset val="134"/>
      </rPr>
      <t xml:space="preserve">                  </t>
    </r>
    <r>
      <rPr>
        <sz val="13"/>
        <rFont val="SimSun"/>
        <charset val="134"/>
      </rPr>
      <t xml:space="preserve">     </t>
    </r>
  </si>
  <si>
    <r>
      <rPr>
        <sz val="10"/>
        <rFont val="Times New Roman"/>
        <charset val="134"/>
      </rPr>
      <t xml:space="preserve">                                       (</t>
    </r>
    <r>
      <rPr>
        <sz val="10"/>
        <rFont val="SimSun"/>
        <charset val="134"/>
      </rPr>
      <t>签字盖章</t>
    </r>
    <r>
      <rPr>
        <sz val="10"/>
        <rFont val="Times New Roman"/>
        <charset val="134"/>
      </rPr>
      <t>)                                                                                           (</t>
    </r>
    <r>
      <rPr>
        <sz val="10"/>
        <rFont val="SimSun"/>
        <charset val="134"/>
      </rPr>
      <t>签字盖章</t>
    </r>
    <r>
      <rPr>
        <sz val="10"/>
        <rFont val="Times New Roman"/>
        <charset val="134"/>
      </rPr>
      <t>)</t>
    </r>
  </si>
  <si>
    <t>编制时间：    年   月    日           复核时间：    年   月   日</t>
  </si>
  <si>
    <t>1.工程量清单说明</t>
  </si>
  <si>
    <r>
      <rPr>
        <sz val="11"/>
        <rFont val="宋体"/>
        <charset val="134"/>
      </rPr>
      <t xml:space="preserve">    1.1 </t>
    </r>
    <r>
      <rPr>
        <sz val="11"/>
        <rFont val="宋体"/>
        <charset val="134"/>
      </rPr>
      <t>本工程量清单是根据招标文件中包括的有合同约束力的工程量清单计量规则、</t>
    </r>
    <r>
      <rPr>
        <sz val="11"/>
        <rFont val="宋体"/>
        <charset val="134"/>
      </rPr>
      <t xml:space="preserve"> </t>
    </r>
    <r>
      <rPr>
        <sz val="11"/>
        <rFont val="宋体"/>
        <charset val="134"/>
      </rPr>
      <t>图纸以及有关工程量清单的国家标准、行业标准、合同条款中约定的其他规则编制。约定计量规则中没有的子目，其工程量按照有合同约束力的图纸所标示尺寸的理论净量计算。计量采用中华人民共和国法定计量单位。</t>
    </r>
  </si>
  <si>
    <r>
      <rPr>
        <sz val="11"/>
        <rFont val="宋体"/>
        <charset val="134"/>
      </rPr>
      <t xml:space="preserve">    </t>
    </r>
    <r>
      <rPr>
        <sz val="11"/>
        <rFont val="宋体"/>
        <charset val="134"/>
      </rPr>
      <t xml:space="preserve">1.2 </t>
    </r>
    <r>
      <rPr>
        <sz val="11"/>
        <rFont val="宋体"/>
        <charset val="134"/>
      </rPr>
      <t>本工程量清单应与招标文件中的投标人须知、通用合同条款、专用合同条款、</t>
    </r>
    <r>
      <rPr>
        <sz val="11"/>
        <rFont val="宋体"/>
        <charset val="134"/>
      </rPr>
      <t xml:space="preserve"> </t>
    </r>
    <r>
      <rPr>
        <sz val="11"/>
        <rFont val="宋体"/>
        <charset val="134"/>
      </rPr>
      <t>工程量清单计量规则、</t>
    </r>
    <r>
      <rPr>
        <sz val="11"/>
        <rFont val="宋体"/>
        <charset val="134"/>
      </rPr>
      <t xml:space="preserve"> </t>
    </r>
    <r>
      <rPr>
        <sz val="11"/>
        <rFont val="宋体"/>
        <charset val="134"/>
      </rPr>
      <t>技术规范及图纸等一起阅读和理解。</t>
    </r>
  </si>
  <si>
    <t xml:space="preserve">    1.3 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 15.4款的规定， 按监理人确定的单价或总额价计算支付额。</t>
  </si>
  <si>
    <r>
      <rPr>
        <sz val="11"/>
        <rFont val="宋体"/>
        <charset val="134"/>
      </rPr>
      <t xml:space="preserve">    </t>
    </r>
    <r>
      <rPr>
        <sz val="11"/>
        <rFont val="宋体"/>
        <charset val="134"/>
      </rPr>
      <t xml:space="preserve">1.4 </t>
    </r>
    <r>
      <rPr>
        <sz val="11"/>
        <rFont val="宋体"/>
        <charset val="134"/>
      </rPr>
      <t>工程量清单各章是按第八章“工程量清单计量规则”、</t>
    </r>
    <r>
      <rPr>
        <sz val="11"/>
        <rFont val="宋体"/>
        <charset val="134"/>
      </rPr>
      <t xml:space="preserve"> </t>
    </r>
    <r>
      <rPr>
        <sz val="11"/>
        <rFont val="宋体"/>
        <charset val="134"/>
      </rPr>
      <t>第七章“技术规范”的相应章次编号的，因此，工程量清单中各章的工程子目的范围与计量等应与“工程量清单计量规则”</t>
    </r>
    <r>
      <rPr>
        <sz val="11"/>
        <rFont val="宋体"/>
        <charset val="134"/>
      </rPr>
      <t xml:space="preserve"> </t>
    </r>
    <r>
      <rPr>
        <sz val="11"/>
        <rFont val="宋体"/>
        <charset val="134"/>
      </rPr>
      <t>“技术规范”相应章节的范围、计量与支付条款结合起来理解或解释。</t>
    </r>
  </si>
  <si>
    <r>
      <rPr>
        <sz val="11"/>
        <rFont val="宋体"/>
        <charset val="134"/>
      </rPr>
      <t xml:space="preserve">    </t>
    </r>
    <r>
      <rPr>
        <sz val="11"/>
        <rFont val="宋体"/>
        <charset val="134"/>
      </rPr>
      <t xml:space="preserve">1.5 </t>
    </r>
    <r>
      <rPr>
        <sz val="11"/>
        <rFont val="宋体"/>
        <charset val="134"/>
      </rPr>
      <t>对作业和材料的一般说明或规定，未重复写入工程量清单内，在给工程量清单各子目标价前，应参阅第七章“技术规范”的有关内容。</t>
    </r>
  </si>
  <si>
    <t xml:space="preserve">    1.6 工程量清单中所列工程量的变动，丝毫不会降低或影响合同条款的效力，也不免除承包人按规定的标准进行施工和修复缺陷的责任。</t>
  </si>
  <si>
    <t xml:space="preserve">    1.7 图纸中所列的工程数量表及数量汇总表仅是提供资料，不是工程量清单的外延。当图纸与工程量清单所列数量不一致时，以工程量清单所列数量作为报价的依据。</t>
  </si>
  <si>
    <t>2.投标报价说明</t>
  </si>
  <si>
    <t xml:space="preserve">    2.1 工程量清单中的每一子目须填入单价或价格，且只允许有一个报价。</t>
  </si>
  <si>
    <t xml:space="preserve">    2.2 除非合同另有规定，工程量清单中有标价的单价和总额价均已包括了为实施和完成合同工程所需的劳务、材料、机械、质检（自检）、安装、缺陷修复、管理、保险、税费、利润等费用，以及合同明示或暗示的所有责任、义务和一般风险。</t>
  </si>
  <si>
    <t xml:space="preserve">    2.3 工程量清单中投标人没有填入单价或价格的子目，其费用视为已分摊在工程量清单中其他相关子目的单价或价格之中。 承包人必须按监理人指令完成工程量清单中未填入单价或价格的子目，但不能得到结算与支付。</t>
  </si>
  <si>
    <t xml:space="preserve">    2.4 符合合同条款规定的全部费用应认为已被计入有标价的工程量清单所列各子目之中，未列子目不予计量的工作，其费用应视为已分摊在本合同工程的有关子目的单价或总额价之中。</t>
  </si>
  <si>
    <t xml:space="preserve">    2.5 承包人用于本合同工程的各类装备的提供、运输、维护、拆卸、拼装等支付的费用，已包括在工程量清单的单价与总额价之中。</t>
  </si>
  <si>
    <t xml:space="preserve">    2.6 工程量清单中各项金额均以人民币（元） 结算。</t>
  </si>
  <si>
    <t xml:space="preserve">    2.7 暂列金额（不含计日工总额）的数量及拟用子目的说明：/元</t>
  </si>
  <si>
    <t>3.计日工说明：无。</t>
  </si>
  <si>
    <t>4.其他说明</t>
  </si>
  <si>
    <t xml:space="preserve">    4.1 工程一切险的投保金额为工程量清单第100章(不含工程一切险及第三者责任险的保险费)至第700章的合计金额，保险费率为3‰；第三者责任险的最低投保金额：100万元，事故不限次数（不计免赔额），保险费率：4‰。工程量清单第100章内列有上述保险费的支付细目，投标人根据上述保险费率计算出保险费，填入工程量清单。除上述工程一切险及第三者责任险以外，所投其他保险的保险费均由承包人承担并支付，不在报价中单列。</t>
  </si>
  <si>
    <r>
      <rPr>
        <sz val="11"/>
        <rFont val="宋体"/>
        <charset val="134"/>
      </rPr>
      <t xml:space="preserve">    4.2 为确保将安全施工措施落到实处，招标人按应根据《公路水运工程安全生产监督管理办法》（[2017]第25号）以及《关于印发&lt;企业安全生产费用提取和使用管理办法&gt;的通知》（财资〔2022〕136号）的规定要求设置安全生产费，</t>
    </r>
    <r>
      <rPr>
        <b/>
        <sz val="11"/>
        <rFont val="宋体"/>
        <charset val="134"/>
      </rPr>
      <t>安全生产费为最高投标限价的1.5%。</t>
    </r>
    <r>
      <rPr>
        <sz val="11"/>
        <rFont val="宋体"/>
        <charset val="134"/>
      </rPr>
      <t>该项费用必须用于施工安全防护用具及设施的采购和更新、安全施工措施的落实、安全生产条件的改善、加强安全生产的管理，不得挪作他用，投标人必须严格遵照规定执行，实现“零死亡、零事故”的安全生产目标；安全生产费用的支付按合同条款第9.2.5项的规定执行，若发包人在施工过程中有转发或下发的有关文件的,则从其规定。</t>
    </r>
  </si>
  <si>
    <t xml:space="preserve">    4.3 在发出中标通知书之前，招人有权对拟中标人投标文件中的明显不平衡的报价子目单价，在投标总报价不变的前提下，协商调整至双方认可合理范围。</t>
  </si>
  <si>
    <t xml:space="preserve">    4.4 如因中标人原因修改了招标人提供的工程量清单中任何一项支付子目的工程数量，导致引起清单计算总额价与合同总额价的差异，则在该清单支付子目合价不变的前提下，调整相应的单价，由此造成的损失由中标人承担。</t>
  </si>
  <si>
    <t xml:space="preserve">    4.5 鉴于已实施营改增，投标人在报价时充分考虑增值税率调整的政策调整影响。</t>
  </si>
  <si>
    <t xml:space="preserve">    4.6 工程量清单中的任何遗漏，不应免除承包人根据图纸规定完成单项工程的义务。</t>
  </si>
  <si>
    <t xml:space="preserve">    4.7 由于投标人在投标期间自身原因造成工程量清单中任何错误和遗漏，均不予以纠正。</t>
  </si>
  <si>
    <t xml:space="preserve">   4.8承包人在整个施工期间（包括缺陷责任期）对其为本工程工作的雇员投保人身意外伤害险。</t>
  </si>
  <si>
    <r>
      <rPr>
        <b/>
        <sz val="24"/>
        <rFont val="SimSun"/>
        <charset val="134"/>
      </rPr>
      <t>工程量清单</t>
    </r>
  </si>
  <si>
    <r>
      <rPr>
        <b/>
        <sz val="9"/>
        <rFont val="SimSun"/>
        <charset val="134"/>
      </rPr>
      <t>标</t>
    </r>
    <r>
      <rPr>
        <sz val="9"/>
        <rFont val="SimSun"/>
        <charset val="134"/>
      </rPr>
      <t xml:space="preserve"> </t>
    </r>
    <r>
      <rPr>
        <b/>
        <sz val="9"/>
        <rFont val="SimSun"/>
        <charset val="134"/>
      </rPr>
      <t>段：某单位2025年基础设施维护</t>
    </r>
  </si>
  <si>
    <r>
      <rPr>
        <b/>
        <sz val="9"/>
        <rFont val="SimSun"/>
        <charset val="134"/>
      </rPr>
      <t>货币单位：人民币</t>
    </r>
  </si>
  <si>
    <r>
      <rPr>
        <b/>
        <sz val="9"/>
        <rFont val="SimSun"/>
        <charset val="134"/>
      </rPr>
      <t>元</t>
    </r>
  </si>
  <si>
    <r>
      <rPr>
        <b/>
        <sz val="13"/>
        <rFont val="SimSun"/>
        <charset val="134"/>
      </rPr>
      <t>清单</t>
    </r>
    <r>
      <rPr>
        <sz val="13"/>
        <rFont val="SimSun"/>
        <charset val="134"/>
      </rPr>
      <t xml:space="preserve"> </t>
    </r>
    <r>
      <rPr>
        <b/>
        <sz val="13"/>
        <rFont val="SimSun"/>
        <charset val="134"/>
      </rPr>
      <t>第100章</t>
    </r>
    <r>
      <rPr>
        <sz val="13"/>
        <rFont val="SimSun"/>
        <charset val="134"/>
      </rPr>
      <t xml:space="preserve">  </t>
    </r>
    <r>
      <rPr>
        <b/>
        <sz val="13"/>
        <rFont val="SimSun"/>
        <charset val="134"/>
      </rPr>
      <t>总则</t>
    </r>
  </si>
  <si>
    <r>
      <rPr>
        <b/>
        <sz val="9"/>
        <rFont val="SimSun"/>
        <charset val="134"/>
      </rPr>
      <t>子目号</t>
    </r>
  </si>
  <si>
    <r>
      <rPr>
        <b/>
        <sz val="9"/>
        <rFont val="SimSun"/>
        <charset val="134"/>
      </rPr>
      <t>子目名称</t>
    </r>
  </si>
  <si>
    <r>
      <rPr>
        <b/>
        <sz val="9"/>
        <rFont val="SimSun"/>
        <charset val="134"/>
      </rPr>
      <t>单位</t>
    </r>
  </si>
  <si>
    <r>
      <rPr>
        <b/>
        <sz val="9"/>
        <rFont val="SimSun"/>
        <charset val="134"/>
      </rPr>
      <t>数量</t>
    </r>
  </si>
  <si>
    <r>
      <rPr>
        <b/>
        <sz val="9"/>
        <rFont val="SimSun"/>
        <charset val="134"/>
      </rPr>
      <t>单价</t>
    </r>
  </si>
  <si>
    <r>
      <rPr>
        <b/>
        <sz val="9"/>
        <rFont val="SimSun"/>
        <charset val="134"/>
      </rPr>
      <t>合价</t>
    </r>
  </si>
  <si>
    <r>
      <rPr>
        <b/>
        <sz val="9"/>
        <rFont val="SimSun"/>
        <charset val="134"/>
      </rPr>
      <t>通则</t>
    </r>
  </si>
  <si>
    <r>
      <rPr>
        <sz val="9"/>
        <rFont val="Arial Narrow"/>
        <charset val="134"/>
      </rPr>
      <t>101-1</t>
    </r>
  </si>
  <si>
    <r>
      <rPr>
        <b/>
        <sz val="9"/>
        <rFont val="SimSun"/>
        <charset val="134"/>
      </rPr>
      <t>保险费</t>
    </r>
  </si>
  <si>
    <r>
      <rPr>
        <sz val="9"/>
        <rFont val="Arial Narrow"/>
        <charset val="134"/>
      </rPr>
      <t>-a</t>
    </r>
  </si>
  <si>
    <r>
      <rPr>
        <b/>
        <sz val="9"/>
        <rFont val="SimSun"/>
        <charset val="134"/>
      </rPr>
      <t>按合同条款规定，提供建筑工程一切险</t>
    </r>
  </si>
  <si>
    <r>
      <rPr>
        <b/>
        <sz val="9"/>
        <rFont val="SimSun"/>
        <charset val="134"/>
      </rPr>
      <t>总额</t>
    </r>
  </si>
  <si>
    <r>
      <rPr>
        <sz val="9"/>
        <rFont val="Arial Narrow"/>
        <charset val="134"/>
      </rPr>
      <t>-b</t>
    </r>
  </si>
  <si>
    <r>
      <rPr>
        <b/>
        <sz val="9"/>
        <rFont val="SimSun"/>
        <charset val="134"/>
      </rPr>
      <t>按合同条款规定，提供第三者责任险</t>
    </r>
  </si>
  <si>
    <r>
      <rPr>
        <b/>
        <sz val="9"/>
        <rFont val="SimSun"/>
        <charset val="134"/>
      </rPr>
      <t>工程管理</t>
    </r>
  </si>
  <si>
    <r>
      <rPr>
        <sz val="9"/>
        <rFont val="Arial Narrow"/>
        <charset val="134"/>
      </rPr>
      <t>102-3</t>
    </r>
  </si>
  <si>
    <r>
      <rPr>
        <b/>
        <sz val="9"/>
        <rFont val="SimSun"/>
        <charset val="134"/>
      </rPr>
      <t>安全生产费</t>
    </r>
  </si>
  <si>
    <r>
      <rPr>
        <b/>
        <sz val="9"/>
        <rFont val="SimSun"/>
        <charset val="134"/>
      </rPr>
      <t>临时工程与设施</t>
    </r>
  </si>
  <si>
    <r>
      <rPr>
        <b/>
        <sz val="9"/>
        <rFont val="SimSun"/>
        <charset val="134"/>
      </rPr>
      <t>施工距离标志</t>
    </r>
  </si>
  <si>
    <r>
      <rPr>
        <b/>
        <sz val="9"/>
        <rFont val="SimSun"/>
        <charset val="134"/>
      </rPr>
      <t>块</t>
    </r>
  </si>
  <si>
    <r>
      <rPr>
        <b/>
        <sz val="9"/>
        <rFont val="SimSun"/>
        <charset val="134"/>
      </rPr>
      <t>前方施工标志</t>
    </r>
  </si>
  <si>
    <r>
      <rPr>
        <sz val="9"/>
        <rFont val="Arial Narrow"/>
        <charset val="134"/>
      </rPr>
      <t>-c</t>
    </r>
  </si>
  <si>
    <r>
      <rPr>
        <b/>
        <sz val="9"/>
        <rFont val="SimSun"/>
        <charset val="134"/>
      </rPr>
      <t>夜间施工警告灯</t>
    </r>
  </si>
  <si>
    <r>
      <rPr>
        <b/>
        <sz val="9"/>
        <rFont val="SimSun"/>
        <charset val="134"/>
      </rPr>
      <t>个</t>
    </r>
  </si>
  <si>
    <r>
      <rPr>
        <sz val="9"/>
        <rFont val="Arial Narrow"/>
        <charset val="134"/>
      </rPr>
      <t>-d</t>
    </r>
  </si>
  <si>
    <r>
      <rPr>
        <b/>
        <sz val="9"/>
        <rFont val="SimSun"/>
        <charset val="134"/>
      </rPr>
      <t>附设警示灯的路拦</t>
    </r>
  </si>
  <si>
    <r>
      <rPr>
        <b/>
        <sz val="9"/>
        <rFont val="SimSun"/>
        <charset val="134"/>
      </rPr>
      <t>清单</t>
    </r>
    <r>
      <rPr>
        <sz val="9"/>
        <rFont val="SimSun"/>
        <charset val="134"/>
      </rPr>
      <t xml:space="preserve"> </t>
    </r>
    <r>
      <rPr>
        <b/>
        <sz val="9"/>
        <rFont val="SimSun"/>
        <charset val="134"/>
      </rPr>
      <t>第</t>
    </r>
    <r>
      <rPr>
        <sz val="9"/>
        <rFont val="SimSun"/>
        <charset val="134"/>
      </rPr>
      <t xml:space="preserve"> </t>
    </r>
    <r>
      <rPr>
        <b/>
        <sz val="9"/>
        <rFont val="SimSun"/>
        <charset val="134"/>
      </rPr>
      <t>100</t>
    </r>
    <r>
      <rPr>
        <sz val="9"/>
        <rFont val="SimSun"/>
        <charset val="134"/>
      </rPr>
      <t xml:space="preserve"> </t>
    </r>
    <r>
      <rPr>
        <b/>
        <sz val="9"/>
        <rFont val="SimSun"/>
        <charset val="134"/>
      </rPr>
      <t>章</t>
    </r>
    <r>
      <rPr>
        <sz val="9"/>
        <rFont val="SimSun"/>
        <charset val="134"/>
      </rPr>
      <t xml:space="preserve"> </t>
    </r>
    <r>
      <rPr>
        <b/>
        <sz val="9"/>
        <rFont val="SimSun"/>
        <charset val="134"/>
      </rPr>
      <t>合计</t>
    </r>
    <r>
      <rPr>
        <sz val="9"/>
        <rFont val="SimSun"/>
        <charset val="134"/>
      </rPr>
      <t xml:space="preserve"> </t>
    </r>
    <r>
      <rPr>
        <b/>
        <sz val="9"/>
        <rFont val="SimSun"/>
        <charset val="134"/>
      </rPr>
      <t>人民币</t>
    </r>
  </si>
  <si>
    <r>
      <rPr>
        <b/>
        <sz val="13"/>
        <rFont val="SimSun"/>
        <charset val="134"/>
      </rPr>
      <t>清单</t>
    </r>
    <r>
      <rPr>
        <sz val="13"/>
        <rFont val="SimSun"/>
        <charset val="134"/>
      </rPr>
      <t xml:space="preserve"> </t>
    </r>
    <r>
      <rPr>
        <b/>
        <sz val="13"/>
        <rFont val="SimSun"/>
        <charset val="134"/>
      </rPr>
      <t>第200章</t>
    </r>
    <r>
      <rPr>
        <sz val="13"/>
        <rFont val="SimSun"/>
        <charset val="134"/>
      </rPr>
      <t xml:space="preserve">  </t>
    </r>
    <r>
      <rPr>
        <b/>
        <sz val="13"/>
        <rFont val="SimSun"/>
        <charset val="134"/>
      </rPr>
      <t>路基</t>
    </r>
  </si>
  <si>
    <r>
      <rPr>
        <b/>
        <sz val="9"/>
        <rFont val="SimSun"/>
        <charset val="134"/>
      </rPr>
      <t>护坡、护面墙</t>
    </r>
  </si>
  <si>
    <r>
      <rPr>
        <sz val="9"/>
        <rFont val="Arial Narrow"/>
        <charset val="134"/>
      </rPr>
      <t>208-3</t>
    </r>
  </si>
  <si>
    <r>
      <rPr>
        <b/>
        <sz val="9"/>
        <rFont val="SimSun"/>
        <charset val="134"/>
      </rPr>
      <t>浆砌片石护坡</t>
    </r>
  </si>
  <si>
    <r>
      <rPr>
        <b/>
        <sz val="9"/>
        <rFont val="SimSun"/>
        <charset val="134"/>
      </rPr>
      <t>M10浆砌片石</t>
    </r>
  </si>
  <si>
    <r>
      <rPr>
        <b/>
        <sz val="9"/>
        <rFont val="SimSun"/>
        <charset val="134"/>
      </rPr>
      <t>m3</t>
    </r>
  </si>
  <si>
    <r>
      <rPr>
        <b/>
        <sz val="9"/>
        <rFont val="SimSun"/>
        <charset val="134"/>
      </rPr>
      <t>砂砾垫层</t>
    </r>
  </si>
  <si>
    <r>
      <rPr>
        <b/>
        <sz val="9"/>
        <rFont val="SimSun"/>
        <charset val="134"/>
      </rPr>
      <t>开挖土方</t>
    </r>
  </si>
  <si>
    <r>
      <rPr>
        <b/>
        <sz val="9"/>
        <rFont val="SimSun"/>
        <charset val="134"/>
      </rPr>
      <t>回填土方</t>
    </r>
  </si>
  <si>
    <r>
      <rPr>
        <sz val="9"/>
        <rFont val="Arial Narrow"/>
        <charset val="134"/>
      </rPr>
      <t>-e</t>
    </r>
  </si>
  <si>
    <r>
      <rPr>
        <b/>
        <sz val="9"/>
        <rFont val="SimSun"/>
        <charset val="134"/>
      </rPr>
      <t>沥青麻絮伸缩缝</t>
    </r>
  </si>
  <si>
    <r>
      <rPr>
        <b/>
        <sz val="9"/>
        <rFont val="SimSun"/>
        <charset val="134"/>
      </rPr>
      <t>m2</t>
    </r>
  </si>
  <si>
    <r>
      <rPr>
        <b/>
        <sz val="9"/>
        <rFont val="SimSun"/>
        <charset val="134"/>
      </rPr>
      <t>过水路面</t>
    </r>
  </si>
  <si>
    <r>
      <rPr>
        <sz val="9"/>
        <rFont val="SimSun"/>
        <charset val="134"/>
      </rPr>
      <t>Φ</t>
    </r>
    <r>
      <rPr>
        <b/>
        <sz val="9"/>
        <rFont val="SimSun"/>
        <charset val="134"/>
      </rPr>
      <t>3.5钢丝</t>
    </r>
  </si>
  <si>
    <r>
      <rPr>
        <b/>
        <sz val="9"/>
        <rFont val="SimSun"/>
        <charset val="134"/>
      </rPr>
      <t>kg</t>
    </r>
  </si>
  <si>
    <r>
      <rPr>
        <sz val="9"/>
        <rFont val="SimSun"/>
        <charset val="134"/>
      </rPr>
      <t>Φ8</t>
    </r>
    <r>
      <rPr>
        <b/>
        <sz val="9"/>
        <rFont val="SimSun"/>
        <charset val="134"/>
      </rPr>
      <t>骨架钢筋</t>
    </r>
  </si>
  <si>
    <r>
      <rPr>
        <b/>
        <sz val="9"/>
        <rFont val="SimSun"/>
        <charset val="134"/>
      </rPr>
      <t>块石</t>
    </r>
  </si>
  <si>
    <r>
      <rPr>
        <b/>
        <sz val="9"/>
        <rFont val="SimSun"/>
        <charset val="134"/>
      </rPr>
      <t>清单</t>
    </r>
    <r>
      <rPr>
        <sz val="9"/>
        <rFont val="SimSun"/>
        <charset val="134"/>
      </rPr>
      <t xml:space="preserve"> </t>
    </r>
    <r>
      <rPr>
        <b/>
        <sz val="9"/>
        <rFont val="SimSun"/>
        <charset val="134"/>
      </rPr>
      <t>第</t>
    </r>
    <r>
      <rPr>
        <sz val="9"/>
        <rFont val="SimSun"/>
        <charset val="134"/>
      </rPr>
      <t xml:space="preserve"> </t>
    </r>
    <r>
      <rPr>
        <b/>
        <sz val="9"/>
        <rFont val="SimSun"/>
        <charset val="134"/>
      </rPr>
      <t>200</t>
    </r>
    <r>
      <rPr>
        <sz val="9"/>
        <rFont val="SimSun"/>
        <charset val="134"/>
      </rPr>
      <t xml:space="preserve"> </t>
    </r>
    <r>
      <rPr>
        <b/>
        <sz val="9"/>
        <rFont val="SimSun"/>
        <charset val="134"/>
      </rPr>
      <t>章</t>
    </r>
    <r>
      <rPr>
        <sz val="9"/>
        <rFont val="SimSun"/>
        <charset val="134"/>
      </rPr>
      <t xml:space="preserve"> </t>
    </r>
    <r>
      <rPr>
        <b/>
        <sz val="9"/>
        <rFont val="SimSun"/>
        <charset val="134"/>
      </rPr>
      <t>合计</t>
    </r>
    <r>
      <rPr>
        <sz val="9"/>
        <rFont val="SimSun"/>
        <charset val="134"/>
      </rPr>
      <t xml:space="preserve"> </t>
    </r>
    <r>
      <rPr>
        <b/>
        <sz val="9"/>
        <rFont val="SimSun"/>
        <charset val="134"/>
      </rPr>
      <t>人民币</t>
    </r>
  </si>
  <si>
    <r>
      <rPr>
        <b/>
        <sz val="13"/>
        <rFont val="SimSun"/>
        <charset val="134"/>
      </rPr>
      <t>清单</t>
    </r>
    <r>
      <rPr>
        <sz val="13"/>
        <rFont val="SimSun"/>
        <charset val="134"/>
      </rPr>
      <t xml:space="preserve"> </t>
    </r>
    <r>
      <rPr>
        <b/>
        <sz val="13"/>
        <rFont val="SimSun"/>
        <charset val="134"/>
      </rPr>
      <t>第300章</t>
    </r>
    <r>
      <rPr>
        <sz val="13"/>
        <rFont val="SimSun"/>
        <charset val="134"/>
      </rPr>
      <t xml:space="preserve">  </t>
    </r>
    <r>
      <rPr>
        <b/>
        <sz val="13"/>
        <rFont val="SimSun"/>
        <charset val="134"/>
      </rPr>
      <t>路面</t>
    </r>
  </si>
  <si>
    <r>
      <rPr>
        <b/>
        <sz val="9"/>
        <rFont val="SimSun"/>
        <charset val="134"/>
      </rPr>
      <t>水泥混凝土面板</t>
    </r>
  </si>
  <si>
    <r>
      <rPr>
        <sz val="9"/>
        <rFont val="Arial Narrow"/>
        <charset val="134"/>
      </rPr>
      <t>312-1</t>
    </r>
  </si>
  <si>
    <r>
      <rPr>
        <b/>
        <sz val="9"/>
        <rFont val="SimSun"/>
        <charset val="134"/>
      </rPr>
      <t>挖除20cm厚水泥混凝土</t>
    </r>
  </si>
  <si>
    <t>局部坑槽天然砂砾找平层（厚度投标人综合考虑）</t>
  </si>
  <si>
    <r>
      <rPr>
        <b/>
        <sz val="9"/>
        <rFont val="SimSun"/>
        <charset val="134"/>
      </rPr>
      <t>20cm水泥混凝土面层C30</t>
    </r>
  </si>
  <si>
    <t>整平碾压</t>
  </si>
  <si>
    <r>
      <rPr>
        <b/>
        <sz val="9"/>
        <rFont val="SimSun"/>
        <charset val="134"/>
      </rPr>
      <t>路面钢筋</t>
    </r>
  </si>
  <si>
    <t>-e-1</t>
  </si>
  <si>
    <r>
      <rPr>
        <b/>
        <sz val="9"/>
        <color rgb="FF000000"/>
        <rFont val="SimSun"/>
        <charset val="134"/>
      </rPr>
      <t>拉杆（</t>
    </r>
    <r>
      <rPr>
        <sz val="11"/>
        <color rgb="FF000000"/>
        <rFont val="Arial"/>
        <charset val="204"/>
      </rPr>
      <t>HRB400)</t>
    </r>
  </si>
  <si>
    <t>t</t>
  </si>
  <si>
    <t>-e-2</t>
  </si>
  <si>
    <r>
      <rPr>
        <b/>
        <sz val="9"/>
        <color rgb="FF000000"/>
        <rFont val="SimSun"/>
        <charset val="134"/>
      </rPr>
      <t>Φ28</t>
    </r>
    <r>
      <rPr>
        <sz val="11"/>
        <color rgb="FF000000"/>
        <rFont val="宋体"/>
        <charset val="204"/>
      </rPr>
      <t>传力杆（植筋）</t>
    </r>
    <r>
      <rPr>
        <sz val="11"/>
        <color rgb="FF000000"/>
        <rFont val="Arial"/>
        <charset val="204"/>
      </rPr>
      <t xml:space="preserve">
</t>
    </r>
  </si>
  <si>
    <r>
      <rPr>
        <b/>
        <sz val="9"/>
        <rFont val="SimSun"/>
        <charset val="134"/>
      </rPr>
      <t>清单</t>
    </r>
    <r>
      <rPr>
        <sz val="9"/>
        <rFont val="SimSun"/>
        <charset val="134"/>
      </rPr>
      <t xml:space="preserve"> </t>
    </r>
    <r>
      <rPr>
        <b/>
        <sz val="9"/>
        <rFont val="SimSun"/>
        <charset val="134"/>
      </rPr>
      <t>第</t>
    </r>
    <r>
      <rPr>
        <sz val="9"/>
        <rFont val="SimSun"/>
        <charset val="134"/>
      </rPr>
      <t xml:space="preserve"> </t>
    </r>
    <r>
      <rPr>
        <b/>
        <sz val="9"/>
        <rFont val="SimSun"/>
        <charset val="134"/>
      </rPr>
      <t>300</t>
    </r>
    <r>
      <rPr>
        <sz val="9"/>
        <rFont val="SimSun"/>
        <charset val="134"/>
      </rPr>
      <t xml:space="preserve"> </t>
    </r>
    <r>
      <rPr>
        <b/>
        <sz val="9"/>
        <rFont val="SimSun"/>
        <charset val="134"/>
      </rPr>
      <t>章</t>
    </r>
    <r>
      <rPr>
        <sz val="9"/>
        <rFont val="SimSun"/>
        <charset val="134"/>
      </rPr>
      <t xml:space="preserve"> </t>
    </r>
    <r>
      <rPr>
        <b/>
        <sz val="9"/>
        <rFont val="SimSun"/>
        <charset val="134"/>
      </rPr>
      <t>合计人民币</t>
    </r>
  </si>
  <si>
    <r>
      <rPr>
        <b/>
        <sz val="13"/>
        <rFont val="SimSun"/>
        <charset val="134"/>
      </rPr>
      <t>清单</t>
    </r>
    <r>
      <rPr>
        <sz val="13"/>
        <rFont val="SimSun"/>
        <charset val="134"/>
      </rPr>
      <t xml:space="preserve"> </t>
    </r>
    <r>
      <rPr>
        <b/>
        <sz val="13"/>
        <rFont val="SimSun"/>
        <charset val="134"/>
      </rPr>
      <t>第600章</t>
    </r>
    <r>
      <rPr>
        <sz val="13"/>
        <rFont val="SimSun"/>
        <charset val="134"/>
      </rPr>
      <t xml:space="preserve">  </t>
    </r>
    <r>
      <rPr>
        <b/>
        <sz val="13"/>
        <rFont val="SimSun"/>
        <charset val="134"/>
      </rPr>
      <t>安全设施及预埋管线</t>
    </r>
  </si>
  <si>
    <r>
      <rPr>
        <b/>
        <sz val="9"/>
        <rFont val="SimSun"/>
        <charset val="134"/>
      </rPr>
      <t>隔离栅和防落物网</t>
    </r>
  </si>
  <si>
    <r>
      <rPr>
        <sz val="9"/>
        <rFont val="Arial Narrow"/>
        <charset val="134"/>
      </rPr>
      <t>603-3</t>
    </r>
  </si>
  <si>
    <r>
      <rPr>
        <b/>
        <sz val="9"/>
        <rFont val="SimSun"/>
        <charset val="134"/>
      </rPr>
      <t>混合Y型桩刺绳滚笼型</t>
    </r>
  </si>
  <si>
    <r>
      <rPr>
        <b/>
        <sz val="9"/>
        <rFont val="SimSun"/>
        <charset val="134"/>
      </rPr>
      <t>m</t>
    </r>
  </si>
  <si>
    <r>
      <rPr>
        <b/>
        <sz val="9"/>
        <rFont val="SimSun"/>
        <charset val="134"/>
      </rPr>
      <t>道路交通标志</t>
    </r>
  </si>
  <si>
    <r>
      <rPr>
        <sz val="9"/>
        <rFont val="Arial Narrow"/>
        <charset val="134"/>
      </rPr>
      <t>604-1</t>
    </r>
  </si>
  <si>
    <r>
      <rPr>
        <b/>
        <sz val="9"/>
        <rFont val="SimSun"/>
        <charset val="134"/>
      </rPr>
      <t>单柱式交通标志</t>
    </r>
  </si>
  <si>
    <r>
      <rPr>
        <b/>
        <sz val="9"/>
        <rFont val="SimSun"/>
        <charset val="134"/>
      </rPr>
      <t>△900新建</t>
    </r>
  </si>
  <si>
    <r>
      <rPr>
        <b/>
        <sz val="9"/>
        <rFont val="SimSun"/>
        <charset val="134"/>
      </rPr>
      <t>△900更换版面</t>
    </r>
  </si>
  <si>
    <r>
      <rPr>
        <b/>
        <sz val="9"/>
        <rFont val="SimSun"/>
        <charset val="134"/>
      </rPr>
      <t>△900更换基础</t>
    </r>
  </si>
  <si>
    <r>
      <rPr>
        <b/>
        <sz val="9"/>
        <rFont val="SimSun"/>
        <charset val="134"/>
      </rPr>
      <t>处</t>
    </r>
  </si>
  <si>
    <r>
      <rPr>
        <b/>
        <sz val="9"/>
        <rFont val="SimSun"/>
        <charset val="134"/>
      </rPr>
      <t>716界标大门钢制成品（4.4m×2m）</t>
    </r>
  </si>
  <si>
    <r>
      <rPr>
        <b/>
        <sz val="9"/>
        <rFont val="SimSun"/>
        <charset val="134"/>
      </rPr>
      <t>套</t>
    </r>
  </si>
  <si>
    <r>
      <rPr>
        <b/>
        <sz val="9"/>
        <rFont val="SimSun"/>
        <charset val="134"/>
      </rPr>
      <t>基础设施附属工程</t>
    </r>
  </si>
  <si>
    <t>油烟机换新及排烟口改造(参数投标人综合考虑）</t>
  </si>
  <si>
    <t>墙面防水(投标人综合考虑）</t>
  </si>
  <si>
    <t>给水管换新(参数投标人综合考虑）</t>
  </si>
  <si>
    <t>加热带(参数投标人综合考虑）</t>
  </si>
  <si>
    <t>入户门换新(参数投标人综合考虑）</t>
  </si>
  <si>
    <r>
      <rPr>
        <sz val="9"/>
        <rFont val="Arial Narrow"/>
        <charset val="134"/>
      </rPr>
      <t>-f</t>
    </r>
  </si>
  <si>
    <t>窗户换新(参数投标人综合考虑）</t>
  </si>
  <si>
    <r>
      <rPr>
        <sz val="9"/>
        <rFont val="Arial Narrow"/>
        <charset val="134"/>
      </rPr>
      <t>-h</t>
    </r>
  </si>
  <si>
    <t>暖气管换新(参数投标人综合考虑）</t>
  </si>
  <si>
    <r>
      <rPr>
        <sz val="9"/>
        <rFont val="Arial Narrow"/>
        <charset val="134"/>
      </rPr>
      <t>-i</t>
    </r>
  </si>
  <si>
    <t>监控设备数据专用线租赁(参数投标人综合考虑）</t>
  </si>
  <si>
    <r>
      <rPr>
        <sz val="9"/>
        <rFont val="Arial Narrow"/>
        <charset val="134"/>
      </rPr>
      <t>-j</t>
    </r>
  </si>
  <si>
    <t>路口阻拦设施(参数投标人综合考虑）</t>
  </si>
  <si>
    <r>
      <rPr>
        <sz val="9"/>
        <rFont val="Arial Narrow"/>
        <charset val="134"/>
      </rPr>
      <t>-k</t>
    </r>
  </si>
  <si>
    <t>铁丝网(参数投标人综合考虑）</t>
  </si>
  <si>
    <r>
      <rPr>
        <b/>
        <sz val="9"/>
        <rFont val="SimSun"/>
        <charset val="134"/>
      </rPr>
      <t>清单</t>
    </r>
    <r>
      <rPr>
        <sz val="9"/>
        <rFont val="SimSun"/>
        <charset val="134"/>
      </rPr>
      <t xml:space="preserve"> </t>
    </r>
    <r>
      <rPr>
        <b/>
        <sz val="9"/>
        <rFont val="SimSun"/>
        <charset val="134"/>
      </rPr>
      <t>第</t>
    </r>
    <r>
      <rPr>
        <sz val="9"/>
        <rFont val="SimSun"/>
        <charset val="134"/>
      </rPr>
      <t xml:space="preserve"> </t>
    </r>
    <r>
      <rPr>
        <b/>
        <sz val="9"/>
        <rFont val="SimSun"/>
        <charset val="134"/>
      </rPr>
      <t>600</t>
    </r>
    <r>
      <rPr>
        <sz val="9"/>
        <rFont val="SimSun"/>
        <charset val="134"/>
      </rPr>
      <t xml:space="preserve"> </t>
    </r>
    <r>
      <rPr>
        <b/>
        <sz val="9"/>
        <rFont val="SimSun"/>
        <charset val="134"/>
      </rPr>
      <t>章</t>
    </r>
    <r>
      <rPr>
        <sz val="9"/>
        <rFont val="SimSun"/>
        <charset val="134"/>
      </rPr>
      <t xml:space="preserve"> </t>
    </r>
    <r>
      <rPr>
        <b/>
        <sz val="9"/>
        <rFont val="SimSun"/>
        <charset val="134"/>
      </rPr>
      <t>合计</t>
    </r>
    <r>
      <rPr>
        <sz val="9"/>
        <rFont val="SimSun"/>
        <charset val="134"/>
      </rPr>
      <t xml:space="preserve"> </t>
    </r>
    <r>
      <rPr>
        <b/>
        <sz val="9"/>
        <rFont val="SimSun"/>
        <charset val="134"/>
      </rPr>
      <t>人民币</t>
    </r>
  </si>
  <si>
    <r>
      <rPr>
        <b/>
        <sz val="24"/>
        <rFont val="SimSun"/>
        <charset val="134"/>
      </rPr>
      <t>投标报价汇总表</t>
    </r>
  </si>
  <si>
    <t>标段：某单位2025年基础设施维护</t>
  </si>
  <si>
    <r>
      <rPr>
        <b/>
        <sz val="9"/>
        <rFont val="SimSun"/>
        <charset val="134"/>
      </rPr>
      <t>序号</t>
    </r>
  </si>
  <si>
    <r>
      <rPr>
        <b/>
        <sz val="9"/>
        <rFont val="SimSun"/>
        <charset val="134"/>
      </rPr>
      <t>章次</t>
    </r>
  </si>
  <si>
    <r>
      <rPr>
        <b/>
        <sz val="9"/>
        <rFont val="SimSun"/>
        <charset val="134"/>
      </rPr>
      <t>科目名称</t>
    </r>
  </si>
  <si>
    <r>
      <rPr>
        <b/>
        <sz val="9"/>
        <rFont val="SimSun"/>
        <charset val="134"/>
      </rPr>
      <t>金额（元）</t>
    </r>
  </si>
  <si>
    <r>
      <rPr>
        <b/>
        <sz val="9"/>
        <rFont val="SimSun"/>
        <charset val="134"/>
      </rPr>
      <t>清单</t>
    </r>
    <r>
      <rPr>
        <sz val="9"/>
        <rFont val="SimSun"/>
        <charset val="134"/>
      </rPr>
      <t xml:space="preserve"> </t>
    </r>
    <r>
      <rPr>
        <b/>
        <sz val="9"/>
        <rFont val="SimSun"/>
        <charset val="134"/>
      </rPr>
      <t>第100章</t>
    </r>
    <r>
      <rPr>
        <sz val="9"/>
        <rFont val="SimSun"/>
        <charset val="134"/>
      </rPr>
      <t xml:space="preserve">  </t>
    </r>
    <r>
      <rPr>
        <b/>
        <sz val="9"/>
        <rFont val="SimSun"/>
        <charset val="134"/>
      </rPr>
      <t>总则</t>
    </r>
  </si>
  <si>
    <r>
      <rPr>
        <b/>
        <sz val="9"/>
        <rFont val="SimSun"/>
        <charset val="134"/>
      </rPr>
      <t>清单</t>
    </r>
    <r>
      <rPr>
        <sz val="9"/>
        <rFont val="SimSun"/>
        <charset val="134"/>
      </rPr>
      <t xml:space="preserve"> </t>
    </r>
    <r>
      <rPr>
        <b/>
        <sz val="9"/>
        <rFont val="SimSun"/>
        <charset val="134"/>
      </rPr>
      <t>第200章</t>
    </r>
    <r>
      <rPr>
        <sz val="9"/>
        <rFont val="SimSun"/>
        <charset val="134"/>
      </rPr>
      <t xml:space="preserve">  </t>
    </r>
    <r>
      <rPr>
        <b/>
        <sz val="9"/>
        <rFont val="SimSun"/>
        <charset val="134"/>
      </rPr>
      <t>路基</t>
    </r>
  </si>
  <si>
    <r>
      <rPr>
        <b/>
        <sz val="9"/>
        <rFont val="SimSun"/>
        <charset val="134"/>
      </rPr>
      <t>清单</t>
    </r>
    <r>
      <rPr>
        <sz val="9"/>
        <rFont val="SimSun"/>
        <charset val="134"/>
      </rPr>
      <t xml:space="preserve"> </t>
    </r>
    <r>
      <rPr>
        <b/>
        <sz val="9"/>
        <rFont val="SimSun"/>
        <charset val="134"/>
      </rPr>
      <t>第300章</t>
    </r>
    <r>
      <rPr>
        <sz val="9"/>
        <rFont val="SimSun"/>
        <charset val="134"/>
      </rPr>
      <t xml:space="preserve">  </t>
    </r>
    <r>
      <rPr>
        <b/>
        <sz val="9"/>
        <rFont val="SimSun"/>
        <charset val="134"/>
      </rPr>
      <t>路面</t>
    </r>
  </si>
  <si>
    <r>
      <rPr>
        <b/>
        <sz val="9"/>
        <rFont val="SimSun"/>
        <charset val="134"/>
      </rPr>
      <t>清单</t>
    </r>
    <r>
      <rPr>
        <sz val="9"/>
        <rFont val="SimSun"/>
        <charset val="134"/>
      </rPr>
      <t xml:space="preserve"> </t>
    </r>
    <r>
      <rPr>
        <b/>
        <sz val="9"/>
        <rFont val="SimSun"/>
        <charset val="134"/>
      </rPr>
      <t>第600章</t>
    </r>
    <r>
      <rPr>
        <sz val="9"/>
        <rFont val="SimSun"/>
        <charset val="134"/>
      </rPr>
      <t xml:space="preserve">  </t>
    </r>
    <r>
      <rPr>
        <b/>
        <sz val="9"/>
        <rFont val="SimSun"/>
        <charset val="134"/>
      </rPr>
      <t>安全设施及预埋管线</t>
    </r>
  </si>
  <si>
    <r>
      <rPr>
        <b/>
        <sz val="9"/>
        <rFont val="SimSun"/>
        <charset val="134"/>
      </rPr>
      <t>第100章至700章清单合计</t>
    </r>
  </si>
  <si>
    <r>
      <rPr>
        <b/>
        <sz val="9"/>
        <rFont val="SimSun"/>
        <charset val="134"/>
      </rPr>
      <t>已包含在清单合计中的材料、工程设备、专业工程暂估价合计</t>
    </r>
  </si>
  <si>
    <r>
      <rPr>
        <b/>
        <sz val="9"/>
        <rFont val="SimSun"/>
        <charset val="134"/>
      </rPr>
      <t xml:space="preserve">清单合计减去材料、工程设备、专业工程暂估价
</t>
    </r>
    <r>
      <rPr>
        <b/>
        <sz val="9"/>
        <rFont val="SimSun"/>
        <charset val="134"/>
      </rPr>
      <t>合计(即5-6)=7</t>
    </r>
  </si>
  <si>
    <r>
      <rPr>
        <b/>
        <sz val="9"/>
        <rFont val="SimSun"/>
        <charset val="134"/>
      </rPr>
      <t>计日工合计</t>
    </r>
  </si>
  <si>
    <r>
      <rPr>
        <b/>
        <sz val="9"/>
        <rFont val="SimSun"/>
        <charset val="134"/>
      </rPr>
      <t>暂列金额(不含计日工总额)</t>
    </r>
  </si>
  <si>
    <r>
      <rPr>
        <b/>
        <sz val="9"/>
        <rFont val="SimSun"/>
        <charset val="134"/>
      </rPr>
      <t>投标报价(5+8+9)=10</t>
    </r>
  </si>
  <si>
    <r>
      <rPr>
        <b/>
        <sz val="24"/>
        <rFont val="SimSun"/>
        <charset val="134"/>
      </rPr>
      <t>工程量清单单价分析表</t>
    </r>
  </si>
  <si>
    <r>
      <rPr>
        <b/>
        <sz val="9"/>
        <rFont val="SimSun"/>
        <charset val="134"/>
      </rPr>
      <t xml:space="preserve">建设项目名称：某单位2025年基础设施维护
</t>
    </r>
    <r>
      <rPr>
        <sz val="3.5"/>
        <rFont val="Arial"/>
        <charset val="134"/>
      </rPr>
      <t xml:space="preserve">
</t>
    </r>
    <r>
      <rPr>
        <b/>
        <sz val="9"/>
        <rFont val="SimSun"/>
        <charset val="134"/>
      </rPr>
      <t>标</t>
    </r>
    <r>
      <rPr>
        <sz val="9"/>
        <rFont val="SimSun"/>
        <charset val="134"/>
      </rPr>
      <t xml:space="preserve"> </t>
    </r>
    <r>
      <rPr>
        <b/>
        <sz val="9"/>
        <rFont val="SimSun"/>
        <charset val="134"/>
      </rPr>
      <t>段：某单位2025年基础设施维护</t>
    </r>
  </si>
  <si>
    <r>
      <rPr>
        <b/>
        <sz val="9"/>
        <rFont val="SimSun"/>
        <charset val="134"/>
      </rPr>
      <t>第</t>
    </r>
    <r>
      <rPr>
        <sz val="9"/>
        <rFont val="SimSun"/>
        <charset val="134"/>
      </rPr>
      <t xml:space="preserve"> </t>
    </r>
    <r>
      <rPr>
        <b/>
        <sz val="9"/>
        <rFont val="SimSun"/>
        <charset val="134"/>
      </rPr>
      <t>1</t>
    </r>
    <r>
      <rPr>
        <sz val="9"/>
        <rFont val="SimSun"/>
        <charset val="134"/>
      </rPr>
      <t xml:space="preserve"> </t>
    </r>
    <r>
      <rPr>
        <b/>
        <sz val="9"/>
        <rFont val="SimSun"/>
        <charset val="134"/>
      </rPr>
      <t>页</t>
    </r>
  </si>
  <si>
    <r>
      <rPr>
        <b/>
        <sz val="9"/>
        <rFont val="SimSun"/>
        <charset val="134"/>
      </rPr>
      <t>共</t>
    </r>
  </si>
  <si>
    <r>
      <rPr>
        <b/>
        <sz val="9"/>
        <rFont val="SimSun"/>
        <charset val="134"/>
      </rPr>
      <t>页</t>
    </r>
  </si>
  <si>
    <r>
      <rPr>
        <b/>
        <sz val="9"/>
        <rFont val="SimSun"/>
        <charset val="134"/>
      </rPr>
      <t>5-5表</t>
    </r>
  </si>
  <si>
    <r>
      <rPr>
        <b/>
        <sz val="9"/>
        <rFont val="SimSun"/>
        <charset val="134"/>
      </rPr>
      <t>序</t>
    </r>
    <r>
      <rPr>
        <sz val="9"/>
        <rFont val="SimSun"/>
        <charset val="134"/>
      </rPr>
      <t xml:space="preserve">  </t>
    </r>
    <r>
      <rPr>
        <b/>
        <sz val="9"/>
        <rFont val="SimSun"/>
        <charset val="134"/>
      </rPr>
      <t>号</t>
    </r>
  </si>
  <si>
    <r>
      <rPr>
        <b/>
        <sz val="9"/>
        <rFont val="SimSun"/>
        <charset val="134"/>
      </rPr>
      <t>编码</t>
    </r>
  </si>
  <si>
    <r>
      <rPr>
        <b/>
        <sz val="9"/>
        <rFont val="SimSun"/>
        <charset val="134"/>
      </rPr>
      <t>人工费</t>
    </r>
  </si>
  <si>
    <r>
      <rPr>
        <b/>
        <sz val="9"/>
        <rFont val="SimSun"/>
        <charset val="134"/>
      </rPr>
      <t>材料费</t>
    </r>
  </si>
  <si>
    <r>
      <rPr>
        <b/>
        <sz val="9"/>
        <rFont val="SimSun"/>
        <charset val="134"/>
      </rPr>
      <t xml:space="preserve">机械
</t>
    </r>
    <r>
      <rPr>
        <sz val="11"/>
        <rFont val="Arial"/>
        <charset val="134"/>
      </rPr>
      <t xml:space="preserve">
</t>
    </r>
    <r>
      <rPr>
        <sz val="3.5"/>
        <rFont val="Arial"/>
        <charset val="134"/>
      </rPr>
      <t xml:space="preserve">
</t>
    </r>
    <r>
      <rPr>
        <b/>
        <sz val="9"/>
        <rFont val="SimSun"/>
        <charset val="134"/>
      </rPr>
      <t>使用费</t>
    </r>
  </si>
  <si>
    <r>
      <rPr>
        <b/>
        <sz val="9"/>
        <rFont val="SimSun"/>
        <charset val="134"/>
      </rPr>
      <t>其他</t>
    </r>
  </si>
  <si>
    <r>
      <rPr>
        <b/>
        <sz val="9"/>
        <rFont val="SimSun"/>
        <charset val="134"/>
      </rPr>
      <t>管理费</t>
    </r>
  </si>
  <si>
    <r>
      <rPr>
        <b/>
        <sz val="9"/>
        <rFont val="SimSun"/>
        <charset val="134"/>
      </rPr>
      <t>税费</t>
    </r>
  </si>
  <si>
    <r>
      <rPr>
        <b/>
        <sz val="9"/>
        <rFont val="SimSun"/>
        <charset val="134"/>
      </rPr>
      <t>利润</t>
    </r>
  </si>
  <si>
    <r>
      <rPr>
        <b/>
        <sz val="9"/>
        <rFont val="SimSun"/>
        <charset val="134"/>
      </rPr>
      <t xml:space="preserve">综合
</t>
    </r>
    <r>
      <rPr>
        <b/>
        <sz val="9"/>
        <rFont val="SimSun"/>
        <charset val="134"/>
      </rPr>
      <t>单价</t>
    </r>
  </si>
  <si>
    <r>
      <rPr>
        <b/>
        <sz val="9"/>
        <rFont val="SimSun"/>
        <charset val="134"/>
      </rPr>
      <t>工日</t>
    </r>
  </si>
  <si>
    <r>
      <rPr>
        <b/>
        <sz val="9"/>
        <rFont val="SimSun"/>
        <charset val="134"/>
      </rPr>
      <t>金额</t>
    </r>
  </si>
  <si>
    <r>
      <rPr>
        <b/>
        <sz val="9"/>
        <rFont val="SimSun"/>
        <charset val="134"/>
      </rPr>
      <t>主材</t>
    </r>
  </si>
  <si>
    <r>
      <rPr>
        <b/>
        <sz val="9"/>
        <rFont val="SimSun"/>
        <charset val="134"/>
      </rPr>
      <t>辅材费</t>
    </r>
  </si>
  <si>
    <r>
      <rPr>
        <b/>
        <sz val="9"/>
        <rFont val="SimSun"/>
        <charset val="134"/>
      </rPr>
      <t xml:space="preserve">主材
</t>
    </r>
    <r>
      <rPr>
        <b/>
        <sz val="9"/>
        <rFont val="SimSun"/>
        <charset val="134"/>
      </rPr>
      <t>耗量</t>
    </r>
  </si>
  <si>
    <r>
      <rPr>
        <b/>
        <sz val="9"/>
        <rFont val="SimSun"/>
        <charset val="134"/>
      </rPr>
      <t xml:space="preserve">主材
</t>
    </r>
    <r>
      <rPr>
        <b/>
        <sz val="9"/>
        <rFont val="SimSun"/>
        <charset val="134"/>
      </rPr>
      <t>费</t>
    </r>
  </si>
  <si>
    <r>
      <rPr>
        <b/>
        <sz val="9"/>
        <rFont val="SimSun"/>
        <charset val="134"/>
      </rPr>
      <t>编制：</t>
    </r>
    <r>
      <rPr>
        <sz val="9"/>
        <rFont val="SimSun"/>
        <charset val="134"/>
      </rPr>
      <t xml:space="preserve">                                                                                                                                   </t>
    </r>
    <r>
      <rPr>
        <b/>
        <sz val="9"/>
        <rFont val="SimSun"/>
        <charset val="134"/>
      </rPr>
      <t>复核：</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</si>
</sst>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 numFmtId="178" formatCode="0.000_ "/>
    <numFmt numFmtId="179" formatCode="\ @"/>
  </numFmts>
  <fonts count="50">
    <font>
      <sz val="11"/>
      <color rgb="FF000000"/>
      <name val="Arial"/>
      <charset val="204"/>
    </font>
    <font>
      <b/>
      <sz val="24"/>
      <color rgb="FF000000"/>
      <name val="SimSun"/>
      <charset val="134"/>
    </font>
    <font>
      <b/>
      <sz val="9"/>
      <name val="SimSun"/>
      <charset val="134"/>
    </font>
    <font>
      <b/>
      <sz val="9"/>
      <color rgb="FF000000"/>
      <name val="SimSun"/>
      <charset val="134"/>
    </font>
    <font>
      <sz val="9"/>
      <color rgb="FF000000"/>
      <name val="Arial Narrow"/>
      <charset val="134"/>
    </font>
    <font>
      <b/>
      <sz val="13"/>
      <color rgb="FF000000"/>
      <name val="SimSun"/>
      <charset val="134"/>
    </font>
    <font>
      <b/>
      <sz val="9"/>
      <color rgb="FF000000"/>
      <name val="Arial"/>
      <charset val="134"/>
    </font>
    <font>
      <sz val="9"/>
      <name val="Arial Narrow"/>
      <charset val="134"/>
    </font>
    <font>
      <sz val="9"/>
      <name val="SimSun"/>
      <charset val="134"/>
    </font>
    <font>
      <b/>
      <sz val="24"/>
      <color rgb="FF000000"/>
      <name val="Arial"/>
      <charset val="134"/>
    </font>
    <font>
      <b/>
      <sz val="13"/>
      <color rgb="FF000000"/>
      <name val="Arial"/>
      <charset val="134"/>
    </font>
    <font>
      <sz val="9"/>
      <color rgb="FF000000"/>
      <name val="Arial"/>
      <charset val="134"/>
    </font>
    <font>
      <sz val="11"/>
      <color theme="1"/>
      <name val="宋体"/>
      <charset val="134"/>
      <scheme val="minor"/>
    </font>
    <font>
      <sz val="15"/>
      <name val="黑体"/>
      <charset val="134"/>
    </font>
    <font>
      <sz val="11"/>
      <name val="宋体"/>
      <charset val="134"/>
    </font>
    <font>
      <b/>
      <sz val="11"/>
      <name val="宋体"/>
      <charset val="134"/>
    </font>
    <font>
      <sz val="11"/>
      <color theme="3"/>
      <name val="宋体"/>
      <charset val="134"/>
    </font>
    <font>
      <sz val="12"/>
      <name val="宋体"/>
      <charset val="134"/>
    </font>
    <font>
      <b/>
      <sz val="15"/>
      <name val="SimSun"/>
      <charset val="134"/>
    </font>
    <font>
      <sz val="19"/>
      <color rgb="FF000000"/>
      <name val="Arial"/>
      <charset val="134"/>
    </font>
    <font>
      <sz val="13"/>
      <name val="SimSun"/>
      <charset val="134"/>
    </font>
    <font>
      <sz val="10"/>
      <name val="SimSun"/>
      <charset val="134"/>
    </font>
    <font>
      <sz val="10"/>
      <name val="Times New Roman"/>
      <charset val="134"/>
    </font>
    <font>
      <sz val="11"/>
      <name val="SimSu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3"/>
      <name val="SimSun"/>
      <charset val="134"/>
    </font>
    <font>
      <sz val="11"/>
      <color rgb="FF000000"/>
      <name val="宋体"/>
      <charset val="204"/>
    </font>
    <font>
      <b/>
      <sz val="24"/>
      <name val="SimSun"/>
      <charset val="134"/>
    </font>
    <font>
      <sz val="3.5"/>
      <name val="Arial"/>
      <charset val="134"/>
    </font>
    <font>
      <u/>
      <sz val="13"/>
      <name val="SimSun"/>
      <charset val="134"/>
    </font>
    <font>
      <sz val="11"/>
      <name val="Arial"/>
      <charset val="134"/>
    </font>
    <font>
      <sz val="19"/>
      <name val="SimSun"/>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2" fillId="3" borderId="15" applyNumberFormat="0" applyFont="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6" applyNumberFormat="0" applyFill="0" applyAlignment="0" applyProtection="0">
      <alignment vertical="center"/>
    </xf>
    <xf numFmtId="0" fontId="30" fillId="0" borderId="16" applyNumberFormat="0" applyFill="0" applyAlignment="0" applyProtection="0">
      <alignment vertical="center"/>
    </xf>
    <xf numFmtId="0" fontId="31" fillId="0" borderId="17" applyNumberFormat="0" applyFill="0" applyAlignment="0" applyProtection="0">
      <alignment vertical="center"/>
    </xf>
    <xf numFmtId="0" fontId="31" fillId="0" borderId="0" applyNumberFormat="0" applyFill="0" applyBorder="0" applyAlignment="0" applyProtection="0">
      <alignment vertical="center"/>
    </xf>
    <xf numFmtId="0" fontId="32" fillId="4" borderId="18" applyNumberFormat="0" applyAlignment="0" applyProtection="0">
      <alignment vertical="center"/>
    </xf>
    <xf numFmtId="0" fontId="33" fillId="5" borderId="19" applyNumberFormat="0" applyAlignment="0" applyProtection="0">
      <alignment vertical="center"/>
    </xf>
    <xf numFmtId="0" fontId="34" fillId="5" borderId="18" applyNumberFormat="0" applyAlignment="0" applyProtection="0">
      <alignment vertical="center"/>
    </xf>
    <xf numFmtId="0" fontId="35" fillId="6" borderId="20" applyNumberFormat="0" applyAlignment="0" applyProtection="0">
      <alignment vertical="center"/>
    </xf>
    <xf numFmtId="0" fontId="36" fillId="0" borderId="21" applyNumberFormat="0" applyFill="0" applyAlignment="0" applyProtection="0">
      <alignment vertical="center"/>
    </xf>
    <xf numFmtId="0" fontId="37" fillId="0" borderId="22" applyNumberFormat="0" applyFill="0" applyAlignment="0" applyProtection="0">
      <alignment vertical="center"/>
    </xf>
    <xf numFmtId="0" fontId="38" fillId="7" borderId="0" applyNumberFormat="0" applyBorder="0" applyAlignment="0" applyProtection="0">
      <alignment vertical="center"/>
    </xf>
    <xf numFmtId="0" fontId="39" fillId="8" borderId="0" applyNumberFormat="0" applyBorder="0" applyAlignment="0" applyProtection="0">
      <alignment vertical="center"/>
    </xf>
    <xf numFmtId="0" fontId="40" fillId="9" borderId="0" applyNumberFormat="0" applyBorder="0" applyAlignment="0" applyProtection="0">
      <alignment vertical="center"/>
    </xf>
    <xf numFmtId="0" fontId="41" fillId="10" borderId="0" applyNumberFormat="0" applyBorder="0" applyAlignment="0" applyProtection="0">
      <alignment vertical="center"/>
    </xf>
    <xf numFmtId="0" fontId="42" fillId="11" borderId="0" applyNumberFormat="0" applyBorder="0" applyAlignment="0" applyProtection="0">
      <alignment vertical="center"/>
    </xf>
    <xf numFmtId="0" fontId="42" fillId="12" borderId="0" applyNumberFormat="0" applyBorder="0" applyAlignment="0" applyProtection="0">
      <alignment vertical="center"/>
    </xf>
    <xf numFmtId="0" fontId="41" fillId="13" borderId="0" applyNumberFormat="0" applyBorder="0" applyAlignment="0" applyProtection="0">
      <alignment vertical="center"/>
    </xf>
    <xf numFmtId="0" fontId="41" fillId="14" borderId="0" applyNumberFormat="0" applyBorder="0" applyAlignment="0" applyProtection="0">
      <alignment vertical="center"/>
    </xf>
    <xf numFmtId="0" fontId="42" fillId="15" borderId="0" applyNumberFormat="0" applyBorder="0" applyAlignment="0" applyProtection="0">
      <alignment vertical="center"/>
    </xf>
    <xf numFmtId="0" fontId="42" fillId="16" borderId="0" applyNumberFormat="0" applyBorder="0" applyAlignment="0" applyProtection="0">
      <alignment vertical="center"/>
    </xf>
    <xf numFmtId="0" fontId="41" fillId="17" borderId="0" applyNumberFormat="0" applyBorder="0" applyAlignment="0" applyProtection="0">
      <alignment vertical="center"/>
    </xf>
    <xf numFmtId="0" fontId="41" fillId="18" borderId="0" applyNumberFormat="0" applyBorder="0" applyAlignment="0" applyProtection="0">
      <alignment vertical="center"/>
    </xf>
    <xf numFmtId="0" fontId="42" fillId="19" borderId="0" applyNumberFormat="0" applyBorder="0" applyAlignment="0" applyProtection="0">
      <alignment vertical="center"/>
    </xf>
    <xf numFmtId="0" fontId="42" fillId="20" borderId="0" applyNumberFormat="0" applyBorder="0" applyAlignment="0" applyProtection="0">
      <alignment vertical="center"/>
    </xf>
    <xf numFmtId="0" fontId="41" fillId="21" borderId="0" applyNumberFormat="0" applyBorder="0" applyAlignment="0" applyProtection="0">
      <alignment vertical="center"/>
    </xf>
    <xf numFmtId="0" fontId="41" fillId="22" borderId="0" applyNumberFormat="0" applyBorder="0" applyAlignment="0" applyProtection="0">
      <alignment vertical="center"/>
    </xf>
    <xf numFmtId="0" fontId="42" fillId="23" borderId="0" applyNumberFormat="0" applyBorder="0" applyAlignment="0" applyProtection="0">
      <alignment vertical="center"/>
    </xf>
    <xf numFmtId="0" fontId="42" fillId="24" borderId="0" applyNumberFormat="0" applyBorder="0" applyAlignment="0" applyProtection="0">
      <alignment vertical="center"/>
    </xf>
    <xf numFmtId="0" fontId="41" fillId="25" borderId="0" applyNumberFormat="0" applyBorder="0" applyAlignment="0" applyProtection="0">
      <alignment vertical="center"/>
    </xf>
    <xf numFmtId="0" fontId="41" fillId="26" borderId="0" applyNumberFormat="0" applyBorder="0" applyAlignment="0" applyProtection="0">
      <alignment vertical="center"/>
    </xf>
    <xf numFmtId="0" fontId="42" fillId="27" borderId="0" applyNumberFormat="0" applyBorder="0" applyAlignment="0" applyProtection="0">
      <alignment vertical="center"/>
    </xf>
    <xf numFmtId="0" fontId="42" fillId="28" borderId="0" applyNumberFormat="0" applyBorder="0" applyAlignment="0" applyProtection="0">
      <alignment vertical="center"/>
    </xf>
    <xf numFmtId="0" fontId="41" fillId="29" borderId="0" applyNumberFormat="0" applyBorder="0" applyAlignment="0" applyProtection="0">
      <alignment vertical="center"/>
    </xf>
    <xf numFmtId="0" fontId="41" fillId="30" borderId="0" applyNumberFormat="0" applyBorder="0" applyAlignment="0" applyProtection="0">
      <alignment vertical="center"/>
    </xf>
    <xf numFmtId="0" fontId="42" fillId="31" borderId="0" applyNumberFormat="0" applyBorder="0" applyAlignment="0" applyProtection="0">
      <alignment vertical="center"/>
    </xf>
    <xf numFmtId="0" fontId="42" fillId="32" borderId="0" applyNumberFormat="0" applyBorder="0" applyAlignment="0" applyProtection="0">
      <alignment vertical="center"/>
    </xf>
    <xf numFmtId="0" fontId="41" fillId="33" borderId="0" applyNumberFormat="0" applyBorder="0" applyAlignment="0" applyProtection="0">
      <alignment vertical="center"/>
    </xf>
  </cellStyleXfs>
  <cellXfs count="80">
    <xf numFmtId="0" fontId="0" fillId="0" borderId="0" xfId="0" applyFill="1" applyBorder="1" applyAlignment="1">
      <alignment horizontal="left" vertical="top" wrapText="1"/>
    </xf>
    <xf numFmtId="0" fontId="1" fillId="0" borderId="0" xfId="0" applyNumberFormat="1" applyFont="1" applyFill="1" applyBorder="1" applyAlignment="1">
      <alignment horizontal="left" vertical="center" wrapText="1"/>
    </xf>
    <xf numFmtId="49" fontId="2" fillId="0" borderId="0" xfId="0" applyNumberFormat="1" applyFont="1" applyFill="1" applyBorder="1" applyAlignment="1">
      <alignment horizontal="left" vertical="top" wrapText="1"/>
    </xf>
    <xf numFmtId="0" fontId="3" fillId="0" borderId="1" xfId="0" applyNumberFormat="1" applyFont="1" applyFill="1" applyBorder="1" applyAlignment="1">
      <alignment horizontal="center" vertical="center" textRotation="255" wrapText="1"/>
    </xf>
    <xf numFmtId="0" fontId="3" fillId="0" borderId="2" xfId="0" applyNumberFormat="1" applyFont="1" applyFill="1" applyBorder="1" applyAlignment="1">
      <alignment horizontal="center" vertical="center" wrapText="1"/>
    </xf>
    <xf numFmtId="0" fontId="0" fillId="0" borderId="2" xfId="0" applyNumberFormat="1" applyFill="1" applyBorder="1" applyAlignment="1">
      <alignment horizontal="center" vertical="center" wrapText="1"/>
    </xf>
    <xf numFmtId="0" fontId="0" fillId="0" borderId="1" xfId="0" applyNumberFormat="1" applyFill="1" applyBorder="1" applyAlignment="1">
      <alignment horizontal="center" vertical="center" textRotation="255" wrapText="1"/>
    </xf>
    <xf numFmtId="0" fontId="3" fillId="0" borderId="3" xfId="0" applyNumberFormat="1" applyFont="1" applyFill="1" applyBorder="1" applyAlignment="1">
      <alignment horizontal="center" vertical="center" wrapText="1"/>
    </xf>
    <xf numFmtId="0" fontId="0" fillId="0" borderId="3" xfId="0" applyNumberFormat="1" applyFill="1" applyBorder="1" applyAlignment="1">
      <alignment horizontal="center" vertical="center" wrapText="1"/>
    </xf>
    <xf numFmtId="0" fontId="0" fillId="0" borderId="4" xfId="0" applyNumberFormat="1" applyFill="1" applyBorder="1" applyAlignment="1">
      <alignment horizontal="left" vertical="top" wrapText="1"/>
    </xf>
    <xf numFmtId="0" fontId="0" fillId="0" borderId="3" xfId="0" applyNumberFormat="1" applyFill="1" applyBorder="1" applyAlignment="1">
      <alignment horizontal="left" vertical="top" wrapText="1"/>
    </xf>
    <xf numFmtId="0" fontId="0" fillId="0" borderId="5" xfId="0" applyNumberFormat="1" applyFill="1" applyBorder="1" applyAlignment="1">
      <alignment horizontal="left" vertical="top" wrapText="1"/>
    </xf>
    <xf numFmtId="0" fontId="0" fillId="0" borderId="6" xfId="0" applyNumberFormat="1" applyFill="1" applyBorder="1" applyAlignment="1">
      <alignment horizontal="left" vertical="top" wrapText="1"/>
    </xf>
    <xf numFmtId="0" fontId="3" fillId="0" borderId="0" xfId="0" applyNumberFormat="1" applyFont="1" applyFill="1" applyBorder="1" applyAlignment="1">
      <alignment horizontal="left" vertical="top" wrapText="1"/>
    </xf>
    <xf numFmtId="0" fontId="3" fillId="0" borderId="0" xfId="0" applyNumberFormat="1" applyFont="1" applyFill="1" applyBorder="1" applyAlignment="1">
      <alignment horizontal="left" wrapText="1"/>
    </xf>
    <xf numFmtId="49" fontId="3" fillId="0" borderId="2" xfId="0" applyNumberFormat="1" applyFont="1" applyFill="1" applyBorder="1" applyAlignment="1">
      <alignment horizontal="center" vertical="center" wrapText="1"/>
    </xf>
    <xf numFmtId="176" fontId="3" fillId="0" borderId="0" xfId="0" applyNumberFormat="1" applyFont="1" applyFill="1" applyBorder="1" applyAlignment="1">
      <alignment horizontal="center" wrapText="1"/>
    </xf>
    <xf numFmtId="0" fontId="3" fillId="0" borderId="7" xfId="0" applyNumberFormat="1" applyFont="1" applyFill="1" applyBorder="1" applyAlignment="1">
      <alignment horizontal="center" vertical="center" wrapText="1"/>
    </xf>
    <xf numFmtId="0" fontId="0" fillId="0" borderId="7" xfId="0" applyNumberFormat="1" applyFill="1" applyBorder="1" applyAlignment="1">
      <alignment horizontal="center" vertical="center" wrapText="1"/>
    </xf>
    <xf numFmtId="0" fontId="0" fillId="0" borderId="8" xfId="0" applyNumberFormat="1" applyFill="1" applyBorder="1" applyAlignment="1">
      <alignment horizontal="left" vertical="top" wrapText="1"/>
    </xf>
    <xf numFmtId="0" fontId="0" fillId="0" borderId="9" xfId="0" applyNumberFormat="1" applyFill="1" applyBorder="1" applyAlignment="1">
      <alignment horizontal="left" vertical="top" wrapText="1"/>
    </xf>
    <xf numFmtId="0" fontId="0" fillId="0" borderId="0" xfId="0" applyFill="1" applyBorder="1" applyAlignment="1">
      <alignment horizontal="center" vertical="center" wrapText="1"/>
    </xf>
    <xf numFmtId="0" fontId="1" fillId="0" borderId="0" xfId="0" applyNumberFormat="1" applyFont="1" applyFill="1" applyBorder="1" applyAlignment="1">
      <alignment horizontal="left" vertical="center" wrapText="1" indent="5"/>
    </xf>
    <xf numFmtId="0" fontId="2" fillId="0" borderId="0" xfId="0" applyNumberFormat="1" applyFont="1" applyFill="1" applyBorder="1" applyAlignment="1">
      <alignment horizontal="left" vertical="top" wrapText="1"/>
    </xf>
    <xf numFmtId="0" fontId="3" fillId="0" borderId="1" xfId="0" applyNumberFormat="1" applyFont="1" applyFill="1" applyBorder="1" applyAlignment="1">
      <alignment horizontal="center" vertical="center" wrapText="1"/>
    </xf>
    <xf numFmtId="176" fontId="4" fillId="0" borderId="4" xfId="0" applyNumberFormat="1" applyFont="1" applyFill="1" applyBorder="1" applyAlignment="1">
      <alignment horizontal="center" vertical="center" wrapText="1"/>
    </xf>
    <xf numFmtId="176" fontId="3" fillId="0" borderId="3" xfId="0" applyNumberFormat="1" applyFont="1" applyFill="1" applyBorder="1" applyAlignment="1">
      <alignment horizontal="center" vertical="center" wrapText="1"/>
    </xf>
    <xf numFmtId="0" fontId="0" fillId="0" borderId="8" xfId="0" applyNumberFormat="1" applyFill="1" applyBorder="1" applyAlignment="1">
      <alignment horizontal="center" vertical="center" wrapText="1"/>
    </xf>
    <xf numFmtId="0" fontId="0" fillId="0" borderId="10" xfId="0" applyNumberFormat="1" applyFill="1" applyBorder="1" applyAlignment="1">
      <alignment horizontal="left" vertical="top" wrapText="1"/>
    </xf>
    <xf numFmtId="0" fontId="0" fillId="0" borderId="10" xfId="0" applyNumberFormat="1" applyFill="1" applyBorder="1" applyAlignment="1">
      <alignment horizontal="center" vertical="center" wrapText="1"/>
    </xf>
    <xf numFmtId="0" fontId="1" fillId="0" borderId="0" xfId="0" applyNumberFormat="1" applyFont="1" applyFill="1" applyBorder="1" applyAlignment="1">
      <alignment horizontal="left" vertical="center" wrapText="1" indent="9"/>
    </xf>
    <xf numFmtId="0" fontId="3" fillId="0" borderId="0" xfId="0" applyNumberFormat="1" applyFont="1" applyFill="1" applyBorder="1" applyAlignment="1">
      <alignment horizontal="center" vertical="center" wrapText="1"/>
    </xf>
    <xf numFmtId="0" fontId="5" fillId="0" borderId="11" xfId="0" applyNumberFormat="1" applyFont="1" applyFill="1" applyBorder="1" applyAlignment="1">
      <alignment horizontal="center" vertical="center" wrapText="1"/>
    </xf>
    <xf numFmtId="0" fontId="0" fillId="0" borderId="11" xfId="0" applyNumberFormat="1" applyFill="1" applyBorder="1" applyAlignment="1">
      <alignment horizontal="center" vertical="center" wrapText="1"/>
    </xf>
    <xf numFmtId="0" fontId="3" fillId="0" borderId="4" xfId="0" applyNumberFormat="1" applyFont="1" applyFill="1" applyBorder="1" applyAlignment="1">
      <alignment horizontal="left" vertical="center" wrapText="1"/>
    </xf>
    <xf numFmtId="0" fontId="3" fillId="0" borderId="8" xfId="0" applyNumberFormat="1" applyFont="1" applyFill="1" applyBorder="1" applyAlignment="1">
      <alignment horizontal="center" vertical="center" wrapText="1"/>
    </xf>
    <xf numFmtId="176" fontId="4" fillId="0" borderId="4" xfId="0" applyNumberFormat="1" applyFont="1" applyFill="1" applyBorder="1" applyAlignment="1">
      <alignment horizontal="left" vertical="center" wrapText="1"/>
    </xf>
    <xf numFmtId="0" fontId="3"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177" fontId="4" fillId="0" borderId="3" xfId="0" applyNumberFormat="1" applyFont="1" applyFill="1" applyBorder="1" applyAlignment="1">
      <alignment horizontal="center" vertical="center" wrapText="1"/>
    </xf>
    <xf numFmtId="0" fontId="0" fillId="0" borderId="3" xfId="0" applyNumberFormat="1" applyFill="1" applyBorder="1" applyAlignment="1" applyProtection="1">
      <alignment horizontal="center" vertical="center" wrapText="1"/>
      <protection locked="0"/>
    </xf>
    <xf numFmtId="49" fontId="4" fillId="0" borderId="4" xfId="0" applyNumberFormat="1" applyFont="1" applyFill="1" applyBorder="1" applyAlignment="1">
      <alignment horizontal="left" vertical="center" wrapText="1"/>
    </xf>
    <xf numFmtId="176" fontId="4" fillId="0" borderId="3" xfId="0" applyNumberFormat="1" applyFont="1" applyFill="1" applyBorder="1" applyAlignment="1">
      <alignment horizontal="center" vertical="center" wrapText="1"/>
    </xf>
    <xf numFmtId="0" fontId="2" fillId="0" borderId="3" xfId="0" applyNumberFormat="1" applyFont="1" applyFill="1" applyBorder="1" applyAlignment="1">
      <alignment horizontal="left" vertical="center" wrapText="1"/>
    </xf>
    <xf numFmtId="0" fontId="2" fillId="0" borderId="12" xfId="0" applyNumberFormat="1" applyFont="1" applyFill="1" applyBorder="1" applyAlignment="1">
      <alignment horizontal="center" vertical="center" wrapText="1"/>
    </xf>
    <xf numFmtId="0" fontId="6" fillId="0" borderId="13" xfId="0" applyNumberFormat="1" applyFont="1" applyFill="1" applyBorder="1" applyAlignment="1">
      <alignment horizontal="center" vertical="center" wrapText="1"/>
    </xf>
    <xf numFmtId="0" fontId="6" fillId="0" borderId="14" xfId="0" applyNumberFormat="1" applyFont="1" applyFill="1" applyBorder="1" applyAlignment="1">
      <alignment horizontal="center" vertical="center" wrapText="1"/>
    </xf>
    <xf numFmtId="0" fontId="6" fillId="0" borderId="12" xfId="0" applyNumberFormat="1" applyFont="1" applyFill="1" applyBorder="1" applyAlignment="1">
      <alignment horizontal="center" vertical="center" wrapText="1"/>
    </xf>
    <xf numFmtId="178" fontId="4" fillId="0" borderId="3" xfId="0" applyNumberFormat="1" applyFont="1" applyFill="1" applyBorder="1" applyAlignment="1">
      <alignment horizontal="center" vertical="center" wrapText="1"/>
    </xf>
    <xf numFmtId="49" fontId="7" fillId="0" borderId="4" xfId="0" applyNumberFormat="1" applyFont="1" applyFill="1" applyBorder="1" applyAlignment="1">
      <alignment horizontal="left" vertical="center" wrapText="1"/>
    </xf>
    <xf numFmtId="0" fontId="8" fillId="0" borderId="3" xfId="0" applyNumberFormat="1" applyFont="1" applyFill="1" applyBorder="1" applyAlignment="1">
      <alignment horizontal="left" vertical="center" wrapText="1"/>
    </xf>
    <xf numFmtId="0" fontId="9" fillId="0" borderId="0" xfId="0" applyNumberFormat="1" applyFont="1" applyFill="1" applyBorder="1" applyAlignment="1">
      <alignment horizontal="left" vertical="center" wrapText="1" indent="1"/>
    </xf>
    <xf numFmtId="0" fontId="6" fillId="0" borderId="0" xfId="0" applyNumberFormat="1" applyFont="1" applyFill="1" applyBorder="1" applyAlignment="1">
      <alignment horizontal="left" vertical="top" wrapText="1"/>
    </xf>
    <xf numFmtId="0" fontId="6" fillId="0" borderId="0" xfId="0" applyNumberFormat="1" applyFont="1" applyFill="1" applyBorder="1" applyAlignment="1">
      <alignment horizontal="right" vertical="top" wrapText="1"/>
    </xf>
    <xf numFmtId="0" fontId="10" fillId="0" borderId="11" xfId="0" applyNumberFormat="1" applyFont="1" applyFill="1" applyBorder="1" applyAlignment="1">
      <alignment horizontal="center" vertical="center" wrapText="1"/>
    </xf>
    <xf numFmtId="0" fontId="6" fillId="0" borderId="4" xfId="0" applyNumberFormat="1" applyFont="1" applyFill="1" applyBorder="1" applyAlignment="1">
      <alignment horizontal="left" vertical="center" wrapText="1"/>
    </xf>
    <xf numFmtId="0" fontId="6" fillId="0" borderId="3" xfId="0" applyNumberFormat="1" applyFont="1" applyFill="1" applyBorder="1" applyAlignment="1">
      <alignment horizontal="center" vertical="center" wrapText="1"/>
    </xf>
    <xf numFmtId="0" fontId="6" fillId="0" borderId="8" xfId="0" applyNumberFormat="1" applyFont="1" applyFill="1" applyBorder="1" applyAlignment="1">
      <alignment horizontal="center" vertical="center" wrapText="1"/>
    </xf>
    <xf numFmtId="176" fontId="11" fillId="0" borderId="4" xfId="0" applyNumberFormat="1" applyFont="1" applyFill="1" applyBorder="1" applyAlignment="1">
      <alignment horizontal="left" vertical="center" wrapText="1"/>
    </xf>
    <xf numFmtId="0" fontId="6" fillId="0" borderId="3" xfId="0" applyNumberFormat="1" applyFont="1" applyFill="1" applyBorder="1" applyAlignment="1">
      <alignment horizontal="left" vertical="center" wrapText="1"/>
    </xf>
    <xf numFmtId="0" fontId="0" fillId="0" borderId="3" xfId="0" applyNumberFormat="1" applyFill="1" applyBorder="1" applyAlignment="1">
      <alignment horizontal="left" vertical="center" wrapText="1"/>
    </xf>
    <xf numFmtId="0" fontId="11" fillId="0" borderId="4" xfId="0" applyNumberFormat="1" applyFont="1" applyFill="1" applyBorder="1" applyAlignment="1">
      <alignment horizontal="left" vertical="center" wrapText="1"/>
    </xf>
    <xf numFmtId="49" fontId="11" fillId="0" borderId="4" xfId="0" applyNumberFormat="1" applyFont="1" applyFill="1" applyBorder="1" applyAlignment="1">
      <alignment horizontal="left" vertical="center" wrapText="1"/>
    </xf>
    <xf numFmtId="176" fontId="11" fillId="0" borderId="3" xfId="0" applyNumberFormat="1" applyFont="1" applyFill="1" applyBorder="1" applyAlignment="1">
      <alignment horizontal="right" vertical="center" wrapText="1"/>
    </xf>
    <xf numFmtId="177" fontId="11" fillId="0" borderId="3" xfId="0" applyNumberFormat="1" applyFont="1" applyFill="1" applyBorder="1" applyAlignment="1" applyProtection="1">
      <alignment horizontal="right" vertical="center" wrapText="1"/>
      <protection locked="0"/>
    </xf>
    <xf numFmtId="176" fontId="11" fillId="0" borderId="8" xfId="0" applyNumberFormat="1" applyFont="1" applyFill="1" applyBorder="1" applyAlignment="1">
      <alignment horizontal="right" vertical="center" wrapText="1"/>
    </xf>
    <xf numFmtId="0" fontId="0" fillId="0" borderId="8" xfId="0" applyNumberFormat="1" applyFill="1" applyBorder="1" applyAlignment="1">
      <alignment horizontal="right" vertical="center" wrapText="1"/>
    </xf>
    <xf numFmtId="0" fontId="0" fillId="0" borderId="3" xfId="0" applyNumberFormat="1" applyFill="1" applyBorder="1" applyAlignment="1" applyProtection="1">
      <alignment horizontal="left" vertical="top" wrapText="1"/>
      <protection locked="0"/>
    </xf>
    <xf numFmtId="0" fontId="12" fillId="0" borderId="0" xfId="0" applyFont="1" applyFill="1" applyAlignment="1">
      <alignment vertical="center"/>
    </xf>
    <xf numFmtId="0" fontId="13" fillId="0" borderId="0" xfId="0" applyFont="1" applyFill="1" applyBorder="1" applyAlignment="1" applyProtection="1">
      <alignment horizontal="left" vertical="center"/>
    </xf>
    <xf numFmtId="0" fontId="14" fillId="0" borderId="0" xfId="0" applyFont="1" applyFill="1" applyBorder="1" applyAlignment="1" applyProtection="1">
      <alignment horizontal="justify" vertical="center" wrapText="1"/>
    </xf>
    <xf numFmtId="0" fontId="15" fillId="0" borderId="0" xfId="0" applyFont="1" applyFill="1" applyBorder="1" applyAlignment="1" applyProtection="1">
      <alignment horizontal="justify" vertical="center"/>
    </xf>
    <xf numFmtId="0" fontId="16" fillId="2" borderId="0" xfId="0" applyFont="1" applyFill="1" applyBorder="1" applyAlignment="1" applyProtection="1">
      <alignment horizontal="justify" vertical="center"/>
    </xf>
    <xf numFmtId="0" fontId="17" fillId="2" borderId="0" xfId="0" applyFont="1" applyFill="1" applyBorder="1" applyAlignment="1" applyProtection="1">
      <alignment vertical="center"/>
    </xf>
    <xf numFmtId="0" fontId="18" fillId="0" borderId="0" xfId="0" applyNumberFormat="1" applyFont="1" applyFill="1" applyBorder="1" applyAlignment="1">
      <alignment horizontal="center" vertical="center" wrapText="1"/>
    </xf>
    <xf numFmtId="0" fontId="19" fillId="0" borderId="0" xfId="0" applyNumberFormat="1" applyFont="1" applyFill="1" applyBorder="1" applyAlignment="1">
      <alignment horizontal="left" vertical="center" wrapText="1" indent="9"/>
    </xf>
    <xf numFmtId="0" fontId="20" fillId="0" borderId="0" xfId="0" applyNumberFormat="1" applyFont="1" applyFill="1" applyBorder="1" applyAlignment="1">
      <alignment horizontal="left" vertical="center" wrapText="1"/>
    </xf>
    <xf numFmtId="0" fontId="21" fillId="0" borderId="0" xfId="0" applyNumberFormat="1" applyFont="1" applyFill="1" applyBorder="1" applyAlignment="1">
      <alignment horizontal="left" vertical="top" wrapText="1"/>
    </xf>
    <xf numFmtId="0" fontId="22" fillId="0" borderId="0" xfId="0" applyNumberFormat="1" applyFont="1" applyFill="1" applyBorder="1" applyAlignment="1">
      <alignment horizontal="left" vertical="top" wrapText="1"/>
    </xf>
    <xf numFmtId="179" fontId="23" fillId="0" borderId="0" xfId="0" applyNumberFormat="1" applyFont="1" applyFill="1" applyBorder="1" applyAlignment="1">
      <alignment horizontal="left"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customXml" Target="../customXml/item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tyles" Target="styles.xml"/><Relationship Id="rId11" Type="http://schemas.openxmlformats.org/officeDocument/2006/relationships/sharedStrings" Target="sharedString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9"/>
  <sheetViews>
    <sheetView tabSelected="1" topLeftCell="A5" workbookViewId="0">
      <selection activeCell="D7" sqref="D7"/>
    </sheetView>
  </sheetViews>
  <sheetFormatPr defaultColWidth="9" defaultRowHeight="63" customHeight="1"/>
  <cols>
    <col min="1" max="1" width="78.25" customWidth="1"/>
  </cols>
  <sheetData>
    <row r="1" customHeight="1" spans="1:1">
      <c r="A1" s="74" t="s">
        <v>0</v>
      </c>
    </row>
    <row r="2" customHeight="1" spans="1:1">
      <c r="A2" s="75" t="s">
        <v>1</v>
      </c>
    </row>
    <row r="3" customFormat="1" ht="82" customHeight="1" spans="1:1">
      <c r="A3" s="76" t="s">
        <v>2</v>
      </c>
    </row>
    <row r="4" customFormat="1" ht="82" customHeight="1" spans="1:1">
      <c r="A4" s="77" t="s">
        <v>3</v>
      </c>
    </row>
    <row r="5" customFormat="1" ht="82" customHeight="1" spans="1:1">
      <c r="A5" s="76" t="s">
        <v>4</v>
      </c>
    </row>
    <row r="6" customFormat="1" ht="82" customHeight="1" spans="1:1">
      <c r="A6" s="78" t="s">
        <v>5</v>
      </c>
    </row>
    <row r="7" customFormat="1" ht="82" customHeight="1" spans="1:1">
      <c r="A7" s="76"/>
    </row>
    <row r="8" customFormat="1" ht="82" customHeight="1" spans="1:1">
      <c r="A8" s="79"/>
    </row>
    <row r="9" customFormat="1" ht="82" customHeight="1" spans="1:1">
      <c r="A9" s="76" t="s">
        <v>6</v>
      </c>
    </row>
  </sheetData>
  <sheetProtection algorithmName="SHA-512" hashValue="5gTnsAF84AjU+G/jk5Iu5EKYYYJGNp9a5e1dRyXUs9M93SxjcEPqsJHng0hzwR56ZAoej2/oN3el2b7G4s2bCA==" saltValue="8T2MRw98bW6XAOfg+ZPjzg==" spinCount="100000" sheet="1" objects="1"/>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6"/>
  <sheetViews>
    <sheetView topLeftCell="A19" workbookViewId="0">
      <selection activeCell="B3" sqref="B3"/>
    </sheetView>
  </sheetViews>
  <sheetFormatPr defaultColWidth="8.875" defaultRowHeight="13.5"/>
  <cols>
    <col min="1" max="1" width="88.375" style="68" customWidth="1"/>
    <col min="2" max="16384" width="8.875" style="68"/>
  </cols>
  <sheetData>
    <row r="1" s="68" customFormat="1" ht="19.5" spans="1:1">
      <c r="A1" s="69" t="s">
        <v>7</v>
      </c>
    </row>
    <row r="2" s="68" customFormat="1" ht="40.5" spans="1:1">
      <c r="A2" s="70" t="s">
        <v>8</v>
      </c>
    </row>
    <row r="3" s="68" customFormat="1" ht="27" spans="1:1">
      <c r="A3" s="70" t="s">
        <v>9</v>
      </c>
    </row>
    <row r="4" s="68" customFormat="1" ht="54" spans="1:1">
      <c r="A4" s="70" t="s">
        <v>10</v>
      </c>
    </row>
    <row r="5" s="68" customFormat="1" ht="40.5" spans="1:1">
      <c r="A5" s="70" t="s">
        <v>11</v>
      </c>
    </row>
    <row r="6" s="68" customFormat="1" ht="27" spans="1:1">
      <c r="A6" s="70" t="s">
        <v>12</v>
      </c>
    </row>
    <row r="7" s="68" customFormat="1" ht="27" spans="1:1">
      <c r="A7" s="70" t="s">
        <v>13</v>
      </c>
    </row>
    <row r="8" s="68" customFormat="1" ht="27" spans="1:1">
      <c r="A8" s="70" t="s">
        <v>14</v>
      </c>
    </row>
    <row r="9" s="68" customFormat="1" ht="19.5" spans="1:1">
      <c r="A9" s="69" t="s">
        <v>15</v>
      </c>
    </row>
    <row r="10" s="68" customFormat="1" spans="1:1">
      <c r="A10" s="70" t="s">
        <v>16</v>
      </c>
    </row>
    <row r="11" s="68" customFormat="1" ht="40.5" spans="1:1">
      <c r="A11" s="70" t="s">
        <v>17</v>
      </c>
    </row>
    <row r="12" s="68" customFormat="1" ht="40.5" spans="1:1">
      <c r="A12" s="70" t="s">
        <v>18</v>
      </c>
    </row>
    <row r="13" s="68" customFormat="1" ht="27" spans="1:1">
      <c r="A13" s="70" t="s">
        <v>19</v>
      </c>
    </row>
    <row r="14" s="68" customFormat="1" ht="27" spans="1:1">
      <c r="A14" s="70" t="s">
        <v>20</v>
      </c>
    </row>
    <row r="15" s="68" customFormat="1" spans="1:1">
      <c r="A15" s="70" t="s">
        <v>21</v>
      </c>
    </row>
    <row r="16" s="68" customFormat="1" spans="1:1">
      <c r="A16" s="71" t="s">
        <v>22</v>
      </c>
    </row>
    <row r="17" s="68" customFormat="1" ht="19.5" spans="1:1">
      <c r="A17" s="69" t="s">
        <v>23</v>
      </c>
    </row>
    <row r="18" s="68" customFormat="1" ht="19.5" spans="1:1">
      <c r="A18" s="69" t="s">
        <v>24</v>
      </c>
    </row>
    <row r="19" s="68" customFormat="1" ht="79" customHeight="1" spans="1:1">
      <c r="A19" s="70" t="s">
        <v>25</v>
      </c>
    </row>
    <row r="20" s="68" customFormat="1" ht="102" customHeight="1" spans="1:1">
      <c r="A20" s="70" t="s">
        <v>26</v>
      </c>
    </row>
    <row r="21" s="68" customFormat="1" ht="27" spans="1:1">
      <c r="A21" s="70" t="s">
        <v>27</v>
      </c>
    </row>
    <row r="22" s="68" customFormat="1" ht="40.5" spans="1:1">
      <c r="A22" s="70" t="s">
        <v>28</v>
      </c>
    </row>
    <row r="23" s="68" customFormat="1" spans="1:1">
      <c r="A23" s="70" t="s">
        <v>29</v>
      </c>
    </row>
    <row r="24" s="68" customFormat="1" spans="1:1">
      <c r="A24" s="70" t="s">
        <v>30</v>
      </c>
    </row>
    <row r="25" s="68" customFormat="1" spans="1:1">
      <c r="A25" s="70" t="s">
        <v>31</v>
      </c>
    </row>
    <row r="26" s="68" customFormat="1" spans="1:1">
      <c r="A26" s="70" t="s">
        <v>32</v>
      </c>
    </row>
    <row r="27" s="68" customFormat="1" spans="1:1">
      <c r="A27" s="70"/>
    </row>
    <row r="28" s="68" customFormat="1" spans="1:1">
      <c r="A28" s="70"/>
    </row>
    <row r="29" s="68" customFormat="1" spans="1:1">
      <c r="A29" s="70"/>
    </row>
    <row r="30" s="68" customFormat="1" spans="1:1">
      <c r="A30" s="70"/>
    </row>
    <row r="31" s="68" customFormat="1" spans="1:1">
      <c r="A31" s="72"/>
    </row>
    <row r="32" s="68" customFormat="1" spans="1:1">
      <c r="A32" s="72"/>
    </row>
    <row r="33" s="68" customFormat="1" spans="1:1">
      <c r="A33" s="72"/>
    </row>
    <row r="34" s="68" customFormat="1" spans="1:1">
      <c r="A34" s="72"/>
    </row>
    <row r="35" s="68" customFormat="1" ht="14.25" spans="1:1">
      <c r="A35" s="73"/>
    </row>
    <row r="36" s="68" customFormat="1" ht="14.25" spans="1:1">
      <c r="A36" s="73"/>
    </row>
  </sheetData>
  <sheetProtection algorithmName="SHA-512" hashValue="TZBAJf39G4MaTeCZXQEI9lAOwhSWnrPNxqgNwKcYNgv94zTkMkRAlDbYba4h+1Fyje6yJ00d7BLPQbtQDGqE4Q==" saltValue="c+xwm0RPgCWFnoGzxNDFqg==" spinCount="100000" sheet="1" objects="1"/>
  <conditionalFormatting sqref="A16">
    <cfRule type="duplicateValues" dxfId="0" priority="2" stopIfTrue="1"/>
  </conditionalFormatting>
  <conditionalFormatting sqref="A30">
    <cfRule type="duplicateValues" dxfId="0" priority="1" stopIfTrue="1"/>
  </conditionalFormatting>
  <conditionalFormatting sqref="A1:A15 A17:A29 A31:A36">
    <cfRule type="duplicateValues" dxfId="0" priority="3" stopIfTrue="1"/>
  </conditionalFormatting>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0"/>
  <sheetViews>
    <sheetView showZeros="0" topLeftCell="A25" workbookViewId="0">
      <selection activeCell="J3" sqref="J3"/>
    </sheetView>
  </sheetViews>
  <sheetFormatPr defaultColWidth="9" defaultRowHeight="14.25" outlineLevelCol="7"/>
  <cols>
    <col min="1" max="1" width="7.90833333333333" customWidth="1"/>
    <col min="2" max="2" width="19.5" customWidth="1"/>
    <col min="3" max="3" width="9.56666666666667" customWidth="1"/>
    <col min="4" max="4" width="7.125" customWidth="1"/>
    <col min="5" max="5" width="11.375" customWidth="1"/>
    <col min="6" max="6" width="10.75" customWidth="1"/>
    <col min="7" max="7" width="11.2833333333333" customWidth="1"/>
    <col min="8" max="8" width="2.35833333333333" customWidth="1"/>
  </cols>
  <sheetData>
    <row r="1" customFormat="1" ht="32.25" customHeight="1" spans="3:3">
      <c r="C1" s="51" t="s">
        <v>33</v>
      </c>
    </row>
    <row r="2" customFormat="1" ht="13.1" customHeight="1" spans="1:8">
      <c r="A2" s="52" t="s">
        <v>34</v>
      </c>
      <c r="F2" s="53" t="s">
        <v>35</v>
      </c>
      <c r="H2" s="52" t="s">
        <v>36</v>
      </c>
    </row>
    <row r="3" ht="23.25" customHeight="1" spans="1:8">
      <c r="A3" s="54" t="s">
        <v>37</v>
      </c>
      <c r="B3" s="33"/>
      <c r="C3" s="33"/>
      <c r="D3" s="33"/>
      <c r="E3" s="33"/>
      <c r="F3" s="33"/>
      <c r="G3" s="33"/>
      <c r="H3" s="33"/>
    </row>
    <row r="4" ht="23.25" customHeight="1" spans="1:8">
      <c r="A4" s="55" t="s">
        <v>38</v>
      </c>
      <c r="B4" s="56" t="s">
        <v>39</v>
      </c>
      <c r="C4" s="8"/>
      <c r="D4" s="56" t="s">
        <v>40</v>
      </c>
      <c r="E4" s="56" t="s">
        <v>41</v>
      </c>
      <c r="F4" s="56" t="s">
        <v>42</v>
      </c>
      <c r="G4" s="57" t="s">
        <v>43</v>
      </c>
      <c r="H4" s="27"/>
    </row>
    <row r="5" ht="17.25" customHeight="1" spans="1:8">
      <c r="A5" s="58">
        <v>101</v>
      </c>
      <c r="B5" s="59" t="s">
        <v>44</v>
      </c>
      <c r="C5" s="60"/>
      <c r="D5" s="10"/>
      <c r="E5" s="10"/>
      <c r="F5" s="10"/>
      <c r="G5" s="19"/>
      <c r="H5" s="19"/>
    </row>
    <row r="6" ht="17.25" customHeight="1" spans="1:8">
      <c r="A6" s="61" t="s">
        <v>45</v>
      </c>
      <c r="B6" s="59" t="s">
        <v>46</v>
      </c>
      <c r="C6" s="60"/>
      <c r="D6" s="10"/>
      <c r="E6" s="10"/>
      <c r="F6" s="10"/>
      <c r="G6" s="19"/>
      <c r="H6" s="19"/>
    </row>
    <row r="7" ht="17.25" customHeight="1" spans="1:8">
      <c r="A7" s="62" t="s">
        <v>47</v>
      </c>
      <c r="B7" s="59" t="s">
        <v>48</v>
      </c>
      <c r="C7" s="60"/>
      <c r="D7" s="56" t="s">
        <v>49</v>
      </c>
      <c r="E7" s="63">
        <v>1</v>
      </c>
      <c r="F7" s="64"/>
      <c r="G7" s="65">
        <f t="shared" ref="G7:G10" si="0">E7*F7</f>
        <v>0</v>
      </c>
      <c r="H7" s="66"/>
    </row>
    <row r="8" ht="18" customHeight="1" spans="1:8">
      <c r="A8" s="62" t="s">
        <v>50</v>
      </c>
      <c r="B8" s="59" t="s">
        <v>51</v>
      </c>
      <c r="C8" s="60"/>
      <c r="D8" s="56" t="s">
        <v>49</v>
      </c>
      <c r="E8" s="63">
        <v>1</v>
      </c>
      <c r="F8" s="64"/>
      <c r="G8" s="65">
        <f t="shared" si="0"/>
        <v>0</v>
      </c>
      <c r="H8" s="66"/>
    </row>
    <row r="9" ht="17.25" customHeight="1" spans="1:8">
      <c r="A9" s="58">
        <v>102</v>
      </c>
      <c r="B9" s="59" t="s">
        <v>52</v>
      </c>
      <c r="C9" s="60"/>
      <c r="D9" s="10"/>
      <c r="E9" s="10"/>
      <c r="F9" s="67"/>
      <c r="G9" s="19"/>
      <c r="H9" s="19"/>
    </row>
    <row r="10" ht="17.25" customHeight="1" spans="1:8">
      <c r="A10" s="61" t="s">
        <v>53</v>
      </c>
      <c r="B10" s="59" t="s">
        <v>54</v>
      </c>
      <c r="C10" s="60"/>
      <c r="D10" s="56" t="s">
        <v>49</v>
      </c>
      <c r="E10" s="63">
        <v>1</v>
      </c>
      <c r="F10" s="64"/>
      <c r="G10" s="65">
        <f t="shared" si="0"/>
        <v>0</v>
      </c>
      <c r="H10" s="66"/>
    </row>
    <row r="11" ht="17.25" customHeight="1" spans="1:8">
      <c r="A11" s="58">
        <v>103</v>
      </c>
      <c r="B11" s="59" t="s">
        <v>55</v>
      </c>
      <c r="C11" s="60"/>
      <c r="D11" s="10"/>
      <c r="E11" s="10"/>
      <c r="F11" s="67"/>
      <c r="G11" s="19"/>
      <c r="H11" s="19"/>
    </row>
    <row r="12" ht="17.25" customHeight="1" spans="1:8">
      <c r="A12" s="62" t="s">
        <v>47</v>
      </c>
      <c r="B12" s="59" t="s">
        <v>56</v>
      </c>
      <c r="C12" s="60"/>
      <c r="D12" s="56" t="s">
        <v>57</v>
      </c>
      <c r="E12" s="63">
        <v>6</v>
      </c>
      <c r="F12" s="64"/>
      <c r="G12" s="65">
        <f t="shared" ref="G12:G15" si="1">E12*F12</f>
        <v>0</v>
      </c>
      <c r="H12" s="66"/>
    </row>
    <row r="13" ht="18" customHeight="1" spans="1:8">
      <c r="A13" s="62" t="s">
        <v>50</v>
      </c>
      <c r="B13" s="59" t="s">
        <v>58</v>
      </c>
      <c r="C13" s="60"/>
      <c r="D13" s="56" t="s">
        <v>57</v>
      </c>
      <c r="E13" s="63">
        <v>6</v>
      </c>
      <c r="F13" s="64"/>
      <c r="G13" s="65">
        <f t="shared" si="1"/>
        <v>0</v>
      </c>
      <c r="H13" s="66"/>
    </row>
    <row r="14" ht="17.25" customHeight="1" spans="1:8">
      <c r="A14" s="62" t="s">
        <v>59</v>
      </c>
      <c r="B14" s="59" t="s">
        <v>60</v>
      </c>
      <c r="C14" s="60"/>
      <c r="D14" s="56" t="s">
        <v>61</v>
      </c>
      <c r="E14" s="63">
        <v>6</v>
      </c>
      <c r="F14" s="64"/>
      <c r="G14" s="65">
        <f t="shared" si="1"/>
        <v>0</v>
      </c>
      <c r="H14" s="66"/>
    </row>
    <row r="15" ht="17.25" customHeight="1" spans="1:8">
      <c r="A15" s="62" t="s">
        <v>62</v>
      </c>
      <c r="B15" s="59" t="s">
        <v>63</v>
      </c>
      <c r="C15" s="60"/>
      <c r="D15" s="56" t="s">
        <v>61</v>
      </c>
      <c r="E15" s="63">
        <v>12</v>
      </c>
      <c r="F15" s="64"/>
      <c r="G15" s="65">
        <f t="shared" si="1"/>
        <v>0</v>
      </c>
      <c r="H15" s="66"/>
    </row>
    <row r="16" ht="17.25" customHeight="1" spans="1:8">
      <c r="A16" s="9"/>
      <c r="B16" s="10"/>
      <c r="C16" s="10"/>
      <c r="D16" s="10"/>
      <c r="E16" s="10"/>
      <c r="F16" s="10"/>
      <c r="G16" s="19"/>
      <c r="H16" s="19"/>
    </row>
    <row r="17" ht="17.25" customHeight="1" spans="1:8">
      <c r="A17" s="9"/>
      <c r="B17" s="10"/>
      <c r="C17" s="10"/>
      <c r="D17" s="10"/>
      <c r="E17" s="10"/>
      <c r="F17" s="10"/>
      <c r="G17" s="19"/>
      <c r="H17" s="19"/>
    </row>
    <row r="18" ht="18" customHeight="1" spans="1:8">
      <c r="A18" s="9"/>
      <c r="B18" s="10"/>
      <c r="C18" s="10"/>
      <c r="D18" s="10"/>
      <c r="E18" s="10"/>
      <c r="F18" s="10"/>
      <c r="G18" s="19"/>
      <c r="H18" s="19"/>
    </row>
    <row r="19" ht="17.25" customHeight="1" spans="1:8">
      <c r="A19" s="9"/>
      <c r="B19" s="10"/>
      <c r="C19" s="10"/>
      <c r="D19" s="10"/>
      <c r="E19" s="10"/>
      <c r="F19" s="10"/>
      <c r="G19" s="19"/>
      <c r="H19" s="19"/>
    </row>
    <row r="20" ht="17.25" customHeight="1" spans="1:8">
      <c r="A20" s="9"/>
      <c r="B20" s="10"/>
      <c r="C20" s="10"/>
      <c r="D20" s="10"/>
      <c r="E20" s="10"/>
      <c r="F20" s="10"/>
      <c r="G20" s="19"/>
      <c r="H20" s="19"/>
    </row>
    <row r="21" ht="17.25" customHeight="1" spans="1:8">
      <c r="A21" s="9"/>
      <c r="B21" s="10"/>
      <c r="C21" s="10"/>
      <c r="D21" s="10"/>
      <c r="E21" s="10"/>
      <c r="F21" s="10"/>
      <c r="G21" s="19"/>
      <c r="H21" s="19"/>
    </row>
    <row r="22" ht="17.25" customHeight="1" spans="1:8">
      <c r="A22" s="9"/>
      <c r="B22" s="10"/>
      <c r="C22" s="10"/>
      <c r="D22" s="10"/>
      <c r="E22" s="10"/>
      <c r="F22" s="10"/>
      <c r="G22" s="19"/>
      <c r="H22" s="19"/>
    </row>
    <row r="23" ht="18" customHeight="1" spans="1:8">
      <c r="A23" s="9"/>
      <c r="B23" s="10"/>
      <c r="C23" s="10"/>
      <c r="D23" s="10"/>
      <c r="E23" s="10"/>
      <c r="F23" s="10"/>
      <c r="G23" s="19"/>
      <c r="H23" s="19"/>
    </row>
    <row r="24" ht="17.25" customHeight="1" spans="1:8">
      <c r="A24" s="9"/>
      <c r="B24" s="10"/>
      <c r="C24" s="10"/>
      <c r="D24" s="10"/>
      <c r="E24" s="10"/>
      <c r="F24" s="10"/>
      <c r="G24" s="19"/>
      <c r="H24" s="19"/>
    </row>
    <row r="25" ht="17.25" customHeight="1" spans="1:8">
      <c r="A25" s="9"/>
      <c r="B25" s="10"/>
      <c r="C25" s="10"/>
      <c r="D25" s="10"/>
      <c r="E25" s="10"/>
      <c r="F25" s="10"/>
      <c r="G25" s="19"/>
      <c r="H25" s="19"/>
    </row>
    <row r="26" ht="17.25" customHeight="1" spans="1:8">
      <c r="A26" s="9"/>
      <c r="B26" s="10"/>
      <c r="C26" s="10"/>
      <c r="D26" s="10"/>
      <c r="E26" s="10"/>
      <c r="F26" s="10"/>
      <c r="G26" s="19"/>
      <c r="H26" s="19"/>
    </row>
    <row r="27" ht="17.25" customHeight="1" spans="1:8">
      <c r="A27" s="9"/>
      <c r="B27" s="10"/>
      <c r="C27" s="10"/>
      <c r="D27" s="10"/>
      <c r="E27" s="10"/>
      <c r="F27" s="10"/>
      <c r="G27" s="19"/>
      <c r="H27" s="19"/>
    </row>
    <row r="28" ht="18" customHeight="1" spans="1:8">
      <c r="A28" s="9"/>
      <c r="B28" s="10"/>
      <c r="C28" s="10"/>
      <c r="D28" s="10"/>
      <c r="E28" s="10"/>
      <c r="F28" s="10"/>
      <c r="G28" s="19"/>
      <c r="H28" s="19"/>
    </row>
    <row r="29" ht="17.25" customHeight="1" spans="1:8">
      <c r="A29" s="9"/>
      <c r="B29" s="10"/>
      <c r="C29" s="10"/>
      <c r="D29" s="10"/>
      <c r="E29" s="10"/>
      <c r="F29" s="10"/>
      <c r="G29" s="19"/>
      <c r="H29" s="19"/>
    </row>
    <row r="30" ht="17.25" customHeight="1" spans="1:8">
      <c r="A30" s="9"/>
      <c r="B30" s="10"/>
      <c r="C30" s="10"/>
      <c r="D30" s="10"/>
      <c r="E30" s="10"/>
      <c r="F30" s="10"/>
      <c r="G30" s="19"/>
      <c r="H30" s="19"/>
    </row>
    <row r="31" ht="17.25" customHeight="1" spans="1:8">
      <c r="A31" s="9"/>
      <c r="B31" s="10"/>
      <c r="C31" s="10"/>
      <c r="D31" s="10"/>
      <c r="E31" s="10"/>
      <c r="F31" s="10"/>
      <c r="G31" s="19"/>
      <c r="H31" s="19"/>
    </row>
    <row r="32" ht="17.25" customHeight="1" spans="1:8">
      <c r="A32" s="9"/>
      <c r="B32" s="10"/>
      <c r="C32" s="10"/>
      <c r="D32" s="10"/>
      <c r="E32" s="10"/>
      <c r="F32" s="10"/>
      <c r="G32" s="19"/>
      <c r="H32" s="19"/>
    </row>
    <row r="33" ht="18" customHeight="1" spans="1:8">
      <c r="A33" s="9"/>
      <c r="B33" s="10"/>
      <c r="C33" s="10"/>
      <c r="D33" s="10"/>
      <c r="E33" s="10"/>
      <c r="F33" s="10"/>
      <c r="G33" s="19"/>
      <c r="H33" s="19"/>
    </row>
    <row r="34" ht="17.25" customHeight="1" spans="1:8">
      <c r="A34" s="9"/>
      <c r="B34" s="10"/>
      <c r="C34" s="10"/>
      <c r="D34" s="10"/>
      <c r="E34" s="10"/>
      <c r="F34" s="10"/>
      <c r="G34" s="19"/>
      <c r="H34" s="19"/>
    </row>
    <row r="35" ht="17.25" customHeight="1" spans="1:8">
      <c r="A35" s="9"/>
      <c r="B35" s="10"/>
      <c r="C35" s="10"/>
      <c r="D35" s="10"/>
      <c r="E35" s="10"/>
      <c r="F35" s="10"/>
      <c r="G35" s="19"/>
      <c r="H35" s="19"/>
    </row>
    <row r="36" ht="17.25" customHeight="1" spans="1:8">
      <c r="A36" s="9"/>
      <c r="B36" s="10"/>
      <c r="C36" s="10"/>
      <c r="D36" s="10"/>
      <c r="E36" s="10"/>
      <c r="F36" s="10"/>
      <c r="G36" s="19"/>
      <c r="H36" s="19"/>
    </row>
    <row r="37" ht="17.25" customHeight="1" spans="1:8">
      <c r="A37" s="9"/>
      <c r="B37" s="10"/>
      <c r="C37" s="10"/>
      <c r="D37" s="10"/>
      <c r="E37" s="10"/>
      <c r="F37" s="10"/>
      <c r="G37" s="19"/>
      <c r="H37" s="19"/>
    </row>
    <row r="38" ht="18" customHeight="1" spans="1:8">
      <c r="A38" s="9"/>
      <c r="B38" s="10"/>
      <c r="C38" s="10"/>
      <c r="D38" s="10"/>
      <c r="E38" s="10"/>
      <c r="F38" s="10"/>
      <c r="G38" s="19"/>
      <c r="H38" s="19"/>
    </row>
    <row r="39" ht="17.25" customHeight="1" spans="1:8">
      <c r="A39" s="9"/>
      <c r="B39" s="10"/>
      <c r="C39" s="10"/>
      <c r="D39" s="10"/>
      <c r="E39" s="10"/>
      <c r="F39" s="10"/>
      <c r="G39" s="19"/>
      <c r="H39" s="19"/>
    </row>
    <row r="40" ht="23.25" customHeight="1" spans="1:8">
      <c r="A40" s="44" t="s">
        <v>64</v>
      </c>
      <c r="B40" s="45"/>
      <c r="C40" s="45"/>
      <c r="D40" s="45"/>
      <c r="E40" s="45"/>
      <c r="F40" s="46"/>
      <c r="G40" s="47">
        <f>SUM(G5:H39)</f>
        <v>0</v>
      </c>
      <c r="H40" s="46"/>
    </row>
  </sheetData>
  <sheetProtection algorithmName="SHA-512" hashValue="V3eoXQflkJ/EOj4nqMXu4bw8uK8LtgO9WDavPmfq2LNhQy+tUtF1sJDRr9M4PcWbpLdNkzw/YcPTDsw+wv5uZg==" saltValue="reY+nv8XsJ9XNg1mEsoJrA==" spinCount="100000" sheet="1" objects="1"/>
  <mergeCells count="78">
    <mergeCell ref="C1:H1"/>
    <mergeCell ref="A2:E2"/>
    <mergeCell ref="F2:G2"/>
    <mergeCell ref="A3:H3"/>
    <mergeCell ref="B4:C4"/>
    <mergeCell ref="G4:H4"/>
    <mergeCell ref="B5:C5"/>
    <mergeCell ref="G5:H5"/>
    <mergeCell ref="B6:C6"/>
    <mergeCell ref="G6:H6"/>
    <mergeCell ref="B7:C7"/>
    <mergeCell ref="G7:H7"/>
    <mergeCell ref="B8:C8"/>
    <mergeCell ref="G8:H8"/>
    <mergeCell ref="B9:C9"/>
    <mergeCell ref="G9:H9"/>
    <mergeCell ref="B10:C10"/>
    <mergeCell ref="G10:H10"/>
    <mergeCell ref="B11:C11"/>
    <mergeCell ref="G11:H11"/>
    <mergeCell ref="B12:C12"/>
    <mergeCell ref="G12:H12"/>
    <mergeCell ref="B13:C13"/>
    <mergeCell ref="G13:H13"/>
    <mergeCell ref="B14:C14"/>
    <mergeCell ref="G14:H14"/>
    <mergeCell ref="B15:C15"/>
    <mergeCell ref="G15:H15"/>
    <mergeCell ref="B16:C16"/>
    <mergeCell ref="G16:H16"/>
    <mergeCell ref="B17:C17"/>
    <mergeCell ref="G17:H17"/>
    <mergeCell ref="B18:C18"/>
    <mergeCell ref="G18:H18"/>
    <mergeCell ref="B19:C19"/>
    <mergeCell ref="G19:H19"/>
    <mergeCell ref="B20:C20"/>
    <mergeCell ref="G20:H20"/>
    <mergeCell ref="B21:C21"/>
    <mergeCell ref="G21:H21"/>
    <mergeCell ref="B22:C22"/>
    <mergeCell ref="G22:H22"/>
    <mergeCell ref="B23:C23"/>
    <mergeCell ref="G23:H23"/>
    <mergeCell ref="B24:C24"/>
    <mergeCell ref="G24:H24"/>
    <mergeCell ref="B25:C25"/>
    <mergeCell ref="G25:H25"/>
    <mergeCell ref="B26:C26"/>
    <mergeCell ref="G26:H26"/>
    <mergeCell ref="B27:C27"/>
    <mergeCell ref="G27:H27"/>
    <mergeCell ref="B28:C28"/>
    <mergeCell ref="G28:H28"/>
    <mergeCell ref="B29:C29"/>
    <mergeCell ref="G29:H29"/>
    <mergeCell ref="B30:C30"/>
    <mergeCell ref="G30:H30"/>
    <mergeCell ref="B31:C31"/>
    <mergeCell ref="G31:H31"/>
    <mergeCell ref="B32:C32"/>
    <mergeCell ref="G32:H32"/>
    <mergeCell ref="B33:C33"/>
    <mergeCell ref="G33:H33"/>
    <mergeCell ref="B34:C34"/>
    <mergeCell ref="G34:H34"/>
    <mergeCell ref="B35:C35"/>
    <mergeCell ref="G35:H35"/>
    <mergeCell ref="B36:C36"/>
    <mergeCell ref="G36:H36"/>
    <mergeCell ref="B37:C37"/>
    <mergeCell ref="G37:H37"/>
    <mergeCell ref="B38:C38"/>
    <mergeCell ref="G38:H38"/>
    <mergeCell ref="B39:C39"/>
    <mergeCell ref="G39:H39"/>
    <mergeCell ref="A40:F40"/>
    <mergeCell ref="G40:H40"/>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0"/>
  <sheetViews>
    <sheetView showZeros="0" view="pageBreakPreview" zoomScaleNormal="100" topLeftCell="A3" workbookViewId="0">
      <selection activeCell="B12" sqref="B12"/>
    </sheetView>
  </sheetViews>
  <sheetFormatPr defaultColWidth="9" defaultRowHeight="14.25" outlineLevelCol="6"/>
  <cols>
    <col min="1" max="1" width="8.18333333333333" customWidth="1"/>
    <col min="2" max="2" width="32.7333333333333" customWidth="1"/>
    <col min="3" max="3" width="8.10833333333333" customWidth="1"/>
    <col min="4" max="4" width="11.375" style="21" customWidth="1"/>
    <col min="5" max="5" width="12.625" style="21" customWidth="1"/>
    <col min="6" max="6" width="11.2833333333333" style="21" customWidth="1"/>
    <col min="7" max="7" width="2.35833333333333" style="21" customWidth="1"/>
  </cols>
  <sheetData>
    <row r="1" ht="32.25" customHeight="1" spans="2:2">
      <c r="B1" s="30" t="s">
        <v>33</v>
      </c>
    </row>
    <row r="2" ht="13.1" customHeight="1" spans="1:7">
      <c r="A2" s="23" t="s">
        <v>34</v>
      </c>
      <c r="E2" s="31" t="s">
        <v>35</v>
      </c>
      <c r="G2" s="31" t="s">
        <v>36</v>
      </c>
    </row>
    <row r="3" ht="23.25" customHeight="1" spans="1:7">
      <c r="A3" s="32" t="s">
        <v>65</v>
      </c>
      <c r="B3" s="33"/>
      <c r="C3" s="33"/>
      <c r="D3" s="33"/>
      <c r="E3" s="33"/>
      <c r="F3" s="33"/>
      <c r="G3" s="33"/>
    </row>
    <row r="4" ht="23.25" customHeight="1" spans="1:7">
      <c r="A4" s="34" t="s">
        <v>38</v>
      </c>
      <c r="B4" s="7" t="s">
        <v>39</v>
      </c>
      <c r="C4" s="7" t="s">
        <v>40</v>
      </c>
      <c r="D4" s="7" t="s">
        <v>41</v>
      </c>
      <c r="E4" s="7" t="s">
        <v>42</v>
      </c>
      <c r="F4" s="35" t="s">
        <v>43</v>
      </c>
      <c r="G4" s="27"/>
    </row>
    <row r="5" ht="17.25" customHeight="1" spans="1:7">
      <c r="A5" s="36">
        <v>208</v>
      </c>
      <c r="B5" s="37" t="s">
        <v>66</v>
      </c>
      <c r="C5" s="10"/>
      <c r="D5" s="8"/>
      <c r="E5" s="8"/>
      <c r="F5" s="27"/>
      <c r="G5" s="27"/>
    </row>
    <row r="6" ht="17.25" customHeight="1" spans="1:7">
      <c r="A6" s="38" t="s">
        <v>67</v>
      </c>
      <c r="B6" s="37" t="s">
        <v>68</v>
      </c>
      <c r="C6" s="10"/>
      <c r="D6" s="8"/>
      <c r="E6" s="8"/>
      <c r="F6" s="27"/>
      <c r="G6" s="27"/>
    </row>
    <row r="7" ht="17.25" customHeight="1" spans="1:7">
      <c r="A7" s="41" t="s">
        <v>47</v>
      </c>
      <c r="B7" s="37" t="s">
        <v>69</v>
      </c>
      <c r="C7" s="7" t="s">
        <v>70</v>
      </c>
      <c r="D7" s="39">
        <v>445.5</v>
      </c>
      <c r="E7" s="40"/>
      <c r="F7" s="27">
        <f t="shared" ref="F7:F11" si="0">D7*E7</f>
        <v>0</v>
      </c>
      <c r="G7" s="27"/>
    </row>
    <row r="8" ht="18" customHeight="1" spans="1:7">
      <c r="A8" s="41" t="s">
        <v>50</v>
      </c>
      <c r="B8" s="37" t="s">
        <v>71</v>
      </c>
      <c r="C8" s="7" t="s">
        <v>70</v>
      </c>
      <c r="D8" s="39">
        <v>84.2</v>
      </c>
      <c r="E8" s="40"/>
      <c r="F8" s="27">
        <f t="shared" si="0"/>
        <v>0</v>
      </c>
      <c r="G8" s="27"/>
    </row>
    <row r="9" ht="17.25" customHeight="1" spans="1:7">
      <c r="A9" s="41" t="s">
        <v>59</v>
      </c>
      <c r="B9" s="37" t="s">
        <v>72</v>
      </c>
      <c r="C9" s="7" t="s">
        <v>70</v>
      </c>
      <c r="D9" s="39">
        <v>734.1</v>
      </c>
      <c r="E9" s="40"/>
      <c r="F9" s="27">
        <f t="shared" si="0"/>
        <v>0</v>
      </c>
      <c r="G9" s="27"/>
    </row>
    <row r="10" ht="17.25" customHeight="1" spans="1:7">
      <c r="A10" s="41" t="s">
        <v>62</v>
      </c>
      <c r="B10" s="37" t="s">
        <v>73</v>
      </c>
      <c r="C10" s="7" t="s">
        <v>70</v>
      </c>
      <c r="D10" s="39">
        <v>206.3</v>
      </c>
      <c r="E10" s="40"/>
      <c r="F10" s="27">
        <f t="shared" si="0"/>
        <v>0</v>
      </c>
      <c r="G10" s="27"/>
    </row>
    <row r="11" ht="17.25" customHeight="1" spans="1:7">
      <c r="A11" s="41" t="s">
        <v>74</v>
      </c>
      <c r="B11" s="37" t="s">
        <v>75</v>
      </c>
      <c r="C11" s="7" t="s">
        <v>76</v>
      </c>
      <c r="D11" s="39">
        <v>21.4</v>
      </c>
      <c r="E11" s="40"/>
      <c r="F11" s="27">
        <f t="shared" si="0"/>
        <v>0</v>
      </c>
      <c r="G11" s="27"/>
    </row>
    <row r="12" ht="17.25" customHeight="1" spans="1:7">
      <c r="A12" s="36">
        <v>209</v>
      </c>
      <c r="B12" s="37" t="s">
        <v>77</v>
      </c>
      <c r="C12" s="10"/>
      <c r="D12" s="8"/>
      <c r="E12" s="40"/>
      <c r="F12" s="27"/>
      <c r="G12" s="27"/>
    </row>
    <row r="13" ht="18" customHeight="1" spans="1:7">
      <c r="A13" s="41" t="s">
        <v>47</v>
      </c>
      <c r="B13" s="50" t="s">
        <v>78</v>
      </c>
      <c r="C13" s="7" t="s">
        <v>79</v>
      </c>
      <c r="D13" s="39">
        <v>742.5</v>
      </c>
      <c r="E13" s="40"/>
      <c r="F13" s="27">
        <f t="shared" ref="F13:F17" si="1">D13*E13</f>
        <v>0</v>
      </c>
      <c r="G13" s="27"/>
    </row>
    <row r="14" ht="17.25" customHeight="1" spans="1:7">
      <c r="A14" s="41" t="s">
        <v>50</v>
      </c>
      <c r="B14" s="50" t="s">
        <v>80</v>
      </c>
      <c r="C14" s="7" t="s">
        <v>79</v>
      </c>
      <c r="D14" s="39">
        <v>615.2</v>
      </c>
      <c r="E14" s="40"/>
      <c r="F14" s="27">
        <f t="shared" si="1"/>
        <v>0</v>
      </c>
      <c r="G14" s="27"/>
    </row>
    <row r="15" ht="17.25" customHeight="1" spans="1:7">
      <c r="A15" s="41" t="s">
        <v>59</v>
      </c>
      <c r="B15" s="37" t="s">
        <v>72</v>
      </c>
      <c r="C15" s="7" t="s">
        <v>70</v>
      </c>
      <c r="D15" s="39">
        <v>734.1</v>
      </c>
      <c r="E15" s="40"/>
      <c r="F15" s="27">
        <f t="shared" si="1"/>
        <v>0</v>
      </c>
      <c r="G15" s="27"/>
    </row>
    <row r="16" ht="17.25" customHeight="1" spans="1:7">
      <c r="A16" s="41" t="s">
        <v>62</v>
      </c>
      <c r="B16" s="37" t="s">
        <v>73</v>
      </c>
      <c r="C16" s="7" t="s">
        <v>70</v>
      </c>
      <c r="D16" s="39">
        <v>206.3</v>
      </c>
      <c r="E16" s="40"/>
      <c r="F16" s="27">
        <f t="shared" si="1"/>
        <v>0</v>
      </c>
      <c r="G16" s="27"/>
    </row>
    <row r="17" ht="17.25" customHeight="1" spans="1:7">
      <c r="A17" s="41" t="s">
        <v>74</v>
      </c>
      <c r="B17" s="37" t="s">
        <v>81</v>
      </c>
      <c r="C17" s="7" t="s">
        <v>70</v>
      </c>
      <c r="D17" s="39">
        <v>95</v>
      </c>
      <c r="E17" s="40"/>
      <c r="F17" s="27">
        <f t="shared" si="1"/>
        <v>0</v>
      </c>
      <c r="G17" s="27"/>
    </row>
    <row r="18" ht="18" customHeight="1" spans="1:7">
      <c r="A18" s="9"/>
      <c r="B18" s="10"/>
      <c r="C18" s="10"/>
      <c r="D18" s="8"/>
      <c r="E18" s="8"/>
      <c r="F18" s="27"/>
      <c r="G18" s="27"/>
    </row>
    <row r="19" ht="17.25" customHeight="1" spans="1:7">
      <c r="A19" s="9"/>
      <c r="B19" s="10"/>
      <c r="C19" s="10"/>
      <c r="D19" s="8"/>
      <c r="E19" s="8"/>
      <c r="F19" s="27"/>
      <c r="G19" s="27"/>
    </row>
    <row r="20" ht="17.25" customHeight="1" spans="1:7">
      <c r="A20" s="9"/>
      <c r="B20" s="10"/>
      <c r="C20" s="10"/>
      <c r="D20" s="8"/>
      <c r="E20" s="8"/>
      <c r="F20" s="27"/>
      <c r="G20" s="27"/>
    </row>
    <row r="21" ht="17.25" customHeight="1" spans="1:7">
      <c r="A21" s="9"/>
      <c r="B21" s="10"/>
      <c r="C21" s="10"/>
      <c r="D21" s="8"/>
      <c r="E21" s="8"/>
      <c r="F21" s="27"/>
      <c r="G21" s="27"/>
    </row>
    <row r="22" ht="17.25" customHeight="1" spans="1:7">
      <c r="A22" s="9"/>
      <c r="B22" s="10"/>
      <c r="C22" s="10"/>
      <c r="D22" s="8"/>
      <c r="E22" s="8"/>
      <c r="F22" s="27"/>
      <c r="G22" s="27"/>
    </row>
    <row r="23" ht="18" customHeight="1" spans="1:7">
      <c r="A23" s="9"/>
      <c r="B23" s="10"/>
      <c r="C23" s="10"/>
      <c r="D23" s="8"/>
      <c r="E23" s="8"/>
      <c r="F23" s="27"/>
      <c r="G23" s="27"/>
    </row>
    <row r="24" ht="17.25" customHeight="1" spans="1:7">
      <c r="A24" s="9"/>
      <c r="B24" s="10"/>
      <c r="C24" s="10"/>
      <c r="D24" s="8"/>
      <c r="E24" s="8"/>
      <c r="F24" s="27"/>
      <c r="G24" s="27"/>
    </row>
    <row r="25" ht="17.25" customHeight="1" spans="1:7">
      <c r="A25" s="9"/>
      <c r="B25" s="10"/>
      <c r="C25" s="10"/>
      <c r="D25" s="8"/>
      <c r="E25" s="8"/>
      <c r="F25" s="27"/>
      <c r="G25" s="27"/>
    </row>
    <row r="26" ht="17.25" customHeight="1" spans="1:7">
      <c r="A26" s="9"/>
      <c r="B26" s="10"/>
      <c r="C26" s="10"/>
      <c r="D26" s="8"/>
      <c r="E26" s="8"/>
      <c r="F26" s="27"/>
      <c r="G26" s="27"/>
    </row>
    <row r="27" ht="17.25" customHeight="1" spans="1:7">
      <c r="A27" s="9"/>
      <c r="B27" s="10"/>
      <c r="C27" s="10"/>
      <c r="D27" s="8"/>
      <c r="E27" s="8"/>
      <c r="F27" s="27"/>
      <c r="G27" s="27"/>
    </row>
    <row r="28" ht="18" customHeight="1" spans="1:7">
      <c r="A28" s="9"/>
      <c r="B28" s="10"/>
      <c r="C28" s="10"/>
      <c r="D28" s="8"/>
      <c r="E28" s="8"/>
      <c r="F28" s="27"/>
      <c r="G28" s="27"/>
    </row>
    <row r="29" ht="17.25" customHeight="1" spans="1:7">
      <c r="A29" s="9"/>
      <c r="B29" s="10"/>
      <c r="C29" s="10"/>
      <c r="D29" s="8"/>
      <c r="E29" s="8"/>
      <c r="F29" s="27"/>
      <c r="G29" s="27"/>
    </row>
    <row r="30" ht="17.25" customHeight="1" spans="1:7">
      <c r="A30" s="9"/>
      <c r="B30" s="10"/>
      <c r="C30" s="10"/>
      <c r="D30" s="8"/>
      <c r="E30" s="8"/>
      <c r="F30" s="27"/>
      <c r="G30" s="27"/>
    </row>
    <row r="31" ht="17.25" customHeight="1" spans="1:7">
      <c r="A31" s="9"/>
      <c r="B31" s="10"/>
      <c r="C31" s="10"/>
      <c r="D31" s="8"/>
      <c r="E31" s="8"/>
      <c r="F31" s="27"/>
      <c r="G31" s="27"/>
    </row>
    <row r="32" ht="17.25" customHeight="1" spans="1:7">
      <c r="A32" s="9"/>
      <c r="B32" s="10"/>
      <c r="C32" s="10"/>
      <c r="D32" s="8"/>
      <c r="E32" s="8"/>
      <c r="F32" s="27"/>
      <c r="G32" s="27"/>
    </row>
    <row r="33" ht="18" customHeight="1" spans="1:7">
      <c r="A33" s="9"/>
      <c r="B33" s="10"/>
      <c r="C33" s="10"/>
      <c r="D33" s="8"/>
      <c r="E33" s="8"/>
      <c r="F33" s="27"/>
      <c r="G33" s="27"/>
    </row>
    <row r="34" ht="17.25" customHeight="1" spans="1:7">
      <c r="A34" s="9"/>
      <c r="B34" s="10"/>
      <c r="C34" s="10"/>
      <c r="D34" s="8"/>
      <c r="E34" s="8"/>
      <c r="F34" s="27"/>
      <c r="G34" s="27"/>
    </row>
    <row r="35" ht="17.25" customHeight="1" spans="1:7">
      <c r="A35" s="9"/>
      <c r="B35" s="10"/>
      <c r="C35" s="10"/>
      <c r="D35" s="8"/>
      <c r="E35" s="8"/>
      <c r="F35" s="27"/>
      <c r="G35" s="27"/>
    </row>
    <row r="36" ht="17.25" customHeight="1" spans="1:7">
      <c r="A36" s="9"/>
      <c r="B36" s="10"/>
      <c r="C36" s="10"/>
      <c r="D36" s="8"/>
      <c r="E36" s="8"/>
      <c r="F36" s="27"/>
      <c r="G36" s="27"/>
    </row>
    <row r="37" ht="17.25" customHeight="1" spans="1:7">
      <c r="A37" s="9"/>
      <c r="B37" s="10"/>
      <c r="C37" s="10"/>
      <c r="D37" s="8"/>
      <c r="E37" s="8"/>
      <c r="F37" s="27"/>
      <c r="G37" s="27"/>
    </row>
    <row r="38" ht="18" customHeight="1" spans="1:7">
      <c r="A38" s="9"/>
      <c r="B38" s="10"/>
      <c r="C38" s="10"/>
      <c r="D38" s="8"/>
      <c r="E38" s="8"/>
      <c r="F38" s="27"/>
      <c r="G38" s="27"/>
    </row>
    <row r="39" ht="17.25" customHeight="1" spans="1:7">
      <c r="A39" s="9"/>
      <c r="B39" s="10"/>
      <c r="C39" s="10"/>
      <c r="D39" s="8"/>
      <c r="E39" s="8"/>
      <c r="F39" s="27"/>
      <c r="G39" s="27"/>
    </row>
    <row r="40" ht="23.25" customHeight="1" spans="1:7">
      <c r="A40" s="44" t="s">
        <v>82</v>
      </c>
      <c r="B40" s="45"/>
      <c r="C40" s="45"/>
      <c r="D40" s="45"/>
      <c r="E40" s="46"/>
      <c r="F40" s="47">
        <f>SUM(F5:G39)</f>
        <v>0</v>
      </c>
      <c r="G40" s="46"/>
    </row>
  </sheetData>
  <sheetProtection algorithmName="SHA-512" hashValue="rCIKTLoOs9Q+9FLROMrxFGXlsVaH+PAMnmuoj2cJ+OxYR/BtVT4FfTlAQiQVi/tTT+JlGWHqBH97wJpPGzCtog==" saltValue="amKsjRTwY/L8bK1EdekcxQ==" spinCount="100000" sheet="1" objects="1"/>
  <mergeCells count="42">
    <mergeCell ref="B1:G1"/>
    <mergeCell ref="A2:D2"/>
    <mergeCell ref="E2:F2"/>
    <mergeCell ref="A3:G3"/>
    <mergeCell ref="F4:G4"/>
    <mergeCell ref="F5:G5"/>
    <mergeCell ref="F6:G6"/>
    <mergeCell ref="F7:G7"/>
    <mergeCell ref="F8:G8"/>
    <mergeCell ref="F9:G9"/>
    <mergeCell ref="F10:G10"/>
    <mergeCell ref="F11:G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A40:E40"/>
    <mergeCell ref="F40:G40"/>
  </mergeCells>
  <pageMargins left="0.7" right="0.7" top="0.75" bottom="0.75" header="0.3" footer="0.3"/>
  <pageSetup paperSize="9" scale="93"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0"/>
  <sheetViews>
    <sheetView showZeros="0" view="pageBreakPreview" zoomScaleNormal="100" topLeftCell="A5" workbookViewId="0">
      <selection activeCell="I12" sqref="I12"/>
    </sheetView>
  </sheetViews>
  <sheetFormatPr defaultColWidth="9" defaultRowHeight="14.25" outlineLevelCol="6"/>
  <cols>
    <col min="1" max="1" width="8.18333333333333" customWidth="1"/>
    <col min="2" max="2" width="32.7333333333333" customWidth="1"/>
    <col min="3" max="3" width="8.10833333333333" customWidth="1"/>
    <col min="4" max="4" width="11.375" style="21" customWidth="1"/>
    <col min="5" max="5" width="12.625" style="21" customWidth="1"/>
    <col min="6" max="6" width="11.2833333333333" style="21" customWidth="1"/>
    <col min="7" max="7" width="2.35833333333333" customWidth="1"/>
  </cols>
  <sheetData>
    <row r="1" ht="32.25" customHeight="1" spans="2:2">
      <c r="B1" s="30" t="s">
        <v>33</v>
      </c>
    </row>
    <row r="2" ht="13.1" customHeight="1" spans="1:7">
      <c r="A2" s="23" t="s">
        <v>34</v>
      </c>
      <c r="E2" s="31" t="s">
        <v>35</v>
      </c>
      <c r="G2" s="13" t="s">
        <v>36</v>
      </c>
    </row>
    <row r="3" ht="23.25" customHeight="1" spans="1:7">
      <c r="A3" s="32" t="s">
        <v>83</v>
      </c>
      <c r="B3" s="33"/>
      <c r="C3" s="33"/>
      <c r="D3" s="33"/>
      <c r="E3" s="33"/>
      <c r="F3" s="33"/>
      <c r="G3" s="33"/>
    </row>
    <row r="4" ht="23.25" customHeight="1" spans="1:7">
      <c r="A4" s="34" t="s">
        <v>38</v>
      </c>
      <c r="B4" s="7" t="s">
        <v>39</v>
      </c>
      <c r="C4" s="7" t="s">
        <v>40</v>
      </c>
      <c r="D4" s="7" t="s">
        <v>41</v>
      </c>
      <c r="E4" s="7" t="s">
        <v>42</v>
      </c>
      <c r="F4" s="35" t="s">
        <v>43</v>
      </c>
      <c r="G4" s="27"/>
    </row>
    <row r="5" ht="17.25" customHeight="1" spans="1:7">
      <c r="A5" s="36">
        <v>312</v>
      </c>
      <c r="B5" s="37" t="s">
        <v>84</v>
      </c>
      <c r="C5" s="10"/>
      <c r="D5" s="8"/>
      <c r="E5" s="8"/>
      <c r="F5" s="27"/>
      <c r="G5" s="19"/>
    </row>
    <row r="6" ht="17.25" customHeight="1" spans="1:7">
      <c r="A6" s="38" t="s">
        <v>85</v>
      </c>
      <c r="B6" s="37" t="s">
        <v>84</v>
      </c>
      <c r="C6" s="10"/>
      <c r="D6" s="8"/>
      <c r="E6" s="8"/>
      <c r="F6" s="27"/>
      <c r="G6" s="19"/>
    </row>
    <row r="7" ht="17.25" customHeight="1" spans="1:7">
      <c r="A7" s="41" t="s">
        <v>47</v>
      </c>
      <c r="B7" s="37" t="s">
        <v>86</v>
      </c>
      <c r="C7" s="7" t="s">
        <v>70</v>
      </c>
      <c r="D7" s="39">
        <v>28</v>
      </c>
      <c r="E7" s="40"/>
      <c r="F7" s="27">
        <f t="shared" ref="F7:F13" si="0">D7*E7</f>
        <v>0</v>
      </c>
      <c r="G7" s="19"/>
    </row>
    <row r="8" ht="23" customHeight="1" spans="1:7">
      <c r="A8" s="41" t="s">
        <v>50</v>
      </c>
      <c r="B8" s="43" t="s">
        <v>87</v>
      </c>
      <c r="C8" s="7" t="s">
        <v>76</v>
      </c>
      <c r="D8" s="39">
        <v>800</v>
      </c>
      <c r="E8" s="40"/>
      <c r="F8" s="27">
        <f t="shared" si="0"/>
        <v>0</v>
      </c>
      <c r="G8" s="19"/>
    </row>
    <row r="9" ht="17.25" customHeight="1" spans="1:7">
      <c r="A9" s="41" t="s">
        <v>59</v>
      </c>
      <c r="B9" s="37" t="s">
        <v>88</v>
      </c>
      <c r="C9" s="7" t="s">
        <v>76</v>
      </c>
      <c r="D9" s="39">
        <v>1400</v>
      </c>
      <c r="E9" s="40"/>
      <c r="F9" s="27">
        <f t="shared" si="0"/>
        <v>0</v>
      </c>
      <c r="G9" s="19"/>
    </row>
    <row r="10" ht="17.25" customHeight="1" spans="1:7">
      <c r="A10" s="41" t="s">
        <v>62</v>
      </c>
      <c r="B10" s="43" t="s">
        <v>89</v>
      </c>
      <c r="C10" s="7" t="s">
        <v>76</v>
      </c>
      <c r="D10" s="39">
        <v>2022300</v>
      </c>
      <c r="E10" s="40"/>
      <c r="F10" s="27">
        <f t="shared" si="0"/>
        <v>0</v>
      </c>
      <c r="G10" s="19"/>
    </row>
    <row r="11" ht="17.25" customHeight="1" spans="1:7">
      <c r="A11" s="41" t="s">
        <v>74</v>
      </c>
      <c r="B11" s="37" t="s">
        <v>90</v>
      </c>
      <c r="C11" s="7"/>
      <c r="D11" s="48"/>
      <c r="E11" s="40"/>
      <c r="F11" s="27">
        <f t="shared" si="0"/>
        <v>0</v>
      </c>
      <c r="G11" s="19"/>
    </row>
    <row r="12" ht="17.25" customHeight="1" spans="1:7">
      <c r="A12" s="49" t="s">
        <v>91</v>
      </c>
      <c r="B12" s="37" t="s">
        <v>92</v>
      </c>
      <c r="C12" s="7" t="s">
        <v>93</v>
      </c>
      <c r="D12" s="39">
        <f>25.41/1000</f>
        <v>0.02541</v>
      </c>
      <c r="E12" s="40"/>
      <c r="F12" s="27">
        <f t="shared" si="0"/>
        <v>0</v>
      </c>
      <c r="G12" s="19"/>
    </row>
    <row r="13" ht="18" customHeight="1" spans="1:7">
      <c r="A13" s="49" t="s">
        <v>94</v>
      </c>
      <c r="B13" s="37" t="s">
        <v>95</v>
      </c>
      <c r="C13" s="7" t="s">
        <v>93</v>
      </c>
      <c r="D13" s="39">
        <f>77.28/1000</f>
        <v>0.07728</v>
      </c>
      <c r="E13" s="40"/>
      <c r="F13" s="27">
        <f t="shared" si="0"/>
        <v>0</v>
      </c>
      <c r="G13" s="19"/>
    </row>
    <row r="14" ht="17.25" customHeight="1" spans="1:7">
      <c r="A14" s="9"/>
      <c r="B14" s="10"/>
      <c r="C14" s="10"/>
      <c r="D14" s="8"/>
      <c r="E14" s="8"/>
      <c r="F14" s="27"/>
      <c r="G14" s="19"/>
    </row>
    <row r="15" ht="17.25" customHeight="1" spans="1:7">
      <c r="A15" s="9"/>
      <c r="B15" s="10"/>
      <c r="C15" s="10"/>
      <c r="D15" s="8"/>
      <c r="E15" s="8"/>
      <c r="F15" s="27"/>
      <c r="G15" s="19"/>
    </row>
    <row r="16" ht="17.25" customHeight="1" spans="1:7">
      <c r="A16" s="9"/>
      <c r="B16" s="10"/>
      <c r="C16" s="10"/>
      <c r="D16" s="8"/>
      <c r="E16" s="8"/>
      <c r="F16" s="27"/>
      <c r="G16" s="19"/>
    </row>
    <row r="17" ht="17.25" customHeight="1" spans="1:7">
      <c r="A17" s="9"/>
      <c r="B17" s="10"/>
      <c r="C17" s="10"/>
      <c r="D17" s="8"/>
      <c r="E17" s="8"/>
      <c r="F17" s="27"/>
      <c r="G17" s="19"/>
    </row>
    <row r="18" ht="18" customHeight="1" spans="1:7">
      <c r="A18" s="9"/>
      <c r="B18" s="10"/>
      <c r="C18" s="10"/>
      <c r="D18" s="8"/>
      <c r="E18" s="8"/>
      <c r="F18" s="27"/>
      <c r="G18" s="19"/>
    </row>
    <row r="19" ht="17.25" customHeight="1" spans="1:7">
      <c r="A19" s="9"/>
      <c r="B19" s="10"/>
      <c r="C19" s="10"/>
      <c r="D19" s="8"/>
      <c r="E19" s="8"/>
      <c r="F19" s="27"/>
      <c r="G19" s="19"/>
    </row>
    <row r="20" ht="17.25" customHeight="1" spans="1:7">
      <c r="A20" s="9"/>
      <c r="B20" s="10"/>
      <c r="C20" s="10"/>
      <c r="D20" s="8"/>
      <c r="E20" s="8"/>
      <c r="F20" s="27"/>
      <c r="G20" s="19"/>
    </row>
    <row r="21" ht="17.25" customHeight="1" spans="1:7">
      <c r="A21" s="9"/>
      <c r="B21" s="10"/>
      <c r="C21" s="10"/>
      <c r="D21" s="8"/>
      <c r="E21" s="8"/>
      <c r="F21" s="27"/>
      <c r="G21" s="19"/>
    </row>
    <row r="22" ht="17.25" customHeight="1" spans="1:7">
      <c r="A22" s="9"/>
      <c r="B22" s="10"/>
      <c r="C22" s="10"/>
      <c r="D22" s="8"/>
      <c r="E22" s="8"/>
      <c r="F22" s="27"/>
      <c r="G22" s="19"/>
    </row>
    <row r="23" ht="18" customHeight="1" spans="1:7">
      <c r="A23" s="9"/>
      <c r="B23" s="10"/>
      <c r="C23" s="10"/>
      <c r="D23" s="8"/>
      <c r="E23" s="8"/>
      <c r="F23" s="27"/>
      <c r="G23" s="19"/>
    </row>
    <row r="24" ht="17.25" customHeight="1" spans="1:7">
      <c r="A24" s="9"/>
      <c r="B24" s="10"/>
      <c r="C24" s="10"/>
      <c r="D24" s="8"/>
      <c r="E24" s="8"/>
      <c r="F24" s="27"/>
      <c r="G24" s="19"/>
    </row>
    <row r="25" ht="17.25" customHeight="1" spans="1:7">
      <c r="A25" s="9"/>
      <c r="B25" s="10"/>
      <c r="C25" s="10"/>
      <c r="D25" s="8"/>
      <c r="E25" s="8"/>
      <c r="F25" s="27"/>
      <c r="G25" s="19"/>
    </row>
    <row r="26" ht="17.25" customHeight="1" spans="1:7">
      <c r="A26" s="9"/>
      <c r="B26" s="10"/>
      <c r="C26" s="10"/>
      <c r="D26" s="8"/>
      <c r="E26" s="8"/>
      <c r="F26" s="27"/>
      <c r="G26" s="19"/>
    </row>
    <row r="27" ht="17.25" customHeight="1" spans="1:7">
      <c r="A27" s="9"/>
      <c r="B27" s="10"/>
      <c r="C27" s="10"/>
      <c r="D27" s="8"/>
      <c r="E27" s="8"/>
      <c r="F27" s="27"/>
      <c r="G27" s="19"/>
    </row>
    <row r="28" ht="18" customHeight="1" spans="1:7">
      <c r="A28" s="9"/>
      <c r="B28" s="10"/>
      <c r="C28" s="10"/>
      <c r="D28" s="8"/>
      <c r="E28" s="8"/>
      <c r="F28" s="27"/>
      <c r="G28" s="19"/>
    </row>
    <row r="29" ht="17.25" customHeight="1" spans="1:7">
      <c r="A29" s="9"/>
      <c r="B29" s="10"/>
      <c r="C29" s="10"/>
      <c r="D29" s="8"/>
      <c r="E29" s="8"/>
      <c r="F29" s="27"/>
      <c r="G29" s="19"/>
    </row>
    <row r="30" ht="17.25" customHeight="1" spans="1:7">
      <c r="A30" s="9"/>
      <c r="B30" s="10"/>
      <c r="C30" s="10"/>
      <c r="D30" s="8"/>
      <c r="E30" s="8"/>
      <c r="F30" s="27"/>
      <c r="G30" s="19"/>
    </row>
    <row r="31" ht="17.25" customHeight="1" spans="1:7">
      <c r="A31" s="9"/>
      <c r="B31" s="10"/>
      <c r="C31" s="10"/>
      <c r="D31" s="8"/>
      <c r="E31" s="8"/>
      <c r="F31" s="27"/>
      <c r="G31" s="19"/>
    </row>
    <row r="32" ht="17.25" customHeight="1" spans="1:7">
      <c r="A32" s="9"/>
      <c r="B32" s="10"/>
      <c r="C32" s="10"/>
      <c r="D32" s="8"/>
      <c r="E32" s="8"/>
      <c r="F32" s="27"/>
      <c r="G32" s="19"/>
    </row>
    <row r="33" ht="18" customHeight="1" spans="1:7">
      <c r="A33" s="9"/>
      <c r="B33" s="10"/>
      <c r="C33" s="10"/>
      <c r="D33" s="8"/>
      <c r="E33" s="8"/>
      <c r="F33" s="27"/>
      <c r="G33" s="19"/>
    </row>
    <row r="34" ht="17.25" customHeight="1" spans="1:7">
      <c r="A34" s="9"/>
      <c r="B34" s="10"/>
      <c r="C34" s="10"/>
      <c r="D34" s="8"/>
      <c r="E34" s="8"/>
      <c r="F34" s="27"/>
      <c r="G34" s="19"/>
    </row>
    <row r="35" ht="17.25" customHeight="1" spans="1:7">
      <c r="A35" s="9"/>
      <c r="B35" s="10"/>
      <c r="C35" s="10"/>
      <c r="D35" s="8"/>
      <c r="E35" s="8"/>
      <c r="F35" s="27"/>
      <c r="G35" s="19"/>
    </row>
    <row r="36" ht="17.25" customHeight="1" spans="1:7">
      <c r="A36" s="9"/>
      <c r="B36" s="10"/>
      <c r="C36" s="10"/>
      <c r="D36" s="8"/>
      <c r="E36" s="8"/>
      <c r="F36" s="27"/>
      <c r="G36" s="19"/>
    </row>
    <row r="37" ht="17.25" customHeight="1" spans="1:7">
      <c r="A37" s="9"/>
      <c r="B37" s="10"/>
      <c r="C37" s="10"/>
      <c r="D37" s="8"/>
      <c r="E37" s="8"/>
      <c r="F37" s="27"/>
      <c r="G37" s="19"/>
    </row>
    <row r="38" ht="18" customHeight="1" spans="1:7">
      <c r="A38" s="9"/>
      <c r="B38" s="10"/>
      <c r="C38" s="10"/>
      <c r="D38" s="8"/>
      <c r="E38" s="8"/>
      <c r="F38" s="27"/>
      <c r="G38" s="19"/>
    </row>
    <row r="39" ht="17.25" customHeight="1" spans="1:7">
      <c r="A39" s="9"/>
      <c r="B39" s="10"/>
      <c r="C39" s="10"/>
      <c r="D39" s="8"/>
      <c r="E39" s="8"/>
      <c r="F39" s="27"/>
      <c r="G39" s="19"/>
    </row>
    <row r="40" ht="23.25" customHeight="1" spans="1:7">
      <c r="A40" s="44" t="s">
        <v>96</v>
      </c>
      <c r="B40" s="45"/>
      <c r="C40" s="45"/>
      <c r="D40" s="45"/>
      <c r="E40" s="46"/>
      <c r="F40" s="47">
        <f>SUM(F5:G39)</f>
        <v>0</v>
      </c>
      <c r="G40" s="46"/>
    </row>
  </sheetData>
  <sheetProtection algorithmName="SHA-512" hashValue="78xIHJWlFbw8Bw48JyVDupbF08pTbcjVAB8L7P/htK6boc/qt+Gd4KUgqIBei7LS32uBZQS9dgWh/dsRUpEzxw==" saltValue="n5AzlsBfJqx69lsHDrDJIg==" spinCount="100000" sheet="1" objects="1"/>
  <mergeCells count="42">
    <mergeCell ref="B1:G1"/>
    <mergeCell ref="A2:D2"/>
    <mergeCell ref="E2:F2"/>
    <mergeCell ref="A3:G3"/>
    <mergeCell ref="F4:G4"/>
    <mergeCell ref="F5:G5"/>
    <mergeCell ref="F6:G6"/>
    <mergeCell ref="F7:G7"/>
    <mergeCell ref="F8:G8"/>
    <mergeCell ref="F9:G9"/>
    <mergeCell ref="F10:G10"/>
    <mergeCell ref="F11:G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A40:E40"/>
    <mergeCell ref="F40:G40"/>
  </mergeCells>
  <pageMargins left="0.7" right="0.7" top="0.75" bottom="0.75" header="0.3" footer="0.3"/>
  <pageSetup paperSize="9" scale="93"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0"/>
  <sheetViews>
    <sheetView showZeros="0" view="pageBreakPreview" zoomScaleNormal="100" topLeftCell="A5" workbookViewId="0">
      <selection activeCell="B19" sqref="B19"/>
    </sheetView>
  </sheetViews>
  <sheetFormatPr defaultColWidth="9" defaultRowHeight="14.25" outlineLevelCol="6"/>
  <cols>
    <col min="1" max="1" width="7.99166666666667" customWidth="1"/>
    <col min="2" max="2" width="33.1083333333333" customWidth="1"/>
    <col min="3" max="3" width="7.925" customWidth="1"/>
    <col min="4" max="4" width="11.375" style="21" customWidth="1"/>
    <col min="5" max="5" width="12.625" style="21" customWidth="1"/>
    <col min="6" max="6" width="11.2833333333333" style="21" customWidth="1"/>
    <col min="7" max="7" width="2.35833333333333" style="21" customWidth="1"/>
  </cols>
  <sheetData>
    <row r="1" ht="32.25" customHeight="1" spans="2:2">
      <c r="B1" s="30" t="s">
        <v>33</v>
      </c>
    </row>
    <row r="2" ht="13.1" customHeight="1" spans="1:7">
      <c r="A2" s="23" t="s">
        <v>34</v>
      </c>
      <c r="E2" s="31" t="s">
        <v>35</v>
      </c>
      <c r="G2" s="31" t="s">
        <v>36</v>
      </c>
    </row>
    <row r="3" ht="23.25" customHeight="1" spans="1:7">
      <c r="A3" s="32" t="s">
        <v>97</v>
      </c>
      <c r="B3" s="33"/>
      <c r="C3" s="33"/>
      <c r="D3" s="33"/>
      <c r="E3" s="33"/>
      <c r="F3" s="33"/>
      <c r="G3" s="33"/>
    </row>
    <row r="4" ht="23.25" customHeight="1" spans="1:7">
      <c r="A4" s="34" t="s">
        <v>38</v>
      </c>
      <c r="B4" s="7" t="s">
        <v>39</v>
      </c>
      <c r="C4" s="7" t="s">
        <v>40</v>
      </c>
      <c r="D4" s="7" t="s">
        <v>41</v>
      </c>
      <c r="E4" s="7" t="s">
        <v>42</v>
      </c>
      <c r="F4" s="35" t="s">
        <v>43</v>
      </c>
      <c r="G4" s="27"/>
    </row>
    <row r="5" ht="17.25" customHeight="1" spans="1:7">
      <c r="A5" s="36">
        <v>603</v>
      </c>
      <c r="B5" s="37" t="s">
        <v>98</v>
      </c>
      <c r="C5" s="10"/>
      <c r="D5" s="8"/>
      <c r="E5" s="8"/>
      <c r="F5" s="27"/>
      <c r="G5" s="27"/>
    </row>
    <row r="6" ht="17.25" customHeight="1" spans="1:7">
      <c r="A6" s="38" t="s">
        <v>99</v>
      </c>
      <c r="B6" s="37" t="s">
        <v>100</v>
      </c>
      <c r="C6" s="7" t="s">
        <v>101</v>
      </c>
      <c r="D6" s="39">
        <v>20</v>
      </c>
      <c r="E6" s="40"/>
      <c r="F6" s="27">
        <f t="shared" ref="F6:F12" si="0">D6*E6</f>
        <v>0</v>
      </c>
      <c r="G6" s="27"/>
    </row>
    <row r="7" ht="17.25" customHeight="1" spans="1:7">
      <c r="A7" s="36">
        <v>604</v>
      </c>
      <c r="B7" s="37" t="s">
        <v>102</v>
      </c>
      <c r="C7" s="10"/>
      <c r="D7" s="8"/>
      <c r="E7" s="40"/>
      <c r="F7" s="27"/>
      <c r="G7" s="27"/>
    </row>
    <row r="8" ht="18" customHeight="1" spans="1:7">
      <c r="A8" s="38" t="s">
        <v>103</v>
      </c>
      <c r="B8" s="37" t="s">
        <v>104</v>
      </c>
      <c r="C8" s="10"/>
      <c r="D8" s="8"/>
      <c r="E8" s="40"/>
      <c r="F8" s="27"/>
      <c r="G8" s="27"/>
    </row>
    <row r="9" ht="17.25" customHeight="1" spans="1:7">
      <c r="A9" s="41" t="s">
        <v>47</v>
      </c>
      <c r="B9" s="37" t="s">
        <v>105</v>
      </c>
      <c r="C9" s="7" t="s">
        <v>57</v>
      </c>
      <c r="D9" s="42">
        <v>59</v>
      </c>
      <c r="E9" s="40"/>
      <c r="F9" s="27">
        <f t="shared" si="0"/>
        <v>0</v>
      </c>
      <c r="G9" s="27"/>
    </row>
    <row r="10" ht="17.25" customHeight="1" spans="1:7">
      <c r="A10" s="41" t="s">
        <v>50</v>
      </c>
      <c r="B10" s="37" t="s">
        <v>106</v>
      </c>
      <c r="C10" s="7" t="s">
        <v>57</v>
      </c>
      <c r="D10" s="42">
        <v>9</v>
      </c>
      <c r="E10" s="40"/>
      <c r="F10" s="27">
        <f t="shared" si="0"/>
        <v>0</v>
      </c>
      <c r="G10" s="27"/>
    </row>
    <row r="11" ht="17.25" customHeight="1" spans="1:7">
      <c r="A11" s="41" t="s">
        <v>59</v>
      </c>
      <c r="B11" s="37" t="s">
        <v>107</v>
      </c>
      <c r="C11" s="7" t="s">
        <v>108</v>
      </c>
      <c r="D11" s="42">
        <v>1</v>
      </c>
      <c r="E11" s="40"/>
      <c r="F11" s="27">
        <f t="shared" si="0"/>
        <v>0</v>
      </c>
      <c r="G11" s="27"/>
    </row>
    <row r="12" ht="17.25" customHeight="1" spans="1:7">
      <c r="A12" s="36">
        <v>605</v>
      </c>
      <c r="B12" s="37" t="s">
        <v>109</v>
      </c>
      <c r="C12" s="7" t="s">
        <v>110</v>
      </c>
      <c r="D12" s="42">
        <v>1</v>
      </c>
      <c r="E12" s="40"/>
      <c r="F12" s="27">
        <f t="shared" si="0"/>
        <v>0</v>
      </c>
      <c r="G12" s="27"/>
    </row>
    <row r="13" ht="18" customHeight="1" spans="1:7">
      <c r="A13" s="36">
        <v>606</v>
      </c>
      <c r="B13" s="37" t="s">
        <v>111</v>
      </c>
      <c r="C13" s="10"/>
      <c r="D13" s="8"/>
      <c r="E13" s="40"/>
      <c r="F13" s="27"/>
      <c r="G13" s="27"/>
    </row>
    <row r="14" ht="17.25" customHeight="1" spans="1:7">
      <c r="A14" s="41" t="s">
        <v>47</v>
      </c>
      <c r="B14" s="43" t="s">
        <v>112</v>
      </c>
      <c r="C14" s="7" t="s">
        <v>110</v>
      </c>
      <c r="D14" s="42">
        <v>2</v>
      </c>
      <c r="E14" s="40"/>
      <c r="F14" s="27">
        <f t="shared" ref="F14:F23" si="1">D14*E14</f>
        <v>0</v>
      </c>
      <c r="G14" s="27"/>
    </row>
    <row r="15" ht="17.25" customHeight="1" spans="1:7">
      <c r="A15" s="41" t="s">
        <v>50</v>
      </c>
      <c r="B15" s="43" t="s">
        <v>113</v>
      </c>
      <c r="C15" s="7" t="s">
        <v>76</v>
      </c>
      <c r="D15" s="39">
        <v>370</v>
      </c>
      <c r="E15" s="40"/>
      <c r="F15" s="27">
        <f t="shared" si="1"/>
        <v>0</v>
      </c>
      <c r="G15" s="27"/>
    </row>
    <row r="16" ht="17.25" customHeight="1" spans="1:7">
      <c r="A16" s="41" t="s">
        <v>59</v>
      </c>
      <c r="B16" s="43" t="s">
        <v>114</v>
      </c>
      <c r="C16" s="7" t="s">
        <v>101</v>
      </c>
      <c r="D16" s="39">
        <v>35</v>
      </c>
      <c r="E16" s="40"/>
      <c r="F16" s="27">
        <f t="shared" si="1"/>
        <v>0</v>
      </c>
      <c r="G16" s="27"/>
    </row>
    <row r="17" ht="17.25" customHeight="1" spans="1:7">
      <c r="A17" s="41" t="s">
        <v>62</v>
      </c>
      <c r="B17" s="43" t="s">
        <v>115</v>
      </c>
      <c r="C17" s="7" t="s">
        <v>101</v>
      </c>
      <c r="D17" s="39">
        <v>40</v>
      </c>
      <c r="E17" s="40"/>
      <c r="F17" s="27">
        <f t="shared" si="1"/>
        <v>0</v>
      </c>
      <c r="G17" s="27"/>
    </row>
    <row r="18" ht="18" customHeight="1" spans="1:7">
      <c r="A18" s="41" t="s">
        <v>74</v>
      </c>
      <c r="B18" s="43" t="s">
        <v>116</v>
      </c>
      <c r="C18" s="7" t="s">
        <v>110</v>
      </c>
      <c r="D18" s="42">
        <v>10</v>
      </c>
      <c r="E18" s="40"/>
      <c r="F18" s="27">
        <f t="shared" si="1"/>
        <v>0</v>
      </c>
      <c r="G18" s="27"/>
    </row>
    <row r="19" ht="17.25" customHeight="1" spans="1:7">
      <c r="A19" s="41" t="s">
        <v>117</v>
      </c>
      <c r="B19" s="43" t="s">
        <v>118</v>
      </c>
      <c r="C19" s="7" t="s">
        <v>110</v>
      </c>
      <c r="D19" s="42">
        <v>1</v>
      </c>
      <c r="E19" s="40"/>
      <c r="F19" s="27">
        <f t="shared" si="1"/>
        <v>0</v>
      </c>
      <c r="G19" s="27"/>
    </row>
    <row r="20" ht="17.25" customHeight="1" spans="1:7">
      <c r="A20" s="41" t="s">
        <v>119</v>
      </c>
      <c r="B20" s="43" t="s">
        <v>120</v>
      </c>
      <c r="C20" s="7" t="s">
        <v>76</v>
      </c>
      <c r="D20" s="39">
        <v>36.7</v>
      </c>
      <c r="E20" s="40"/>
      <c r="F20" s="27">
        <f t="shared" si="1"/>
        <v>0</v>
      </c>
      <c r="G20" s="27"/>
    </row>
    <row r="21" ht="17.25" customHeight="1" spans="1:7">
      <c r="A21" s="41" t="s">
        <v>121</v>
      </c>
      <c r="B21" s="43" t="s">
        <v>122</v>
      </c>
      <c r="C21" s="7" t="s">
        <v>110</v>
      </c>
      <c r="D21" s="42">
        <v>2</v>
      </c>
      <c r="E21" s="40"/>
      <c r="F21" s="27">
        <f t="shared" si="1"/>
        <v>0</v>
      </c>
      <c r="G21" s="27"/>
    </row>
    <row r="22" ht="17.25" customHeight="1" spans="1:7">
      <c r="A22" s="41" t="s">
        <v>123</v>
      </c>
      <c r="B22" s="43" t="s">
        <v>124</v>
      </c>
      <c r="C22" s="7" t="s">
        <v>110</v>
      </c>
      <c r="D22" s="42">
        <v>1</v>
      </c>
      <c r="E22" s="40"/>
      <c r="F22" s="27">
        <f t="shared" si="1"/>
        <v>0</v>
      </c>
      <c r="G22" s="27"/>
    </row>
    <row r="23" ht="18" customHeight="1" spans="1:7">
      <c r="A23" s="41" t="s">
        <v>125</v>
      </c>
      <c r="B23" s="43" t="s">
        <v>126</v>
      </c>
      <c r="C23" s="7" t="s">
        <v>101</v>
      </c>
      <c r="D23" s="39">
        <v>10</v>
      </c>
      <c r="E23" s="40"/>
      <c r="F23" s="27">
        <f t="shared" si="1"/>
        <v>0</v>
      </c>
      <c r="G23" s="27"/>
    </row>
    <row r="24" ht="17.25" customHeight="1" spans="1:7">
      <c r="A24" s="9"/>
      <c r="B24" s="10"/>
      <c r="C24" s="10"/>
      <c r="D24" s="8"/>
      <c r="E24" s="8"/>
      <c r="F24" s="27"/>
      <c r="G24" s="27"/>
    </row>
    <row r="25" ht="17.25" customHeight="1" spans="1:7">
      <c r="A25" s="9"/>
      <c r="B25" s="10"/>
      <c r="C25" s="10"/>
      <c r="E25" s="8"/>
      <c r="F25" s="27"/>
      <c r="G25" s="27"/>
    </row>
    <row r="26" ht="17.25" customHeight="1" spans="1:7">
      <c r="A26" s="9"/>
      <c r="B26" s="10"/>
      <c r="C26" s="10"/>
      <c r="D26" s="8"/>
      <c r="E26" s="8"/>
      <c r="F26" s="27"/>
      <c r="G26" s="27"/>
    </row>
    <row r="27" ht="17.25" customHeight="1" spans="1:7">
      <c r="A27" s="9"/>
      <c r="B27" s="10"/>
      <c r="C27" s="10"/>
      <c r="D27" s="8"/>
      <c r="E27" s="8"/>
      <c r="F27" s="27"/>
      <c r="G27" s="27"/>
    </row>
    <row r="28" ht="18" customHeight="1" spans="1:7">
      <c r="A28" s="9"/>
      <c r="B28" s="10"/>
      <c r="C28" s="10"/>
      <c r="D28" s="8"/>
      <c r="E28" s="8"/>
      <c r="F28" s="27"/>
      <c r="G28" s="27"/>
    </row>
    <row r="29" ht="17.25" customHeight="1" spans="1:7">
      <c r="A29" s="9"/>
      <c r="B29" s="10"/>
      <c r="C29" s="10"/>
      <c r="D29" s="8"/>
      <c r="E29" s="8"/>
      <c r="F29" s="27"/>
      <c r="G29" s="27"/>
    </row>
    <row r="30" ht="17.25" customHeight="1" spans="1:7">
      <c r="A30" s="9"/>
      <c r="B30" s="10"/>
      <c r="C30" s="10"/>
      <c r="D30" s="8"/>
      <c r="E30" s="8"/>
      <c r="F30" s="27"/>
      <c r="G30" s="27"/>
    </row>
    <row r="31" ht="17.25" customHeight="1" spans="1:7">
      <c r="A31" s="9"/>
      <c r="B31" s="10"/>
      <c r="C31" s="10"/>
      <c r="D31" s="8"/>
      <c r="E31" s="8"/>
      <c r="F31" s="27"/>
      <c r="G31" s="27"/>
    </row>
    <row r="32" ht="17.25" customHeight="1" spans="1:7">
      <c r="A32" s="9"/>
      <c r="B32" s="10"/>
      <c r="C32" s="10"/>
      <c r="D32" s="8"/>
      <c r="E32" s="8"/>
      <c r="F32" s="27"/>
      <c r="G32" s="27"/>
    </row>
    <row r="33" ht="18" customHeight="1" spans="1:7">
      <c r="A33" s="9"/>
      <c r="B33" s="10"/>
      <c r="C33" s="10"/>
      <c r="D33" s="8"/>
      <c r="E33" s="8"/>
      <c r="F33" s="27"/>
      <c r="G33" s="27"/>
    </row>
    <row r="34" ht="17.25" customHeight="1" spans="1:7">
      <c r="A34" s="9"/>
      <c r="B34" s="10"/>
      <c r="C34" s="10"/>
      <c r="D34" s="8"/>
      <c r="E34" s="8"/>
      <c r="F34" s="27"/>
      <c r="G34" s="27"/>
    </row>
    <row r="35" ht="17.25" customHeight="1" spans="1:7">
      <c r="A35" s="9"/>
      <c r="B35" s="10"/>
      <c r="C35" s="10"/>
      <c r="D35" s="8"/>
      <c r="E35" s="8"/>
      <c r="F35" s="27"/>
      <c r="G35" s="27"/>
    </row>
    <row r="36" ht="17.25" customHeight="1" spans="1:7">
      <c r="A36" s="9"/>
      <c r="B36" s="10"/>
      <c r="C36" s="10"/>
      <c r="D36" s="8"/>
      <c r="E36" s="8"/>
      <c r="F36" s="27"/>
      <c r="G36" s="27"/>
    </row>
    <row r="37" ht="17.25" customHeight="1" spans="1:7">
      <c r="A37" s="9"/>
      <c r="B37" s="10"/>
      <c r="C37" s="10"/>
      <c r="D37" s="8"/>
      <c r="E37" s="8"/>
      <c r="F37" s="27"/>
      <c r="G37" s="27"/>
    </row>
    <row r="38" ht="18" customHeight="1" spans="1:7">
      <c r="A38" s="9"/>
      <c r="B38" s="10"/>
      <c r="C38" s="10"/>
      <c r="D38" s="8"/>
      <c r="E38" s="8"/>
      <c r="F38" s="27"/>
      <c r="G38" s="27"/>
    </row>
    <row r="39" ht="17.25" customHeight="1" spans="1:7">
      <c r="A39" s="9"/>
      <c r="B39" s="10"/>
      <c r="C39" s="10"/>
      <c r="D39" s="8"/>
      <c r="E39" s="8"/>
      <c r="F39" s="27"/>
      <c r="G39" s="27"/>
    </row>
    <row r="40" ht="23.25" customHeight="1" spans="1:7">
      <c r="A40" s="44" t="s">
        <v>127</v>
      </c>
      <c r="B40" s="45"/>
      <c r="C40" s="45"/>
      <c r="D40" s="45"/>
      <c r="E40" s="46"/>
      <c r="F40" s="47">
        <f>SUM(F5:G39)</f>
        <v>0</v>
      </c>
      <c r="G40" s="46"/>
    </row>
  </sheetData>
  <sheetProtection algorithmName="SHA-512" hashValue="9jytrRUuiE2XE1aY1TxaA/nUi9wpVG0fozpT2h1Yg1AfFjYHqmdkzacr5sj0NWB8tLXhE9iYeGPC+hhM0Pj/cQ==" saltValue="RyKYpmtlk1j1jWCVVcPrrw==" spinCount="100000" sheet="1" objects="1"/>
  <mergeCells count="42">
    <mergeCell ref="B1:G1"/>
    <mergeCell ref="A2:D2"/>
    <mergeCell ref="E2:F2"/>
    <mergeCell ref="A3:G3"/>
    <mergeCell ref="F4:G4"/>
    <mergeCell ref="F5:G5"/>
    <mergeCell ref="F6:G6"/>
    <mergeCell ref="F7:G7"/>
    <mergeCell ref="F8:G8"/>
    <mergeCell ref="F9:G9"/>
    <mergeCell ref="F10:G10"/>
    <mergeCell ref="F11:G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A40:E40"/>
    <mergeCell ref="F40:G40"/>
  </mergeCells>
  <pageMargins left="0.7" right="0.7" top="0.75" bottom="0.75" header="0.3" footer="0.3"/>
  <pageSetup paperSize="9" scale="93"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4"/>
  <sheetViews>
    <sheetView showZeros="0" workbookViewId="0">
      <selection activeCell="D7" sqref="D7"/>
    </sheetView>
  </sheetViews>
  <sheetFormatPr defaultColWidth="9" defaultRowHeight="14.25" outlineLevelCol="3"/>
  <cols>
    <col min="1" max="1" width="13.1916666666667" customWidth="1"/>
    <col min="2" max="2" width="14.2666666666667" customWidth="1"/>
    <col min="3" max="3" width="35.8083333333333" customWidth="1"/>
    <col min="4" max="4" width="17.25" style="21" customWidth="1"/>
  </cols>
  <sheetData>
    <row r="1" ht="32.25" customHeight="1" spans="2:2">
      <c r="B1" s="22" t="s">
        <v>128</v>
      </c>
    </row>
    <row r="2" ht="13.1" customHeight="1" spans="1:1">
      <c r="A2" s="23" t="s">
        <v>129</v>
      </c>
    </row>
    <row r="3" ht="33.75" customHeight="1" spans="1:4">
      <c r="A3" s="24" t="s">
        <v>130</v>
      </c>
      <c r="B3" s="4" t="s">
        <v>131</v>
      </c>
      <c r="C3" s="4" t="s">
        <v>132</v>
      </c>
      <c r="D3" s="17" t="s">
        <v>133</v>
      </c>
    </row>
    <row r="4" ht="29.25" customHeight="1" spans="1:4">
      <c r="A4" s="25">
        <v>1</v>
      </c>
      <c r="B4" s="26">
        <v>100</v>
      </c>
      <c r="C4" s="7" t="s">
        <v>134</v>
      </c>
      <c r="D4" s="27">
        <f>'100章'!G40</f>
        <v>0</v>
      </c>
    </row>
    <row r="5" ht="29.25" customHeight="1" spans="1:4">
      <c r="A5" s="25">
        <v>2</v>
      </c>
      <c r="B5" s="26">
        <v>200</v>
      </c>
      <c r="C5" s="7" t="s">
        <v>135</v>
      </c>
      <c r="D5" s="27">
        <f>'200章'!F40</f>
        <v>0</v>
      </c>
    </row>
    <row r="6" ht="29.25" customHeight="1" spans="1:4">
      <c r="A6" s="25">
        <v>3</v>
      </c>
      <c r="B6" s="26">
        <v>300</v>
      </c>
      <c r="C6" s="7" t="s">
        <v>136</v>
      </c>
      <c r="D6" s="27">
        <f>'300章'!F40</f>
        <v>0</v>
      </c>
    </row>
    <row r="7" ht="29.25" customHeight="1" spans="1:4">
      <c r="A7" s="25">
        <v>4</v>
      </c>
      <c r="B7" s="26">
        <v>600</v>
      </c>
      <c r="C7" s="7" t="s">
        <v>137</v>
      </c>
      <c r="D7" s="27">
        <f>'600章'!F40</f>
        <v>0</v>
      </c>
    </row>
    <row r="8" ht="29.25" customHeight="1" spans="1:4">
      <c r="A8" s="25">
        <v>5</v>
      </c>
      <c r="B8" s="7" t="s">
        <v>138</v>
      </c>
      <c r="C8" s="8"/>
      <c r="D8" s="27">
        <f>SUM(D4:D7)</f>
        <v>0</v>
      </c>
    </row>
    <row r="9" ht="29.25" customHeight="1" spans="1:4">
      <c r="A9" s="25">
        <v>6</v>
      </c>
      <c r="B9" s="7" t="s">
        <v>139</v>
      </c>
      <c r="C9" s="8"/>
      <c r="D9" s="27"/>
    </row>
    <row r="10" ht="29.25" customHeight="1" spans="1:4">
      <c r="A10" s="25">
        <v>7</v>
      </c>
      <c r="B10" s="7" t="s">
        <v>140</v>
      </c>
      <c r="C10" s="8"/>
      <c r="D10" s="27"/>
    </row>
    <row r="11" ht="29.25" customHeight="1" spans="1:4">
      <c r="A11" s="25">
        <v>8</v>
      </c>
      <c r="B11" s="7" t="s">
        <v>141</v>
      </c>
      <c r="C11" s="8"/>
      <c r="D11" s="27"/>
    </row>
    <row r="12" ht="29.25" customHeight="1" spans="1:4">
      <c r="A12" s="25">
        <v>9</v>
      </c>
      <c r="B12" s="7" t="s">
        <v>142</v>
      </c>
      <c r="C12" s="8"/>
      <c r="D12" s="27"/>
    </row>
    <row r="13" ht="29.25" customHeight="1" spans="1:4">
      <c r="A13" s="25">
        <v>10</v>
      </c>
      <c r="B13" s="7" t="s">
        <v>143</v>
      </c>
      <c r="C13" s="8"/>
      <c r="D13" s="27">
        <f>D8+D11+D12</f>
        <v>0</v>
      </c>
    </row>
    <row r="14" ht="352.5" customHeight="1" spans="1:4">
      <c r="A14" s="28"/>
      <c r="B14" s="28"/>
      <c r="C14" s="28"/>
      <c r="D14" s="29"/>
    </row>
  </sheetData>
  <sheetProtection algorithmName="SHA-512" hashValue="8j2f9ROHfRkts62go7+8CCjORDKr6aPJFn+7kOxHfTT6TAiFJGc05Ivmsq++kEjvUiorkdmatE9tRm/LLXpiCA==" saltValue="iP4EBRY4HIFFJZ0vTbv4zw==" spinCount="100000" sheet="1" objects="1"/>
  <mergeCells count="9">
    <mergeCell ref="B1:D1"/>
    <mergeCell ref="A2:D2"/>
    <mergeCell ref="B8:C8"/>
    <mergeCell ref="B9:C9"/>
    <mergeCell ref="B10:C10"/>
    <mergeCell ref="B11:C11"/>
    <mergeCell ref="B12:C12"/>
    <mergeCell ref="B13:C13"/>
    <mergeCell ref="A14:D14"/>
  </mergeCells>
  <pageMargins left="0.7" right="0.7" top="0.75" bottom="0.75" header="0.3" footer="0.3"/>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5"/>
  <sheetViews>
    <sheetView view="pageBreakPreview" zoomScaleNormal="100" workbookViewId="0">
      <selection activeCell="G8" sqref="G8"/>
    </sheetView>
  </sheetViews>
  <sheetFormatPr defaultColWidth="9" defaultRowHeight="14.25"/>
  <cols>
    <col min="1" max="1" width="3.44166666666667" customWidth="1"/>
    <col min="2" max="2" width="8.86666666666667" customWidth="1"/>
    <col min="3" max="3" width="22.0166666666667" customWidth="1"/>
    <col min="4" max="4" width="5.95833333333333" customWidth="1"/>
    <col min="5" max="5" width="7.49166666666667" customWidth="1"/>
    <col min="6" max="6" width="7.8" customWidth="1"/>
    <col min="7" max="7" width="6.125" customWidth="1"/>
    <col min="8" max="8" width="5.125" customWidth="1"/>
    <col min="9" max="9" width="6.375" customWidth="1"/>
    <col min="10" max="10" width="6.25" customWidth="1"/>
    <col min="11" max="11" width="6.5" customWidth="1"/>
    <col min="12" max="12" width="6.125" customWidth="1"/>
    <col min="13" max="13" width="6.5" customWidth="1"/>
    <col min="14" max="14" width="6.80833333333333" customWidth="1"/>
    <col min="15" max="15" width="6.875" customWidth="1"/>
    <col min="16" max="16" width="2.35833333333333" customWidth="1"/>
    <col min="17" max="17" width="2.43333333333333" customWidth="1"/>
    <col min="18" max="18" width="2.825" customWidth="1"/>
    <col min="19" max="19" width="6.75" customWidth="1"/>
    <col min="20" max="20" width="6.625" customWidth="1"/>
  </cols>
  <sheetData>
    <row r="1" ht="32.25" customHeight="1" spans="6:6">
      <c r="F1" s="1" t="s">
        <v>144</v>
      </c>
    </row>
    <row r="2" ht="30.75" customHeight="1" spans="1:20">
      <c r="A2" s="2" t="s">
        <v>145</v>
      </c>
      <c r="N2" s="14" t="s">
        <v>146</v>
      </c>
      <c r="P2" s="14" t="s">
        <v>147</v>
      </c>
      <c r="Q2" s="16">
        <v>1</v>
      </c>
      <c r="R2" s="14" t="s">
        <v>148</v>
      </c>
      <c r="T2" s="14" t="s">
        <v>149</v>
      </c>
    </row>
    <row r="3" ht="19.5" customHeight="1" spans="1:20">
      <c r="A3" s="3" t="s">
        <v>150</v>
      </c>
      <c r="B3" s="4" t="s">
        <v>151</v>
      </c>
      <c r="C3" s="4" t="s">
        <v>39</v>
      </c>
      <c r="D3" s="4" t="s">
        <v>152</v>
      </c>
      <c r="E3" s="5"/>
      <c r="F3" s="5"/>
      <c r="G3" s="4" t="s">
        <v>153</v>
      </c>
      <c r="H3" s="5"/>
      <c r="I3" s="5"/>
      <c r="J3" s="5"/>
      <c r="K3" s="5"/>
      <c r="L3" s="5"/>
      <c r="M3" s="15" t="s">
        <v>154</v>
      </c>
      <c r="N3" s="4" t="s">
        <v>155</v>
      </c>
      <c r="O3" s="4" t="s">
        <v>156</v>
      </c>
      <c r="P3" s="4" t="s">
        <v>157</v>
      </c>
      <c r="Q3" s="5"/>
      <c r="R3" s="5"/>
      <c r="S3" s="4" t="s">
        <v>158</v>
      </c>
      <c r="T3" s="17" t="s">
        <v>159</v>
      </c>
    </row>
    <row r="4" ht="16.5" customHeight="1" spans="1:20">
      <c r="A4" s="6"/>
      <c r="B4" s="5"/>
      <c r="C4" s="5"/>
      <c r="D4" s="7" t="s">
        <v>160</v>
      </c>
      <c r="E4" s="7" t="s">
        <v>42</v>
      </c>
      <c r="F4" s="7" t="s">
        <v>161</v>
      </c>
      <c r="G4" s="7" t="s">
        <v>162</v>
      </c>
      <c r="H4" s="8"/>
      <c r="I4" s="8"/>
      <c r="J4" s="8"/>
      <c r="K4" s="7" t="s">
        <v>163</v>
      </c>
      <c r="L4" s="7" t="s">
        <v>161</v>
      </c>
      <c r="M4" s="5"/>
      <c r="N4" s="5"/>
      <c r="O4" s="5"/>
      <c r="P4" s="5"/>
      <c r="Q4" s="5"/>
      <c r="R4" s="5"/>
      <c r="S4" s="5"/>
      <c r="T4" s="18"/>
    </row>
    <row r="5" ht="33" customHeight="1" spans="1:20">
      <c r="A5" s="6"/>
      <c r="B5" s="5"/>
      <c r="C5" s="5"/>
      <c r="D5" s="8"/>
      <c r="E5" s="8"/>
      <c r="F5" s="8"/>
      <c r="G5" s="7" t="s">
        <v>164</v>
      </c>
      <c r="H5" s="7" t="s">
        <v>40</v>
      </c>
      <c r="I5" s="7" t="s">
        <v>42</v>
      </c>
      <c r="J5" s="7" t="s">
        <v>165</v>
      </c>
      <c r="K5" s="8"/>
      <c r="L5" s="8"/>
      <c r="M5" s="5"/>
      <c r="N5" s="5"/>
      <c r="O5" s="5"/>
      <c r="P5" s="5"/>
      <c r="Q5" s="5"/>
      <c r="R5" s="5"/>
      <c r="S5" s="5"/>
      <c r="T5" s="18"/>
    </row>
    <row r="6" ht="17.25" customHeight="1" spans="1:20">
      <c r="A6" s="9"/>
      <c r="B6" s="10"/>
      <c r="C6" s="10"/>
      <c r="D6" s="10"/>
      <c r="E6" s="10"/>
      <c r="F6" s="10"/>
      <c r="G6" s="10"/>
      <c r="H6" s="10"/>
      <c r="I6" s="10"/>
      <c r="J6" s="10"/>
      <c r="K6" s="10"/>
      <c r="L6" s="10"/>
      <c r="M6" s="10"/>
      <c r="N6" s="10"/>
      <c r="O6" s="10"/>
      <c r="P6" s="10"/>
      <c r="Q6" s="10"/>
      <c r="R6" s="10"/>
      <c r="S6" s="10"/>
      <c r="T6" s="19"/>
    </row>
    <row r="7" ht="17.25" customHeight="1" spans="1:20">
      <c r="A7" s="9"/>
      <c r="B7" s="10"/>
      <c r="C7" s="10"/>
      <c r="D7" s="10"/>
      <c r="E7" s="10"/>
      <c r="F7" s="10"/>
      <c r="G7" s="10"/>
      <c r="H7" s="10"/>
      <c r="I7" s="10"/>
      <c r="J7" s="10"/>
      <c r="K7" s="10"/>
      <c r="L7" s="10"/>
      <c r="M7" s="10"/>
      <c r="N7" s="10"/>
      <c r="O7" s="10"/>
      <c r="P7" s="10"/>
      <c r="Q7" s="10"/>
      <c r="R7" s="10"/>
      <c r="S7" s="10"/>
      <c r="T7" s="19"/>
    </row>
    <row r="8" ht="17.25" customHeight="1" spans="1:20">
      <c r="A8" s="9"/>
      <c r="B8" s="10"/>
      <c r="C8" s="10"/>
      <c r="D8" s="10"/>
      <c r="E8" s="10"/>
      <c r="F8" s="10"/>
      <c r="G8" s="10"/>
      <c r="H8" s="10"/>
      <c r="I8" s="10"/>
      <c r="J8" s="10"/>
      <c r="K8" s="10"/>
      <c r="L8" s="10"/>
      <c r="M8" s="10"/>
      <c r="N8" s="10"/>
      <c r="O8" s="10"/>
      <c r="P8" s="10"/>
      <c r="Q8" s="10"/>
      <c r="R8" s="10"/>
      <c r="S8" s="10"/>
      <c r="T8" s="19"/>
    </row>
    <row r="9" ht="17.25" customHeight="1" spans="1:20">
      <c r="A9" s="9"/>
      <c r="B9" s="10"/>
      <c r="C9" s="10"/>
      <c r="D9" s="10"/>
      <c r="E9" s="10"/>
      <c r="F9" s="10"/>
      <c r="G9" s="10"/>
      <c r="H9" s="10"/>
      <c r="I9" s="10"/>
      <c r="J9" s="10"/>
      <c r="K9" s="10"/>
      <c r="L9" s="10"/>
      <c r="M9" s="10"/>
      <c r="N9" s="10"/>
      <c r="O9" s="10"/>
      <c r="P9" s="10"/>
      <c r="Q9" s="10"/>
      <c r="R9" s="10"/>
      <c r="S9" s="10"/>
      <c r="T9" s="19"/>
    </row>
    <row r="10" ht="17.25" customHeight="1" spans="1:20">
      <c r="A10" s="9"/>
      <c r="B10" s="10"/>
      <c r="C10" s="10"/>
      <c r="D10" s="10"/>
      <c r="E10" s="10"/>
      <c r="F10" s="10"/>
      <c r="G10" s="10"/>
      <c r="H10" s="10"/>
      <c r="I10" s="10"/>
      <c r="J10" s="10"/>
      <c r="K10" s="10"/>
      <c r="L10" s="10"/>
      <c r="M10" s="10"/>
      <c r="N10" s="10"/>
      <c r="O10" s="10"/>
      <c r="P10" s="10"/>
      <c r="Q10" s="10"/>
      <c r="R10" s="10"/>
      <c r="S10" s="10"/>
      <c r="T10" s="19"/>
    </row>
    <row r="11" ht="17.25" customHeight="1" spans="1:20">
      <c r="A11" s="9"/>
      <c r="B11" s="10"/>
      <c r="C11" s="10"/>
      <c r="D11" s="10"/>
      <c r="E11" s="10"/>
      <c r="F11" s="10"/>
      <c r="G11" s="10"/>
      <c r="H11" s="10"/>
      <c r="I11" s="10"/>
      <c r="J11" s="10"/>
      <c r="K11" s="10"/>
      <c r="L11" s="10"/>
      <c r="M11" s="10"/>
      <c r="N11" s="10"/>
      <c r="O11" s="10"/>
      <c r="P11" s="10"/>
      <c r="Q11" s="10"/>
      <c r="R11" s="10"/>
      <c r="S11" s="10"/>
      <c r="T11" s="19"/>
    </row>
    <row r="12" ht="17.25" customHeight="1" spans="1:20">
      <c r="A12" s="9"/>
      <c r="B12" s="10"/>
      <c r="C12" s="10"/>
      <c r="D12" s="10"/>
      <c r="E12" s="10"/>
      <c r="F12" s="10"/>
      <c r="G12" s="10"/>
      <c r="H12" s="10"/>
      <c r="I12" s="10"/>
      <c r="J12" s="10"/>
      <c r="K12" s="10"/>
      <c r="L12" s="10"/>
      <c r="M12" s="10"/>
      <c r="N12" s="10"/>
      <c r="O12" s="10"/>
      <c r="P12" s="10"/>
      <c r="Q12" s="10"/>
      <c r="R12" s="10"/>
      <c r="S12" s="10"/>
      <c r="T12" s="19"/>
    </row>
    <row r="13" ht="17.25" customHeight="1" spans="1:20">
      <c r="A13" s="9"/>
      <c r="B13" s="10"/>
      <c r="C13" s="10"/>
      <c r="D13" s="10"/>
      <c r="E13" s="10"/>
      <c r="F13" s="10"/>
      <c r="G13" s="10"/>
      <c r="H13" s="10"/>
      <c r="I13" s="10"/>
      <c r="J13" s="10"/>
      <c r="K13" s="10"/>
      <c r="L13" s="10"/>
      <c r="M13" s="10"/>
      <c r="N13" s="10"/>
      <c r="O13" s="10"/>
      <c r="P13" s="10"/>
      <c r="Q13" s="10"/>
      <c r="R13" s="10"/>
      <c r="S13" s="10"/>
      <c r="T13" s="19"/>
    </row>
    <row r="14" ht="17.25" customHeight="1" spans="1:20">
      <c r="A14" s="9"/>
      <c r="B14" s="10"/>
      <c r="C14" s="10"/>
      <c r="D14" s="10"/>
      <c r="E14" s="10"/>
      <c r="F14" s="10"/>
      <c r="G14" s="10"/>
      <c r="H14" s="10"/>
      <c r="I14" s="10"/>
      <c r="J14" s="10"/>
      <c r="K14" s="10"/>
      <c r="L14" s="10"/>
      <c r="M14" s="10"/>
      <c r="N14" s="10"/>
      <c r="O14" s="10"/>
      <c r="P14" s="10"/>
      <c r="Q14" s="10"/>
      <c r="R14" s="10"/>
      <c r="S14" s="10"/>
      <c r="T14" s="19"/>
    </row>
    <row r="15" ht="17.25" customHeight="1" spans="1:20">
      <c r="A15" s="9"/>
      <c r="B15" s="10"/>
      <c r="C15" s="10"/>
      <c r="D15" s="10"/>
      <c r="E15" s="10"/>
      <c r="F15" s="10"/>
      <c r="G15" s="10"/>
      <c r="H15" s="10"/>
      <c r="I15" s="10"/>
      <c r="J15" s="10"/>
      <c r="K15" s="10"/>
      <c r="L15" s="10"/>
      <c r="M15" s="10"/>
      <c r="N15" s="10"/>
      <c r="O15" s="10"/>
      <c r="P15" s="10"/>
      <c r="Q15" s="10"/>
      <c r="R15" s="10"/>
      <c r="S15" s="10"/>
      <c r="T15" s="19"/>
    </row>
    <row r="16" ht="18" customHeight="1" spans="1:20">
      <c r="A16" s="9"/>
      <c r="B16" s="10"/>
      <c r="C16" s="10"/>
      <c r="D16" s="10"/>
      <c r="E16" s="10"/>
      <c r="F16" s="10"/>
      <c r="G16" s="10"/>
      <c r="H16" s="10"/>
      <c r="I16" s="10"/>
      <c r="J16" s="10"/>
      <c r="K16" s="10"/>
      <c r="L16" s="10"/>
      <c r="M16" s="10"/>
      <c r="N16" s="10"/>
      <c r="O16" s="10"/>
      <c r="P16" s="10"/>
      <c r="Q16" s="10"/>
      <c r="R16" s="10"/>
      <c r="S16" s="10"/>
      <c r="T16" s="19"/>
    </row>
    <row r="17" ht="17.25" customHeight="1" spans="1:20">
      <c r="A17" s="9"/>
      <c r="B17" s="10"/>
      <c r="C17" s="10"/>
      <c r="D17" s="10"/>
      <c r="E17" s="10"/>
      <c r="F17" s="10"/>
      <c r="G17" s="10"/>
      <c r="H17" s="10"/>
      <c r="I17" s="10"/>
      <c r="J17" s="10"/>
      <c r="K17" s="10"/>
      <c r="L17" s="10"/>
      <c r="M17" s="10"/>
      <c r="N17" s="10"/>
      <c r="O17" s="10"/>
      <c r="P17" s="10"/>
      <c r="Q17" s="10"/>
      <c r="R17" s="10"/>
      <c r="S17" s="10"/>
      <c r="T17" s="19"/>
    </row>
    <row r="18" ht="17.25" customHeight="1" spans="1:20">
      <c r="A18" s="9"/>
      <c r="B18" s="10"/>
      <c r="C18" s="10"/>
      <c r="D18" s="10"/>
      <c r="E18" s="10"/>
      <c r="F18" s="10"/>
      <c r="G18" s="10"/>
      <c r="H18" s="10"/>
      <c r="I18" s="10"/>
      <c r="J18" s="10"/>
      <c r="K18" s="10"/>
      <c r="L18" s="10"/>
      <c r="M18" s="10"/>
      <c r="N18" s="10"/>
      <c r="O18" s="10"/>
      <c r="P18" s="10"/>
      <c r="Q18" s="10"/>
      <c r="R18" s="10"/>
      <c r="S18" s="10"/>
      <c r="T18" s="19"/>
    </row>
    <row r="19" ht="17.25" customHeight="1" spans="1:20">
      <c r="A19" s="9"/>
      <c r="B19" s="10"/>
      <c r="C19" s="10"/>
      <c r="D19" s="10"/>
      <c r="E19" s="10"/>
      <c r="F19" s="10"/>
      <c r="G19" s="10"/>
      <c r="H19" s="10"/>
      <c r="I19" s="10"/>
      <c r="J19" s="10"/>
      <c r="K19" s="10"/>
      <c r="L19" s="10"/>
      <c r="M19" s="10"/>
      <c r="N19" s="10"/>
      <c r="O19" s="10"/>
      <c r="P19" s="10"/>
      <c r="Q19" s="10"/>
      <c r="R19" s="10"/>
      <c r="S19" s="10"/>
      <c r="T19" s="19"/>
    </row>
    <row r="20" ht="17.25" customHeight="1" spans="1:20">
      <c r="A20" s="9"/>
      <c r="B20" s="10"/>
      <c r="C20" s="10"/>
      <c r="D20" s="10"/>
      <c r="E20" s="10"/>
      <c r="F20" s="10"/>
      <c r="G20" s="10"/>
      <c r="H20" s="10"/>
      <c r="I20" s="10"/>
      <c r="J20" s="10"/>
      <c r="K20" s="10"/>
      <c r="L20" s="10"/>
      <c r="M20" s="10"/>
      <c r="N20" s="10"/>
      <c r="O20" s="10"/>
      <c r="P20" s="10"/>
      <c r="Q20" s="10"/>
      <c r="R20" s="10"/>
      <c r="S20" s="10"/>
      <c r="T20" s="19"/>
    </row>
    <row r="21" ht="17.25" customHeight="1" spans="1:20">
      <c r="A21" s="9"/>
      <c r="B21" s="10"/>
      <c r="C21" s="10"/>
      <c r="D21" s="10"/>
      <c r="E21" s="10"/>
      <c r="F21" s="10"/>
      <c r="G21" s="10"/>
      <c r="H21" s="10"/>
      <c r="I21" s="10"/>
      <c r="J21" s="10"/>
      <c r="K21" s="10"/>
      <c r="L21" s="10"/>
      <c r="M21" s="10"/>
      <c r="N21" s="10"/>
      <c r="O21" s="10"/>
      <c r="P21" s="10"/>
      <c r="Q21" s="10"/>
      <c r="R21" s="10"/>
      <c r="S21" s="10"/>
      <c r="T21" s="19"/>
    </row>
    <row r="22" ht="17.25" customHeight="1" spans="1:20">
      <c r="A22" s="9"/>
      <c r="B22" s="10"/>
      <c r="C22" s="10"/>
      <c r="D22" s="10"/>
      <c r="E22" s="10"/>
      <c r="F22" s="10"/>
      <c r="G22" s="10"/>
      <c r="H22" s="10"/>
      <c r="I22" s="10"/>
      <c r="J22" s="10"/>
      <c r="K22" s="10"/>
      <c r="L22" s="10"/>
      <c r="M22" s="10"/>
      <c r="N22" s="10"/>
      <c r="O22" s="10"/>
      <c r="P22" s="10"/>
      <c r="Q22" s="10"/>
      <c r="R22" s="10"/>
      <c r="S22" s="10"/>
      <c r="T22" s="19"/>
    </row>
    <row r="23" ht="17.25" customHeight="1" spans="1:20">
      <c r="A23" s="9"/>
      <c r="B23" s="10"/>
      <c r="C23" s="10"/>
      <c r="D23" s="10"/>
      <c r="E23" s="10"/>
      <c r="F23" s="10"/>
      <c r="G23" s="10"/>
      <c r="H23" s="10"/>
      <c r="I23" s="10"/>
      <c r="J23" s="10"/>
      <c r="K23" s="10"/>
      <c r="L23" s="10"/>
      <c r="M23" s="10"/>
      <c r="N23" s="10"/>
      <c r="O23" s="10"/>
      <c r="P23" s="10"/>
      <c r="Q23" s="10"/>
      <c r="R23" s="10"/>
      <c r="S23" s="10"/>
      <c r="T23" s="19"/>
    </row>
    <row r="24" ht="18" customHeight="1" spans="1:20">
      <c r="A24" s="11"/>
      <c r="B24" s="12"/>
      <c r="C24" s="12"/>
      <c r="D24" s="12"/>
      <c r="E24" s="12"/>
      <c r="F24" s="12"/>
      <c r="G24" s="12"/>
      <c r="H24" s="12"/>
      <c r="I24" s="12"/>
      <c r="J24" s="12"/>
      <c r="K24" s="12"/>
      <c r="L24" s="12"/>
      <c r="M24" s="12"/>
      <c r="N24" s="12"/>
      <c r="O24" s="12"/>
      <c r="P24" s="12"/>
      <c r="Q24" s="12"/>
      <c r="R24" s="12"/>
      <c r="S24" s="12"/>
      <c r="T24" s="20"/>
    </row>
    <row r="25" ht="12.15" customHeight="1" spans="1:1">
      <c r="A25" s="13" t="s">
        <v>166</v>
      </c>
    </row>
  </sheetData>
  <mergeCells count="40">
    <mergeCell ref="F1:T1"/>
    <mergeCell ref="A2:M2"/>
    <mergeCell ref="R2:S2"/>
    <mergeCell ref="D3:F3"/>
    <mergeCell ref="G3:L3"/>
    <mergeCell ref="G4:J4"/>
    <mergeCell ref="P6:R6"/>
    <mergeCell ref="P7:R7"/>
    <mergeCell ref="P8:R8"/>
    <mergeCell ref="P9:R9"/>
    <mergeCell ref="P10:R10"/>
    <mergeCell ref="P11:R11"/>
    <mergeCell ref="P12:R12"/>
    <mergeCell ref="P13:R13"/>
    <mergeCell ref="P14:R14"/>
    <mergeCell ref="P15:R15"/>
    <mergeCell ref="P16:R16"/>
    <mergeCell ref="P17:R17"/>
    <mergeCell ref="P18:R18"/>
    <mergeCell ref="P19:R19"/>
    <mergeCell ref="P20:R20"/>
    <mergeCell ref="P21:R21"/>
    <mergeCell ref="P22:R22"/>
    <mergeCell ref="P23:R23"/>
    <mergeCell ref="P24:R24"/>
    <mergeCell ref="A25:T25"/>
    <mergeCell ref="A3:A5"/>
    <mergeCell ref="B3:B5"/>
    <mergeCell ref="C3:C5"/>
    <mergeCell ref="D4:D5"/>
    <mergeCell ref="E4:E5"/>
    <mergeCell ref="F4:F5"/>
    <mergeCell ref="K4:K5"/>
    <mergeCell ref="L4:L5"/>
    <mergeCell ref="M3:M5"/>
    <mergeCell ref="N3:N5"/>
    <mergeCell ref="O3:O5"/>
    <mergeCell ref="S3:S5"/>
    <mergeCell ref="T3:T5"/>
    <mergeCell ref="P3:R5"/>
  </mergeCells>
  <pageMargins left="0.7" right="0.7" top="0.75" bottom="0.75" header="0.3" footer="0.3"/>
  <pageSetup paperSize="9" scale="9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8" master="" otherUserPermission="visible"/>
  <rangeList sheetStid="7" master="" otherUserPermission="visible"/>
  <rangeList sheetStid="1" master="" otherUserPermission="visible"/>
  <rangeList sheetStid="2" master="" otherUserPermission="visible"/>
  <rangeList sheetStid="3" master="" otherUserPermission="visible"/>
  <rangeList sheetStid="4" master="" otherUserPermission="visible"/>
  <rangeList sheetStid="5" master="" otherUserPermission="visible"/>
  <rangeList sheetStid="6"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Mozilla/5.0 (Windows NT 10.0; Win64; x64) AppleWebKit/537.36 (KHTML, like Gecko) Chrome/132.0.0.0 Safari/537.36 QIHU 360SE</Application>
  <HeadingPairs>
    <vt:vector size="2" baseType="variant">
      <vt:variant>
        <vt:lpstr>工作表</vt:lpstr>
      </vt:variant>
      <vt:variant>
        <vt:i4>8</vt:i4>
      </vt:variant>
    </vt:vector>
  </HeadingPairs>
  <TitlesOfParts>
    <vt:vector size="8" baseType="lpstr">
      <vt:lpstr>封面</vt:lpstr>
      <vt:lpstr>说明</vt:lpstr>
      <vt:lpstr>100章</vt:lpstr>
      <vt:lpstr>200章</vt:lpstr>
      <vt:lpstr>300章</vt:lpstr>
      <vt:lpstr>600章</vt:lpstr>
      <vt:lpstr>汇总表</vt:lpstr>
      <vt:lpstr>分析表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大司空云计价-在线分享、数字协同</dc:title>
  <cp:lastModifiedBy>Administrator</cp:lastModifiedBy>
  <dcterms:created xsi:type="dcterms:W3CDTF">2025-08-22T00:31:00Z</dcterms:created>
  <dcterms:modified xsi:type="dcterms:W3CDTF">2025-09-08T10:47:13Z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wqlLaW5nc29mdCBQREYgdG8gV1BTIDExMA</vt:lpwstr>
  </property>
  <property fmtid="{D5CDD505-2E9C-101B-9397-08002B2CF9AE}" pid="3" name="Created">
    <vt:filetime>2025-09-01T09:39:06Z</vt:filetime>
  </property>
  <property fmtid="{D5CDD505-2E9C-101B-9397-08002B2CF9AE}" pid="4" name="ICV">
    <vt:lpwstr>74D40365E8DC4A708EA03ED96086DAC8_12</vt:lpwstr>
  </property>
  <property fmtid="{D5CDD505-2E9C-101B-9397-08002B2CF9AE}" pid="5" name="KSOProductBuildVer">
    <vt:lpwstr>2052-12.1.0.22529</vt:lpwstr>
  </property>
</Properties>
</file>