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36" windowHeight="8230" tabRatio="726" activeTab="4"/>
  </bookViews>
  <sheets>
    <sheet name="总汇总" sheetId="56" r:id="rId1"/>
    <sheet name="建筑工程 (2)" sheetId="61" r:id="rId2"/>
    <sheet name="机电设备" sheetId="54" r:id="rId3"/>
    <sheet name="金属设备" sheetId="55" r:id="rId4"/>
    <sheet name="临时工程" sheetId="63" r:id="rId5"/>
  </sheets>
  <definedNames>
    <definedName name="_xlnm.Print_Titles" localSheetId="1">'建筑工程 (2)'!$1:$5</definedName>
    <definedName name="_xlnm.Print_Titles" localSheetId="2">机电设备!$1:$5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<sst xmlns="http://schemas.openxmlformats.org/spreadsheetml/2006/main" count="418" uniqueCount="120">
  <si>
    <t>工程量清单汇总表</t>
  </si>
  <si>
    <t>工程名称：商都县抗旱应急水源工程</t>
  </si>
  <si>
    <t>序号</t>
  </si>
  <si>
    <t>费用名称</t>
  </si>
  <si>
    <t>金额（元）</t>
  </si>
  <si>
    <t>备 注</t>
  </si>
  <si>
    <t>第一部分 建筑工程</t>
  </si>
  <si>
    <t>第二部分 机电设备及安装工程</t>
  </si>
  <si>
    <t>第三部分 金属结构设备及安装工程</t>
  </si>
  <si>
    <t>第四部分   临时工程</t>
  </si>
  <si>
    <t>建筑征地移民补偿投资（暂估价）</t>
  </si>
  <si>
    <t>暂列金额</t>
  </si>
  <si>
    <t xml:space="preserve"> </t>
  </si>
  <si>
    <t>合计</t>
  </si>
  <si>
    <t>建筑工程工程量清单明细表</t>
  </si>
  <si>
    <t>项目名称：商都县抗旱应急水源工程</t>
  </si>
  <si>
    <t>序
号</t>
  </si>
  <si>
    <t>项目名称</t>
  </si>
  <si>
    <t>项目特征</t>
  </si>
  <si>
    <t>单
位</t>
  </si>
  <si>
    <t>备注</t>
  </si>
  <si>
    <t>工程量</t>
  </si>
  <si>
    <t>单价</t>
  </si>
  <si>
    <t>合价</t>
  </si>
  <si>
    <t>一</t>
  </si>
  <si>
    <t>玻璃忽镜乡三号村新打机电井项目</t>
  </si>
  <si>
    <t>眼</t>
  </si>
  <si>
    <t>1</t>
  </si>
  <si>
    <t>新打机电井工程</t>
  </si>
  <si>
    <t>1.暂估价</t>
  </si>
  <si>
    <t>m</t>
  </si>
  <si>
    <t>新建预制混凝土井房3*3m</t>
  </si>
  <si>
    <t>1.、井房建筑面积9㎡(3×3m），底板为20cm厚C30混凝土配钢筋网片，
2、9m²井房墙体高度为2.2m，顶部采用预制混凝土板，厚12cm。
3、墙体采用预制混凝土墙体，内外墙粉刷防水白色涂料。外墙勒脚为灰色图案，高度为30cm。
4、井房门为防盗门0.9m×2.0m，安全级别为乙级。</t>
  </si>
  <si>
    <t>座</t>
  </si>
  <si>
    <t>管道工程</t>
  </si>
  <si>
    <t>（1）</t>
  </si>
  <si>
    <t>管道土方开挖</t>
  </si>
  <si>
    <t>1.机械开挖一类土</t>
  </si>
  <si>
    <t>m³</t>
  </si>
  <si>
    <t>（2）</t>
  </si>
  <si>
    <t>管道土方回填</t>
  </si>
  <si>
    <t>1.回填一类土，（机械+人工回填）50%夯实</t>
  </si>
  <si>
    <t>地埋电缆工程</t>
  </si>
  <si>
    <t>电缆沟土方开挖</t>
  </si>
  <si>
    <t>电缆沟土方回填</t>
  </si>
  <si>
    <t>砌筑井口</t>
  </si>
  <si>
    <t>1.砌筑井口</t>
  </si>
  <si>
    <t>井口连接</t>
  </si>
  <si>
    <t>1.包括法兰盘、逆止阀、阀门、焊接等</t>
  </si>
  <si>
    <t>处</t>
  </si>
  <si>
    <t>穿河顶管</t>
  </si>
  <si>
    <t>1.穿河顶管</t>
  </si>
  <si>
    <t>穿路</t>
  </si>
  <si>
    <t>1.穿路</t>
  </si>
  <si>
    <t>二</t>
  </si>
  <si>
    <t>玻璃忽镜乡三营图村新打机电井项目</t>
  </si>
  <si>
    <t>管道顶管</t>
  </si>
  <si>
    <t>1.管道顶管</t>
  </si>
  <si>
    <t>(1)</t>
  </si>
  <si>
    <t>(2)</t>
  </si>
  <si>
    <t>井口连接（包括法兰盘、逆止阀、阀门、焊接等）</t>
  </si>
  <si>
    <t>三</t>
  </si>
  <si>
    <t>玻璃忽镜乡龚家村新打机电井项目</t>
  </si>
  <si>
    <t>四</t>
  </si>
  <si>
    <t>卯都乡西水泉村新打机电井项目</t>
  </si>
  <si>
    <t>五</t>
  </si>
  <si>
    <t>卯都乡刘英卜村新打机电井项目</t>
  </si>
  <si>
    <t>六</t>
  </si>
  <si>
    <t>大库伦乡三胜地村新打机电井项目</t>
  </si>
  <si>
    <t>1.、井房建筑面积9㎡(3×3m）底板为20cm厚C30混凝土配钢筋网片，
2、9m²井房墙体高度为2.2m，顶部采用预制混凝土板，厚12cm。
3、墙体采用预制混凝土墙体，内外墙粉刷防水白色涂料。外墙勒脚为灰色图案，高度为30cm。
4、井房门为防盗门0.9m×2.0m，安全级别为乙级。</t>
  </si>
  <si>
    <t>七</t>
  </si>
  <si>
    <t>八</t>
  </si>
  <si>
    <t>其他项目</t>
  </si>
  <si>
    <t>抗旱应急水源井探孔</t>
  </si>
  <si>
    <t>1.暂估价                      2.实际施工中，出现水源井探孔工程量，经监理、甲方验收认定后，据实结算</t>
  </si>
  <si>
    <t>机电设备及安装工程工程量清单明细表</t>
  </si>
  <si>
    <t>名称及规格</t>
  </si>
  <si>
    <t>单位</t>
  </si>
  <si>
    <t>单价（元）</t>
  </si>
  <si>
    <t>合价（元）</t>
  </si>
  <si>
    <t>设备费</t>
  </si>
  <si>
    <t>安装费</t>
  </si>
  <si>
    <t>第二部分                     机电设备及安装工程</t>
  </si>
  <si>
    <t>玻璃忽镜乡三号村新打机电井项目（171m)</t>
  </si>
  <si>
    <t>潜水泵及附属设施175QJ5-195（包括泵管、电缆等）</t>
  </si>
  <si>
    <t>1.规格、型号：175QJ5-195  2.包括泵管、电缆等</t>
  </si>
  <si>
    <t>套</t>
  </si>
  <si>
    <t>地埋电缆 YJLV-22-3*50（含电缆头制作安装）</t>
  </si>
  <si>
    <t>1.规格型号：YJLV-22-3*50 2.包括电缆头制作安装</t>
  </si>
  <si>
    <t>米</t>
  </si>
  <si>
    <t>配电柜（ZLKN6523448）</t>
  </si>
  <si>
    <t>1.配电柜（ZLKN6523448）</t>
  </si>
  <si>
    <t>玻璃忽镜乡三营图村新打机电井项目（205m)</t>
  </si>
  <si>
    <t>潜水泵及附属设施175QJ5-208（包括泵管、电缆等）</t>
  </si>
  <si>
    <t>1.规格型号：175QJ5-208  2.包括泵管、电缆等</t>
  </si>
  <si>
    <t>玻璃忽镜乡龚家村新打机电井项目(110m)</t>
  </si>
  <si>
    <t>潜水泵及附属设施175QJ5-130（包括泵管、电缆等）</t>
  </si>
  <si>
    <t>1.规格型号：175QJ5-130  2.包括泵管、电缆等</t>
  </si>
  <si>
    <t>卯都乡西水泉村新打机电井项目(135m)</t>
  </si>
  <si>
    <t>潜水泵及附属设施175QJ5-156（包括泵管、电缆等）</t>
  </si>
  <si>
    <t>1.规格型号：175QJ5-156 2.包括泵管、电缆等</t>
  </si>
  <si>
    <t>卯都乡刘英卜村新打机电井项目(150m）</t>
  </si>
  <si>
    <t>潜水泵及附属设施175QJ5-169（包括泵管、电缆等）</t>
  </si>
  <si>
    <t>1.规格型号：175QJ5-169  2.包括泵管、电缆等</t>
  </si>
  <si>
    <t>大库伦乡三胜地村新打机电井项目（180m）</t>
  </si>
  <si>
    <t>大库伦乡三胜地村新打机电井项目（130m)</t>
  </si>
  <si>
    <t>1.规格型号：175QJ5-156  2.包括泵管、电缆等</t>
  </si>
  <si>
    <t>输水管线设备及安装工程工程量清单明细表</t>
  </si>
  <si>
    <t>第三部分               输水管线设备及安装工程</t>
  </si>
  <si>
    <t>φ63PE管道1.25MPa</t>
  </si>
  <si>
    <t>1.规格、型号：PE管               φ63 1.25MPa</t>
  </si>
  <si>
    <t>临时工程工程量清单明细表</t>
  </si>
  <si>
    <t>备  注</t>
  </si>
  <si>
    <t>房屋建筑工程</t>
  </si>
  <si>
    <t>仓库</t>
  </si>
  <si>
    <t>㎡</t>
  </si>
  <si>
    <t>办公生活福利建筑</t>
  </si>
  <si>
    <t>%</t>
  </si>
  <si>
    <t>安全生产措施费</t>
  </si>
  <si>
    <t>其他施工临时工程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</si>
</sst>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_);[Red]\(0.00\)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ajor"/>
    </font>
    <font>
      <b/>
      <sz val="18"/>
      <name val="宋体"/>
      <charset val="134"/>
    </font>
    <font>
      <b/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2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9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0" fillId="0" borderId="0" xfId="0" applyFont="1">
      <alignment vertical="center"/>
    </xf>
    <xf numFmtId="0" fontId="0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7" fillId="0" borderId="1" xfId="49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77" fontId="12" fillId="0" borderId="0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www.wps.cn/officeDocument/2023/relationships/customStorage" Target="customStorage/customStorage.xml"/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A1" sqref="A1:D20"/>
    </sheetView>
  </sheetViews>
  <sheetFormatPr defaultColWidth="9.52252252252252" defaultRowHeight="15.5" outlineLevelCol="3"/>
  <cols>
    <col min="1" max="1" width="7.14414414414414" style="6" customWidth="1"/>
    <col min="2" max="2" width="40.027027027027" style="6" customWidth="1"/>
    <col min="3" max="3" width="19.1531531531532" style="37" customWidth="1"/>
    <col min="4" max="4" width="19.1531531531532" style="6" customWidth="1"/>
    <col min="5" max="5" width="15.2072072072072" style="6"/>
    <col min="6" max="6" width="13.9189189189189" style="6"/>
    <col min="7" max="16384" width="9.52252252252252" style="6"/>
  </cols>
  <sheetData>
    <row r="1" s="6" customFormat="1" ht="60" customHeight="1" spans="1:4">
      <c r="A1" s="82" t="s">
        <v>0</v>
      </c>
      <c r="B1" s="82"/>
      <c r="C1" s="83"/>
      <c r="D1" s="82"/>
    </row>
    <row r="2" s="6" customFormat="1" ht="22" customHeight="1" spans="1:3">
      <c r="A2" s="43" t="s">
        <v>1</v>
      </c>
      <c r="B2" s="43"/>
      <c r="C2" s="37"/>
    </row>
    <row r="3" s="6" customFormat="1" ht="36" customHeight="1" spans="1:4">
      <c r="A3" s="14" t="s">
        <v>2</v>
      </c>
      <c r="B3" s="14" t="s">
        <v>3</v>
      </c>
      <c r="C3" s="84" t="s">
        <v>4</v>
      </c>
      <c r="D3" s="14" t="s">
        <v>5</v>
      </c>
    </row>
    <row r="4" s="6" customFormat="1" ht="36" customHeight="1" spans="1:4">
      <c r="A4" s="14">
        <v>1</v>
      </c>
      <c r="B4" s="14" t="s">
        <v>6</v>
      </c>
      <c r="C4" s="66"/>
      <c r="D4" s="29"/>
    </row>
    <row r="5" s="6" customFormat="1" ht="36" customHeight="1" spans="1:4">
      <c r="A5" s="14">
        <v>2</v>
      </c>
      <c r="B5" s="14" t="s">
        <v>7</v>
      </c>
      <c r="C5" s="66"/>
      <c r="D5" s="29"/>
    </row>
    <row r="6" s="6" customFormat="1" ht="36" customHeight="1" spans="1:4">
      <c r="A6" s="14">
        <v>3</v>
      </c>
      <c r="B6" s="14" t="s">
        <v>8</v>
      </c>
      <c r="C6" s="66"/>
      <c r="D6" s="29"/>
    </row>
    <row r="7" s="6" customFormat="1" ht="36" customHeight="1" spans="1:4">
      <c r="A7" s="14">
        <v>4</v>
      </c>
      <c r="B7" s="14" t="s">
        <v>9</v>
      </c>
      <c r="C7" s="66"/>
      <c r="D7" s="29"/>
    </row>
    <row r="8" s="6" customFormat="1" ht="36" customHeight="1" spans="1:4">
      <c r="A8" s="14">
        <v>5</v>
      </c>
      <c r="B8" s="14" t="s">
        <v>10</v>
      </c>
      <c r="C8" s="66">
        <v>13308.5</v>
      </c>
      <c r="D8" s="29"/>
    </row>
    <row r="9" s="6" customFormat="1" ht="36" customHeight="1" spans="1:4">
      <c r="A9" s="14">
        <v>6</v>
      </c>
      <c r="B9" s="14" t="s">
        <v>11</v>
      </c>
      <c r="C9" s="66">
        <v>73508</v>
      </c>
      <c r="D9" s="29"/>
    </row>
    <row r="10" s="6" customFormat="1" ht="36" customHeight="1" spans="1:4">
      <c r="A10" s="14"/>
      <c r="B10" s="14"/>
      <c r="C10" s="65"/>
      <c r="D10" s="29"/>
    </row>
    <row r="11" s="6" customFormat="1" ht="36" customHeight="1" spans="1:4">
      <c r="A11" s="14"/>
      <c r="B11" s="14"/>
      <c r="C11" s="65"/>
      <c r="D11" s="29"/>
    </row>
    <row r="12" s="6" customFormat="1" ht="36" customHeight="1" spans="1:4">
      <c r="A12" s="14"/>
      <c r="B12" s="14"/>
      <c r="C12" s="65"/>
      <c r="D12" s="29"/>
    </row>
    <row r="13" s="6" customFormat="1" ht="36" customHeight="1" spans="1:4">
      <c r="A13" s="14"/>
      <c r="B13" s="14"/>
      <c r="C13" s="65"/>
      <c r="D13" s="29"/>
    </row>
    <row r="14" s="6" customFormat="1" ht="36" customHeight="1" spans="1:4">
      <c r="A14" s="14"/>
      <c r="B14" s="14"/>
      <c r="C14" s="65"/>
      <c r="D14" s="29"/>
    </row>
    <row r="15" s="6" customFormat="1" ht="36" customHeight="1" spans="1:4">
      <c r="A15" s="14"/>
      <c r="B15" s="14"/>
      <c r="C15" s="65"/>
      <c r="D15" s="29"/>
    </row>
    <row r="16" s="6" customFormat="1" ht="36" customHeight="1" spans="1:4">
      <c r="A16" s="14"/>
      <c r="B16" s="14"/>
      <c r="C16" s="65"/>
      <c r="D16" s="29"/>
    </row>
    <row r="17" s="6" customFormat="1" ht="36" customHeight="1" spans="1:4">
      <c r="A17" s="14"/>
      <c r="B17" s="14"/>
      <c r="C17" s="65"/>
      <c r="D17" s="29"/>
    </row>
    <row r="18" s="6" customFormat="1" ht="36" customHeight="1" spans="1:4">
      <c r="A18" s="14"/>
      <c r="B18" s="14"/>
      <c r="C18" s="65" t="s">
        <v>12</v>
      </c>
      <c r="D18" s="29"/>
    </row>
    <row r="19" s="6" customFormat="1" ht="36" customHeight="1" spans="1:4">
      <c r="A19" s="14"/>
      <c r="B19" s="14"/>
      <c r="C19" s="65"/>
      <c r="D19" s="29"/>
    </row>
    <row r="20" s="6" customFormat="1" ht="36" customHeight="1" spans="1:4">
      <c r="A20" s="29"/>
      <c r="B20" s="14" t="s">
        <v>13</v>
      </c>
      <c r="C20" s="65"/>
      <c r="D20" s="85"/>
    </row>
    <row r="22" spans="3:3">
      <c r="C22" s="5"/>
    </row>
  </sheetData>
  <mergeCells count="2">
    <mergeCell ref="A1:D1"/>
    <mergeCell ref="A2:C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3"/>
  <sheetViews>
    <sheetView topLeftCell="A79" workbookViewId="0">
      <selection activeCell="A1" sqref="A1:H82"/>
    </sheetView>
  </sheetViews>
  <sheetFormatPr defaultColWidth="9" defaultRowHeight="15.5"/>
  <cols>
    <col min="1" max="1" width="4.89189189189189" style="1" customWidth="1"/>
    <col min="2" max="2" width="21.2522522522523" style="1" customWidth="1"/>
    <col min="3" max="3" width="26.9369369369369" style="6" customWidth="1"/>
    <col min="4" max="4" width="6.18918918918919" style="6" customWidth="1"/>
    <col min="5" max="5" width="8.08108108108108" style="1" customWidth="1"/>
    <col min="6" max="6" width="9.46846846846847" style="1" customWidth="1"/>
    <col min="7" max="7" width="9.77477477477477" style="5" customWidth="1"/>
    <col min="8" max="8" width="8.57657657657658" style="6" customWidth="1"/>
    <col min="9" max="9" width="12.8828828828829" style="6" customWidth="1"/>
    <col min="10" max="10" width="15.3333333333333" style="6" customWidth="1"/>
    <col min="11" max="11" width="14.1081081081081" style="6"/>
    <col min="12" max="12" width="14.1261261261261" style="6"/>
    <col min="13" max="13" width="12.8828828828829" style="6"/>
    <col min="14" max="14" width="9" style="6"/>
    <col min="15" max="15" width="14.1261261261261" style="6"/>
    <col min="16" max="16" width="9" style="6"/>
    <col min="17" max="17" width="14.1261261261261" style="6"/>
    <col min="18" max="18" width="9" style="6"/>
    <col min="19" max="19" width="14.1261261261261" style="6"/>
    <col min="20" max="16384" width="9" style="6"/>
  </cols>
  <sheetData>
    <row r="1" ht="14.25" customHeight="1" spans="1:8">
      <c r="A1" s="71" t="s">
        <v>14</v>
      </c>
      <c r="B1" s="71"/>
      <c r="C1" s="71"/>
      <c r="D1" s="71"/>
      <c r="E1" s="71"/>
      <c r="F1" s="71"/>
      <c r="G1" s="72"/>
      <c r="H1" s="71"/>
    </row>
    <row r="2" ht="39" customHeight="1" spans="1:8">
      <c r="A2" s="71"/>
      <c r="B2" s="71"/>
      <c r="C2" s="71"/>
      <c r="D2" s="71"/>
      <c r="E2" s="71"/>
      <c r="F2" s="71"/>
      <c r="G2" s="72"/>
      <c r="H2" s="71"/>
    </row>
    <row r="3" customFormat="1" ht="23" customHeight="1" spans="1:8">
      <c r="A3" s="9" t="s">
        <v>15</v>
      </c>
      <c r="B3" s="3"/>
      <c r="C3" s="9"/>
      <c r="D3" s="9"/>
      <c r="E3" s="3"/>
      <c r="F3" s="3"/>
      <c r="G3" s="10"/>
      <c r="H3" s="9"/>
    </row>
    <row r="4" s="1" customFormat="1" ht="28.05" customHeight="1" spans="1:8">
      <c r="A4" s="11" t="s">
        <v>16</v>
      </c>
      <c r="B4" s="12" t="s">
        <v>17</v>
      </c>
      <c r="C4" s="12" t="s">
        <v>18</v>
      </c>
      <c r="D4" s="11" t="s">
        <v>19</v>
      </c>
      <c r="E4" s="12" t="s">
        <v>4</v>
      </c>
      <c r="F4" s="12"/>
      <c r="G4" s="13"/>
      <c r="H4" s="14" t="s">
        <v>20</v>
      </c>
    </row>
    <row r="5" s="1" customFormat="1" ht="31" customHeight="1" spans="1:8">
      <c r="A5" s="11"/>
      <c r="B5" s="12"/>
      <c r="C5" s="12"/>
      <c r="D5" s="11"/>
      <c r="E5" s="12" t="s">
        <v>21</v>
      </c>
      <c r="F5" s="12" t="s">
        <v>22</v>
      </c>
      <c r="G5" s="15" t="s">
        <v>23</v>
      </c>
      <c r="H5" s="14"/>
    </row>
    <row r="6" s="30" customFormat="1" ht="28" customHeight="1" spans="1:8">
      <c r="A6" s="16"/>
      <c r="B6" s="17" t="s">
        <v>6</v>
      </c>
      <c r="C6" s="17"/>
      <c r="D6" s="16"/>
      <c r="E6" s="18"/>
      <c r="F6" s="18"/>
      <c r="G6" s="18"/>
      <c r="H6" s="19"/>
    </row>
    <row r="7" s="4" customFormat="1" ht="28" customHeight="1" spans="1:8">
      <c r="A7" s="22" t="s">
        <v>24</v>
      </c>
      <c r="B7" s="23" t="s">
        <v>25</v>
      </c>
      <c r="C7" s="23"/>
      <c r="D7" s="22" t="s">
        <v>26</v>
      </c>
      <c r="E7" s="18">
        <v>1</v>
      </c>
      <c r="F7" s="18"/>
      <c r="G7" s="18"/>
      <c r="H7" s="73"/>
    </row>
    <row r="8" s="68" customFormat="1" ht="28" customHeight="1" spans="1:8">
      <c r="A8" s="74" t="s">
        <v>27</v>
      </c>
      <c r="B8" s="20" t="s">
        <v>28</v>
      </c>
      <c r="C8" s="75" t="s">
        <v>29</v>
      </c>
      <c r="D8" s="27" t="s">
        <v>30</v>
      </c>
      <c r="E8" s="11">
        <v>171</v>
      </c>
      <c r="F8" s="76">
        <v>460</v>
      </c>
      <c r="G8" s="15"/>
      <c r="H8" s="21"/>
    </row>
    <row r="9" s="32" customFormat="1" ht="135" customHeight="1" spans="1:10">
      <c r="A9" s="20">
        <v>2</v>
      </c>
      <c r="B9" s="20" t="s">
        <v>31</v>
      </c>
      <c r="C9" s="75" t="s">
        <v>32</v>
      </c>
      <c r="D9" s="27" t="s">
        <v>33</v>
      </c>
      <c r="E9" s="11">
        <v>1</v>
      </c>
      <c r="F9" s="76"/>
      <c r="G9" s="15"/>
      <c r="H9" s="21"/>
      <c r="J9" s="31"/>
    </row>
    <row r="10" s="32" customFormat="1" ht="28" customHeight="1" spans="1:10">
      <c r="A10" s="20">
        <v>3</v>
      </c>
      <c r="B10" s="20" t="s">
        <v>34</v>
      </c>
      <c r="C10" s="20"/>
      <c r="D10" s="27"/>
      <c r="E10" s="15"/>
      <c r="F10" s="15"/>
      <c r="G10" s="15"/>
      <c r="H10" s="21"/>
      <c r="J10" s="31"/>
    </row>
    <row r="11" s="32" customFormat="1" ht="28" customHeight="1" spans="1:10">
      <c r="A11" s="74" t="s">
        <v>35</v>
      </c>
      <c r="B11" s="20" t="s">
        <v>36</v>
      </c>
      <c r="C11" s="75" t="s">
        <v>37</v>
      </c>
      <c r="D11" s="27" t="s">
        <v>38</v>
      </c>
      <c r="E11" s="11">
        <f>200*3.132</f>
        <v>626.4</v>
      </c>
      <c r="F11" s="76"/>
      <c r="G11" s="15"/>
      <c r="H11" s="21"/>
      <c r="I11" s="32"/>
      <c r="J11" s="31"/>
    </row>
    <row r="12" s="32" customFormat="1" ht="28" customHeight="1" spans="1:10">
      <c r="A12" s="74" t="s">
        <v>39</v>
      </c>
      <c r="B12" s="20" t="s">
        <v>40</v>
      </c>
      <c r="C12" s="75" t="s">
        <v>41</v>
      </c>
      <c r="D12" s="27" t="s">
        <v>38</v>
      </c>
      <c r="E12" s="11">
        <f>200*3.132</f>
        <v>626.4</v>
      </c>
      <c r="F12" s="76"/>
      <c r="G12" s="15"/>
      <c r="H12" s="21"/>
      <c r="I12" s="32"/>
      <c r="J12" s="31"/>
    </row>
    <row r="13" s="32" customFormat="1" ht="28" customHeight="1" spans="1:10">
      <c r="A13" s="20">
        <v>4</v>
      </c>
      <c r="B13" s="20" t="s">
        <v>42</v>
      </c>
      <c r="C13" s="20"/>
      <c r="D13" s="27"/>
      <c r="E13" s="15"/>
      <c r="F13" s="15"/>
      <c r="G13" s="15"/>
      <c r="H13" s="21"/>
      <c r="J13" s="31"/>
    </row>
    <row r="14" s="32" customFormat="1" ht="28" customHeight="1" spans="1:10">
      <c r="A14" s="74" t="s">
        <v>35</v>
      </c>
      <c r="B14" s="20" t="s">
        <v>43</v>
      </c>
      <c r="C14" s="75" t="s">
        <v>37</v>
      </c>
      <c r="D14" s="27" t="s">
        <v>38</v>
      </c>
      <c r="E14" s="11">
        <f>400*0.4</f>
        <v>160</v>
      </c>
      <c r="F14" s="76"/>
      <c r="G14" s="15"/>
      <c r="H14" s="21"/>
      <c r="J14" s="31"/>
    </row>
    <row r="15" s="32" customFormat="1" ht="28" customHeight="1" spans="1:14">
      <c r="A15" s="74" t="s">
        <v>39</v>
      </c>
      <c r="B15" s="20" t="s">
        <v>44</v>
      </c>
      <c r="C15" s="75" t="s">
        <v>41</v>
      </c>
      <c r="D15" s="27" t="s">
        <v>38</v>
      </c>
      <c r="E15" s="11">
        <f>400*0.4</f>
        <v>160</v>
      </c>
      <c r="F15" s="76"/>
      <c r="G15" s="15"/>
      <c r="H15" s="21"/>
      <c r="J15" s="31"/>
      <c r="N15" s="33"/>
    </row>
    <row r="16" customFormat="1" ht="28" customHeight="1" spans="1:19">
      <c r="A16" s="20">
        <v>5</v>
      </c>
      <c r="B16" s="20" t="s">
        <v>45</v>
      </c>
      <c r="C16" s="75" t="s">
        <v>46</v>
      </c>
      <c r="D16" s="77" t="s">
        <v>33</v>
      </c>
      <c r="E16" s="11">
        <v>1</v>
      </c>
      <c r="F16" s="13"/>
      <c r="G16" s="15"/>
      <c r="H16" s="21"/>
      <c r="J16" s="31"/>
      <c r="K16" s="32"/>
      <c r="L16" s="32"/>
      <c r="M16" s="32"/>
      <c r="N16" s="33"/>
      <c r="O16" s="32"/>
      <c r="P16" s="32"/>
      <c r="Q16" s="32"/>
      <c r="R16" s="32"/>
      <c r="S16" s="32"/>
    </row>
    <row r="17" customFormat="1" ht="28" customHeight="1" spans="1:19">
      <c r="A17" s="20">
        <v>6</v>
      </c>
      <c r="B17" s="20" t="s">
        <v>47</v>
      </c>
      <c r="C17" s="75" t="s">
        <v>48</v>
      </c>
      <c r="D17" s="77" t="s">
        <v>49</v>
      </c>
      <c r="E17" s="11">
        <v>1</v>
      </c>
      <c r="F17" s="13"/>
      <c r="G17" s="15"/>
      <c r="H17" s="21"/>
      <c r="J17" s="31"/>
      <c r="K17" s="32"/>
      <c r="L17" s="32"/>
      <c r="M17" s="32"/>
      <c r="N17" s="33"/>
      <c r="O17" s="32"/>
      <c r="P17" s="32"/>
      <c r="Q17" s="32"/>
      <c r="R17" s="32"/>
      <c r="S17" s="32"/>
    </row>
    <row r="18" customFormat="1" ht="28" customHeight="1" spans="1:19">
      <c r="A18" s="20">
        <v>7</v>
      </c>
      <c r="B18" s="20" t="s">
        <v>50</v>
      </c>
      <c r="C18" s="75" t="s">
        <v>51</v>
      </c>
      <c r="D18" s="77" t="s">
        <v>30</v>
      </c>
      <c r="E18" s="11">
        <v>100</v>
      </c>
      <c r="F18" s="13"/>
      <c r="G18" s="15"/>
      <c r="H18" s="21"/>
      <c r="J18" s="31"/>
      <c r="K18" s="32"/>
      <c r="L18" s="32"/>
      <c r="M18" s="32"/>
      <c r="N18" s="33"/>
      <c r="O18" s="32"/>
      <c r="P18" s="32"/>
      <c r="Q18" s="32"/>
      <c r="R18" s="32"/>
      <c r="S18" s="32"/>
    </row>
    <row r="19" customFormat="1" ht="28" customHeight="1" spans="1:19">
      <c r="A19" s="20">
        <v>8</v>
      </c>
      <c r="B19" s="20" t="s">
        <v>52</v>
      </c>
      <c r="C19" s="75" t="s">
        <v>53</v>
      </c>
      <c r="D19" s="77" t="s">
        <v>49</v>
      </c>
      <c r="E19" s="11">
        <v>1</v>
      </c>
      <c r="F19" s="13"/>
      <c r="G19" s="15"/>
      <c r="H19" s="21"/>
      <c r="J19" s="31"/>
      <c r="K19" s="32"/>
      <c r="L19" s="32"/>
      <c r="M19" s="32"/>
      <c r="N19" s="33"/>
      <c r="O19" s="32"/>
      <c r="P19" s="32"/>
      <c r="Q19" s="32"/>
      <c r="R19" s="32"/>
      <c r="S19" s="32"/>
    </row>
    <row r="20" s="69" customFormat="1" ht="28" customHeight="1" spans="1:19">
      <c r="A20" s="23" t="s">
        <v>54</v>
      </c>
      <c r="B20" s="23" t="s">
        <v>55</v>
      </c>
      <c r="C20" s="23"/>
      <c r="D20" s="22" t="s">
        <v>26</v>
      </c>
      <c r="E20" s="16">
        <v>1</v>
      </c>
      <c r="F20" s="78"/>
      <c r="G20" s="18"/>
      <c r="H20" s="73"/>
      <c r="J20" s="31"/>
      <c r="K20" s="32"/>
      <c r="L20" s="32"/>
      <c r="M20" s="32"/>
      <c r="N20" s="79"/>
      <c r="O20" s="32"/>
      <c r="P20" s="32"/>
      <c r="Q20" s="32"/>
      <c r="R20" s="32"/>
      <c r="S20" s="32"/>
    </row>
    <row r="21" s="70" customFormat="1" ht="28" customHeight="1" spans="1:19">
      <c r="A21" s="20">
        <v>1</v>
      </c>
      <c r="B21" s="20" t="s">
        <v>28</v>
      </c>
      <c r="C21" s="75" t="s">
        <v>29</v>
      </c>
      <c r="D21" s="27" t="s">
        <v>30</v>
      </c>
      <c r="E21" s="11">
        <v>205</v>
      </c>
      <c r="F21" s="15">
        <v>460</v>
      </c>
      <c r="G21" s="15"/>
      <c r="H21" s="21"/>
      <c r="I21" s="70"/>
      <c r="J21" s="80"/>
      <c r="K21" s="68"/>
      <c r="L21" s="68"/>
      <c r="M21" s="68"/>
      <c r="N21" s="33"/>
      <c r="O21" s="68"/>
      <c r="P21" s="68"/>
      <c r="Q21" s="68"/>
      <c r="R21" s="68"/>
      <c r="S21" s="68"/>
    </row>
    <row r="22" customFormat="1" ht="137" customHeight="1" spans="1:19">
      <c r="A22" s="20">
        <v>2</v>
      </c>
      <c r="B22" s="20" t="s">
        <v>31</v>
      </c>
      <c r="C22" s="75" t="s">
        <v>32</v>
      </c>
      <c r="D22" s="27" t="s">
        <v>33</v>
      </c>
      <c r="E22" s="11">
        <v>1</v>
      </c>
      <c r="F22" s="15"/>
      <c r="G22" s="15"/>
      <c r="H22" s="21"/>
      <c r="J22" s="31"/>
      <c r="K22" s="32"/>
      <c r="L22" s="32"/>
      <c r="M22" s="32"/>
      <c r="N22" s="33"/>
      <c r="O22" s="32"/>
      <c r="P22" s="32"/>
      <c r="Q22" s="32"/>
      <c r="R22" s="32"/>
      <c r="S22" s="32"/>
    </row>
    <row r="23" customFormat="1" ht="28" customHeight="1" spans="1:19">
      <c r="A23" s="20">
        <v>3</v>
      </c>
      <c r="B23" s="20" t="s">
        <v>56</v>
      </c>
      <c r="C23" s="75" t="s">
        <v>57</v>
      </c>
      <c r="D23" s="27" t="s">
        <v>30</v>
      </c>
      <c r="E23" s="11">
        <v>200</v>
      </c>
      <c r="F23" s="15"/>
      <c r="G23" s="15"/>
      <c r="H23" s="21"/>
      <c r="J23" s="31"/>
      <c r="K23" s="32"/>
      <c r="L23" s="32"/>
      <c r="M23" s="32"/>
      <c r="N23" s="33"/>
      <c r="O23" s="32"/>
      <c r="P23" s="32"/>
      <c r="Q23" s="32"/>
      <c r="R23" s="32"/>
      <c r="S23" s="32"/>
    </row>
    <row r="24" customFormat="1" ht="28" customHeight="1" spans="1:19">
      <c r="A24" s="20">
        <v>4</v>
      </c>
      <c r="B24" s="20" t="s">
        <v>42</v>
      </c>
      <c r="C24" s="20"/>
      <c r="D24" s="27"/>
      <c r="E24" s="11"/>
      <c r="F24" s="15"/>
      <c r="G24" s="15"/>
      <c r="H24" s="21"/>
      <c r="J24" s="31"/>
      <c r="K24" s="32"/>
      <c r="L24" s="32"/>
      <c r="M24" s="32"/>
      <c r="N24" s="33"/>
      <c r="O24" s="32"/>
      <c r="P24" s="32"/>
      <c r="Q24" s="32"/>
      <c r="R24" s="32"/>
      <c r="S24" s="32"/>
    </row>
    <row r="25" customFormat="1" ht="28" customHeight="1" spans="1:19">
      <c r="A25" s="74" t="s">
        <v>58</v>
      </c>
      <c r="B25" s="20" t="s">
        <v>43</v>
      </c>
      <c r="C25" s="75" t="s">
        <v>37</v>
      </c>
      <c r="D25" s="27" t="s">
        <v>38</v>
      </c>
      <c r="E25" s="11">
        <f>410*0.4</f>
        <v>164</v>
      </c>
      <c r="F25" s="76"/>
      <c r="G25" s="15"/>
      <c r="H25" s="21"/>
      <c r="J25" s="31"/>
      <c r="K25" s="32"/>
      <c r="L25" s="32"/>
      <c r="M25" s="32"/>
      <c r="N25" s="33"/>
      <c r="O25" s="32"/>
      <c r="P25" s="32"/>
      <c r="Q25" s="32"/>
      <c r="R25" s="32"/>
      <c r="S25" s="32"/>
    </row>
    <row r="26" customFormat="1" ht="28" customHeight="1" spans="1:19">
      <c r="A26" s="74" t="s">
        <v>59</v>
      </c>
      <c r="B26" s="20" t="s">
        <v>44</v>
      </c>
      <c r="C26" s="75" t="s">
        <v>41</v>
      </c>
      <c r="D26" s="27" t="s">
        <v>38</v>
      </c>
      <c r="E26" s="11">
        <v>164</v>
      </c>
      <c r="F26" s="76"/>
      <c r="G26" s="15"/>
      <c r="H26" s="21"/>
      <c r="J26" s="31"/>
      <c r="K26" s="32"/>
      <c r="L26" s="32"/>
      <c r="M26" s="32"/>
      <c r="N26" s="33"/>
      <c r="O26" s="32"/>
      <c r="P26" s="32"/>
      <c r="Q26" s="32"/>
      <c r="R26" s="32"/>
      <c r="S26" s="32"/>
    </row>
    <row r="27" customFormat="1" ht="28" customHeight="1" spans="1:19">
      <c r="A27" s="20">
        <v>5</v>
      </c>
      <c r="B27" s="20" t="s">
        <v>45</v>
      </c>
      <c r="C27" s="75" t="s">
        <v>46</v>
      </c>
      <c r="D27" s="77" t="s">
        <v>33</v>
      </c>
      <c r="E27" s="11">
        <v>1</v>
      </c>
      <c r="F27" s="15"/>
      <c r="G27" s="15"/>
      <c r="H27" s="21"/>
      <c r="J27" s="31"/>
      <c r="K27" s="32"/>
      <c r="L27" s="32"/>
      <c r="M27" s="32"/>
      <c r="N27" s="33"/>
      <c r="O27" s="32"/>
      <c r="P27" s="32"/>
      <c r="Q27" s="32"/>
      <c r="R27" s="32"/>
      <c r="S27" s="32"/>
    </row>
    <row r="28" customFormat="1" ht="28" customHeight="1" spans="1:19">
      <c r="A28" s="20">
        <v>6</v>
      </c>
      <c r="B28" s="20" t="s">
        <v>60</v>
      </c>
      <c r="C28" s="75" t="s">
        <v>48</v>
      </c>
      <c r="D28" s="77" t="s">
        <v>49</v>
      </c>
      <c r="E28" s="11">
        <v>1</v>
      </c>
      <c r="F28" s="15"/>
      <c r="G28" s="15"/>
      <c r="H28" s="21"/>
      <c r="J28" s="31"/>
      <c r="K28" s="32"/>
      <c r="L28" s="32"/>
      <c r="M28" s="32"/>
      <c r="N28" s="33"/>
      <c r="O28" s="32"/>
      <c r="P28" s="32"/>
      <c r="Q28" s="32"/>
      <c r="R28" s="32"/>
      <c r="S28" s="32"/>
    </row>
    <row r="29" customFormat="1" ht="28" customHeight="1" spans="1:19">
      <c r="A29" s="23" t="s">
        <v>61</v>
      </c>
      <c r="B29" s="23" t="s">
        <v>62</v>
      </c>
      <c r="C29" s="23"/>
      <c r="D29" s="22" t="s">
        <v>26</v>
      </c>
      <c r="E29" s="16">
        <v>1</v>
      </c>
      <c r="F29" s="18"/>
      <c r="G29" s="18"/>
      <c r="H29" s="21"/>
      <c r="I29"/>
      <c r="J29" s="31"/>
      <c r="K29" s="32"/>
      <c r="L29" s="32"/>
      <c r="M29" s="32"/>
      <c r="N29" s="33"/>
      <c r="O29" s="32"/>
      <c r="P29" s="32"/>
      <c r="Q29" s="32"/>
      <c r="R29" s="32"/>
      <c r="S29" s="32"/>
    </row>
    <row r="30" s="70" customFormat="1" ht="28" customHeight="1" spans="1:19">
      <c r="A30" s="20">
        <v>1</v>
      </c>
      <c r="B30" s="20" t="s">
        <v>28</v>
      </c>
      <c r="C30" s="75" t="s">
        <v>29</v>
      </c>
      <c r="D30" s="27" t="s">
        <v>30</v>
      </c>
      <c r="E30" s="11">
        <v>110</v>
      </c>
      <c r="F30" s="15">
        <v>460</v>
      </c>
      <c r="G30" s="15"/>
      <c r="H30" s="21"/>
      <c r="I30" s="70"/>
      <c r="J30" s="80"/>
      <c r="K30" s="68"/>
      <c r="L30" s="68"/>
      <c r="M30" s="68"/>
      <c r="N30" s="33"/>
      <c r="O30" s="68"/>
      <c r="P30" s="68"/>
      <c r="Q30" s="68"/>
      <c r="R30" s="68"/>
      <c r="S30" s="68"/>
    </row>
    <row r="31" customFormat="1" ht="136" customHeight="1" spans="1:19">
      <c r="A31" s="20">
        <v>2</v>
      </c>
      <c r="B31" s="20" t="s">
        <v>31</v>
      </c>
      <c r="C31" s="75" t="s">
        <v>32</v>
      </c>
      <c r="D31" s="27" t="s">
        <v>33</v>
      </c>
      <c r="E31" s="11">
        <v>1</v>
      </c>
      <c r="F31" s="15"/>
      <c r="G31" s="15"/>
      <c r="H31" s="21"/>
      <c r="I31"/>
      <c r="J31" s="31"/>
      <c r="K31" s="32"/>
      <c r="L31" s="32"/>
      <c r="M31" s="32"/>
      <c r="N31" s="33"/>
      <c r="O31" s="32"/>
      <c r="P31" s="32"/>
      <c r="Q31" s="32"/>
      <c r="R31" s="32"/>
      <c r="S31" s="32"/>
    </row>
    <row r="32" customFormat="1" ht="28" customHeight="1" spans="1:19">
      <c r="A32" s="20">
        <v>3</v>
      </c>
      <c r="B32" s="20" t="s">
        <v>56</v>
      </c>
      <c r="C32" s="75" t="s">
        <v>57</v>
      </c>
      <c r="D32" s="27" t="s">
        <v>30</v>
      </c>
      <c r="E32" s="11">
        <v>150</v>
      </c>
      <c r="F32" s="15"/>
      <c r="G32" s="15"/>
      <c r="H32" s="21"/>
      <c r="J32" s="31"/>
      <c r="K32" s="32"/>
      <c r="L32" s="32"/>
      <c r="M32" s="32"/>
      <c r="N32" s="33"/>
      <c r="O32" s="32"/>
      <c r="P32" s="32"/>
      <c r="Q32" s="32"/>
      <c r="R32" s="32"/>
      <c r="S32" s="32"/>
    </row>
    <row r="33" customFormat="1" ht="28" customHeight="1" spans="1:19">
      <c r="A33" s="20">
        <v>4</v>
      </c>
      <c r="B33" s="20" t="s">
        <v>42</v>
      </c>
      <c r="C33" s="20"/>
      <c r="D33" s="27"/>
      <c r="E33" s="11"/>
      <c r="F33" s="15"/>
      <c r="G33" s="15"/>
      <c r="H33" s="21"/>
      <c r="J33" s="31"/>
      <c r="K33" s="32"/>
      <c r="L33" s="32"/>
      <c r="M33" s="32"/>
      <c r="N33" s="33"/>
      <c r="O33" s="32"/>
      <c r="P33" s="32"/>
      <c r="Q33" s="32"/>
      <c r="R33" s="32"/>
      <c r="S33" s="32"/>
    </row>
    <row r="34" customFormat="1" ht="28" customHeight="1" spans="1:19">
      <c r="A34" s="74" t="s">
        <v>58</v>
      </c>
      <c r="B34" s="20" t="s">
        <v>43</v>
      </c>
      <c r="C34" s="75" t="s">
        <v>37</v>
      </c>
      <c r="D34" s="27" t="s">
        <v>38</v>
      </c>
      <c r="E34" s="11">
        <f>200*0.4</f>
        <v>80</v>
      </c>
      <c r="F34" s="76"/>
      <c r="G34" s="15"/>
      <c r="H34" s="21"/>
      <c r="J34" s="31"/>
      <c r="K34" s="32"/>
      <c r="L34" s="32"/>
      <c r="M34" s="32"/>
      <c r="N34" s="33"/>
      <c r="O34" s="32"/>
      <c r="P34" s="32"/>
      <c r="Q34" s="32"/>
      <c r="R34" s="32"/>
      <c r="S34" s="32"/>
    </row>
    <row r="35" customFormat="1" ht="28" customHeight="1" spans="1:19">
      <c r="A35" s="74" t="s">
        <v>59</v>
      </c>
      <c r="B35" s="20" t="s">
        <v>44</v>
      </c>
      <c r="C35" s="75" t="s">
        <v>41</v>
      </c>
      <c r="D35" s="27" t="s">
        <v>38</v>
      </c>
      <c r="E35" s="11">
        <v>80</v>
      </c>
      <c r="F35" s="76"/>
      <c r="G35" s="15"/>
      <c r="H35" s="21"/>
      <c r="J35" s="31"/>
      <c r="K35" s="32"/>
      <c r="L35" s="32"/>
      <c r="M35" s="32"/>
      <c r="N35" s="33"/>
      <c r="O35" s="32"/>
      <c r="P35" s="32"/>
      <c r="Q35" s="32"/>
      <c r="R35" s="32"/>
      <c r="S35" s="32"/>
    </row>
    <row r="36" customFormat="1" ht="28" customHeight="1" spans="1:19">
      <c r="A36" s="20">
        <v>5</v>
      </c>
      <c r="B36" s="20" t="s">
        <v>45</v>
      </c>
      <c r="C36" s="75" t="s">
        <v>46</v>
      </c>
      <c r="D36" s="77" t="s">
        <v>33</v>
      </c>
      <c r="E36" s="11">
        <v>1</v>
      </c>
      <c r="F36" s="15"/>
      <c r="G36" s="15"/>
      <c r="H36" s="21"/>
      <c r="J36" s="31"/>
      <c r="K36" s="32"/>
      <c r="L36" s="32"/>
      <c r="M36" s="32"/>
      <c r="N36" s="33"/>
      <c r="O36" s="32"/>
      <c r="P36" s="32"/>
      <c r="Q36" s="32"/>
      <c r="R36" s="32"/>
      <c r="S36" s="32"/>
    </row>
    <row r="37" customFormat="1" ht="28" customHeight="1" spans="1:19">
      <c r="A37" s="20">
        <v>6</v>
      </c>
      <c r="B37" s="20" t="s">
        <v>60</v>
      </c>
      <c r="C37" s="75" t="s">
        <v>48</v>
      </c>
      <c r="D37" s="77" t="s">
        <v>49</v>
      </c>
      <c r="E37" s="11">
        <v>1</v>
      </c>
      <c r="F37" s="15"/>
      <c r="G37" s="15"/>
      <c r="H37" s="21"/>
      <c r="J37" s="31"/>
      <c r="K37" s="32"/>
      <c r="L37" s="32"/>
      <c r="M37" s="32"/>
      <c r="N37" s="33"/>
      <c r="O37" s="32"/>
      <c r="P37" s="32"/>
      <c r="Q37" s="32"/>
      <c r="R37" s="32"/>
      <c r="S37" s="32"/>
    </row>
    <row r="38" customFormat="1" ht="28" customHeight="1" spans="1:19">
      <c r="A38" s="23" t="s">
        <v>63</v>
      </c>
      <c r="B38" s="23" t="s">
        <v>64</v>
      </c>
      <c r="C38" s="23"/>
      <c r="D38" s="22" t="s">
        <v>26</v>
      </c>
      <c r="E38" s="16">
        <v>1</v>
      </c>
      <c r="F38" s="18"/>
      <c r="G38" s="18"/>
      <c r="H38" s="21"/>
      <c r="J38" s="31"/>
      <c r="K38" s="32"/>
      <c r="L38" s="32"/>
      <c r="M38" s="32"/>
      <c r="N38" s="33"/>
      <c r="O38" s="32"/>
      <c r="P38" s="32"/>
      <c r="Q38" s="32"/>
      <c r="R38" s="32"/>
      <c r="S38" s="32"/>
    </row>
    <row r="39" s="70" customFormat="1" ht="28" customHeight="1" spans="1:19">
      <c r="A39" s="20">
        <v>1</v>
      </c>
      <c r="B39" s="20" t="s">
        <v>28</v>
      </c>
      <c r="C39" s="75" t="s">
        <v>29</v>
      </c>
      <c r="D39" s="27" t="s">
        <v>30</v>
      </c>
      <c r="E39" s="11">
        <v>135</v>
      </c>
      <c r="F39" s="15">
        <v>460</v>
      </c>
      <c r="G39" s="15"/>
      <c r="H39" s="21"/>
      <c r="I39" s="70"/>
      <c r="J39" s="80"/>
      <c r="K39" s="68"/>
      <c r="L39" s="68"/>
      <c r="M39" s="68"/>
      <c r="N39" s="33"/>
      <c r="O39" s="68"/>
      <c r="P39" s="68"/>
      <c r="Q39" s="68"/>
      <c r="R39" s="68"/>
      <c r="S39" s="68"/>
    </row>
    <row r="40" customFormat="1" ht="139" customHeight="1" spans="1:19">
      <c r="A40" s="20">
        <v>2</v>
      </c>
      <c r="B40" s="20" t="s">
        <v>31</v>
      </c>
      <c r="C40" s="75" t="s">
        <v>32</v>
      </c>
      <c r="D40" s="27" t="s">
        <v>33</v>
      </c>
      <c r="E40" s="11">
        <v>1</v>
      </c>
      <c r="F40" s="15"/>
      <c r="G40" s="15"/>
      <c r="H40" s="21"/>
      <c r="J40" s="31"/>
      <c r="K40" s="32"/>
      <c r="L40" s="32"/>
      <c r="M40" s="32"/>
      <c r="N40" s="33"/>
      <c r="O40" s="32"/>
      <c r="P40" s="32"/>
      <c r="Q40" s="32"/>
      <c r="R40" s="32"/>
      <c r="S40" s="32"/>
    </row>
    <row r="41" customFormat="1" ht="28" customHeight="1" spans="1:19">
      <c r="A41" s="20">
        <v>3</v>
      </c>
      <c r="B41" s="20" t="s">
        <v>34</v>
      </c>
      <c r="C41" s="20"/>
      <c r="D41" s="27"/>
      <c r="E41" s="11"/>
      <c r="F41" s="15"/>
      <c r="G41" s="15"/>
      <c r="H41" s="21"/>
      <c r="J41" s="31"/>
      <c r="K41" s="32"/>
      <c r="L41" s="32"/>
      <c r="M41" s="32"/>
      <c r="N41" s="33"/>
      <c r="O41" s="32"/>
      <c r="P41" s="32"/>
      <c r="Q41" s="32"/>
      <c r="R41" s="32"/>
      <c r="S41" s="32"/>
    </row>
    <row r="42" customFormat="1" ht="28" customHeight="1" spans="1:19">
      <c r="A42" s="74" t="s">
        <v>58</v>
      </c>
      <c r="B42" s="20" t="s">
        <v>36</v>
      </c>
      <c r="C42" s="75" t="s">
        <v>37</v>
      </c>
      <c r="D42" s="27" t="s">
        <v>38</v>
      </c>
      <c r="E42" s="11">
        <f>150*3.132</f>
        <v>469.8</v>
      </c>
      <c r="F42" s="76"/>
      <c r="G42" s="15"/>
      <c r="H42" s="21"/>
      <c r="J42" s="31"/>
      <c r="K42" s="32"/>
      <c r="L42" s="32"/>
      <c r="M42" s="32"/>
      <c r="N42" s="33"/>
      <c r="O42" s="32"/>
      <c r="P42" s="32"/>
      <c r="Q42" s="32"/>
      <c r="R42" s="32"/>
      <c r="S42" s="32"/>
    </row>
    <row r="43" customFormat="1" ht="28" customHeight="1" spans="1:19">
      <c r="A43" s="74" t="s">
        <v>59</v>
      </c>
      <c r="B43" s="20" t="s">
        <v>40</v>
      </c>
      <c r="C43" s="75" t="s">
        <v>41</v>
      </c>
      <c r="D43" s="27" t="s">
        <v>38</v>
      </c>
      <c r="E43" s="11">
        <v>469.8</v>
      </c>
      <c r="F43" s="76"/>
      <c r="G43" s="15"/>
      <c r="H43" s="21"/>
      <c r="J43" s="31"/>
      <c r="K43" s="32"/>
      <c r="L43" s="32"/>
      <c r="M43" s="32"/>
      <c r="N43" s="33"/>
      <c r="O43" s="32"/>
      <c r="P43" s="32"/>
      <c r="Q43" s="32"/>
      <c r="R43" s="32"/>
      <c r="S43" s="32"/>
    </row>
    <row r="44" customFormat="1" ht="28" customHeight="1" spans="1:19">
      <c r="A44" s="20">
        <v>4</v>
      </c>
      <c r="B44" s="20" t="s">
        <v>42</v>
      </c>
      <c r="C44" s="20"/>
      <c r="D44" s="27"/>
      <c r="E44" s="11"/>
      <c r="F44" s="15"/>
      <c r="G44" s="15"/>
      <c r="H44" s="21"/>
      <c r="J44" s="31"/>
      <c r="K44" s="32"/>
      <c r="L44" s="32"/>
      <c r="M44" s="32"/>
      <c r="N44" s="33"/>
      <c r="O44" s="32"/>
      <c r="P44" s="32"/>
      <c r="Q44" s="32"/>
      <c r="R44" s="32"/>
      <c r="S44" s="32"/>
    </row>
    <row r="45" customFormat="1" ht="28" customHeight="1" spans="1:19">
      <c r="A45" s="74" t="s">
        <v>58</v>
      </c>
      <c r="B45" s="20" t="s">
        <v>43</v>
      </c>
      <c r="C45" s="75" t="s">
        <v>37</v>
      </c>
      <c r="D45" s="27" t="s">
        <v>38</v>
      </c>
      <c r="E45" s="11">
        <f>400*0.4</f>
        <v>160</v>
      </c>
      <c r="F45" s="76"/>
      <c r="G45" s="15"/>
      <c r="H45" s="21"/>
      <c r="J45" s="31"/>
      <c r="K45" s="32"/>
      <c r="L45" s="32"/>
      <c r="M45" s="32"/>
      <c r="N45" s="33"/>
      <c r="O45" s="32"/>
      <c r="P45" s="32"/>
      <c r="Q45" s="32"/>
      <c r="R45" s="32"/>
      <c r="S45" s="32"/>
    </row>
    <row r="46" customFormat="1" ht="28" customHeight="1" spans="1:19">
      <c r="A46" s="74" t="s">
        <v>59</v>
      </c>
      <c r="B46" s="20" t="s">
        <v>44</v>
      </c>
      <c r="C46" s="75" t="s">
        <v>41</v>
      </c>
      <c r="D46" s="27" t="s">
        <v>38</v>
      </c>
      <c r="E46" s="11">
        <v>160</v>
      </c>
      <c r="F46" s="76"/>
      <c r="G46" s="15"/>
      <c r="H46" s="21"/>
      <c r="J46" s="31"/>
      <c r="K46" s="32"/>
      <c r="L46" s="32"/>
      <c r="M46" s="32"/>
      <c r="N46" s="33"/>
      <c r="O46" s="32"/>
      <c r="P46" s="32"/>
      <c r="Q46" s="32"/>
      <c r="R46" s="32"/>
      <c r="S46" s="32"/>
    </row>
    <row r="47" customFormat="1" ht="28" customHeight="1" spans="1:19">
      <c r="A47" s="20">
        <v>5</v>
      </c>
      <c r="B47" s="20" t="s">
        <v>45</v>
      </c>
      <c r="C47" s="75" t="s">
        <v>46</v>
      </c>
      <c r="D47" s="77" t="s">
        <v>33</v>
      </c>
      <c r="E47" s="11">
        <v>1</v>
      </c>
      <c r="F47" s="15"/>
      <c r="G47" s="15"/>
      <c r="H47" s="21"/>
      <c r="J47" s="31"/>
      <c r="K47" s="32"/>
      <c r="L47" s="32"/>
      <c r="M47" s="32"/>
      <c r="N47" s="33"/>
      <c r="O47" s="32"/>
      <c r="P47" s="32"/>
      <c r="Q47" s="32"/>
      <c r="R47" s="32"/>
      <c r="S47" s="32"/>
    </row>
    <row r="48" customFormat="1" ht="28" customHeight="1" spans="1:19">
      <c r="A48" s="20">
        <v>6</v>
      </c>
      <c r="B48" s="20" t="s">
        <v>60</v>
      </c>
      <c r="C48" s="75" t="s">
        <v>48</v>
      </c>
      <c r="D48" s="77" t="s">
        <v>49</v>
      </c>
      <c r="E48" s="11">
        <v>1</v>
      </c>
      <c r="F48" s="15"/>
      <c r="G48" s="15"/>
      <c r="H48" s="21"/>
      <c r="J48" s="31"/>
      <c r="K48" s="32"/>
      <c r="L48" s="32"/>
      <c r="M48" s="32"/>
      <c r="N48" s="33"/>
      <c r="O48" s="32"/>
      <c r="P48" s="32"/>
      <c r="Q48" s="32"/>
      <c r="R48" s="32"/>
      <c r="S48" s="32"/>
    </row>
    <row r="49" customFormat="1" ht="28" customHeight="1" spans="1:19">
      <c r="A49" s="23" t="s">
        <v>65</v>
      </c>
      <c r="B49" s="23" t="s">
        <v>66</v>
      </c>
      <c r="C49" s="23"/>
      <c r="D49" s="22" t="s">
        <v>26</v>
      </c>
      <c r="E49" s="16">
        <v>1</v>
      </c>
      <c r="F49" s="18"/>
      <c r="G49" s="18"/>
      <c r="H49" s="21"/>
      <c r="I49"/>
      <c r="J49" s="31"/>
      <c r="K49" s="32"/>
      <c r="L49" s="32"/>
      <c r="M49" s="32"/>
      <c r="N49" s="33"/>
      <c r="O49" s="32"/>
      <c r="P49" s="32"/>
      <c r="Q49" s="32"/>
      <c r="R49" s="32"/>
      <c r="S49" s="32"/>
    </row>
    <row r="50" s="70" customFormat="1" ht="28" customHeight="1" spans="1:19">
      <c r="A50" s="20">
        <v>1</v>
      </c>
      <c r="B50" s="20" t="s">
        <v>28</v>
      </c>
      <c r="C50" s="75" t="s">
        <v>29</v>
      </c>
      <c r="D50" s="27" t="s">
        <v>30</v>
      </c>
      <c r="E50" s="11">
        <v>150</v>
      </c>
      <c r="F50" s="15">
        <v>460</v>
      </c>
      <c r="G50" s="15"/>
      <c r="H50" s="21"/>
      <c r="I50" s="70"/>
      <c r="J50" s="80"/>
      <c r="K50" s="68"/>
      <c r="L50" s="68"/>
      <c r="M50" s="68"/>
      <c r="N50" s="33"/>
      <c r="O50" s="68"/>
      <c r="P50" s="68"/>
      <c r="Q50" s="68"/>
      <c r="R50" s="68"/>
      <c r="S50" s="68"/>
    </row>
    <row r="51" customFormat="1" ht="138" customHeight="1" spans="1:19">
      <c r="A51" s="20">
        <v>2</v>
      </c>
      <c r="B51" s="20" t="s">
        <v>31</v>
      </c>
      <c r="C51" s="75" t="s">
        <v>32</v>
      </c>
      <c r="D51" s="27" t="s">
        <v>33</v>
      </c>
      <c r="E51" s="11">
        <v>1</v>
      </c>
      <c r="F51" s="15"/>
      <c r="G51" s="15"/>
      <c r="H51" s="21"/>
      <c r="J51" s="31"/>
      <c r="K51" s="32"/>
      <c r="L51" s="32"/>
      <c r="M51" s="32"/>
      <c r="N51" s="33"/>
      <c r="O51" s="32"/>
      <c r="P51" s="32"/>
      <c r="Q51" s="32"/>
      <c r="R51" s="32"/>
      <c r="S51" s="32"/>
    </row>
    <row r="52" customFormat="1" ht="28" customHeight="1" spans="1:19">
      <c r="A52" s="20">
        <v>3</v>
      </c>
      <c r="B52" s="20" t="s">
        <v>34</v>
      </c>
      <c r="C52" s="20"/>
      <c r="D52" s="27"/>
      <c r="E52" s="11"/>
      <c r="F52" s="15"/>
      <c r="G52" s="15"/>
      <c r="H52" s="21"/>
      <c r="J52" s="31"/>
      <c r="K52" s="32"/>
      <c r="L52" s="32"/>
      <c r="M52" s="32"/>
      <c r="N52" s="33"/>
      <c r="O52" s="32"/>
      <c r="P52" s="32"/>
      <c r="Q52" s="32"/>
      <c r="R52" s="32"/>
      <c r="S52" s="32"/>
    </row>
    <row r="53" customFormat="1" ht="28" customHeight="1" spans="1:19">
      <c r="A53" s="74" t="s">
        <v>58</v>
      </c>
      <c r="B53" s="20" t="s">
        <v>36</v>
      </c>
      <c r="C53" s="75" t="s">
        <v>37</v>
      </c>
      <c r="D53" s="27" t="s">
        <v>38</v>
      </c>
      <c r="E53" s="11">
        <f>200*3.132</f>
        <v>626.4</v>
      </c>
      <c r="F53" s="76"/>
      <c r="G53" s="15"/>
      <c r="H53" s="21"/>
      <c r="J53" s="31"/>
      <c r="K53" s="32"/>
      <c r="L53" s="32"/>
      <c r="M53" s="32"/>
      <c r="N53" s="33"/>
      <c r="O53" s="32"/>
      <c r="P53" s="32"/>
      <c r="Q53" s="32"/>
      <c r="R53" s="32"/>
      <c r="S53" s="32"/>
    </row>
    <row r="54" customFormat="1" ht="28" customHeight="1" spans="1:19">
      <c r="A54" s="74" t="s">
        <v>59</v>
      </c>
      <c r="B54" s="20" t="s">
        <v>40</v>
      </c>
      <c r="C54" s="75" t="s">
        <v>41</v>
      </c>
      <c r="D54" s="27" t="s">
        <v>38</v>
      </c>
      <c r="E54" s="11">
        <v>626.4</v>
      </c>
      <c r="F54" s="76"/>
      <c r="G54" s="15"/>
      <c r="H54" s="21"/>
      <c r="J54" s="31"/>
      <c r="K54" s="32"/>
      <c r="L54" s="32"/>
      <c r="M54" s="32"/>
      <c r="N54" s="33"/>
      <c r="O54" s="32"/>
      <c r="P54" s="32"/>
      <c r="Q54" s="32"/>
      <c r="R54" s="32"/>
      <c r="S54" s="32"/>
    </row>
    <row r="55" customFormat="1" ht="28" customHeight="1" spans="1:19">
      <c r="A55" s="20">
        <v>4</v>
      </c>
      <c r="B55" s="20" t="s">
        <v>42</v>
      </c>
      <c r="C55" s="20"/>
      <c r="D55" s="27"/>
      <c r="E55" s="11"/>
      <c r="F55" s="15"/>
      <c r="G55" s="15"/>
      <c r="H55" s="21"/>
      <c r="J55" s="31"/>
      <c r="K55" s="32"/>
      <c r="L55" s="32"/>
      <c r="M55" s="32"/>
      <c r="N55" s="33"/>
      <c r="O55" s="32"/>
      <c r="P55" s="32"/>
      <c r="Q55" s="32"/>
      <c r="R55" s="32"/>
      <c r="S55" s="32"/>
    </row>
    <row r="56" customFormat="1" ht="28" customHeight="1" spans="1:19">
      <c r="A56" s="74" t="s">
        <v>58</v>
      </c>
      <c r="B56" s="20" t="s">
        <v>43</v>
      </c>
      <c r="C56" s="75" t="s">
        <v>37</v>
      </c>
      <c r="D56" s="27" t="s">
        <v>38</v>
      </c>
      <c r="E56" s="11">
        <f>300*0.4</f>
        <v>120</v>
      </c>
      <c r="F56" s="76"/>
      <c r="G56" s="15"/>
      <c r="H56" s="21"/>
      <c r="J56" s="31"/>
      <c r="K56" s="32"/>
      <c r="L56" s="32"/>
      <c r="M56" s="32"/>
      <c r="N56" s="33"/>
      <c r="O56" s="32"/>
      <c r="P56" s="32"/>
      <c r="Q56" s="32"/>
      <c r="R56" s="32"/>
      <c r="S56" s="32"/>
    </row>
    <row r="57" customFormat="1" ht="28" customHeight="1" spans="1:19">
      <c r="A57" s="74" t="s">
        <v>59</v>
      </c>
      <c r="B57" s="20" t="s">
        <v>44</v>
      </c>
      <c r="C57" s="75" t="s">
        <v>41</v>
      </c>
      <c r="D57" s="27" t="s">
        <v>38</v>
      </c>
      <c r="E57" s="11">
        <v>120</v>
      </c>
      <c r="F57" s="76"/>
      <c r="G57" s="15"/>
      <c r="H57" s="21"/>
      <c r="J57" s="31"/>
      <c r="K57" s="32"/>
      <c r="L57" s="32"/>
      <c r="M57" s="32"/>
      <c r="N57" s="33"/>
      <c r="O57" s="32"/>
      <c r="P57" s="32"/>
      <c r="Q57" s="32"/>
      <c r="R57" s="32"/>
      <c r="S57" s="32"/>
    </row>
    <row r="58" customFormat="1" ht="28" customHeight="1" spans="1:19">
      <c r="A58" s="20">
        <v>5</v>
      </c>
      <c r="B58" s="20" t="s">
        <v>45</v>
      </c>
      <c r="C58" s="75" t="s">
        <v>46</v>
      </c>
      <c r="D58" s="77" t="s">
        <v>33</v>
      </c>
      <c r="E58" s="11">
        <v>1</v>
      </c>
      <c r="F58" s="15"/>
      <c r="G58" s="15"/>
      <c r="H58" s="21"/>
      <c r="J58" s="31"/>
      <c r="K58" s="32"/>
      <c r="L58" s="32"/>
      <c r="M58" s="32"/>
      <c r="N58" s="33"/>
      <c r="O58" s="32"/>
      <c r="P58" s="32"/>
      <c r="Q58" s="32"/>
      <c r="R58" s="32"/>
      <c r="S58" s="32"/>
    </row>
    <row r="59" customFormat="1" ht="28" customHeight="1" spans="1:19">
      <c r="A59" s="20">
        <v>6</v>
      </c>
      <c r="B59" s="20" t="s">
        <v>60</v>
      </c>
      <c r="C59" s="75" t="s">
        <v>48</v>
      </c>
      <c r="D59" s="77" t="s">
        <v>49</v>
      </c>
      <c r="E59" s="11">
        <v>1</v>
      </c>
      <c r="F59" s="15"/>
      <c r="G59" s="15"/>
      <c r="H59" s="21"/>
      <c r="J59" s="31"/>
      <c r="K59" s="32"/>
      <c r="L59" s="32"/>
      <c r="M59" s="32"/>
      <c r="N59" s="33"/>
      <c r="O59" s="32"/>
      <c r="P59" s="32"/>
      <c r="Q59" s="32"/>
      <c r="R59" s="32"/>
      <c r="S59" s="32"/>
    </row>
    <row r="60" customFormat="1" ht="28" customHeight="1" spans="1:19">
      <c r="A60" s="23" t="s">
        <v>67</v>
      </c>
      <c r="B60" s="23" t="s">
        <v>68</v>
      </c>
      <c r="C60" s="23"/>
      <c r="D60" s="22" t="s">
        <v>26</v>
      </c>
      <c r="E60" s="16">
        <v>1</v>
      </c>
      <c r="F60" s="18"/>
      <c r="G60" s="18"/>
      <c r="H60" s="21"/>
      <c r="I60"/>
      <c r="J60" s="31"/>
      <c r="K60" s="32"/>
      <c r="L60" s="32"/>
      <c r="M60" s="32"/>
      <c r="N60" s="33"/>
      <c r="O60" s="32"/>
      <c r="P60" s="32"/>
      <c r="Q60" s="32"/>
      <c r="R60" s="32"/>
      <c r="S60" s="32"/>
    </row>
    <row r="61" s="70" customFormat="1" ht="28" customHeight="1" spans="1:19">
      <c r="A61" s="20">
        <v>1</v>
      </c>
      <c r="B61" s="20" t="s">
        <v>28</v>
      </c>
      <c r="C61" s="75" t="s">
        <v>29</v>
      </c>
      <c r="D61" s="27" t="s">
        <v>30</v>
      </c>
      <c r="E61" s="11">
        <v>180</v>
      </c>
      <c r="F61" s="15">
        <v>460</v>
      </c>
      <c r="G61" s="15"/>
      <c r="H61" s="21"/>
      <c r="I61" s="70"/>
      <c r="J61" s="80"/>
      <c r="K61" s="68"/>
      <c r="L61" s="68"/>
      <c r="M61" s="68"/>
      <c r="N61" s="33"/>
      <c r="O61" s="68"/>
      <c r="P61" s="68"/>
      <c r="Q61" s="68"/>
      <c r="R61" s="68"/>
      <c r="S61" s="68"/>
    </row>
    <row r="62" customFormat="1" ht="137" customHeight="1" spans="1:19">
      <c r="A62" s="20">
        <v>2</v>
      </c>
      <c r="B62" s="20" t="s">
        <v>31</v>
      </c>
      <c r="C62" s="75" t="s">
        <v>69</v>
      </c>
      <c r="D62" s="27" t="s">
        <v>33</v>
      </c>
      <c r="E62" s="11">
        <v>1</v>
      </c>
      <c r="F62" s="15"/>
      <c r="G62" s="15"/>
      <c r="H62" s="21"/>
      <c r="J62" s="31"/>
      <c r="K62" s="32"/>
      <c r="L62" s="32"/>
      <c r="M62" s="32"/>
      <c r="N62" s="33"/>
      <c r="O62" s="32"/>
      <c r="P62" s="32"/>
      <c r="Q62" s="32"/>
      <c r="R62" s="32"/>
      <c r="S62" s="32"/>
    </row>
    <row r="63" customFormat="1" ht="28" customHeight="1" spans="1:19">
      <c r="A63" s="20">
        <v>3</v>
      </c>
      <c r="B63" s="20" t="s">
        <v>34</v>
      </c>
      <c r="C63" s="20"/>
      <c r="D63" s="27"/>
      <c r="E63" s="11"/>
      <c r="F63" s="15"/>
      <c r="G63" s="15"/>
      <c r="H63" s="21"/>
      <c r="J63" s="31"/>
      <c r="K63" s="32"/>
      <c r="L63" s="32"/>
      <c r="M63" s="32"/>
      <c r="N63" s="33"/>
      <c r="O63" s="32"/>
      <c r="P63" s="32"/>
      <c r="Q63" s="32"/>
      <c r="R63" s="32"/>
      <c r="S63" s="32"/>
    </row>
    <row r="64" customFormat="1" ht="28" customHeight="1" spans="1:19">
      <c r="A64" s="74" t="s">
        <v>58</v>
      </c>
      <c r="B64" s="20" t="s">
        <v>36</v>
      </c>
      <c r="C64" s="75" t="s">
        <v>37</v>
      </c>
      <c r="D64" s="27" t="s">
        <v>38</v>
      </c>
      <c r="E64" s="11">
        <f>100*3.132</f>
        <v>313.2</v>
      </c>
      <c r="F64" s="76"/>
      <c r="G64" s="15"/>
      <c r="H64" s="21"/>
      <c r="J64" s="31"/>
      <c r="K64" s="32"/>
      <c r="L64" s="32"/>
      <c r="M64" s="32"/>
      <c r="N64" s="33"/>
      <c r="O64" s="32"/>
      <c r="P64" s="32"/>
      <c r="Q64" s="32"/>
      <c r="R64" s="32"/>
      <c r="S64" s="32"/>
    </row>
    <row r="65" customFormat="1" ht="28" customHeight="1" spans="1:19">
      <c r="A65" s="74" t="s">
        <v>59</v>
      </c>
      <c r="B65" s="20" t="s">
        <v>40</v>
      </c>
      <c r="C65" s="75" t="s">
        <v>41</v>
      </c>
      <c r="D65" s="27" t="s">
        <v>38</v>
      </c>
      <c r="E65" s="11">
        <v>313.2</v>
      </c>
      <c r="F65" s="76"/>
      <c r="G65" s="15"/>
      <c r="H65" s="21"/>
      <c r="J65" s="31"/>
      <c r="K65" s="32"/>
      <c r="L65" s="32"/>
      <c r="M65" s="32"/>
      <c r="N65" s="33"/>
      <c r="O65" s="32"/>
      <c r="P65" s="32"/>
      <c r="Q65" s="32"/>
      <c r="R65" s="32"/>
      <c r="S65" s="32"/>
    </row>
    <row r="66" customFormat="1" ht="28" customHeight="1" spans="1:19">
      <c r="A66" s="20">
        <v>4</v>
      </c>
      <c r="B66" s="20" t="s">
        <v>42</v>
      </c>
      <c r="C66" s="20"/>
      <c r="D66" s="27"/>
      <c r="E66" s="11"/>
      <c r="F66" s="15"/>
      <c r="G66" s="15"/>
      <c r="H66" s="21"/>
      <c r="J66" s="31"/>
      <c r="K66" s="32"/>
      <c r="L66" s="32"/>
      <c r="M66" s="32"/>
      <c r="N66" s="33"/>
      <c r="O66" s="32"/>
      <c r="P66" s="32"/>
      <c r="Q66" s="32"/>
      <c r="R66" s="32"/>
      <c r="S66" s="32"/>
    </row>
    <row r="67" customFormat="1" ht="28" customHeight="1" spans="1:19">
      <c r="A67" s="74" t="s">
        <v>58</v>
      </c>
      <c r="B67" s="20" t="s">
        <v>43</v>
      </c>
      <c r="C67" s="75" t="s">
        <v>37</v>
      </c>
      <c r="D67" s="27" t="s">
        <v>38</v>
      </c>
      <c r="E67" s="11">
        <f>300*0.4</f>
        <v>120</v>
      </c>
      <c r="F67" s="76"/>
      <c r="G67" s="15"/>
      <c r="H67" s="21"/>
      <c r="J67" s="31"/>
      <c r="K67" s="32"/>
      <c r="L67" s="32"/>
      <c r="M67" s="32"/>
      <c r="N67" s="33"/>
      <c r="O67" s="32"/>
      <c r="P67" s="32"/>
      <c r="Q67" s="32"/>
      <c r="R67" s="32"/>
      <c r="S67" s="32"/>
    </row>
    <row r="68" customFormat="1" ht="28" customHeight="1" spans="1:19">
      <c r="A68" s="74" t="s">
        <v>59</v>
      </c>
      <c r="B68" s="20" t="s">
        <v>44</v>
      </c>
      <c r="C68" s="75" t="s">
        <v>41</v>
      </c>
      <c r="D68" s="27" t="s">
        <v>38</v>
      </c>
      <c r="E68" s="11">
        <v>120</v>
      </c>
      <c r="F68" s="76"/>
      <c r="G68" s="15"/>
      <c r="H68" s="21"/>
      <c r="J68" s="31"/>
      <c r="K68" s="32"/>
      <c r="L68" s="32"/>
      <c r="M68" s="32"/>
      <c r="N68" s="33"/>
      <c r="O68" s="32"/>
      <c r="P68" s="32"/>
      <c r="Q68" s="32"/>
      <c r="R68" s="32"/>
      <c r="S68" s="32"/>
    </row>
    <row r="69" customFormat="1" ht="28" customHeight="1" spans="1:19">
      <c r="A69" s="20">
        <v>5</v>
      </c>
      <c r="B69" s="20" t="s">
        <v>45</v>
      </c>
      <c r="C69" s="75" t="s">
        <v>46</v>
      </c>
      <c r="D69" s="77" t="s">
        <v>33</v>
      </c>
      <c r="E69" s="11">
        <v>1</v>
      </c>
      <c r="F69" s="15"/>
      <c r="G69" s="15"/>
      <c r="H69" s="21"/>
      <c r="J69" s="31"/>
      <c r="K69" s="32"/>
      <c r="L69" s="32"/>
      <c r="M69" s="32"/>
      <c r="N69" s="33"/>
      <c r="O69" s="32"/>
      <c r="P69" s="32"/>
      <c r="Q69" s="32"/>
      <c r="R69" s="32"/>
      <c r="S69" s="32"/>
    </row>
    <row r="70" customFormat="1" ht="28" customHeight="1" spans="1:19">
      <c r="A70" s="20">
        <v>6</v>
      </c>
      <c r="B70" s="20" t="s">
        <v>60</v>
      </c>
      <c r="C70" s="75" t="s">
        <v>48</v>
      </c>
      <c r="D70" s="77" t="s">
        <v>49</v>
      </c>
      <c r="E70" s="11">
        <v>1</v>
      </c>
      <c r="F70" s="15"/>
      <c r="G70" s="15"/>
      <c r="H70" s="21"/>
      <c r="J70" s="31"/>
      <c r="K70" s="32"/>
      <c r="L70" s="32"/>
      <c r="M70" s="32"/>
      <c r="N70" s="33"/>
      <c r="O70" s="32"/>
      <c r="P70" s="32"/>
      <c r="Q70" s="32"/>
      <c r="R70" s="32"/>
      <c r="S70" s="32"/>
    </row>
    <row r="71" customFormat="1" ht="28" customHeight="1" spans="1:19">
      <c r="A71" s="23" t="s">
        <v>70</v>
      </c>
      <c r="B71" s="23" t="s">
        <v>68</v>
      </c>
      <c r="C71" s="23"/>
      <c r="D71" s="22" t="s">
        <v>26</v>
      </c>
      <c r="E71" s="16">
        <v>1</v>
      </c>
      <c r="F71" s="18"/>
      <c r="G71" s="18"/>
      <c r="H71" s="21"/>
      <c r="J71" s="31"/>
      <c r="K71" s="32"/>
      <c r="L71" s="32"/>
      <c r="M71" s="32"/>
      <c r="N71" s="33"/>
      <c r="O71" s="32"/>
      <c r="P71" s="32"/>
      <c r="Q71" s="32"/>
      <c r="R71" s="32"/>
      <c r="S71" s="32"/>
    </row>
    <row r="72" s="70" customFormat="1" ht="28" customHeight="1" spans="1:19">
      <c r="A72" s="20">
        <v>1</v>
      </c>
      <c r="B72" s="20" t="s">
        <v>28</v>
      </c>
      <c r="C72" s="75" t="s">
        <v>29</v>
      </c>
      <c r="D72" s="27" t="s">
        <v>30</v>
      </c>
      <c r="E72" s="11">
        <v>130</v>
      </c>
      <c r="F72" s="15">
        <v>460</v>
      </c>
      <c r="G72" s="15"/>
      <c r="H72" s="21"/>
      <c r="I72" s="70"/>
      <c r="J72" s="80"/>
      <c r="K72" s="68"/>
      <c r="L72" s="68"/>
      <c r="M72" s="68"/>
      <c r="N72" s="33"/>
      <c r="O72" s="68"/>
      <c r="P72" s="68"/>
      <c r="Q72" s="68"/>
      <c r="R72" s="68"/>
      <c r="S72" s="68"/>
    </row>
    <row r="73" customFormat="1" ht="134" customHeight="1" spans="1:19">
      <c r="A73" s="20">
        <v>2</v>
      </c>
      <c r="B73" s="20" t="s">
        <v>31</v>
      </c>
      <c r="C73" s="75" t="s">
        <v>32</v>
      </c>
      <c r="D73" s="27" t="s">
        <v>33</v>
      </c>
      <c r="E73" s="11">
        <v>1</v>
      </c>
      <c r="F73" s="15"/>
      <c r="G73" s="15"/>
      <c r="H73" s="21"/>
      <c r="J73" s="31"/>
      <c r="K73" s="32"/>
      <c r="L73" s="32"/>
      <c r="M73" s="32"/>
      <c r="N73" s="33"/>
      <c r="O73" s="32"/>
      <c r="P73" s="32"/>
      <c r="Q73" s="32"/>
      <c r="R73" s="32"/>
      <c r="S73" s="32"/>
    </row>
    <row r="74" customFormat="1" ht="28" customHeight="1" spans="1:19">
      <c r="A74" s="20">
        <v>3</v>
      </c>
      <c r="B74" s="20" t="s">
        <v>56</v>
      </c>
      <c r="C74" s="75" t="s">
        <v>57</v>
      </c>
      <c r="D74" s="27" t="s">
        <v>30</v>
      </c>
      <c r="E74" s="11">
        <v>100</v>
      </c>
      <c r="F74" s="15"/>
      <c r="G74" s="15"/>
      <c r="H74" s="21"/>
      <c r="J74" s="31"/>
      <c r="K74" s="32"/>
      <c r="L74" s="32"/>
      <c r="M74" s="32"/>
      <c r="N74" s="33"/>
      <c r="O74" s="32"/>
      <c r="P74" s="32"/>
      <c r="Q74" s="32"/>
      <c r="R74" s="32"/>
      <c r="S74" s="32"/>
    </row>
    <row r="75" customFormat="1" ht="28" customHeight="1" spans="1:19">
      <c r="A75" s="20">
        <v>4</v>
      </c>
      <c r="B75" s="20" t="s">
        <v>42</v>
      </c>
      <c r="C75" s="20"/>
      <c r="D75" s="27"/>
      <c r="E75" s="11"/>
      <c r="F75" s="15"/>
      <c r="G75" s="15"/>
      <c r="H75" s="21"/>
      <c r="J75" s="31"/>
      <c r="K75" s="32"/>
      <c r="L75" s="32"/>
      <c r="M75" s="32"/>
      <c r="N75" s="33"/>
      <c r="O75" s="32"/>
      <c r="P75" s="32"/>
      <c r="Q75" s="32"/>
      <c r="R75" s="32"/>
      <c r="S75" s="32"/>
    </row>
    <row r="76" customFormat="1" ht="28" customHeight="1" spans="1:19">
      <c r="A76" s="74" t="s">
        <v>58</v>
      </c>
      <c r="B76" s="20" t="s">
        <v>43</v>
      </c>
      <c r="C76" s="75" t="s">
        <v>37</v>
      </c>
      <c r="D76" s="27" t="s">
        <v>38</v>
      </c>
      <c r="E76" s="11">
        <f>150*0.4</f>
        <v>60</v>
      </c>
      <c r="F76" s="76"/>
      <c r="G76" s="15"/>
      <c r="H76" s="21"/>
      <c r="J76" s="31"/>
      <c r="K76" s="32"/>
      <c r="L76" s="32"/>
      <c r="M76" s="32"/>
      <c r="N76" s="33"/>
      <c r="O76" s="32"/>
      <c r="P76" s="32"/>
      <c r="Q76" s="32"/>
      <c r="R76" s="32"/>
      <c r="S76" s="32"/>
    </row>
    <row r="77" customFormat="1" ht="28" customHeight="1" spans="1:19">
      <c r="A77" s="74" t="s">
        <v>59</v>
      </c>
      <c r="B77" s="20" t="s">
        <v>44</v>
      </c>
      <c r="C77" s="75" t="s">
        <v>41</v>
      </c>
      <c r="D77" s="27" t="s">
        <v>38</v>
      </c>
      <c r="E77" s="11">
        <v>60</v>
      </c>
      <c r="F77" s="76"/>
      <c r="G77" s="15"/>
      <c r="H77" s="21"/>
      <c r="J77" s="31"/>
      <c r="K77" s="32"/>
      <c r="L77" s="32"/>
      <c r="M77" s="32"/>
      <c r="N77" s="33"/>
      <c r="O77" s="32"/>
      <c r="P77" s="32"/>
      <c r="Q77" s="32"/>
      <c r="R77" s="32"/>
      <c r="S77" s="32"/>
    </row>
    <row r="78" customFormat="1" ht="28" customHeight="1" spans="1:19">
      <c r="A78" s="20">
        <v>5</v>
      </c>
      <c r="B78" s="20" t="s">
        <v>45</v>
      </c>
      <c r="C78" s="75" t="s">
        <v>46</v>
      </c>
      <c r="D78" s="77" t="s">
        <v>33</v>
      </c>
      <c r="E78" s="11">
        <v>1</v>
      </c>
      <c r="F78" s="15"/>
      <c r="G78" s="15"/>
      <c r="H78" s="21"/>
      <c r="J78" s="31"/>
      <c r="K78" s="32"/>
      <c r="L78" s="32"/>
      <c r="M78" s="32"/>
      <c r="N78" s="33"/>
      <c r="O78" s="32"/>
      <c r="P78" s="32"/>
      <c r="Q78" s="32"/>
      <c r="R78" s="32"/>
      <c r="S78" s="32"/>
    </row>
    <row r="79" customFormat="1" ht="28" customHeight="1" spans="1:19">
      <c r="A79" s="20">
        <v>6</v>
      </c>
      <c r="B79" s="20" t="s">
        <v>60</v>
      </c>
      <c r="C79" s="75" t="s">
        <v>48</v>
      </c>
      <c r="D79" s="77" t="s">
        <v>49</v>
      </c>
      <c r="E79" s="11">
        <v>1</v>
      </c>
      <c r="F79" s="15"/>
      <c r="G79" s="15"/>
      <c r="H79" s="21"/>
      <c r="J79" s="31"/>
      <c r="K79" s="32"/>
      <c r="L79" s="32"/>
      <c r="M79" s="32"/>
      <c r="N79" s="33"/>
      <c r="O79" s="32"/>
      <c r="P79" s="32"/>
      <c r="Q79" s="32"/>
      <c r="R79" s="32"/>
      <c r="S79" s="32"/>
    </row>
    <row r="80" s="69" customFormat="1" ht="28" customHeight="1" spans="1:19">
      <c r="A80" s="23" t="s">
        <v>71</v>
      </c>
      <c r="B80" s="23" t="s">
        <v>72</v>
      </c>
      <c r="C80" s="23"/>
      <c r="D80" s="81"/>
      <c r="E80" s="16"/>
      <c r="F80" s="18"/>
      <c r="G80" s="18"/>
      <c r="H80" s="73"/>
      <c r="J80" s="31"/>
      <c r="K80" s="32"/>
      <c r="L80" s="32"/>
      <c r="M80" s="32"/>
      <c r="N80" s="79"/>
      <c r="O80" s="32"/>
      <c r="P80" s="32"/>
      <c r="Q80" s="32"/>
      <c r="R80" s="32"/>
      <c r="S80" s="32"/>
    </row>
    <row r="81" customFormat="1" ht="62" customHeight="1" spans="1:19">
      <c r="A81" s="20">
        <v>1</v>
      </c>
      <c r="B81" s="20" t="s">
        <v>73</v>
      </c>
      <c r="C81" s="75" t="s">
        <v>74</v>
      </c>
      <c r="D81" s="77" t="s">
        <v>26</v>
      </c>
      <c r="E81" s="11">
        <v>3</v>
      </c>
      <c r="F81" s="15">
        <v>30000</v>
      </c>
      <c r="G81" s="15"/>
      <c r="H81" s="21"/>
      <c r="J81" s="31"/>
      <c r="K81" s="32"/>
      <c r="L81" s="32"/>
      <c r="M81" s="32"/>
      <c r="N81" s="33"/>
      <c r="O81" s="32"/>
      <c r="P81" s="32"/>
      <c r="Q81" s="32"/>
      <c r="R81" s="32"/>
      <c r="S81" s="32"/>
    </row>
    <row r="82" s="4" customFormat="1" ht="28" customHeight="1" spans="1:8">
      <c r="A82" s="22"/>
      <c r="B82" s="23"/>
      <c r="C82" s="23"/>
      <c r="D82" s="23"/>
      <c r="E82" s="25"/>
      <c r="F82" s="25"/>
      <c r="G82" s="24"/>
      <c r="H82" s="26"/>
    </row>
    <row r="83" ht="14.25" customHeight="1"/>
  </sheetData>
  <mergeCells count="8">
    <mergeCell ref="A3:H3"/>
    <mergeCell ref="E4:G4"/>
    <mergeCell ref="A4:A5"/>
    <mergeCell ref="B4:B5"/>
    <mergeCell ref="C4:C5"/>
    <mergeCell ref="D4:D5"/>
    <mergeCell ref="H4:H5"/>
    <mergeCell ref="A1:H2"/>
  </mergeCells>
  <pageMargins left="0.511805555555556" right="0.236111111111111" top="0.826388888888889" bottom="0.550694444444444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1"/>
  <sheetViews>
    <sheetView topLeftCell="A34" workbookViewId="0">
      <selection activeCell="A1" sqref="A1:J41"/>
    </sheetView>
  </sheetViews>
  <sheetFormatPr defaultColWidth="9.89189189189189" defaultRowHeight="15.5"/>
  <cols>
    <col min="1" max="1" width="4.48648648648649" style="1" customWidth="1"/>
    <col min="2" max="2" width="22.0540540540541" style="6" customWidth="1"/>
    <col min="3" max="3" width="22.5405405405405" style="6" customWidth="1"/>
    <col min="4" max="4" width="4.28828828828829" style="1" customWidth="1"/>
    <col min="5" max="5" width="5.78378378378378" style="1" customWidth="1"/>
    <col min="6" max="6" width="7.68468468468468" style="1" customWidth="1"/>
    <col min="7" max="7" width="7.68468468468468" style="37" customWidth="1"/>
    <col min="8" max="8" width="7.68468468468468" style="38" customWidth="1"/>
    <col min="9" max="9" width="7.68468468468468" style="5" customWidth="1"/>
    <col min="10" max="10" width="7.77477477477477" style="5" customWidth="1"/>
    <col min="11" max="11" width="8.97297297297297" style="6" customWidth="1"/>
    <col min="12" max="16378" width="9.89189189189189" style="6"/>
    <col min="16379" max="16384" width="9.89189189189189" style="39"/>
  </cols>
  <sheetData>
    <row r="1" s="6" customFormat="1" ht="50" customHeight="1" spans="1:10">
      <c r="A1" s="59" t="s">
        <v>75</v>
      </c>
      <c r="B1" s="59"/>
      <c r="C1" s="59"/>
      <c r="D1" s="59"/>
      <c r="E1" s="59"/>
      <c r="F1" s="59"/>
      <c r="G1" s="60"/>
      <c r="H1" s="61"/>
      <c r="I1" s="67"/>
      <c r="J1" s="67"/>
    </row>
    <row r="2" s="6" customFormat="1" ht="19" customHeight="1" spans="1:10">
      <c r="A2" s="43" t="s">
        <v>15</v>
      </c>
      <c r="B2" s="43"/>
      <c r="C2" s="43"/>
      <c r="D2" s="43"/>
      <c r="E2" s="1"/>
      <c r="F2" s="1"/>
      <c r="G2" s="37"/>
      <c r="H2" s="38"/>
      <c r="I2" s="5"/>
      <c r="J2" s="5"/>
    </row>
    <row r="3" s="6" customFormat="1" ht="17" customHeight="1" spans="1:10">
      <c r="A3" s="11" t="s">
        <v>2</v>
      </c>
      <c r="B3" s="12" t="s">
        <v>76</v>
      </c>
      <c r="C3" s="62" t="s">
        <v>18</v>
      </c>
      <c r="D3" s="12" t="s">
        <v>77</v>
      </c>
      <c r="E3" s="12" t="s">
        <v>4</v>
      </c>
      <c r="F3" s="12"/>
      <c r="G3" s="12"/>
      <c r="H3" s="12"/>
      <c r="I3" s="13"/>
      <c r="J3" s="15" t="s">
        <v>20</v>
      </c>
    </row>
    <row r="4" s="6" customFormat="1" ht="17" customHeight="1" spans="1:10">
      <c r="A4" s="11"/>
      <c r="B4" s="12"/>
      <c r="C4" s="63"/>
      <c r="D4" s="12"/>
      <c r="E4" s="12" t="s">
        <v>21</v>
      </c>
      <c r="F4" s="12" t="s">
        <v>78</v>
      </c>
      <c r="G4" s="12"/>
      <c r="H4" s="12" t="s">
        <v>79</v>
      </c>
      <c r="I4" s="12"/>
      <c r="J4" s="15"/>
    </row>
    <row r="5" s="6" customFormat="1" ht="17" customHeight="1" spans="1:10">
      <c r="A5" s="11"/>
      <c r="B5" s="12"/>
      <c r="C5" s="64"/>
      <c r="D5" s="12"/>
      <c r="E5" s="12"/>
      <c r="F5" s="12" t="s">
        <v>80</v>
      </c>
      <c r="G5" s="48" t="s">
        <v>81</v>
      </c>
      <c r="H5" s="12" t="s">
        <v>80</v>
      </c>
      <c r="I5" s="48" t="s">
        <v>81</v>
      </c>
      <c r="J5" s="15"/>
    </row>
    <row r="6" s="4" customFormat="1" ht="34" customHeight="1" spans="1:11">
      <c r="A6" s="49"/>
      <c r="B6" s="23" t="s">
        <v>82</v>
      </c>
      <c r="C6" s="50"/>
      <c r="D6" s="50"/>
      <c r="E6" s="50"/>
      <c r="F6" s="51"/>
      <c r="G6" s="51"/>
      <c r="H6" s="51"/>
      <c r="I6" s="51"/>
      <c r="J6" s="51"/>
      <c r="K6" s="34"/>
    </row>
    <row r="7" s="4" customFormat="1" ht="34" customHeight="1" spans="1:11">
      <c r="A7" s="22" t="s">
        <v>24</v>
      </c>
      <c r="B7" s="23" t="s">
        <v>83</v>
      </c>
      <c r="C7" s="23"/>
      <c r="D7" s="50"/>
      <c r="E7" s="50"/>
      <c r="F7" s="51"/>
      <c r="G7" s="51"/>
      <c r="H7" s="51"/>
      <c r="I7" s="51"/>
      <c r="J7" s="51"/>
      <c r="K7" s="34"/>
    </row>
    <row r="8" s="35" customFormat="1" ht="34" customHeight="1" spans="1:11">
      <c r="A8" s="52">
        <v>1</v>
      </c>
      <c r="B8" s="54" t="s">
        <v>84</v>
      </c>
      <c r="C8" s="54" t="s">
        <v>85</v>
      </c>
      <c r="D8" s="52" t="s">
        <v>86</v>
      </c>
      <c r="E8" s="52">
        <v>1</v>
      </c>
      <c r="F8" s="55"/>
      <c r="G8" s="55"/>
      <c r="H8" s="55"/>
      <c r="I8" s="55"/>
      <c r="J8" s="55"/>
      <c r="K8" s="34"/>
    </row>
    <row r="9" s="35" customFormat="1" ht="34" customHeight="1" spans="1:11">
      <c r="A9" s="52">
        <v>2</v>
      </c>
      <c r="B9" s="54" t="s">
        <v>87</v>
      </c>
      <c r="C9" s="54" t="s">
        <v>88</v>
      </c>
      <c r="D9" s="52" t="s">
        <v>89</v>
      </c>
      <c r="E9" s="52">
        <v>400</v>
      </c>
      <c r="F9" s="55"/>
      <c r="G9" s="55"/>
      <c r="H9" s="55"/>
      <c r="I9" s="55"/>
      <c r="J9" s="55"/>
      <c r="K9" s="34"/>
    </row>
    <row r="10" s="35" customFormat="1" ht="34" customHeight="1" spans="1:11">
      <c r="A10" s="52">
        <v>3</v>
      </c>
      <c r="B10" s="53" t="s">
        <v>90</v>
      </c>
      <c r="C10" s="53" t="s">
        <v>91</v>
      </c>
      <c r="D10" s="52" t="s">
        <v>86</v>
      </c>
      <c r="E10" s="52">
        <v>1</v>
      </c>
      <c r="F10" s="55"/>
      <c r="G10" s="55"/>
      <c r="H10" s="55"/>
      <c r="I10" s="55"/>
      <c r="J10" s="55"/>
      <c r="K10" s="34"/>
    </row>
    <row r="11" s="4" customFormat="1" ht="34" customHeight="1" spans="1:11">
      <c r="A11" s="23" t="s">
        <v>54</v>
      </c>
      <c r="B11" s="23" t="s">
        <v>92</v>
      </c>
      <c r="C11" s="23"/>
      <c r="D11" s="50"/>
      <c r="E11" s="50"/>
      <c r="F11" s="51"/>
      <c r="G11" s="51"/>
      <c r="H11" s="51"/>
      <c r="I11" s="51"/>
      <c r="J11" s="51"/>
      <c r="K11" s="34"/>
    </row>
    <row r="12" s="35" customFormat="1" ht="34" customHeight="1" spans="1:11">
      <c r="A12" s="52">
        <v>1</v>
      </c>
      <c r="B12" s="54" t="s">
        <v>93</v>
      </c>
      <c r="C12" s="54" t="s">
        <v>94</v>
      </c>
      <c r="D12" s="52" t="s">
        <v>86</v>
      </c>
      <c r="E12" s="52">
        <v>1</v>
      </c>
      <c r="F12" s="55"/>
      <c r="G12" s="55"/>
      <c r="H12" s="55"/>
      <c r="I12" s="55"/>
      <c r="J12" s="55"/>
      <c r="K12" s="34"/>
    </row>
    <row r="13" s="35" customFormat="1" ht="34" customHeight="1" spans="1:11">
      <c r="A13" s="52">
        <v>2</v>
      </c>
      <c r="B13" s="54" t="s">
        <v>87</v>
      </c>
      <c r="C13" s="54" t="s">
        <v>88</v>
      </c>
      <c r="D13" s="52" t="s">
        <v>89</v>
      </c>
      <c r="E13" s="52">
        <v>410</v>
      </c>
      <c r="F13" s="55"/>
      <c r="G13" s="55"/>
      <c r="H13" s="55"/>
      <c r="I13" s="55"/>
      <c r="J13" s="55"/>
      <c r="K13" s="34"/>
    </row>
    <row r="14" s="35" customFormat="1" ht="34" customHeight="1" spans="1:11">
      <c r="A14" s="52">
        <v>3</v>
      </c>
      <c r="B14" s="53" t="s">
        <v>90</v>
      </c>
      <c r="C14" s="53" t="s">
        <v>91</v>
      </c>
      <c r="D14" s="52" t="s">
        <v>86</v>
      </c>
      <c r="E14" s="52">
        <v>1</v>
      </c>
      <c r="F14" s="55"/>
      <c r="G14" s="55"/>
      <c r="H14" s="55"/>
      <c r="I14" s="55"/>
      <c r="J14" s="55"/>
      <c r="K14" s="34"/>
    </row>
    <row r="15" s="4" customFormat="1" ht="34" customHeight="1" spans="1:11">
      <c r="A15" s="23" t="s">
        <v>61</v>
      </c>
      <c r="B15" s="23" t="s">
        <v>95</v>
      </c>
      <c r="C15" s="23"/>
      <c r="D15" s="50"/>
      <c r="E15" s="50"/>
      <c r="F15" s="51"/>
      <c r="G15" s="51"/>
      <c r="H15" s="51"/>
      <c r="I15" s="51"/>
      <c r="J15" s="51"/>
      <c r="K15" s="34"/>
    </row>
    <row r="16" s="35" customFormat="1" ht="34" customHeight="1" spans="1:11">
      <c r="A16" s="52">
        <v>1</v>
      </c>
      <c r="B16" s="54" t="s">
        <v>96</v>
      </c>
      <c r="C16" s="54" t="s">
        <v>97</v>
      </c>
      <c r="D16" s="52" t="s">
        <v>86</v>
      </c>
      <c r="E16" s="52">
        <v>1</v>
      </c>
      <c r="F16" s="55"/>
      <c r="G16" s="55"/>
      <c r="H16" s="55"/>
      <c r="I16" s="55"/>
      <c r="J16" s="55"/>
      <c r="K16" s="34"/>
    </row>
    <row r="17" s="35" customFormat="1" ht="34" customHeight="1" spans="1:11">
      <c r="A17" s="52">
        <v>2</v>
      </c>
      <c r="B17" s="54" t="s">
        <v>87</v>
      </c>
      <c r="C17" s="54" t="s">
        <v>88</v>
      </c>
      <c r="D17" s="52" t="s">
        <v>89</v>
      </c>
      <c r="E17" s="52">
        <v>200</v>
      </c>
      <c r="F17" s="55"/>
      <c r="G17" s="55"/>
      <c r="H17" s="55"/>
      <c r="I17" s="55"/>
      <c r="J17" s="55"/>
      <c r="K17" s="34"/>
    </row>
    <row r="18" s="35" customFormat="1" ht="34" customHeight="1" spans="1:11">
      <c r="A18" s="52">
        <v>3</v>
      </c>
      <c r="B18" s="53" t="s">
        <v>90</v>
      </c>
      <c r="C18" s="53" t="s">
        <v>91</v>
      </c>
      <c r="D18" s="52" t="s">
        <v>86</v>
      </c>
      <c r="E18" s="52">
        <v>1</v>
      </c>
      <c r="F18" s="55"/>
      <c r="G18" s="55"/>
      <c r="H18" s="55"/>
      <c r="I18" s="55"/>
      <c r="J18" s="55"/>
      <c r="K18" s="34"/>
    </row>
    <row r="19" s="4" customFormat="1" ht="34" customHeight="1" spans="1:11">
      <c r="A19" s="23" t="s">
        <v>63</v>
      </c>
      <c r="B19" s="23" t="s">
        <v>98</v>
      </c>
      <c r="C19" s="23"/>
      <c r="D19" s="50"/>
      <c r="E19" s="50"/>
      <c r="F19" s="51"/>
      <c r="G19" s="51"/>
      <c r="H19" s="51"/>
      <c r="I19" s="51"/>
      <c r="J19" s="51"/>
      <c r="K19" s="34"/>
    </row>
    <row r="20" s="35" customFormat="1" ht="34" customHeight="1" spans="1:11">
      <c r="A20" s="52">
        <v>1</v>
      </c>
      <c r="B20" s="54" t="s">
        <v>99</v>
      </c>
      <c r="C20" s="54" t="s">
        <v>100</v>
      </c>
      <c r="D20" s="52" t="s">
        <v>86</v>
      </c>
      <c r="E20" s="52">
        <v>1</v>
      </c>
      <c r="F20" s="55"/>
      <c r="G20" s="55"/>
      <c r="H20" s="55"/>
      <c r="I20" s="55"/>
      <c r="J20" s="55"/>
      <c r="K20" s="34"/>
    </row>
    <row r="21" s="34" customFormat="1" ht="34" customHeight="1" spans="1:10">
      <c r="A21" s="52">
        <v>2</v>
      </c>
      <c r="B21" s="54" t="s">
        <v>87</v>
      </c>
      <c r="C21" s="54" t="s">
        <v>88</v>
      </c>
      <c r="D21" s="52" t="s">
        <v>89</v>
      </c>
      <c r="E21" s="52">
        <v>400</v>
      </c>
      <c r="F21" s="55"/>
      <c r="G21" s="55"/>
      <c r="H21" s="55"/>
      <c r="I21" s="55"/>
      <c r="J21" s="55"/>
    </row>
    <row r="22" s="34" customFormat="1" ht="34" customHeight="1" spans="1:10">
      <c r="A22" s="52">
        <v>3</v>
      </c>
      <c r="B22" s="53" t="s">
        <v>90</v>
      </c>
      <c r="C22" s="53" t="s">
        <v>91</v>
      </c>
      <c r="D22" s="52" t="s">
        <v>86</v>
      </c>
      <c r="E22" s="52">
        <v>1</v>
      </c>
      <c r="F22" s="55"/>
      <c r="G22" s="55"/>
      <c r="H22" s="55"/>
      <c r="I22" s="55"/>
      <c r="J22" s="55"/>
    </row>
    <row r="23" s="4" customFormat="1" ht="34" customHeight="1" spans="1:11">
      <c r="A23" s="23" t="s">
        <v>65</v>
      </c>
      <c r="B23" s="23" t="s">
        <v>101</v>
      </c>
      <c r="C23" s="23"/>
      <c r="D23" s="50"/>
      <c r="E23" s="50"/>
      <c r="F23" s="51"/>
      <c r="G23" s="51"/>
      <c r="H23" s="51"/>
      <c r="I23" s="51"/>
      <c r="J23" s="51"/>
      <c r="K23" s="34"/>
    </row>
    <row r="24" s="35" customFormat="1" ht="34" customHeight="1" spans="1:11">
      <c r="A24" s="52">
        <v>1</v>
      </c>
      <c r="B24" s="54" t="s">
        <v>102</v>
      </c>
      <c r="C24" s="54" t="s">
        <v>103</v>
      </c>
      <c r="D24" s="52" t="s">
        <v>86</v>
      </c>
      <c r="E24" s="52">
        <v>1</v>
      </c>
      <c r="F24" s="55"/>
      <c r="G24" s="55"/>
      <c r="H24" s="55"/>
      <c r="I24" s="55"/>
      <c r="J24" s="55"/>
      <c r="K24" s="34"/>
    </row>
    <row r="25" s="35" customFormat="1" ht="34" customHeight="1" spans="1:11">
      <c r="A25" s="52">
        <v>2</v>
      </c>
      <c r="B25" s="54" t="s">
        <v>87</v>
      </c>
      <c r="C25" s="54" t="s">
        <v>88</v>
      </c>
      <c r="D25" s="52" t="s">
        <v>89</v>
      </c>
      <c r="E25" s="52">
        <v>300</v>
      </c>
      <c r="F25" s="55"/>
      <c r="G25" s="55"/>
      <c r="H25" s="55"/>
      <c r="I25" s="55"/>
      <c r="J25" s="55"/>
      <c r="K25" s="34"/>
    </row>
    <row r="26" s="35" customFormat="1" ht="34" customHeight="1" spans="1:11">
      <c r="A26" s="52">
        <v>3</v>
      </c>
      <c r="B26" s="53" t="s">
        <v>90</v>
      </c>
      <c r="C26" s="53" t="s">
        <v>91</v>
      </c>
      <c r="D26" s="52" t="s">
        <v>86</v>
      </c>
      <c r="E26" s="52">
        <v>1</v>
      </c>
      <c r="F26" s="55"/>
      <c r="G26" s="55"/>
      <c r="H26" s="55"/>
      <c r="I26" s="55"/>
      <c r="J26" s="55"/>
      <c r="K26" s="34"/>
    </row>
    <row r="27" s="4" customFormat="1" ht="34" customHeight="1" spans="1:11">
      <c r="A27" s="23" t="s">
        <v>67</v>
      </c>
      <c r="B27" s="23" t="s">
        <v>104</v>
      </c>
      <c r="C27" s="23"/>
      <c r="D27" s="50"/>
      <c r="E27" s="50"/>
      <c r="F27" s="51"/>
      <c r="G27" s="51"/>
      <c r="H27" s="51"/>
      <c r="I27" s="51"/>
      <c r="J27" s="51"/>
      <c r="K27" s="34"/>
    </row>
    <row r="28" s="35" customFormat="1" ht="34" customHeight="1" spans="1:11">
      <c r="A28" s="52">
        <v>1</v>
      </c>
      <c r="B28" s="54" t="s">
        <v>93</v>
      </c>
      <c r="C28" s="54" t="s">
        <v>94</v>
      </c>
      <c r="D28" s="52" t="s">
        <v>86</v>
      </c>
      <c r="E28" s="52">
        <v>1</v>
      </c>
      <c r="F28" s="55"/>
      <c r="G28" s="55"/>
      <c r="H28" s="55"/>
      <c r="I28" s="55"/>
      <c r="J28" s="55"/>
      <c r="K28" s="34"/>
    </row>
    <row r="29" s="35" customFormat="1" ht="34" customHeight="1" spans="1:11">
      <c r="A29" s="52">
        <v>2</v>
      </c>
      <c r="B29" s="54" t="s">
        <v>87</v>
      </c>
      <c r="C29" s="54" t="s">
        <v>88</v>
      </c>
      <c r="D29" s="52" t="s">
        <v>89</v>
      </c>
      <c r="E29" s="52">
        <v>300</v>
      </c>
      <c r="F29" s="55"/>
      <c r="G29" s="55"/>
      <c r="H29" s="55"/>
      <c r="I29" s="55"/>
      <c r="J29" s="55"/>
      <c r="K29" s="34"/>
    </row>
    <row r="30" s="35" customFormat="1" ht="34" customHeight="1" spans="1:11">
      <c r="A30" s="52">
        <v>3</v>
      </c>
      <c r="B30" s="53" t="s">
        <v>90</v>
      </c>
      <c r="C30" s="53" t="s">
        <v>91</v>
      </c>
      <c r="D30" s="52" t="s">
        <v>86</v>
      </c>
      <c r="E30" s="52">
        <v>1</v>
      </c>
      <c r="F30" s="55"/>
      <c r="G30" s="55"/>
      <c r="H30" s="55"/>
      <c r="I30" s="55"/>
      <c r="J30" s="55"/>
      <c r="K30" s="34"/>
    </row>
    <row r="31" s="4" customFormat="1" ht="34" customHeight="1" spans="1:11">
      <c r="A31" s="23" t="s">
        <v>70</v>
      </c>
      <c r="B31" s="23" t="s">
        <v>105</v>
      </c>
      <c r="C31" s="23"/>
      <c r="D31" s="50"/>
      <c r="E31" s="50"/>
      <c r="F31" s="51"/>
      <c r="G31" s="51"/>
      <c r="H31" s="51"/>
      <c r="I31" s="51"/>
      <c r="J31" s="51"/>
      <c r="K31" s="34"/>
    </row>
    <row r="32" s="35" customFormat="1" ht="34" customHeight="1" spans="1:11">
      <c r="A32" s="52">
        <v>1</v>
      </c>
      <c r="B32" s="54" t="s">
        <v>99</v>
      </c>
      <c r="C32" s="54" t="s">
        <v>106</v>
      </c>
      <c r="D32" s="52" t="s">
        <v>86</v>
      </c>
      <c r="E32" s="52">
        <v>1</v>
      </c>
      <c r="F32" s="55"/>
      <c r="G32" s="55"/>
      <c r="H32" s="55"/>
      <c r="I32" s="55"/>
      <c r="J32" s="55"/>
      <c r="K32" s="34"/>
    </row>
    <row r="33" s="35" customFormat="1" ht="34" customHeight="1" spans="1:11">
      <c r="A33" s="52">
        <v>2</v>
      </c>
      <c r="B33" s="54" t="s">
        <v>87</v>
      </c>
      <c r="C33" s="54" t="s">
        <v>88</v>
      </c>
      <c r="D33" s="52" t="s">
        <v>89</v>
      </c>
      <c r="E33" s="52">
        <v>150</v>
      </c>
      <c r="F33" s="55"/>
      <c r="G33" s="55"/>
      <c r="H33" s="55"/>
      <c r="I33" s="55"/>
      <c r="J33" s="55"/>
      <c r="K33" s="34"/>
    </row>
    <row r="34" s="35" customFormat="1" ht="34" customHeight="1" spans="1:11">
      <c r="A34" s="52">
        <v>3</v>
      </c>
      <c r="B34" s="53" t="s">
        <v>90</v>
      </c>
      <c r="C34" s="53" t="s">
        <v>91</v>
      </c>
      <c r="D34" s="52" t="s">
        <v>86</v>
      </c>
      <c r="E34" s="52">
        <v>1</v>
      </c>
      <c r="F34" s="55"/>
      <c r="G34" s="55"/>
      <c r="H34" s="55"/>
      <c r="I34" s="55"/>
      <c r="J34" s="55"/>
      <c r="K34" s="34"/>
    </row>
    <row r="35" s="6" customFormat="1" ht="34" customHeight="1" spans="1:10">
      <c r="A35" s="14"/>
      <c r="B35" s="29"/>
      <c r="C35" s="29"/>
      <c r="D35" s="14"/>
      <c r="E35" s="52"/>
      <c r="F35" s="14"/>
      <c r="G35" s="65"/>
      <c r="H35" s="65"/>
      <c r="I35" s="66"/>
      <c r="J35" s="66"/>
    </row>
    <row r="36" s="6" customFormat="1" ht="34" customHeight="1" spans="1:10">
      <c r="A36" s="14"/>
      <c r="B36" s="29"/>
      <c r="C36" s="29"/>
      <c r="D36" s="14"/>
      <c r="E36" s="14"/>
      <c r="F36" s="13"/>
      <c r="G36" s="65"/>
      <c r="H36" s="65"/>
      <c r="I36" s="66"/>
      <c r="J36" s="66"/>
    </row>
    <row r="37" s="6" customFormat="1" ht="34" customHeight="1" spans="1:10">
      <c r="A37" s="14"/>
      <c r="B37" s="29"/>
      <c r="C37" s="29"/>
      <c r="D37" s="14"/>
      <c r="E37" s="14"/>
      <c r="F37" s="66"/>
      <c r="G37" s="65"/>
      <c r="H37" s="65"/>
      <c r="I37" s="66"/>
      <c r="J37" s="66"/>
    </row>
    <row r="38" s="6" customFormat="1" ht="34" customHeight="1" spans="1:10">
      <c r="A38" s="14"/>
      <c r="B38" s="29"/>
      <c r="C38" s="29"/>
      <c r="D38" s="14"/>
      <c r="E38" s="14"/>
      <c r="F38" s="14"/>
      <c r="G38" s="65"/>
      <c r="H38" s="65"/>
      <c r="I38" s="66"/>
      <c r="J38" s="66"/>
    </row>
    <row r="39" s="6" customFormat="1" ht="34" customHeight="1" spans="1:10">
      <c r="A39" s="14"/>
      <c r="B39" s="29"/>
      <c r="C39" s="29"/>
      <c r="D39" s="14"/>
      <c r="E39" s="14"/>
      <c r="F39" s="14"/>
      <c r="G39" s="65"/>
      <c r="H39" s="65"/>
      <c r="I39" s="66"/>
      <c r="J39" s="66"/>
    </row>
    <row r="40" s="6" customFormat="1" ht="34" customHeight="1" spans="1:10">
      <c r="A40" s="14"/>
      <c r="B40" s="29"/>
      <c r="C40" s="29"/>
      <c r="D40" s="14"/>
      <c r="E40" s="14"/>
      <c r="F40" s="14"/>
      <c r="G40" s="65"/>
      <c r="H40" s="65"/>
      <c r="I40" s="66"/>
      <c r="J40" s="66"/>
    </row>
    <row r="41" ht="34" customHeight="1" spans="1:10">
      <c r="A41" s="14"/>
      <c r="B41" s="29"/>
      <c r="C41" s="29"/>
      <c r="D41" s="14"/>
      <c r="E41" s="14"/>
      <c r="F41" s="14"/>
      <c r="G41" s="65"/>
      <c r="H41" s="65"/>
      <c r="I41" s="66"/>
      <c r="J41" s="66"/>
    </row>
  </sheetData>
  <mergeCells count="11">
    <mergeCell ref="A1:J1"/>
    <mergeCell ref="A2:J2"/>
    <mergeCell ref="E3:I3"/>
    <mergeCell ref="F4:G4"/>
    <mergeCell ref="H4:I4"/>
    <mergeCell ref="A3:A5"/>
    <mergeCell ref="B3:B5"/>
    <mergeCell ref="C3:C5"/>
    <mergeCell ref="D3:D5"/>
    <mergeCell ref="E4:E5"/>
    <mergeCell ref="J3:J5"/>
  </mergeCells>
  <pageMargins left="0.354166666666667" right="0.236111111111111" top="1" bottom="1" header="0.5" footer="0.5"/>
  <pageSetup paperSize="9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opLeftCell="A23" workbookViewId="0">
      <selection activeCell="A1" sqref="A1:J27"/>
    </sheetView>
  </sheetViews>
  <sheetFormatPr defaultColWidth="9.89189189189189" defaultRowHeight="15.5"/>
  <cols>
    <col min="1" max="1" width="4.48648648648649" style="1" customWidth="1"/>
    <col min="2" max="2" width="22.3513513513514" style="6" customWidth="1"/>
    <col min="3" max="3" width="17.6486486486486" style="36" customWidth="1"/>
    <col min="4" max="4" width="4.48648648648649" style="1" customWidth="1"/>
    <col min="5" max="5" width="6.58558558558559" style="1" customWidth="1"/>
    <col min="6" max="6" width="7.47747747747748" style="1" customWidth="1"/>
    <col min="7" max="7" width="7.47747747747748" style="37" customWidth="1"/>
    <col min="8" max="8" width="7.47747747747748" style="38" customWidth="1"/>
    <col min="9" max="9" width="7.47747747747748" style="5" customWidth="1"/>
    <col min="10" max="10" width="9.98198198198198" style="5" customWidth="1"/>
    <col min="11" max="11" width="8.97297297297297" style="6" customWidth="1"/>
    <col min="12" max="16378" width="9.89189189189189" style="6"/>
    <col min="16379" max="16384" width="9.89189189189189" style="39"/>
  </cols>
  <sheetData>
    <row r="1" s="6" customFormat="1" ht="50" customHeight="1" spans="1:10">
      <c r="A1" s="7" t="s">
        <v>107</v>
      </c>
      <c r="B1" s="7"/>
      <c r="C1" s="40"/>
      <c r="D1" s="7"/>
      <c r="E1" s="7"/>
      <c r="F1" s="7"/>
      <c r="G1" s="41"/>
      <c r="H1" s="42"/>
      <c r="I1" s="8"/>
      <c r="J1" s="8"/>
    </row>
    <row r="2" s="6" customFormat="1" ht="19" customHeight="1" spans="1:10">
      <c r="A2" s="43" t="s">
        <v>15</v>
      </c>
      <c r="B2" s="43"/>
      <c r="C2" s="44"/>
      <c r="D2" s="43"/>
      <c r="E2" s="1"/>
      <c r="F2" s="1"/>
      <c r="G2" s="37"/>
      <c r="H2" s="38"/>
      <c r="I2" s="5"/>
      <c r="J2" s="5"/>
    </row>
    <row r="3" s="6" customFormat="1" spans="1:10">
      <c r="A3" s="11" t="s">
        <v>2</v>
      </c>
      <c r="B3" s="12" t="s">
        <v>76</v>
      </c>
      <c r="C3" s="45" t="s">
        <v>18</v>
      </c>
      <c r="D3" s="12" t="s">
        <v>77</v>
      </c>
      <c r="E3" s="12" t="s">
        <v>4</v>
      </c>
      <c r="F3" s="12"/>
      <c r="G3" s="12"/>
      <c r="H3" s="12"/>
      <c r="I3" s="13"/>
      <c r="J3" s="15" t="s">
        <v>20</v>
      </c>
    </row>
    <row r="4" s="6" customFormat="1" spans="1:10">
      <c r="A4" s="11"/>
      <c r="B4" s="12"/>
      <c r="C4" s="46"/>
      <c r="D4" s="12"/>
      <c r="E4" s="12" t="s">
        <v>21</v>
      </c>
      <c r="F4" s="12" t="s">
        <v>78</v>
      </c>
      <c r="G4" s="12"/>
      <c r="H4" s="12" t="s">
        <v>79</v>
      </c>
      <c r="I4" s="12"/>
      <c r="J4" s="15"/>
    </row>
    <row r="5" s="6" customFormat="1" spans="1:10">
      <c r="A5" s="11"/>
      <c r="B5" s="12"/>
      <c r="C5" s="47"/>
      <c r="D5" s="12"/>
      <c r="E5" s="12"/>
      <c r="F5" s="12" t="s">
        <v>80</v>
      </c>
      <c r="G5" s="48" t="s">
        <v>81</v>
      </c>
      <c r="H5" s="12" t="s">
        <v>80</v>
      </c>
      <c r="I5" s="48" t="s">
        <v>81</v>
      </c>
      <c r="J5" s="15"/>
    </row>
    <row r="6" s="34" customFormat="1" ht="29" customHeight="1" spans="1:10">
      <c r="A6" s="49"/>
      <c r="B6" s="23" t="s">
        <v>108</v>
      </c>
      <c r="C6" s="23"/>
      <c r="D6" s="50"/>
      <c r="E6" s="50"/>
      <c r="F6" s="51"/>
      <c r="G6" s="51"/>
      <c r="H6" s="51"/>
      <c r="I6" s="51"/>
      <c r="J6" s="51"/>
    </row>
    <row r="7" s="34" customFormat="1" ht="29" customHeight="1" spans="1:10">
      <c r="A7" s="22" t="s">
        <v>24</v>
      </c>
      <c r="B7" s="23" t="s">
        <v>25</v>
      </c>
      <c r="C7" s="23"/>
      <c r="D7" s="50"/>
      <c r="E7" s="50"/>
      <c r="F7" s="51"/>
      <c r="G7" s="51"/>
      <c r="H7" s="51"/>
      <c r="I7" s="51"/>
      <c r="J7" s="51"/>
    </row>
    <row r="8" s="35" customFormat="1" ht="29" customHeight="1" spans="1:11">
      <c r="A8" s="52">
        <v>1</v>
      </c>
      <c r="B8" s="53" t="s">
        <v>109</v>
      </c>
      <c r="C8" s="54" t="s">
        <v>110</v>
      </c>
      <c r="D8" s="52" t="s">
        <v>30</v>
      </c>
      <c r="E8" s="52">
        <v>200</v>
      </c>
      <c r="F8" s="55"/>
      <c r="G8" s="55"/>
      <c r="H8" s="55"/>
      <c r="I8" s="55"/>
      <c r="J8" s="55"/>
      <c r="K8" s="34"/>
    </row>
    <row r="9" s="4" customFormat="1" ht="29" customHeight="1" spans="1:11">
      <c r="A9" s="23" t="s">
        <v>54</v>
      </c>
      <c r="B9" s="23" t="s">
        <v>55</v>
      </c>
      <c r="C9" s="23"/>
      <c r="D9" s="50"/>
      <c r="E9" s="50"/>
      <c r="F9" s="51"/>
      <c r="G9" s="51"/>
      <c r="H9" s="51"/>
      <c r="I9" s="51"/>
      <c r="J9" s="51"/>
      <c r="K9" s="34"/>
    </row>
    <row r="10" s="35" customFormat="1" ht="29" customHeight="1" spans="1:11">
      <c r="A10" s="52">
        <v>1</v>
      </c>
      <c r="B10" s="53" t="s">
        <v>109</v>
      </c>
      <c r="C10" s="54" t="s">
        <v>110</v>
      </c>
      <c r="D10" s="52" t="s">
        <v>30</v>
      </c>
      <c r="E10" s="52">
        <v>200</v>
      </c>
      <c r="F10" s="55"/>
      <c r="G10" s="55"/>
      <c r="H10" s="55"/>
      <c r="I10" s="55"/>
      <c r="J10" s="55"/>
      <c r="K10" s="34"/>
    </row>
    <row r="11" s="4" customFormat="1" ht="29" customHeight="1" spans="1:11">
      <c r="A11" s="23" t="s">
        <v>61</v>
      </c>
      <c r="B11" s="23" t="s">
        <v>62</v>
      </c>
      <c r="C11" s="23"/>
      <c r="D11" s="50"/>
      <c r="E11" s="50"/>
      <c r="F11" s="51"/>
      <c r="G11" s="51"/>
      <c r="H11" s="51"/>
      <c r="I11" s="51"/>
      <c r="J11" s="51"/>
      <c r="K11" s="34"/>
    </row>
    <row r="12" s="35" customFormat="1" ht="29" customHeight="1" spans="1:11">
      <c r="A12" s="52">
        <v>1</v>
      </c>
      <c r="B12" s="53" t="s">
        <v>109</v>
      </c>
      <c r="C12" s="54" t="s">
        <v>110</v>
      </c>
      <c r="D12" s="52" t="s">
        <v>30</v>
      </c>
      <c r="E12" s="52">
        <v>150</v>
      </c>
      <c r="F12" s="55"/>
      <c r="G12" s="55"/>
      <c r="H12" s="55"/>
      <c r="I12" s="55"/>
      <c r="J12" s="55"/>
      <c r="K12" s="34"/>
    </row>
    <row r="13" s="4" customFormat="1" ht="29" customHeight="1" spans="1:11">
      <c r="A13" s="23" t="s">
        <v>63</v>
      </c>
      <c r="B13" s="23" t="s">
        <v>64</v>
      </c>
      <c r="C13" s="23"/>
      <c r="D13" s="50"/>
      <c r="E13" s="50"/>
      <c r="F13" s="51"/>
      <c r="G13" s="51"/>
      <c r="H13" s="51"/>
      <c r="I13" s="51"/>
      <c r="J13" s="51"/>
      <c r="K13" s="34"/>
    </row>
    <row r="14" s="35" customFormat="1" ht="29" customHeight="1" spans="1:11">
      <c r="A14" s="52">
        <v>1</v>
      </c>
      <c r="B14" s="53" t="s">
        <v>109</v>
      </c>
      <c r="C14" s="54" t="s">
        <v>110</v>
      </c>
      <c r="D14" s="52" t="s">
        <v>30</v>
      </c>
      <c r="E14" s="52">
        <v>150</v>
      </c>
      <c r="F14" s="55"/>
      <c r="G14" s="55"/>
      <c r="H14" s="55"/>
      <c r="I14" s="55"/>
      <c r="J14" s="55"/>
      <c r="K14" s="34"/>
    </row>
    <row r="15" s="4" customFormat="1" ht="29" customHeight="1" spans="1:11">
      <c r="A15" s="23" t="s">
        <v>65</v>
      </c>
      <c r="B15" s="23" t="s">
        <v>66</v>
      </c>
      <c r="C15" s="23"/>
      <c r="D15" s="50"/>
      <c r="E15" s="50"/>
      <c r="F15" s="51"/>
      <c r="G15" s="51"/>
      <c r="H15" s="51"/>
      <c r="I15" s="51"/>
      <c r="J15" s="51"/>
      <c r="K15" s="34"/>
    </row>
    <row r="16" s="35" customFormat="1" ht="29" customHeight="1" spans="1:11">
      <c r="A16" s="52">
        <v>1</v>
      </c>
      <c r="B16" s="53" t="s">
        <v>109</v>
      </c>
      <c r="C16" s="54" t="s">
        <v>110</v>
      </c>
      <c r="D16" s="52" t="s">
        <v>30</v>
      </c>
      <c r="E16" s="52">
        <v>200</v>
      </c>
      <c r="F16" s="55"/>
      <c r="G16" s="55"/>
      <c r="H16" s="55"/>
      <c r="I16" s="55"/>
      <c r="J16" s="55"/>
      <c r="K16" s="34"/>
    </row>
    <row r="17" s="4" customFormat="1" ht="29" customHeight="1" spans="1:11">
      <c r="A17" s="23" t="s">
        <v>67</v>
      </c>
      <c r="B17" s="23" t="s">
        <v>68</v>
      </c>
      <c r="C17" s="23"/>
      <c r="D17" s="50"/>
      <c r="E17" s="50"/>
      <c r="F17" s="51"/>
      <c r="G17" s="51"/>
      <c r="H17" s="51"/>
      <c r="I17" s="51"/>
      <c r="J17" s="51"/>
      <c r="K17" s="34"/>
    </row>
    <row r="18" s="35" customFormat="1" ht="29" customHeight="1" spans="1:11">
      <c r="A18" s="52">
        <v>1</v>
      </c>
      <c r="B18" s="53" t="s">
        <v>109</v>
      </c>
      <c r="C18" s="54" t="s">
        <v>110</v>
      </c>
      <c r="D18" s="52" t="s">
        <v>30</v>
      </c>
      <c r="E18" s="52">
        <v>100</v>
      </c>
      <c r="F18" s="55"/>
      <c r="G18" s="55"/>
      <c r="H18" s="55"/>
      <c r="I18" s="55"/>
      <c r="J18" s="55"/>
      <c r="K18" s="34"/>
    </row>
    <row r="19" s="4" customFormat="1" ht="29" customHeight="1" spans="1:11">
      <c r="A19" s="23" t="s">
        <v>70</v>
      </c>
      <c r="B19" s="23" t="s">
        <v>68</v>
      </c>
      <c r="C19" s="23"/>
      <c r="D19" s="50"/>
      <c r="E19" s="50"/>
      <c r="F19" s="51"/>
      <c r="G19" s="51"/>
      <c r="H19" s="51"/>
      <c r="I19" s="51"/>
      <c r="J19" s="51"/>
      <c r="K19" s="34"/>
    </row>
    <row r="20" s="35" customFormat="1" ht="29" customHeight="1" spans="1:11">
      <c r="A20" s="52">
        <v>1</v>
      </c>
      <c r="B20" s="53" t="s">
        <v>109</v>
      </c>
      <c r="C20" s="54" t="s">
        <v>110</v>
      </c>
      <c r="D20" s="52" t="s">
        <v>30</v>
      </c>
      <c r="E20" s="52">
        <v>100</v>
      </c>
      <c r="F20" s="55"/>
      <c r="G20" s="55"/>
      <c r="H20" s="55"/>
      <c r="I20" s="55"/>
      <c r="J20" s="55"/>
      <c r="K20" s="34"/>
    </row>
    <row r="21" s="35" customFormat="1" ht="29" customHeight="1" spans="1:11">
      <c r="A21" s="56"/>
      <c r="B21" s="54"/>
      <c r="C21" s="54"/>
      <c r="D21" s="52"/>
      <c r="E21" s="52"/>
      <c r="F21" s="55"/>
      <c r="G21" s="55"/>
      <c r="H21" s="55"/>
      <c r="I21" s="55"/>
      <c r="J21" s="55"/>
      <c r="K21" s="34"/>
    </row>
    <row r="22" s="35" customFormat="1" ht="29" customHeight="1" spans="1:11">
      <c r="A22" s="56"/>
      <c r="B22" s="54"/>
      <c r="C22" s="54"/>
      <c r="D22" s="52"/>
      <c r="E22" s="52"/>
      <c r="F22" s="55"/>
      <c r="G22" s="55"/>
      <c r="H22" s="55"/>
      <c r="I22" s="55"/>
      <c r="J22" s="55"/>
      <c r="K22" s="34"/>
    </row>
    <row r="23" s="35" customFormat="1" ht="29" customHeight="1" spans="1:11">
      <c r="A23" s="52"/>
      <c r="B23" s="57"/>
      <c r="C23" s="58"/>
      <c r="D23" s="52"/>
      <c r="E23" s="52"/>
      <c r="F23" s="55"/>
      <c r="G23" s="55"/>
      <c r="H23" s="55"/>
      <c r="I23" s="55"/>
      <c r="J23" s="55"/>
      <c r="K23" s="34"/>
    </row>
    <row r="24" s="35" customFormat="1" ht="29" customHeight="1" spans="1:11">
      <c r="A24" s="52"/>
      <c r="B24" s="53"/>
      <c r="C24" s="54"/>
      <c r="D24" s="52"/>
      <c r="E24" s="52"/>
      <c r="F24" s="55"/>
      <c r="G24" s="55"/>
      <c r="H24" s="55"/>
      <c r="I24" s="55"/>
      <c r="J24" s="55"/>
      <c r="K24" s="34"/>
    </row>
    <row r="25" s="35" customFormat="1" ht="29" customHeight="1" spans="1:11">
      <c r="A25" s="52"/>
      <c r="B25" s="53"/>
      <c r="C25" s="54"/>
      <c r="D25" s="52"/>
      <c r="E25" s="52"/>
      <c r="F25" s="55"/>
      <c r="G25" s="55"/>
      <c r="H25" s="55"/>
      <c r="I25" s="55"/>
      <c r="J25" s="55"/>
      <c r="K25" s="34"/>
    </row>
    <row r="26" s="35" customFormat="1" ht="29" customHeight="1" spans="1:11">
      <c r="A26" s="56"/>
      <c r="B26" s="53"/>
      <c r="C26" s="54"/>
      <c r="D26" s="52"/>
      <c r="E26" s="52"/>
      <c r="F26" s="55"/>
      <c r="G26" s="55"/>
      <c r="H26" s="55"/>
      <c r="I26" s="55"/>
      <c r="J26" s="55"/>
      <c r="K26" s="34"/>
    </row>
    <row r="27" s="35" customFormat="1" ht="29" customHeight="1" spans="1:11">
      <c r="A27" s="56"/>
      <c r="B27" s="53"/>
      <c r="C27" s="54"/>
      <c r="D27" s="52"/>
      <c r="E27" s="52"/>
      <c r="F27" s="55"/>
      <c r="G27" s="55"/>
      <c r="H27" s="55"/>
      <c r="I27" s="55"/>
      <c r="J27" s="55"/>
      <c r="K27" s="34"/>
    </row>
    <row r="28" s="6" customFormat="1" spans="1:10">
      <c r="A28" s="1"/>
      <c r="C28" s="36"/>
      <c r="D28" s="1"/>
      <c r="E28" s="1"/>
      <c r="F28" s="1"/>
      <c r="G28" s="37"/>
      <c r="H28" s="38"/>
      <c r="I28" s="5"/>
      <c r="J28" s="5"/>
    </row>
  </sheetData>
  <mergeCells count="11">
    <mergeCell ref="A1:J1"/>
    <mergeCell ref="A2:J2"/>
    <mergeCell ref="E3:I3"/>
    <mergeCell ref="F4:G4"/>
    <mergeCell ref="H4:I4"/>
    <mergeCell ref="A3:A5"/>
    <mergeCell ref="B3:B5"/>
    <mergeCell ref="C3:C5"/>
    <mergeCell ref="D3:D5"/>
    <mergeCell ref="E4:E5"/>
    <mergeCell ref="J3:J5"/>
  </mergeCells>
  <pageMargins left="0.472222222222222" right="0.275" top="0.865972222222222" bottom="0.747916666666667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tabSelected="1" topLeftCell="A10" workbookViewId="0">
      <selection activeCell="I17" sqref="I17"/>
    </sheetView>
  </sheetViews>
  <sheetFormatPr defaultColWidth="9" defaultRowHeight="15.5"/>
  <cols>
    <col min="1" max="1" width="6.57657657657658" style="1" customWidth="1"/>
    <col min="2" max="2" width="29.7297297297297" style="1" customWidth="1"/>
    <col min="3" max="3" width="6.27927927927928" style="5" customWidth="1"/>
    <col min="4" max="5" width="11.3693693693694" style="1" customWidth="1"/>
    <col min="6" max="6" width="11.3693693693694" style="5" customWidth="1"/>
    <col min="7" max="7" width="12.8648648648649" style="6" customWidth="1"/>
    <col min="8" max="8" width="12.8828828828829" style="6" customWidth="1"/>
    <col min="9" max="9" width="15.3333333333333" style="6" customWidth="1"/>
    <col min="10" max="10" width="14.1081081081081" style="6"/>
    <col min="11" max="11" width="14.1261261261261" style="6"/>
    <col min="12" max="12" width="12.8828828828829" style="6"/>
    <col min="13" max="13" width="9" style="6"/>
    <col min="14" max="14" width="14.1261261261261" style="6"/>
    <col min="15" max="15" width="9" style="6"/>
    <col min="16" max="16" width="14.1261261261261" style="6"/>
    <col min="17" max="17" width="9" style="6"/>
    <col min="18" max="18" width="14.1261261261261" style="6"/>
    <col min="19" max="16384" width="9" style="6"/>
  </cols>
  <sheetData>
    <row r="1" ht="14.25" customHeight="1" spans="1:7">
      <c r="A1" s="7" t="s">
        <v>111</v>
      </c>
      <c r="B1" s="7"/>
      <c r="C1" s="8"/>
      <c r="D1" s="7"/>
      <c r="E1" s="7"/>
      <c r="F1" s="8"/>
      <c r="G1" s="7"/>
    </row>
    <row r="2" ht="39" customHeight="1" spans="1:7">
      <c r="A2" s="7"/>
      <c r="B2" s="7"/>
      <c r="C2" s="8"/>
      <c r="D2" s="7"/>
      <c r="E2" s="7"/>
      <c r="F2" s="8"/>
      <c r="G2" s="7"/>
    </row>
    <row r="3" customFormat="1" ht="19" customHeight="1" spans="1:7">
      <c r="A3" s="9" t="s">
        <v>15</v>
      </c>
      <c r="B3" s="3"/>
      <c r="C3" s="3"/>
      <c r="D3" s="3"/>
      <c r="E3" s="3"/>
      <c r="F3" s="10"/>
      <c r="G3" s="9"/>
    </row>
    <row r="4" s="1" customFormat="1" ht="28.05" customHeight="1" spans="1:7">
      <c r="A4" s="11" t="s">
        <v>16</v>
      </c>
      <c r="B4" s="12" t="s">
        <v>17</v>
      </c>
      <c r="C4" s="11" t="s">
        <v>19</v>
      </c>
      <c r="D4" s="12" t="s">
        <v>4</v>
      </c>
      <c r="E4" s="12"/>
      <c r="F4" s="13"/>
      <c r="G4" s="14" t="s">
        <v>112</v>
      </c>
    </row>
    <row r="5" s="1" customFormat="1" ht="24" customHeight="1" spans="1:7">
      <c r="A5" s="11"/>
      <c r="B5" s="12"/>
      <c r="C5" s="11"/>
      <c r="D5" s="12" t="s">
        <v>21</v>
      </c>
      <c r="E5" s="12" t="s">
        <v>22</v>
      </c>
      <c r="F5" s="15" t="s">
        <v>79</v>
      </c>
      <c r="G5" s="14"/>
    </row>
    <row r="6" s="2" customFormat="1" ht="34" customHeight="1" spans="1:13">
      <c r="A6" s="16"/>
      <c r="B6" s="17" t="s">
        <v>9</v>
      </c>
      <c r="C6" s="18"/>
      <c r="D6" s="18"/>
      <c r="E6" s="18"/>
      <c r="F6" s="18"/>
      <c r="G6" s="19"/>
      <c r="H6" s="2"/>
      <c r="M6" s="30"/>
    </row>
    <row r="7" s="3" customFormat="1" ht="34" customHeight="1" spans="1:13">
      <c r="A7" s="11" t="s">
        <v>24</v>
      </c>
      <c r="B7" s="12" t="s">
        <v>113</v>
      </c>
      <c r="C7" s="15"/>
      <c r="D7" s="15"/>
      <c r="E7" s="15"/>
      <c r="F7" s="15"/>
      <c r="G7" s="14"/>
      <c r="H7" s="3"/>
      <c r="M7" s="1"/>
    </row>
    <row r="8" s="3" customFormat="1" ht="34" customHeight="1" spans="1:13">
      <c r="A8" s="11">
        <v>1</v>
      </c>
      <c r="B8" s="12" t="s">
        <v>114</v>
      </c>
      <c r="C8" s="11" t="s">
        <v>115</v>
      </c>
      <c r="D8" s="12">
        <v>60</v>
      </c>
      <c r="E8" s="12"/>
      <c r="F8" s="15"/>
      <c r="G8" s="14"/>
      <c r="M8" s="1"/>
    </row>
    <row r="9" s="3" customFormat="1" ht="34" customHeight="1" spans="1:13">
      <c r="A9" s="11">
        <v>2</v>
      </c>
      <c r="B9" s="12" t="s">
        <v>116</v>
      </c>
      <c r="C9" s="11" t="s">
        <v>117</v>
      </c>
      <c r="D9" s="12">
        <v>0.5</v>
      </c>
      <c r="E9" s="12"/>
      <c r="F9" s="15"/>
      <c r="G9" s="14"/>
      <c r="M9" s="1"/>
    </row>
    <row r="10" s="3" customFormat="1" ht="34" customHeight="1" spans="1:13">
      <c r="A10" s="11" t="s">
        <v>54</v>
      </c>
      <c r="B10" s="12" t="s">
        <v>118</v>
      </c>
      <c r="C10" s="11" t="s">
        <v>117</v>
      </c>
      <c r="D10" s="12">
        <v>0</v>
      </c>
      <c r="E10" s="12"/>
      <c r="F10" s="15"/>
      <c r="G10" s="14"/>
      <c r="M10" s="1"/>
    </row>
    <row r="11" s="3" customFormat="1" ht="34" customHeight="1" spans="1:13">
      <c r="A11" s="11" t="s">
        <v>61</v>
      </c>
      <c r="B11" s="12" t="s">
        <v>119</v>
      </c>
      <c r="C11" s="11" t="s">
        <v>117</v>
      </c>
      <c r="D11" s="12">
        <v>0.5</v>
      </c>
      <c r="E11" s="12"/>
      <c r="F11" s="15"/>
      <c r="G11" s="14"/>
      <c r="M11" s="1"/>
    </row>
    <row r="12" s="3" customFormat="1" ht="34" customHeight="1" spans="1:13">
      <c r="A12" s="11"/>
      <c r="B12" s="12"/>
      <c r="C12" s="11"/>
      <c r="D12" s="12"/>
      <c r="E12" s="12"/>
      <c r="F12" s="15"/>
      <c r="G12" s="14"/>
      <c r="M12" s="1"/>
    </row>
    <row r="13" s="3" customFormat="1" ht="34" customHeight="1" spans="1:13">
      <c r="A13" s="11"/>
      <c r="B13" s="12"/>
      <c r="C13" s="11"/>
      <c r="D13" s="12"/>
      <c r="E13" s="12"/>
      <c r="F13" s="15"/>
      <c r="G13" s="14"/>
      <c r="M13" s="1"/>
    </row>
    <row r="14" customFormat="1" ht="34" customHeight="1" spans="1:18">
      <c r="A14" s="20"/>
      <c r="B14" s="20"/>
      <c r="C14" s="15"/>
      <c r="D14" s="13"/>
      <c r="E14" s="13"/>
      <c r="F14" s="13"/>
      <c r="G14" s="21"/>
      <c r="I14" s="31"/>
      <c r="J14" s="32"/>
      <c r="K14" s="32"/>
      <c r="L14" s="32"/>
      <c r="M14" s="33"/>
      <c r="N14" s="32"/>
      <c r="O14" s="32"/>
      <c r="P14" s="32"/>
      <c r="Q14" s="32"/>
      <c r="R14" s="32"/>
    </row>
    <row r="15" customFormat="1" ht="34" customHeight="1" spans="1:18">
      <c r="A15" s="20"/>
      <c r="B15" s="20"/>
      <c r="C15" s="15"/>
      <c r="D15" s="13"/>
      <c r="E15" s="13"/>
      <c r="F15" s="13"/>
      <c r="G15" s="21"/>
      <c r="I15" s="31"/>
      <c r="J15" s="32"/>
      <c r="K15" s="32"/>
      <c r="L15" s="32"/>
      <c r="M15" s="33"/>
      <c r="N15" s="32"/>
      <c r="O15" s="32"/>
      <c r="P15" s="32"/>
      <c r="Q15" s="32"/>
      <c r="R15" s="32"/>
    </row>
    <row r="16" s="4" customFormat="1" ht="34" customHeight="1" spans="1:7">
      <c r="A16" s="22"/>
      <c r="B16" s="23"/>
      <c r="C16" s="24"/>
      <c r="D16" s="25"/>
      <c r="E16" s="25"/>
      <c r="F16" s="24"/>
      <c r="G16" s="26"/>
    </row>
    <row r="17" ht="34" customHeight="1" spans="1:7">
      <c r="A17" s="27"/>
      <c r="B17" s="20"/>
      <c r="C17" s="28"/>
      <c r="D17" s="28"/>
      <c r="E17" s="28"/>
      <c r="F17" s="28"/>
      <c r="G17" s="29"/>
    </row>
    <row r="18" ht="14.25" customHeight="1"/>
  </sheetData>
  <mergeCells count="7">
    <mergeCell ref="A3:G3"/>
    <mergeCell ref="D4:F4"/>
    <mergeCell ref="A4:A5"/>
    <mergeCell ref="B4:B5"/>
    <mergeCell ref="C4:C5"/>
    <mergeCell ref="G4:G5"/>
    <mergeCell ref="A1:G2"/>
  </mergeCells>
  <pageMargins left="0.66875" right="0.236111111111111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总汇总</vt:lpstr>
      <vt:lpstr>建筑工程 (2)</vt:lpstr>
      <vt:lpstr>机电设备</vt:lpstr>
      <vt:lpstr>金属设备</vt:lpstr>
      <vt:lpstr>临时工程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冰花</cp:lastModifiedBy>
  <dcterms:created xsi:type="dcterms:W3CDTF">2020-11-23T09:44:00Z</dcterms:created>
  <dcterms:modified xsi:type="dcterms:W3CDTF">2025-06-16T02:08:43Z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8879AD836FF14D55A9317C58B19C417E_13</vt:lpwstr>
  </property>
</Properties>
</file>