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ThisWorkbook" defaultThemeVersion="124226"/>
  <mc:AlternateContent xmlns:mc="http://schemas.openxmlformats.org/markup-compatibility/2006">
    <mc:Choice Requires="x15">
      <x15ac:absPath xmlns:x15ac="http://schemas.microsoft.com/office/spreadsheetml/2010/11/ac" url="F:\暂时工作\10000026年\王\8.乌海市\"/>
    </mc:Choice>
  </mc:AlternateContent>
  <xr:revisionPtr revIDLastSave="0" documentId="13_ncr:1_{D505FDFF-E8A9-426A-824E-F0430E4C2449}" xr6:coauthVersionLast="47" xr6:coauthVersionMax="47" xr10:uidLastSave="{00000000-0000-0000-0000-000000000000}"/>
  <bookViews>
    <workbookView xWindow="-108" yWindow="300" windowWidth="30936" windowHeight="16524" firstSheet="1" activeTab="6" xr2:uid="{00000000-000D-0000-FFFF-FFFF00000000}"/>
  </bookViews>
  <sheets>
    <sheet name="CDKOHSL" sheetId="20" state="hidden" r:id="rId1"/>
    <sheet name="说明" sheetId="18" r:id="rId2"/>
    <sheet name="100章" sheetId="4" r:id="rId3"/>
    <sheet name="200章" sheetId="21" r:id="rId4"/>
    <sheet name="300章" sheetId="22" r:id="rId5"/>
    <sheet name="600章" sheetId="16" r:id="rId6"/>
    <sheet name="汇总表" sheetId="3" r:id="rId7"/>
  </sheets>
  <definedNames>
    <definedName name="_xlnm.Print_Area" localSheetId="2">'100章'!$A$1:$F$23</definedName>
    <definedName name="_xlnm.Print_Area" localSheetId="1">说明!$A$1:$A$23</definedName>
    <definedName name="_xlnm.Print_Titles" localSheetId="2">'100章'!$2:$5</definedName>
    <definedName name="_xlnm.Print_Titles" localSheetId="3">'200章'!$1:$4</definedName>
    <definedName name="_xlnm.Print_Titles" localSheetId="4">'300章'!$1:$4</definedName>
    <definedName name="_xlnm.Print_Titles" localSheetId="5">'600章'!$1:$4</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0" i="4" l="1"/>
  <c r="F6" i="16"/>
  <c r="F7" i="16"/>
  <c r="F8" i="16"/>
  <c r="F9" i="16"/>
  <c r="F10" i="16"/>
  <c r="F11" i="16"/>
  <c r="F12" i="16"/>
  <c r="F13" i="16"/>
  <c r="F14" i="16"/>
  <c r="F15" i="16"/>
  <c r="F16" i="16"/>
  <c r="F17" i="16"/>
  <c r="F18" i="16"/>
  <c r="F19" i="16"/>
  <c r="F6" i="22"/>
  <c r="F7" i="22"/>
  <c r="F8" i="22"/>
  <c r="F9" i="22"/>
  <c r="F10" i="22"/>
  <c r="F11" i="22"/>
  <c r="F12" i="22"/>
  <c r="F13" i="22"/>
  <c r="F14" i="22"/>
  <c r="F15" i="22"/>
  <c r="F16" i="22"/>
  <c r="F17" i="22"/>
  <c r="F18" i="22"/>
  <c r="F19" i="22"/>
  <c r="F20" i="22"/>
  <c r="F21" i="22"/>
  <c r="F22" i="22"/>
  <c r="F23" i="22"/>
  <c r="F24" i="22"/>
  <c r="F6" i="21"/>
  <c r="F7" i="21"/>
  <c r="F8" i="21"/>
  <c r="F9" i="21"/>
  <c r="F10" i="21"/>
  <c r="F11" i="21"/>
  <c r="F12" i="21"/>
  <c r="F13" i="21"/>
  <c r="F7" i="4"/>
  <c r="F10" i="4"/>
  <c r="F11" i="4"/>
  <c r="F12" i="4"/>
  <c r="F13" i="4"/>
  <c r="F14" i="4"/>
  <c r="F15" i="4"/>
  <c r="F16" i="4"/>
  <c r="F17" i="4"/>
  <c r="F18" i="4"/>
  <c r="F19" i="4"/>
  <c r="F21" i="4"/>
  <c r="F22" i="4"/>
  <c r="F6" i="4"/>
  <c r="A3" i="16"/>
  <c r="A3" i="22"/>
  <c r="A3" i="21"/>
  <c r="A4" i="4"/>
  <c r="F5" i="16"/>
  <c r="F5" i="22"/>
  <c r="F5" i="21"/>
  <c r="F20" i="16" l="1"/>
  <c r="D10" i="3" s="1"/>
  <c r="F14" i="21"/>
  <c r="D6" i="3" s="1"/>
  <c r="F25" i="22"/>
  <c r="D7" i="3" s="1"/>
  <c r="E8" i="4" l="1"/>
  <c r="F8" i="4" s="1"/>
  <c r="E9" i="4" l="1"/>
  <c r="F9" i="4" s="1"/>
  <c r="F23" i="4" s="1"/>
  <c r="D5" i="3" s="1"/>
  <c r="D12" i="3" s="1"/>
  <c r="D17" i="3" s="1"/>
  <c r="D14" i="3" l="1"/>
</calcChain>
</file>

<file path=xl/sharedStrings.xml><?xml version="1.0" encoding="utf-8"?>
<sst xmlns="http://schemas.openxmlformats.org/spreadsheetml/2006/main" count="228" uniqueCount="173">
  <si>
    <t>总额</t>
  </si>
  <si>
    <t>102-2</t>
  </si>
  <si>
    <t>103-4</t>
  </si>
  <si>
    <t>103-5</t>
  </si>
  <si>
    <t>103-1</t>
  </si>
  <si>
    <t>103-2</t>
  </si>
  <si>
    <t>103-3</t>
  </si>
  <si>
    <t>104-1</t>
  </si>
  <si>
    <t>101-1</t>
  </si>
  <si>
    <t>102-1</t>
  </si>
  <si>
    <r>
      <rPr>
        <b/>
        <sz val="15"/>
        <rFont val="宋体"/>
        <family val="3"/>
        <charset val="134"/>
      </rPr>
      <t>第五章</t>
    </r>
    <r>
      <rPr>
        <b/>
        <sz val="15"/>
        <rFont val="Arial"/>
        <family val="2"/>
      </rPr>
      <t xml:space="preserve">  </t>
    </r>
    <r>
      <rPr>
        <b/>
        <sz val="15"/>
        <rFont val="宋体"/>
        <family val="3"/>
        <charset val="134"/>
      </rPr>
      <t>工程量清单</t>
    </r>
    <phoneticPr fontId="2" type="noConversion"/>
  </si>
  <si>
    <r>
      <t xml:space="preserve">1. </t>
    </r>
    <r>
      <rPr>
        <b/>
        <sz val="12"/>
        <rFont val="宋体"/>
        <family val="3"/>
        <charset val="134"/>
      </rPr>
      <t>工程量清单说明</t>
    </r>
    <phoneticPr fontId="2" type="noConversion"/>
  </si>
  <si>
    <r>
      <t xml:space="preserve">        1.1  </t>
    </r>
    <r>
      <rPr>
        <sz val="12"/>
        <rFont val="宋体"/>
        <family val="3"/>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phoneticPr fontId="2" type="noConversion"/>
  </si>
  <si>
    <r>
      <t xml:space="preserve">        1.2  </t>
    </r>
    <r>
      <rPr>
        <sz val="12"/>
        <rFont val="宋体"/>
        <family val="3"/>
        <charset val="134"/>
      </rPr>
      <t xml:space="preserve">本工程量清单应与招标文件中的投标人须知，通用合同条款、专用合同条款、工程量清单计量规则、技术规范及图纸等一起阅读和理解。
</t>
    </r>
    <phoneticPr fontId="2" type="noConversion"/>
  </si>
  <si>
    <r>
      <t xml:space="preserve">        1.4  </t>
    </r>
    <r>
      <rPr>
        <sz val="12"/>
        <rFont val="宋体"/>
        <family val="3"/>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phoneticPr fontId="2" type="noConversion"/>
  </si>
  <si>
    <r>
      <t xml:space="preserve">        1.5  </t>
    </r>
    <r>
      <rPr>
        <sz val="12"/>
        <rFont val="宋体"/>
        <family val="3"/>
        <charset val="134"/>
      </rPr>
      <t xml:space="preserve">对作业和材料的一般说明或规定，未重复写入工程量清单内，在给工程量清单各子目标价前，应参阅第七章“技术规范”的有关内容。
</t>
    </r>
    <phoneticPr fontId="2" type="noConversion"/>
  </si>
  <si>
    <r>
      <t xml:space="preserve">        1.6  </t>
    </r>
    <r>
      <rPr>
        <sz val="12"/>
        <rFont val="宋体"/>
        <family val="3"/>
        <charset val="134"/>
      </rPr>
      <t xml:space="preserve">工程量清单中所列工程量的变动，丝毫不会降低或影响合同条款的效力，也不免除承包人按规定的标准进行施工和修复缺陷的责任。
</t>
    </r>
    <phoneticPr fontId="2" type="noConversion"/>
  </si>
  <si>
    <r>
      <t xml:space="preserve">        1.7  </t>
    </r>
    <r>
      <rPr>
        <sz val="12"/>
        <rFont val="宋体"/>
        <family val="3"/>
        <charset val="134"/>
      </rPr>
      <t>图纸中所列的工程数量表及数量汇总表仅是提供资料，不是工程量清单的外延。当图纸与工程量清单所列数量不一致时，以工程量清单所列数量作为报价的依据。</t>
    </r>
    <phoneticPr fontId="2" type="noConversion"/>
  </si>
  <si>
    <r>
      <t xml:space="preserve">2. </t>
    </r>
    <r>
      <rPr>
        <b/>
        <sz val="12"/>
        <rFont val="宋体"/>
        <family val="3"/>
        <charset val="134"/>
      </rPr>
      <t>投标报价的说明</t>
    </r>
    <phoneticPr fontId="2" type="noConversion"/>
  </si>
  <si>
    <r>
      <t xml:space="preserve">        2.2  </t>
    </r>
    <r>
      <rPr>
        <sz val="12"/>
        <rFont val="宋体"/>
        <family val="3"/>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phoneticPr fontId="2" type="noConversion"/>
  </si>
  <si>
    <r>
      <t xml:space="preserve">        2.3  </t>
    </r>
    <r>
      <rPr>
        <sz val="12"/>
        <rFont val="宋体"/>
        <family val="3"/>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phoneticPr fontId="2" type="noConversion"/>
  </si>
  <si>
    <r>
      <t xml:space="preserve">        2.4</t>
    </r>
    <r>
      <rPr>
        <sz val="12"/>
        <rFont val="宋体"/>
        <family val="3"/>
        <charset val="134"/>
      </rPr>
      <t xml:space="preserve">符合合同条款规定的全部费用应认为已被计入有标价的工程量清单所列各子目之中，未列子目不予计量的工作，其费用应视为已分摊在本合同工程的有关子目的单价或总额价之中。
</t>
    </r>
    <phoneticPr fontId="2" type="noConversion"/>
  </si>
  <si>
    <r>
      <t xml:space="preserve">        2.5  </t>
    </r>
    <r>
      <rPr>
        <sz val="12"/>
        <rFont val="宋体"/>
        <family val="3"/>
        <charset val="134"/>
      </rPr>
      <t xml:space="preserve">承包人用于本合同工程的各类装备的提供、运输、维护、拆卸、拼装等支付的费用，已包括在工程量清单的单价或总额价之中。
</t>
    </r>
    <phoneticPr fontId="2" type="noConversion"/>
  </si>
  <si>
    <r>
      <t xml:space="preserve">        2.6  </t>
    </r>
    <r>
      <rPr>
        <sz val="12"/>
        <rFont val="宋体"/>
        <family val="3"/>
        <charset val="134"/>
      </rPr>
      <t>工程量清单中各项金额均以人民币（元）结算。</t>
    </r>
    <phoneticPr fontId="2" type="noConversion"/>
  </si>
  <si>
    <r>
      <t xml:space="preserve">3. </t>
    </r>
    <r>
      <rPr>
        <b/>
        <sz val="12"/>
        <rFont val="宋体"/>
        <family val="3"/>
        <charset val="134"/>
      </rPr>
      <t>计日工说明</t>
    </r>
    <phoneticPr fontId="2" type="noConversion"/>
  </si>
  <si>
    <r>
      <t xml:space="preserve">4. </t>
    </r>
    <r>
      <rPr>
        <b/>
        <sz val="12"/>
        <rFont val="宋体"/>
        <family val="3"/>
        <charset val="134"/>
      </rPr>
      <t>其它说明</t>
    </r>
    <phoneticPr fontId="2" type="noConversion"/>
  </si>
  <si>
    <t xml:space="preserve"> -a</t>
  </si>
  <si>
    <t xml:space="preserve"> -b</t>
  </si>
  <si>
    <t>102-3</t>
  </si>
  <si>
    <t>承包人驻地建设</t>
  </si>
  <si>
    <r>
      <t xml:space="preserve">5.1 </t>
    </r>
    <r>
      <rPr>
        <b/>
        <sz val="16"/>
        <rFont val="黑体"/>
        <family val="3"/>
        <charset val="134"/>
      </rPr>
      <t>工程量清单表</t>
    </r>
    <phoneticPr fontId="2" type="noConversion"/>
  </si>
  <si>
    <r>
      <rPr>
        <b/>
        <sz val="16"/>
        <rFont val="黑体"/>
        <family val="3"/>
        <charset val="134"/>
      </rPr>
      <t>工程量清单</t>
    </r>
    <phoneticPr fontId="2" type="noConversion"/>
  </si>
  <si>
    <r>
      <rPr>
        <b/>
        <sz val="13"/>
        <rFont val="黑体"/>
        <family val="3"/>
        <charset val="134"/>
      </rPr>
      <t>清单</t>
    </r>
    <r>
      <rPr>
        <b/>
        <sz val="13"/>
        <rFont val="Arial"/>
        <family val="2"/>
      </rPr>
      <t xml:space="preserve">  </t>
    </r>
    <r>
      <rPr>
        <b/>
        <sz val="13"/>
        <rFont val="黑体"/>
        <family val="3"/>
        <charset val="134"/>
      </rPr>
      <t>第</t>
    </r>
    <r>
      <rPr>
        <b/>
        <sz val="13"/>
        <rFont val="Arial"/>
        <family val="2"/>
      </rPr>
      <t>100</t>
    </r>
    <r>
      <rPr>
        <b/>
        <sz val="13"/>
        <rFont val="黑体"/>
        <family val="3"/>
        <charset val="134"/>
      </rPr>
      <t>章</t>
    </r>
    <r>
      <rPr>
        <b/>
        <sz val="13"/>
        <rFont val="Arial"/>
        <family val="2"/>
      </rPr>
      <t xml:space="preserve">  </t>
    </r>
    <r>
      <rPr>
        <b/>
        <sz val="13"/>
        <rFont val="黑体"/>
        <family val="3"/>
        <charset val="134"/>
      </rPr>
      <t>总</t>
    </r>
    <r>
      <rPr>
        <b/>
        <sz val="13"/>
        <rFont val="Arial"/>
        <family val="2"/>
      </rPr>
      <t xml:space="preserve"> </t>
    </r>
    <r>
      <rPr>
        <b/>
        <sz val="13"/>
        <rFont val="黑体"/>
        <family val="3"/>
        <charset val="134"/>
      </rPr>
      <t>则</t>
    </r>
    <phoneticPr fontId="2" type="noConversion"/>
  </si>
  <si>
    <r>
      <rPr>
        <b/>
        <sz val="10"/>
        <rFont val="宋体"/>
        <family val="3"/>
        <charset val="134"/>
      </rPr>
      <t>货币单位：人民币元</t>
    </r>
    <phoneticPr fontId="2" type="noConversion"/>
  </si>
  <si>
    <r>
      <rPr>
        <b/>
        <sz val="10"/>
        <rFont val="黑体"/>
        <family val="3"/>
        <charset val="134"/>
      </rPr>
      <t>子目号</t>
    </r>
    <phoneticPr fontId="2" type="noConversion"/>
  </si>
  <si>
    <r>
      <rPr>
        <b/>
        <sz val="10"/>
        <rFont val="黑体"/>
        <family val="3"/>
        <charset val="134"/>
      </rPr>
      <t>子</t>
    </r>
    <r>
      <rPr>
        <b/>
        <sz val="10"/>
        <rFont val="Arial"/>
        <family val="2"/>
      </rPr>
      <t xml:space="preserve">  </t>
    </r>
    <r>
      <rPr>
        <b/>
        <sz val="10"/>
        <rFont val="黑体"/>
        <family val="3"/>
        <charset val="134"/>
      </rPr>
      <t>目</t>
    </r>
    <r>
      <rPr>
        <b/>
        <sz val="10"/>
        <rFont val="Arial"/>
        <family val="2"/>
      </rPr>
      <t xml:space="preserve">  </t>
    </r>
    <r>
      <rPr>
        <b/>
        <sz val="10"/>
        <rFont val="黑体"/>
        <family val="3"/>
        <charset val="134"/>
      </rPr>
      <t>名</t>
    </r>
    <r>
      <rPr>
        <b/>
        <sz val="10"/>
        <rFont val="Arial"/>
        <family val="2"/>
      </rPr>
      <t xml:space="preserve">  </t>
    </r>
    <r>
      <rPr>
        <b/>
        <sz val="10"/>
        <rFont val="黑体"/>
        <family val="3"/>
        <charset val="134"/>
      </rPr>
      <t>称</t>
    </r>
    <phoneticPr fontId="2" type="noConversion"/>
  </si>
  <si>
    <r>
      <rPr>
        <b/>
        <sz val="10"/>
        <rFont val="黑体"/>
        <family val="3"/>
        <charset val="134"/>
      </rPr>
      <t>单</t>
    </r>
    <r>
      <rPr>
        <b/>
        <sz val="10"/>
        <rFont val="Arial"/>
        <family val="2"/>
      </rPr>
      <t xml:space="preserve"> </t>
    </r>
    <r>
      <rPr>
        <b/>
        <sz val="10"/>
        <rFont val="黑体"/>
        <family val="3"/>
        <charset val="134"/>
      </rPr>
      <t>位</t>
    </r>
    <phoneticPr fontId="2" type="noConversion"/>
  </si>
  <si>
    <r>
      <rPr>
        <b/>
        <sz val="10"/>
        <rFont val="黑体"/>
        <family val="3"/>
        <charset val="134"/>
      </rPr>
      <t>数</t>
    </r>
    <r>
      <rPr>
        <b/>
        <sz val="10"/>
        <rFont val="Arial"/>
        <family val="2"/>
      </rPr>
      <t xml:space="preserve"> </t>
    </r>
    <r>
      <rPr>
        <b/>
        <sz val="10"/>
        <rFont val="黑体"/>
        <family val="3"/>
        <charset val="134"/>
      </rPr>
      <t>量</t>
    </r>
    <phoneticPr fontId="2" type="noConversion"/>
  </si>
  <si>
    <r>
      <rPr>
        <b/>
        <sz val="10"/>
        <rFont val="黑体"/>
        <family val="3"/>
        <charset val="134"/>
      </rPr>
      <t>单价</t>
    </r>
    <phoneticPr fontId="2" type="noConversion"/>
  </si>
  <si>
    <r>
      <rPr>
        <b/>
        <sz val="10"/>
        <rFont val="黑体"/>
        <family val="3"/>
        <charset val="134"/>
      </rPr>
      <t>合价</t>
    </r>
    <phoneticPr fontId="2" type="noConversion"/>
  </si>
  <si>
    <r>
      <rPr>
        <sz val="10"/>
        <rFont val="宋体"/>
        <family val="3"/>
        <charset val="134"/>
      </rPr>
      <t>通则</t>
    </r>
  </si>
  <si>
    <r>
      <rPr>
        <sz val="10"/>
        <rFont val="宋体"/>
        <family val="3"/>
        <charset val="134"/>
      </rPr>
      <t>保险费</t>
    </r>
  </si>
  <si>
    <r>
      <rPr>
        <sz val="10"/>
        <rFont val="宋体"/>
        <family val="3"/>
        <charset val="134"/>
      </rPr>
      <t>总额</t>
    </r>
  </si>
  <si>
    <r>
      <rPr>
        <sz val="10"/>
        <rFont val="宋体"/>
        <family val="3"/>
        <charset val="134"/>
      </rPr>
      <t>按合同条款规定，提供第三方责任险</t>
    </r>
  </si>
  <si>
    <r>
      <rPr>
        <sz val="10"/>
        <rFont val="宋体"/>
        <family val="3"/>
        <charset val="134"/>
      </rPr>
      <t>工程管理</t>
    </r>
  </si>
  <si>
    <t>竣工文件</t>
  </si>
  <si>
    <t>施工环保费</t>
  </si>
  <si>
    <t>安全生产费(按最高投标限价的1.5%计列)</t>
    <phoneticPr fontId="2" type="noConversion"/>
  </si>
  <si>
    <r>
      <rPr>
        <sz val="10"/>
        <rFont val="宋体"/>
        <family val="3"/>
        <charset val="134"/>
      </rPr>
      <t>安全生产费用需填入报价，方可显示本章节总价。</t>
    </r>
    <phoneticPr fontId="2" type="noConversion"/>
  </si>
  <si>
    <t>临时工程与设施</t>
  </si>
  <si>
    <t>临时道路修建、养护与拆除(包括原道路的养护)</t>
  </si>
  <si>
    <r>
      <rPr>
        <sz val="10"/>
        <rFont val="宋体"/>
        <family val="3"/>
        <charset val="134"/>
      </rPr>
      <t>临时占地</t>
    </r>
  </si>
  <si>
    <r>
      <rPr>
        <sz val="10"/>
        <rFont val="宋体"/>
        <family val="3"/>
        <charset val="134"/>
      </rPr>
      <t>临时供电设施架设、维护与拆除</t>
    </r>
  </si>
  <si>
    <r>
      <rPr>
        <sz val="10"/>
        <rFont val="宋体"/>
        <family val="3"/>
        <charset val="134"/>
      </rPr>
      <t>电信设施的提供、维修与拆除</t>
    </r>
  </si>
  <si>
    <r>
      <rPr>
        <sz val="10"/>
        <rFont val="宋体"/>
        <family val="3"/>
        <charset val="134"/>
      </rPr>
      <t>临时供水与排污设施</t>
    </r>
  </si>
  <si>
    <r>
      <rPr>
        <sz val="10"/>
        <rFont val="宋体"/>
        <family val="3"/>
        <charset val="134"/>
      </rPr>
      <t>承包人驻地建设</t>
    </r>
  </si>
  <si>
    <r>
      <rPr>
        <b/>
        <sz val="10"/>
        <rFont val="黑体"/>
        <family val="3"/>
        <charset val="134"/>
      </rPr>
      <t>清单</t>
    </r>
    <r>
      <rPr>
        <b/>
        <sz val="10"/>
        <rFont val="Arial"/>
        <family val="2"/>
      </rPr>
      <t xml:space="preserve"> </t>
    </r>
    <r>
      <rPr>
        <b/>
        <sz val="10"/>
        <rFont val="黑体"/>
        <family val="3"/>
        <charset val="134"/>
      </rPr>
      <t>第</t>
    </r>
    <r>
      <rPr>
        <b/>
        <sz val="10"/>
        <rFont val="Arial"/>
        <family val="2"/>
      </rPr>
      <t>100</t>
    </r>
    <r>
      <rPr>
        <b/>
        <sz val="10"/>
        <rFont val="黑体"/>
        <family val="3"/>
        <charset val="134"/>
      </rPr>
      <t>章合计</t>
    </r>
    <r>
      <rPr>
        <b/>
        <sz val="10"/>
        <rFont val="Arial"/>
        <family val="2"/>
      </rPr>
      <t xml:space="preserve">  </t>
    </r>
    <r>
      <rPr>
        <b/>
        <sz val="10"/>
        <rFont val="黑体"/>
        <family val="3"/>
        <charset val="134"/>
      </rPr>
      <t>人民币</t>
    </r>
    <r>
      <rPr>
        <b/>
        <sz val="10"/>
        <rFont val="Arial"/>
        <family val="2"/>
      </rPr>
      <t>(</t>
    </r>
    <r>
      <rPr>
        <b/>
        <sz val="10"/>
        <rFont val="黑体"/>
        <family val="3"/>
        <charset val="134"/>
      </rPr>
      <t>元</t>
    </r>
    <r>
      <rPr>
        <b/>
        <sz val="10"/>
        <rFont val="Arial"/>
        <family val="2"/>
      </rPr>
      <t xml:space="preserve">) </t>
    </r>
    <phoneticPr fontId="2" type="noConversion"/>
  </si>
  <si>
    <r>
      <rPr>
        <b/>
        <sz val="16"/>
        <rFont val="黑体"/>
        <family val="3"/>
        <charset val="134"/>
      </rPr>
      <t>工程量清单</t>
    </r>
    <phoneticPr fontId="2" type="noConversion"/>
  </si>
  <si>
    <r>
      <rPr>
        <b/>
        <sz val="10"/>
        <rFont val="宋体"/>
        <family val="3"/>
        <charset val="134"/>
      </rPr>
      <t>货币单位：人民币元</t>
    </r>
    <phoneticPr fontId="2" type="noConversion"/>
  </si>
  <si>
    <r>
      <rPr>
        <b/>
        <sz val="10"/>
        <rFont val="黑体"/>
        <family val="3"/>
        <charset val="134"/>
      </rPr>
      <t>子目号</t>
    </r>
  </si>
  <si>
    <r>
      <rPr>
        <b/>
        <sz val="10"/>
        <rFont val="黑体"/>
        <family val="3"/>
        <charset val="134"/>
      </rPr>
      <t>子</t>
    </r>
    <r>
      <rPr>
        <b/>
        <sz val="10"/>
        <rFont val="Arial"/>
        <family val="2"/>
      </rPr>
      <t xml:space="preserve">  </t>
    </r>
    <r>
      <rPr>
        <b/>
        <sz val="10"/>
        <rFont val="黑体"/>
        <family val="3"/>
        <charset val="134"/>
      </rPr>
      <t>目</t>
    </r>
    <r>
      <rPr>
        <b/>
        <sz val="10"/>
        <rFont val="Arial"/>
        <family val="2"/>
      </rPr>
      <t xml:space="preserve">  </t>
    </r>
    <r>
      <rPr>
        <b/>
        <sz val="10"/>
        <rFont val="黑体"/>
        <family val="3"/>
        <charset val="134"/>
      </rPr>
      <t>名</t>
    </r>
    <r>
      <rPr>
        <b/>
        <sz val="10"/>
        <rFont val="Arial"/>
        <family val="2"/>
      </rPr>
      <t xml:space="preserve">  </t>
    </r>
    <r>
      <rPr>
        <b/>
        <sz val="10"/>
        <rFont val="黑体"/>
        <family val="3"/>
        <charset val="134"/>
      </rPr>
      <t>称</t>
    </r>
  </si>
  <si>
    <r>
      <rPr>
        <b/>
        <sz val="10"/>
        <rFont val="黑体"/>
        <family val="3"/>
        <charset val="134"/>
      </rPr>
      <t>单</t>
    </r>
    <r>
      <rPr>
        <b/>
        <sz val="10"/>
        <rFont val="Arial"/>
        <family val="2"/>
      </rPr>
      <t xml:space="preserve"> </t>
    </r>
    <r>
      <rPr>
        <b/>
        <sz val="10"/>
        <rFont val="黑体"/>
        <family val="3"/>
        <charset val="134"/>
      </rPr>
      <t>位</t>
    </r>
    <phoneticPr fontId="2" type="noConversion"/>
  </si>
  <si>
    <r>
      <rPr>
        <b/>
        <sz val="10"/>
        <rFont val="宋体"/>
        <family val="3"/>
        <charset val="134"/>
      </rPr>
      <t>数</t>
    </r>
    <r>
      <rPr>
        <b/>
        <sz val="10"/>
        <rFont val="Arial"/>
        <family val="2"/>
      </rPr>
      <t xml:space="preserve"> </t>
    </r>
    <r>
      <rPr>
        <b/>
        <sz val="10"/>
        <rFont val="宋体"/>
        <family val="3"/>
        <charset val="134"/>
      </rPr>
      <t>量</t>
    </r>
    <phoneticPr fontId="2" type="noConversion"/>
  </si>
  <si>
    <r>
      <rPr>
        <b/>
        <sz val="10"/>
        <rFont val="黑体"/>
        <family val="3"/>
        <charset val="134"/>
      </rPr>
      <t>单价</t>
    </r>
    <phoneticPr fontId="2" type="noConversion"/>
  </si>
  <si>
    <r>
      <rPr>
        <b/>
        <sz val="10"/>
        <rFont val="黑体"/>
        <family val="3"/>
        <charset val="134"/>
      </rPr>
      <t>合价</t>
    </r>
    <phoneticPr fontId="2" type="noConversion"/>
  </si>
  <si>
    <r>
      <rPr>
        <b/>
        <sz val="10"/>
        <rFont val="黑体"/>
        <family val="3"/>
        <charset val="134"/>
      </rPr>
      <t>清单</t>
    </r>
    <r>
      <rPr>
        <b/>
        <sz val="10"/>
        <rFont val="Arial"/>
        <family val="2"/>
      </rPr>
      <t xml:space="preserve">  </t>
    </r>
    <r>
      <rPr>
        <b/>
        <sz val="10"/>
        <rFont val="黑体"/>
        <family val="3"/>
        <charset val="134"/>
      </rPr>
      <t>第</t>
    </r>
    <r>
      <rPr>
        <b/>
        <sz val="10"/>
        <rFont val="Arial"/>
        <family val="2"/>
      </rPr>
      <t>200</t>
    </r>
    <r>
      <rPr>
        <b/>
        <sz val="10"/>
        <rFont val="黑体"/>
        <family val="3"/>
        <charset val="134"/>
      </rPr>
      <t>章合计</t>
    </r>
    <r>
      <rPr>
        <b/>
        <sz val="10"/>
        <rFont val="Arial"/>
        <family val="2"/>
      </rPr>
      <t xml:space="preserve">  </t>
    </r>
    <r>
      <rPr>
        <b/>
        <sz val="10"/>
        <rFont val="黑体"/>
        <family val="3"/>
        <charset val="134"/>
      </rPr>
      <t>人民币</t>
    </r>
    <r>
      <rPr>
        <b/>
        <sz val="10"/>
        <rFont val="Arial"/>
        <family val="2"/>
      </rPr>
      <t>(</t>
    </r>
    <r>
      <rPr>
        <b/>
        <sz val="10"/>
        <rFont val="黑体"/>
        <family val="3"/>
        <charset val="134"/>
      </rPr>
      <t>元</t>
    </r>
    <r>
      <rPr>
        <b/>
        <sz val="10"/>
        <rFont val="Arial"/>
        <family val="2"/>
      </rPr>
      <t>)</t>
    </r>
    <phoneticPr fontId="2" type="noConversion"/>
  </si>
  <si>
    <r>
      <rPr>
        <b/>
        <sz val="10"/>
        <rFont val="黑体"/>
        <family val="3"/>
        <charset val="134"/>
      </rPr>
      <t>清单</t>
    </r>
    <r>
      <rPr>
        <b/>
        <sz val="10"/>
        <rFont val="Arial"/>
        <family val="2"/>
      </rPr>
      <t xml:space="preserve">  </t>
    </r>
    <r>
      <rPr>
        <b/>
        <sz val="10"/>
        <rFont val="黑体"/>
        <family val="3"/>
        <charset val="134"/>
      </rPr>
      <t>第</t>
    </r>
    <r>
      <rPr>
        <b/>
        <sz val="10"/>
        <rFont val="Arial"/>
        <family val="2"/>
      </rPr>
      <t>300</t>
    </r>
    <r>
      <rPr>
        <b/>
        <sz val="10"/>
        <rFont val="黑体"/>
        <family val="3"/>
        <charset val="134"/>
      </rPr>
      <t>章合计</t>
    </r>
    <r>
      <rPr>
        <b/>
        <sz val="10"/>
        <rFont val="Arial"/>
        <family val="2"/>
      </rPr>
      <t xml:space="preserve">  </t>
    </r>
    <r>
      <rPr>
        <b/>
        <sz val="10"/>
        <rFont val="黑体"/>
        <family val="3"/>
        <charset val="134"/>
      </rPr>
      <t>人民币</t>
    </r>
    <r>
      <rPr>
        <b/>
        <sz val="10"/>
        <rFont val="Arial"/>
        <family val="2"/>
      </rPr>
      <t>(</t>
    </r>
    <r>
      <rPr>
        <b/>
        <sz val="10"/>
        <rFont val="黑体"/>
        <family val="3"/>
        <charset val="134"/>
      </rPr>
      <t>元</t>
    </r>
    <r>
      <rPr>
        <b/>
        <sz val="10"/>
        <rFont val="Arial"/>
        <family val="2"/>
      </rPr>
      <t>)</t>
    </r>
    <phoneticPr fontId="2" type="noConversion"/>
  </si>
  <si>
    <r>
      <rPr>
        <b/>
        <sz val="10"/>
        <rFont val="黑体"/>
        <family val="3"/>
        <charset val="134"/>
      </rPr>
      <t>清单</t>
    </r>
    <r>
      <rPr>
        <b/>
        <sz val="10"/>
        <rFont val="Arial"/>
        <family val="2"/>
      </rPr>
      <t xml:space="preserve">  </t>
    </r>
    <r>
      <rPr>
        <b/>
        <sz val="10"/>
        <rFont val="黑体"/>
        <family val="3"/>
        <charset val="134"/>
      </rPr>
      <t>第</t>
    </r>
    <r>
      <rPr>
        <b/>
        <sz val="10"/>
        <rFont val="Arial"/>
        <family val="2"/>
      </rPr>
      <t>600</t>
    </r>
    <r>
      <rPr>
        <b/>
        <sz val="10"/>
        <rFont val="黑体"/>
        <family val="3"/>
        <charset val="134"/>
      </rPr>
      <t>章合计</t>
    </r>
    <r>
      <rPr>
        <b/>
        <sz val="10"/>
        <rFont val="Arial"/>
        <family val="2"/>
      </rPr>
      <t xml:space="preserve">  </t>
    </r>
    <r>
      <rPr>
        <b/>
        <sz val="10"/>
        <rFont val="黑体"/>
        <family val="3"/>
        <charset val="134"/>
      </rPr>
      <t>人民币</t>
    </r>
    <r>
      <rPr>
        <b/>
        <sz val="10"/>
        <rFont val="Arial"/>
        <family val="2"/>
      </rPr>
      <t>(</t>
    </r>
    <r>
      <rPr>
        <b/>
        <sz val="10"/>
        <rFont val="黑体"/>
        <family val="3"/>
        <charset val="134"/>
      </rPr>
      <t>元</t>
    </r>
    <r>
      <rPr>
        <b/>
        <sz val="10"/>
        <rFont val="Arial"/>
        <family val="2"/>
      </rPr>
      <t>)</t>
    </r>
    <phoneticPr fontId="2" type="noConversion"/>
  </si>
  <si>
    <r>
      <t xml:space="preserve">5.4 </t>
    </r>
    <r>
      <rPr>
        <b/>
        <sz val="16"/>
        <rFont val="黑体"/>
        <family val="3"/>
        <charset val="134"/>
      </rPr>
      <t>投标报价汇总表</t>
    </r>
    <phoneticPr fontId="2" type="noConversion"/>
  </si>
  <si>
    <r>
      <rPr>
        <sz val="12"/>
        <rFont val="黑体"/>
        <family val="3"/>
        <charset val="134"/>
      </rPr>
      <t>科</t>
    </r>
    <r>
      <rPr>
        <sz val="12"/>
        <rFont val="Arial"/>
        <family val="2"/>
      </rPr>
      <t xml:space="preserve"> </t>
    </r>
    <r>
      <rPr>
        <sz val="12"/>
        <rFont val="黑体"/>
        <family val="3"/>
        <charset val="134"/>
      </rPr>
      <t>目</t>
    </r>
    <r>
      <rPr>
        <sz val="12"/>
        <rFont val="Arial"/>
        <family val="2"/>
      </rPr>
      <t xml:space="preserve"> </t>
    </r>
    <r>
      <rPr>
        <sz val="12"/>
        <rFont val="黑体"/>
        <family val="3"/>
        <charset val="134"/>
      </rPr>
      <t>名</t>
    </r>
    <r>
      <rPr>
        <sz val="12"/>
        <rFont val="Arial"/>
        <family val="2"/>
      </rPr>
      <t xml:space="preserve"> </t>
    </r>
    <r>
      <rPr>
        <sz val="12"/>
        <rFont val="黑体"/>
        <family val="3"/>
        <charset val="134"/>
      </rPr>
      <t>称</t>
    </r>
    <phoneticPr fontId="2" type="noConversion"/>
  </si>
  <si>
    <r>
      <rPr>
        <sz val="12"/>
        <rFont val="黑体"/>
        <family val="3"/>
        <charset val="134"/>
      </rPr>
      <t>金额</t>
    </r>
    <r>
      <rPr>
        <sz val="12"/>
        <rFont val="Arial"/>
        <family val="2"/>
      </rPr>
      <t>(</t>
    </r>
    <r>
      <rPr>
        <sz val="12"/>
        <rFont val="黑体"/>
        <family val="3"/>
        <charset val="134"/>
      </rPr>
      <t>元</t>
    </r>
    <r>
      <rPr>
        <sz val="12"/>
        <rFont val="Arial"/>
        <family val="2"/>
      </rPr>
      <t>)</t>
    </r>
  </si>
  <si>
    <r>
      <rPr>
        <sz val="11"/>
        <rFont val="宋体"/>
        <family val="3"/>
        <charset val="134"/>
      </rPr>
      <t>第</t>
    </r>
    <r>
      <rPr>
        <sz val="11"/>
        <rFont val="Arial"/>
        <family val="2"/>
      </rPr>
      <t>100</t>
    </r>
    <r>
      <rPr>
        <sz val="11"/>
        <rFont val="宋体"/>
        <family val="3"/>
        <charset val="134"/>
      </rPr>
      <t>章～</t>
    </r>
    <r>
      <rPr>
        <sz val="11"/>
        <rFont val="Arial"/>
        <family val="2"/>
      </rPr>
      <t>700</t>
    </r>
    <r>
      <rPr>
        <sz val="11"/>
        <rFont val="宋体"/>
        <family val="3"/>
        <charset val="134"/>
      </rPr>
      <t>章清单合计</t>
    </r>
    <phoneticPr fontId="2" type="noConversion"/>
  </si>
  <si>
    <r>
      <rPr>
        <sz val="11"/>
        <rFont val="宋体"/>
        <family val="3"/>
        <charset val="134"/>
      </rPr>
      <t>清单合计减去材料、工程设备、专业工程暂估价
合计（即</t>
    </r>
    <r>
      <rPr>
        <sz val="11"/>
        <rFont val="Arial"/>
        <family val="2"/>
      </rPr>
      <t>8-9=10</t>
    </r>
    <r>
      <rPr>
        <sz val="11"/>
        <rFont val="宋体"/>
        <family val="3"/>
        <charset val="134"/>
      </rPr>
      <t>）</t>
    </r>
    <phoneticPr fontId="2" type="noConversion"/>
  </si>
  <si>
    <r>
      <rPr>
        <sz val="11"/>
        <rFont val="宋体"/>
        <family val="3"/>
        <charset val="134"/>
      </rPr>
      <t>投标报价（即</t>
    </r>
    <r>
      <rPr>
        <sz val="11"/>
        <rFont val="Arial"/>
        <family val="2"/>
      </rPr>
      <t>8+11+12=13</t>
    </r>
    <r>
      <rPr>
        <sz val="11"/>
        <rFont val="宋体"/>
        <family val="3"/>
        <charset val="134"/>
      </rPr>
      <t>）</t>
    </r>
    <phoneticPr fontId="2" type="noConversion"/>
  </si>
  <si>
    <t>货币单位：人民币元</t>
    <phoneticPr fontId="2" type="noConversion"/>
  </si>
  <si>
    <t>序号</t>
    <phoneticPr fontId="2" type="noConversion"/>
  </si>
  <si>
    <t>章次</t>
    <phoneticPr fontId="2" type="noConversion"/>
  </si>
  <si>
    <t>总则</t>
    <phoneticPr fontId="2" type="noConversion"/>
  </si>
  <si>
    <t>桥梁、涵洞</t>
    <phoneticPr fontId="2" type="noConversion"/>
  </si>
  <si>
    <t>隧道</t>
    <phoneticPr fontId="2" type="noConversion"/>
  </si>
  <si>
    <t>绿化及环境保护设施</t>
    <phoneticPr fontId="2" type="noConversion"/>
  </si>
  <si>
    <t>已包含在清单合计中的材料、工程设备、专业工程暂估价合计</t>
    <phoneticPr fontId="2" type="noConversion"/>
  </si>
  <si>
    <t>计日工合计</t>
    <phoneticPr fontId="2" type="noConversion"/>
  </si>
  <si>
    <r>
      <t xml:space="preserve">        2.1  </t>
    </r>
    <r>
      <rPr>
        <sz val="12"/>
        <rFont val="宋体"/>
        <family val="3"/>
        <charset val="134"/>
      </rPr>
      <t xml:space="preserve">工程量清单中的每一子目（有数量）须填入单价或价格，且只允许有一个报价。
</t>
    </r>
    <phoneticPr fontId="2" type="noConversion"/>
  </si>
  <si>
    <t>按合同条款规定，提供建筑工程一切险</t>
    <phoneticPr fontId="2" type="noConversion"/>
  </si>
  <si>
    <r>
      <rPr>
        <b/>
        <sz val="13"/>
        <rFont val="黑体"/>
        <family val="3"/>
        <charset val="134"/>
      </rPr>
      <t>清单</t>
    </r>
    <r>
      <rPr>
        <b/>
        <sz val="13"/>
        <rFont val="Arial"/>
        <family val="2"/>
      </rPr>
      <t xml:space="preserve">  </t>
    </r>
    <r>
      <rPr>
        <b/>
        <sz val="13"/>
        <rFont val="黑体"/>
        <family val="3"/>
        <charset val="134"/>
      </rPr>
      <t>第</t>
    </r>
    <r>
      <rPr>
        <b/>
        <sz val="13"/>
        <rFont val="Arial"/>
        <family val="2"/>
      </rPr>
      <t>600</t>
    </r>
    <r>
      <rPr>
        <b/>
        <sz val="13"/>
        <rFont val="黑体"/>
        <family val="3"/>
        <charset val="134"/>
      </rPr>
      <t>章</t>
    </r>
    <r>
      <rPr>
        <b/>
        <sz val="13"/>
        <rFont val="Arial"/>
        <family val="2"/>
      </rPr>
      <t xml:space="preserve"> </t>
    </r>
    <r>
      <rPr>
        <b/>
        <sz val="13"/>
        <rFont val="黑体"/>
        <family val="3"/>
        <charset val="134"/>
      </rPr>
      <t>交通安全设施</t>
    </r>
    <phoneticPr fontId="2" type="noConversion"/>
  </si>
  <si>
    <t>交通安全设施</t>
    <phoneticPr fontId="2" type="noConversion"/>
  </si>
  <si>
    <t>路基</t>
    <phoneticPr fontId="2" type="noConversion"/>
  </si>
  <si>
    <t>路面</t>
    <phoneticPr fontId="2" type="noConversion"/>
  </si>
  <si>
    <r>
      <rPr>
        <b/>
        <sz val="13"/>
        <rFont val="黑体"/>
        <family val="3"/>
        <charset val="134"/>
      </rPr>
      <t>清单</t>
    </r>
    <r>
      <rPr>
        <b/>
        <sz val="13"/>
        <rFont val="Arial"/>
        <family val="2"/>
      </rPr>
      <t xml:space="preserve">  </t>
    </r>
    <r>
      <rPr>
        <b/>
        <sz val="13"/>
        <rFont val="黑体"/>
        <family val="3"/>
        <charset val="134"/>
      </rPr>
      <t>第</t>
    </r>
    <r>
      <rPr>
        <b/>
        <sz val="13"/>
        <rFont val="Arial"/>
        <family val="2"/>
      </rPr>
      <t>300</t>
    </r>
    <r>
      <rPr>
        <b/>
        <sz val="13"/>
        <rFont val="黑体"/>
        <family val="3"/>
        <charset val="134"/>
      </rPr>
      <t>章</t>
    </r>
    <r>
      <rPr>
        <b/>
        <sz val="13"/>
        <rFont val="Arial"/>
        <family val="2"/>
      </rPr>
      <t xml:space="preserve"> </t>
    </r>
    <r>
      <rPr>
        <b/>
        <sz val="13"/>
        <rFont val="黑体"/>
        <family val="3"/>
        <charset val="134"/>
      </rPr>
      <t>路面</t>
    </r>
    <phoneticPr fontId="2" type="noConversion"/>
  </si>
  <si>
    <r>
      <rPr>
        <b/>
        <sz val="13"/>
        <rFont val="黑体"/>
        <family val="3"/>
        <charset val="134"/>
      </rPr>
      <t>清单</t>
    </r>
    <r>
      <rPr>
        <b/>
        <sz val="13"/>
        <rFont val="Arial"/>
        <family val="2"/>
      </rPr>
      <t xml:space="preserve">  </t>
    </r>
    <r>
      <rPr>
        <b/>
        <sz val="13"/>
        <rFont val="黑体"/>
        <family val="3"/>
        <charset val="134"/>
      </rPr>
      <t>第</t>
    </r>
    <r>
      <rPr>
        <b/>
        <sz val="13"/>
        <rFont val="Arial"/>
        <family val="2"/>
      </rPr>
      <t>200</t>
    </r>
    <r>
      <rPr>
        <b/>
        <sz val="13"/>
        <rFont val="黑体"/>
        <family val="3"/>
        <charset val="134"/>
      </rPr>
      <t>章</t>
    </r>
    <r>
      <rPr>
        <b/>
        <sz val="13"/>
        <rFont val="Arial"/>
        <family val="2"/>
      </rPr>
      <t xml:space="preserve"> </t>
    </r>
    <r>
      <rPr>
        <b/>
        <sz val="13"/>
        <rFont val="黑体"/>
        <family val="3"/>
        <charset val="134"/>
      </rPr>
      <t>路基</t>
    </r>
    <phoneticPr fontId="2" type="noConversion"/>
  </si>
  <si>
    <r>
      <t xml:space="preserve">         4.2</t>
    </r>
    <r>
      <rPr>
        <sz val="12"/>
        <rFont val="宋体"/>
        <family val="3"/>
        <charset val="134"/>
      </rPr>
      <t>为确保将安全施工措施落到实处，投标人应根据《公路水运工程安全生产监督管理办法》（交通运输部令</t>
    </r>
    <r>
      <rPr>
        <sz val="12"/>
        <rFont val="Arial"/>
        <family val="2"/>
      </rPr>
      <t>2017</t>
    </r>
    <r>
      <rPr>
        <sz val="12"/>
        <rFont val="宋体"/>
        <family val="3"/>
        <charset val="134"/>
      </rPr>
      <t>年第</t>
    </r>
    <r>
      <rPr>
        <sz val="12"/>
        <rFont val="Arial"/>
        <family val="2"/>
      </rPr>
      <t>25</t>
    </r>
    <r>
      <rPr>
        <sz val="12"/>
        <rFont val="宋体"/>
        <family val="3"/>
        <charset val="134"/>
      </rPr>
      <t>号）以及《关于印发</t>
    </r>
    <r>
      <rPr>
        <sz val="12"/>
        <rFont val="Arial"/>
        <family val="2"/>
      </rPr>
      <t>&lt;</t>
    </r>
    <r>
      <rPr>
        <sz val="12"/>
        <rFont val="宋体"/>
        <family val="3"/>
        <charset val="134"/>
      </rPr>
      <t>企业安全生产费用提取和使用管理办法</t>
    </r>
    <r>
      <rPr>
        <sz val="12"/>
        <rFont val="Arial"/>
        <family val="2"/>
      </rPr>
      <t>&gt;</t>
    </r>
    <r>
      <rPr>
        <sz val="12"/>
        <rFont val="宋体"/>
        <family val="3"/>
        <charset val="134"/>
      </rPr>
      <t>的通知》（财资</t>
    </r>
    <r>
      <rPr>
        <sz val="12"/>
        <rFont val="Arial"/>
        <family val="2"/>
      </rPr>
      <t>[2022]136</t>
    </r>
    <r>
      <rPr>
        <sz val="12"/>
        <rFont val="宋体"/>
        <family val="3"/>
        <charset val="134"/>
      </rPr>
      <t>号）的规定，在投标总价中计入安全生产费用，安全生产费用以固定金额形式计入工程量清单第</t>
    </r>
    <r>
      <rPr>
        <sz val="12"/>
        <rFont val="Arial"/>
        <family val="2"/>
      </rPr>
      <t>100</t>
    </r>
    <r>
      <rPr>
        <sz val="12"/>
        <rFont val="宋体"/>
        <family val="3"/>
        <charset val="134"/>
      </rPr>
      <t>章中（安全生产费用为招标人公布的最高投标限价的</t>
    </r>
    <r>
      <rPr>
        <sz val="12"/>
        <rFont val="Arial"/>
        <family val="2"/>
      </rPr>
      <t>1.5</t>
    </r>
    <r>
      <rPr>
        <sz val="12"/>
        <rFont val="宋体"/>
        <family val="3"/>
        <charset val="134"/>
      </rPr>
      <t xml:space="preserve">％），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r>
    <phoneticPr fontId="2" type="noConversion"/>
  </si>
  <si>
    <r>
      <t xml:space="preserve">         4.3</t>
    </r>
    <r>
      <rPr>
        <sz val="12"/>
        <rFont val="宋体"/>
        <family val="3"/>
        <charset val="134"/>
      </rPr>
      <t xml:space="preserve">取、弃土场以及料场的环境保护、植被恢复、绿化、防护及排水设施等相关内容，已含入工程量清单相关子目单价或总额价中，不另行计量。
</t>
    </r>
    <phoneticPr fontId="2" type="noConversion"/>
  </si>
  <si>
    <r>
      <t xml:space="preserve">         4.4</t>
    </r>
    <r>
      <rPr>
        <sz val="12"/>
        <rFont val="宋体"/>
        <family val="3"/>
        <charset val="134"/>
      </rPr>
      <t>临时交通安全设施以总额为单位计量，由承包人包干使用。计价中包括图纸所示及为保证工程安全、顺利完成所设置的所有临时交通安全设施的修建、养护、拆除等相关内容。</t>
    </r>
    <r>
      <rPr>
        <sz val="12"/>
        <rFont val="Arial"/>
        <family val="3"/>
      </rPr>
      <t xml:space="preserve">
</t>
    </r>
    <phoneticPr fontId="2" type="noConversion"/>
  </si>
  <si>
    <r>
      <t xml:space="preserve">        1.3  </t>
    </r>
    <r>
      <rPr>
        <sz val="12"/>
        <rFont val="宋体"/>
        <family val="3"/>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family val="2"/>
      </rPr>
      <t>15.4</t>
    </r>
    <r>
      <rPr>
        <sz val="12"/>
        <rFont val="宋体"/>
        <family val="3"/>
        <charset val="134"/>
      </rPr>
      <t xml:space="preserve">款的规定，按监理人确定的单价或总额价计算支付额。
</t>
    </r>
    <phoneticPr fontId="2" type="noConversion"/>
  </si>
  <si>
    <r>
      <t xml:space="preserve">        2.7  </t>
    </r>
    <r>
      <rPr>
        <sz val="12"/>
        <rFont val="宋体"/>
        <family val="3"/>
        <charset val="134"/>
      </rPr>
      <t>暂列金额（不含计日工总额）的数量及拟用子目的说明：</t>
    </r>
    <r>
      <rPr>
        <b/>
        <u/>
        <sz val="12"/>
        <rFont val="宋体"/>
        <family val="3"/>
        <charset val="134"/>
      </rPr>
      <t>本项目不予考虑</t>
    </r>
    <r>
      <rPr>
        <sz val="12"/>
        <rFont val="宋体"/>
        <family val="3"/>
        <charset val="134"/>
      </rPr>
      <t>。</t>
    </r>
    <r>
      <rPr>
        <sz val="12"/>
        <rFont val="Arial"/>
        <family val="2"/>
      </rPr>
      <t xml:space="preserve"> </t>
    </r>
    <phoneticPr fontId="2" type="noConversion"/>
  </si>
  <si>
    <r>
      <t xml:space="preserve">         4.1</t>
    </r>
    <r>
      <rPr>
        <sz val="12"/>
        <rFont val="宋体"/>
        <family val="3"/>
        <charset val="134"/>
      </rPr>
      <t>工程一切险和第三方责任险应由承包人以承包人与发包人联名投保，保险费已列入工程量清单</t>
    </r>
    <r>
      <rPr>
        <sz val="12"/>
        <rFont val="Arial"/>
        <family val="2"/>
      </rPr>
      <t>100</t>
    </r>
    <r>
      <rPr>
        <sz val="12"/>
        <rFont val="宋体"/>
        <family val="3"/>
        <charset val="134"/>
      </rPr>
      <t>章内。工程一切险的投保金额为工程量清单第</t>
    </r>
    <r>
      <rPr>
        <sz val="12"/>
        <rFont val="Arial"/>
        <family val="2"/>
      </rPr>
      <t>100</t>
    </r>
    <r>
      <rPr>
        <sz val="12"/>
        <rFont val="宋体"/>
        <family val="3"/>
        <charset val="134"/>
      </rPr>
      <t>章（不含建筑工程一切险及第三方责任险的保险费）至</t>
    </r>
    <r>
      <rPr>
        <sz val="12"/>
        <rFont val="Arial"/>
        <family val="2"/>
      </rPr>
      <t>700</t>
    </r>
    <r>
      <rPr>
        <sz val="12"/>
        <rFont val="宋体"/>
        <family val="3"/>
        <charset val="134"/>
      </rPr>
      <t>章合计金额，保险费率暂定为</t>
    </r>
    <r>
      <rPr>
        <sz val="12"/>
        <rFont val="Arial"/>
        <family val="2"/>
      </rPr>
      <t>3</t>
    </r>
    <r>
      <rPr>
        <sz val="12"/>
        <rFont val="宋体"/>
        <family val="3"/>
        <charset val="134"/>
      </rPr>
      <t>‰；第三方责任险的最低投保金额为</t>
    </r>
    <r>
      <rPr>
        <sz val="12"/>
        <rFont val="Arial"/>
        <family val="2"/>
      </rPr>
      <t>100</t>
    </r>
    <r>
      <rPr>
        <sz val="12"/>
        <rFont val="宋体"/>
        <family val="3"/>
        <charset val="134"/>
      </rPr>
      <t>万元，保险费率暂定为</t>
    </r>
    <r>
      <rPr>
        <sz val="12"/>
        <rFont val="Arial"/>
        <family val="2"/>
      </rPr>
      <t>4</t>
    </r>
    <r>
      <rPr>
        <sz val="12"/>
        <rFont val="宋体"/>
        <family val="3"/>
        <charset val="134"/>
      </rPr>
      <t xml:space="preserve">‰。发包人在接到保险单后，将按照保险单的实际费用支付给承包人。如出现保险事故，保险金不足以补偿损失的，应由承包人自行负责补偿。
</t>
    </r>
    <phoneticPr fontId="2" type="noConversion"/>
  </si>
  <si>
    <t>103-6</t>
    <phoneticPr fontId="2" type="noConversion"/>
  </si>
  <si>
    <t>临时交通安全设施</t>
    <phoneticPr fontId="2" type="noConversion"/>
  </si>
  <si>
    <t>202-2</t>
  </si>
  <si>
    <t>204-1</t>
  </si>
  <si>
    <t>场地清理</t>
    <phoneticPr fontId="2" type="noConversion"/>
  </si>
  <si>
    <t>挖除、铣刨旧路面</t>
    <phoneticPr fontId="2" type="noConversion"/>
  </si>
  <si>
    <t xml:space="preserve"> -b</t>
    <phoneticPr fontId="2" type="noConversion"/>
  </si>
  <si>
    <t>挖除沥青混凝土面层</t>
    <phoneticPr fontId="2" type="noConversion"/>
  </si>
  <si>
    <r>
      <t>m</t>
    </r>
    <r>
      <rPr>
        <vertAlign val="superscript"/>
        <sz val="10"/>
        <rFont val="宋体"/>
        <family val="3"/>
        <charset val="134"/>
      </rPr>
      <t>3</t>
    </r>
    <phoneticPr fontId="2" type="noConversion"/>
  </si>
  <si>
    <t xml:space="preserve"> -d</t>
    <phoneticPr fontId="2" type="noConversion"/>
  </si>
  <si>
    <t>挖除石灰稳定砂砾基层</t>
    <phoneticPr fontId="2" type="noConversion"/>
  </si>
  <si>
    <t xml:space="preserve"> -e</t>
    <phoneticPr fontId="2" type="noConversion"/>
  </si>
  <si>
    <t>铣刨沥青混凝土面层</t>
    <phoneticPr fontId="2" type="noConversion"/>
  </si>
  <si>
    <t xml:space="preserve"> -f</t>
    <phoneticPr fontId="2" type="noConversion"/>
  </si>
  <si>
    <t>铣刨水泥混凝土面层</t>
    <phoneticPr fontId="2" type="noConversion"/>
  </si>
  <si>
    <t>填方路基</t>
    <phoneticPr fontId="2" type="noConversion"/>
  </si>
  <si>
    <r>
      <rPr>
        <sz val="10"/>
        <rFont val="宋体"/>
        <family val="3"/>
        <charset val="134"/>
      </rPr>
      <t>路基填筑</t>
    </r>
    <r>
      <rPr>
        <sz val="10"/>
        <rFont val="Arial"/>
        <family val="2"/>
      </rPr>
      <t>(</t>
    </r>
    <r>
      <rPr>
        <sz val="10"/>
        <rFont val="宋体"/>
        <family val="3"/>
        <charset val="134"/>
      </rPr>
      <t>包括填前压实</t>
    </r>
    <r>
      <rPr>
        <sz val="10"/>
        <rFont val="Arial"/>
        <family val="2"/>
      </rPr>
      <t>)</t>
    </r>
    <phoneticPr fontId="2" type="noConversion"/>
  </si>
  <si>
    <t xml:space="preserve"> -j</t>
    <phoneticPr fontId="2" type="noConversion"/>
  </si>
  <si>
    <t>平面交叉顺坡土方（利用路面拉毛废料）</t>
    <phoneticPr fontId="2" type="noConversion"/>
  </si>
  <si>
    <t>水泥稳定土底基层、基层</t>
    <phoneticPr fontId="2" type="noConversion"/>
  </si>
  <si>
    <t>304-4</t>
    <phoneticPr fontId="2" type="noConversion"/>
  </si>
  <si>
    <t>水泥混凝土基层</t>
    <phoneticPr fontId="2" type="noConversion"/>
  </si>
  <si>
    <t xml:space="preserve"> -a</t>
    <phoneticPr fontId="2" type="noConversion"/>
  </si>
  <si>
    <r>
      <rPr>
        <sz val="10"/>
        <rFont val="微软雅黑"/>
        <family val="2"/>
        <charset val="134"/>
      </rPr>
      <t>厚230</t>
    </r>
    <r>
      <rPr>
        <sz val="10"/>
        <rFont val="Arial"/>
        <family val="2"/>
      </rPr>
      <t>mm</t>
    </r>
    <phoneticPr fontId="2" type="noConversion"/>
  </si>
  <si>
    <r>
      <t>m</t>
    </r>
    <r>
      <rPr>
        <vertAlign val="superscript"/>
        <sz val="10"/>
        <rFont val="宋体"/>
        <family val="3"/>
        <charset val="134"/>
      </rPr>
      <t>2</t>
    </r>
    <phoneticPr fontId="2" type="noConversion"/>
  </si>
  <si>
    <t>透层和黏层</t>
    <phoneticPr fontId="2" type="noConversion"/>
  </si>
  <si>
    <t>308-2</t>
    <phoneticPr fontId="2" type="noConversion"/>
  </si>
  <si>
    <t>黏层</t>
    <phoneticPr fontId="2" type="noConversion"/>
  </si>
  <si>
    <t>热拌沥青混合料面层</t>
  </si>
  <si>
    <t>309-1</t>
    <phoneticPr fontId="2" type="noConversion"/>
  </si>
  <si>
    <t>细粒式沥青混凝土</t>
    <phoneticPr fontId="2" type="noConversion"/>
  </si>
  <si>
    <r>
      <rPr>
        <sz val="10"/>
        <rFont val="微软雅黑"/>
        <family val="2"/>
        <charset val="134"/>
      </rPr>
      <t>厚30</t>
    </r>
    <r>
      <rPr>
        <sz val="10"/>
        <rFont val="Arial"/>
        <family val="2"/>
      </rPr>
      <t>mm</t>
    </r>
    <phoneticPr fontId="2" type="noConversion"/>
  </si>
  <si>
    <r>
      <rPr>
        <sz val="10"/>
        <rFont val="微软雅黑"/>
        <family val="2"/>
        <charset val="134"/>
      </rPr>
      <t>均厚15</t>
    </r>
    <r>
      <rPr>
        <sz val="10"/>
        <rFont val="Arial"/>
        <family val="2"/>
      </rPr>
      <t>mm</t>
    </r>
    <r>
      <rPr>
        <sz val="10"/>
        <rFont val="宋体"/>
        <family val="2"/>
        <charset val="134"/>
      </rPr>
      <t>（找平层）</t>
    </r>
    <phoneticPr fontId="2" type="noConversion"/>
  </si>
  <si>
    <r>
      <rPr>
        <sz val="10"/>
        <rFont val="宋体"/>
        <family val="3"/>
        <charset val="134"/>
      </rPr>
      <t>路肩培土、中央分隔带回填土、</t>
    </r>
    <r>
      <rPr>
        <sz val="10"/>
        <rFont val="宋体"/>
        <family val="3"/>
        <charset val="134"/>
      </rPr>
      <t>土路肩加固及路缘石</t>
    </r>
    <phoneticPr fontId="2" type="noConversion"/>
  </si>
  <si>
    <t>313-1</t>
    <phoneticPr fontId="2" type="noConversion"/>
  </si>
  <si>
    <t>路肩培土</t>
    <phoneticPr fontId="2" type="noConversion"/>
  </si>
  <si>
    <t>313-5</t>
    <phoneticPr fontId="2" type="noConversion"/>
  </si>
  <si>
    <t>混凝土预制块路缘石</t>
    <phoneticPr fontId="2" type="noConversion"/>
  </si>
  <si>
    <r>
      <t>C30</t>
    </r>
    <r>
      <rPr>
        <sz val="10"/>
        <rFont val="宋体"/>
        <family val="2"/>
        <charset val="134"/>
      </rPr>
      <t>混凝土</t>
    </r>
    <phoneticPr fontId="2" type="noConversion"/>
  </si>
  <si>
    <t>路面其他工程</t>
    <phoneticPr fontId="2" type="noConversion"/>
  </si>
  <si>
    <t>315-1</t>
    <phoneticPr fontId="2" type="noConversion"/>
  </si>
  <si>
    <t>旧路面切缝</t>
    <phoneticPr fontId="2" type="noConversion"/>
  </si>
  <si>
    <r>
      <rPr>
        <sz val="10"/>
        <rFont val="微软雅黑"/>
        <family val="2"/>
        <charset val="134"/>
      </rPr>
      <t>面层切缝，厚度3</t>
    </r>
    <r>
      <rPr>
        <sz val="10"/>
        <rFont val="Arial"/>
        <family val="2"/>
      </rPr>
      <t>cm</t>
    </r>
    <phoneticPr fontId="2" type="noConversion"/>
  </si>
  <si>
    <t>m</t>
  </si>
  <si>
    <r>
      <rPr>
        <sz val="10"/>
        <rFont val="微软雅黑"/>
        <family val="2"/>
        <charset val="134"/>
      </rPr>
      <t>基层切缝，厚度20</t>
    </r>
    <r>
      <rPr>
        <sz val="10"/>
        <rFont val="Arial"/>
        <family val="2"/>
      </rPr>
      <t>cm</t>
    </r>
    <phoneticPr fontId="2" type="noConversion"/>
  </si>
  <si>
    <t xml:space="preserve"> -c</t>
    <phoneticPr fontId="2" type="noConversion"/>
  </si>
  <si>
    <t>切缝(假缝)</t>
    <phoneticPr fontId="2" type="noConversion"/>
  </si>
  <si>
    <t>315-2</t>
    <phoneticPr fontId="2" type="noConversion"/>
  </si>
  <si>
    <t>旧路面拉毛处理</t>
    <phoneticPr fontId="2" type="noConversion"/>
  </si>
  <si>
    <t>315-3</t>
    <phoneticPr fontId="2" type="noConversion"/>
  </si>
  <si>
    <t>玻璃纤维格栅</t>
    <phoneticPr fontId="2" type="noConversion"/>
  </si>
  <si>
    <t>护栏</t>
    <phoneticPr fontId="2" type="noConversion"/>
  </si>
  <si>
    <t>602-3</t>
    <phoneticPr fontId="2" type="noConversion"/>
  </si>
  <si>
    <t>波形梁钢护栏</t>
    <phoneticPr fontId="2" type="noConversion"/>
  </si>
  <si>
    <t>路侧波形梁钢护栏</t>
    <phoneticPr fontId="2" type="noConversion"/>
  </si>
  <si>
    <t xml:space="preserve"> -a-1</t>
    <phoneticPr fontId="2" type="noConversion"/>
  </si>
  <si>
    <t>Gr-B-2E</t>
    <phoneticPr fontId="2" type="noConversion"/>
  </si>
  <si>
    <t xml:space="preserve"> -a-2</t>
    <phoneticPr fontId="2" type="noConversion"/>
  </si>
  <si>
    <t>Gr-B-1B2</t>
    <phoneticPr fontId="2" type="noConversion"/>
  </si>
  <si>
    <t>波形梁钢护栏端头</t>
  </si>
  <si>
    <t xml:space="preserve"> -c-1</t>
    <phoneticPr fontId="2" type="noConversion"/>
  </si>
  <si>
    <t>AT1-2</t>
    <phoneticPr fontId="2" type="noConversion"/>
  </si>
  <si>
    <t>个</t>
  </si>
  <si>
    <t xml:space="preserve"> -c-2</t>
    <phoneticPr fontId="2" type="noConversion"/>
  </si>
  <si>
    <t>AT2</t>
    <phoneticPr fontId="2" type="noConversion"/>
  </si>
  <si>
    <t>道路交通标志</t>
  </si>
  <si>
    <t>604-1</t>
  </si>
  <si>
    <t>单柱式交通标志</t>
  </si>
  <si>
    <t>○800</t>
    <phoneticPr fontId="2" type="noConversion"/>
  </si>
  <si>
    <t>△900</t>
    <phoneticPr fontId="2" type="noConversion"/>
  </si>
  <si>
    <t>道路交通标线</t>
  </si>
  <si>
    <t>605-1</t>
  </si>
  <si>
    <t>路面标线</t>
    <phoneticPr fontId="2" type="noConversion"/>
  </si>
  <si>
    <t>热熔型涂料</t>
    <phoneticPr fontId="2" type="noConversion"/>
  </si>
  <si>
    <t>暂列金额（不考虑）</t>
    <phoneticPr fontId="2" type="noConversion"/>
  </si>
  <si>
    <t>合同段编号：</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</si>
</sst>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00_-;\-* #,##0.00_-;_-* &quot;-&quot;??_-;_-@_-"/>
    <numFmt numFmtId="177" formatCode="0.00_);[Red]\(0.00\)"/>
    <numFmt numFmtId="178" formatCode="0_);[Red]\(0\)"/>
  </numFmts>
  <fonts count="38" x14ac:knownFonts="1">
    <font>
      <sz val="12"/>
      <name val="宋体"/>
      <charset val="134"/>
    </font>
    <font>
      <sz val="12"/>
      <name val="宋体"/>
      <family val="3"/>
      <charset val="134"/>
    </font>
    <font>
      <sz val="9"/>
      <name val="宋体"/>
      <family val="3"/>
      <charset val="134"/>
    </font>
    <font>
      <sz val="12"/>
      <name val="黑体"/>
      <family val="3"/>
      <charset val="134"/>
    </font>
    <font>
      <b/>
      <sz val="12"/>
      <name val="宋体"/>
      <family val="3"/>
      <charset val="134"/>
    </font>
    <font>
      <b/>
      <sz val="10"/>
      <name val="黑体"/>
      <family val="3"/>
      <charset val="134"/>
    </font>
    <font>
      <b/>
      <sz val="11"/>
      <name val="Arial"/>
      <family val="2"/>
    </font>
    <font>
      <sz val="11"/>
      <name val="Arial"/>
      <family val="2"/>
    </font>
    <font>
      <b/>
      <sz val="16"/>
      <name val="黑体"/>
      <family val="3"/>
      <charset val="134"/>
    </font>
    <font>
      <b/>
      <sz val="15"/>
      <name val="Arial"/>
      <family val="2"/>
    </font>
    <font>
      <sz val="10"/>
      <name val="Arial"/>
      <family val="2"/>
    </font>
    <font>
      <b/>
      <sz val="12"/>
      <name val="Arial"/>
      <family val="2"/>
    </font>
    <font>
      <sz val="12"/>
      <name val="Arial"/>
      <family val="2"/>
    </font>
    <font>
      <b/>
      <sz val="10"/>
      <name val="Arial"/>
      <family val="2"/>
    </font>
    <font>
      <sz val="9"/>
      <name val="Arial"/>
      <family val="2"/>
    </font>
    <font>
      <b/>
      <sz val="9"/>
      <name val="Arial"/>
      <family val="2"/>
    </font>
    <font>
      <b/>
      <sz val="13"/>
      <name val="黑体"/>
      <family val="3"/>
      <charset val="134"/>
    </font>
    <font>
      <b/>
      <sz val="15"/>
      <name val="宋体"/>
      <family val="3"/>
      <charset val="134"/>
    </font>
    <font>
      <sz val="25"/>
      <name val="Arial"/>
      <family val="2"/>
    </font>
    <font>
      <sz val="10"/>
      <name val="Helv"/>
      <family val="2"/>
    </font>
    <font>
      <b/>
      <sz val="16"/>
      <name val="Arial"/>
      <family val="2"/>
    </font>
    <font>
      <sz val="14"/>
      <name val="Arial"/>
      <family val="2"/>
    </font>
    <font>
      <b/>
      <sz val="13"/>
      <name val="Arial"/>
      <family val="2"/>
    </font>
    <font>
      <b/>
      <sz val="10"/>
      <name val="宋体"/>
      <family val="3"/>
      <charset val="134"/>
    </font>
    <font>
      <sz val="10"/>
      <name val="宋体"/>
      <family val="3"/>
      <charset val="134"/>
    </font>
    <font>
      <b/>
      <sz val="11"/>
      <name val="宋体"/>
      <family val="3"/>
      <charset val="134"/>
    </font>
    <font>
      <sz val="11"/>
      <name val="宋体"/>
      <family val="3"/>
      <charset val="134"/>
    </font>
    <font>
      <sz val="20"/>
      <name val="宋体"/>
      <family val="3"/>
      <charset val="134"/>
    </font>
    <font>
      <sz val="10"/>
      <name val="宋体"/>
      <family val="3"/>
      <charset val="134"/>
    </font>
    <font>
      <sz val="10"/>
      <name val="宋体"/>
      <family val="3"/>
      <charset val="134"/>
    </font>
    <font>
      <sz val="11"/>
      <name val="宋体"/>
      <family val="3"/>
      <charset val="134"/>
    </font>
    <font>
      <sz val="12"/>
      <name val="宋体"/>
      <family val="3"/>
      <charset val="134"/>
    </font>
    <font>
      <sz val="12"/>
      <name val="Arial"/>
      <family val="3"/>
    </font>
    <font>
      <b/>
      <u/>
      <sz val="12"/>
      <name val="宋体"/>
      <family val="3"/>
      <charset val="134"/>
    </font>
    <font>
      <sz val="10"/>
      <name val="微软雅黑"/>
      <family val="2"/>
      <charset val="134"/>
    </font>
    <font>
      <vertAlign val="superscript"/>
      <sz val="10"/>
      <name val="宋体"/>
      <family val="3"/>
      <charset val="134"/>
    </font>
    <font>
      <sz val="10"/>
      <name val="Arial"/>
      <family val="2"/>
      <charset val="134"/>
    </font>
    <font>
      <sz val="10"/>
      <name val="宋体"/>
      <family val="2"/>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176" fontId="1" fillId="0" borderId="0" applyFont="0" applyFill="0" applyBorder="0" applyAlignment="0" applyProtection="0">
      <alignment vertical="center"/>
    </xf>
    <xf numFmtId="0" fontId="19" fillId="0" borderId="0"/>
    <xf numFmtId="0" fontId="31" fillId="0" borderId="0"/>
    <xf numFmtId="0" fontId="19" fillId="0" borderId="0"/>
  </cellStyleXfs>
  <cellXfs count="88">
    <xf numFmtId="0" fontId="0" fillId="0" borderId="0" xfId="0" applyAlignment="1">
      <alignment vertical="center"/>
    </xf>
    <xf numFmtId="0" fontId="6" fillId="0" borderId="0" xfId="0" applyFont="1" applyAlignment="1">
      <alignment horizontal="left" vertical="center"/>
    </xf>
    <xf numFmtId="0" fontId="10" fillId="0" borderId="1" xfId="0" applyFont="1" applyBorder="1" applyAlignment="1">
      <alignment horizontal="center" vertical="center" wrapText="1"/>
    </xf>
    <xf numFmtId="3" fontId="10" fillId="0" borderId="1" xfId="1" applyNumberFormat="1" applyFont="1" applyFill="1" applyBorder="1" applyAlignment="1" applyProtection="1">
      <alignment horizontal="right" vertical="center" shrinkToFit="1"/>
    </xf>
    <xf numFmtId="0" fontId="10" fillId="0" borderId="1" xfId="0" applyFont="1" applyBorder="1" applyAlignment="1">
      <alignment horizontal="center" vertical="center"/>
    </xf>
    <xf numFmtId="3" fontId="6" fillId="0" borderId="1" xfId="0" applyNumberFormat="1" applyFont="1" applyBorder="1" applyAlignment="1">
      <alignment horizontal="center" vertical="center" readingOrder="1"/>
    </xf>
    <xf numFmtId="0" fontId="10" fillId="0" borderId="0" xfId="0" applyFont="1" applyAlignment="1" applyProtection="1">
      <alignment vertical="center"/>
      <protection locked="0"/>
    </xf>
    <xf numFmtId="0" fontId="10" fillId="0" borderId="1" xfId="0" applyFont="1" applyBorder="1" applyAlignment="1">
      <alignment vertical="center" wrapText="1" shrinkToFit="1"/>
    </xf>
    <xf numFmtId="3" fontId="13" fillId="0" borderId="2" xfId="0" applyNumberFormat="1" applyFont="1" applyBorder="1" applyAlignment="1">
      <alignment horizontal="center" vertical="center" readingOrder="1"/>
    </xf>
    <xf numFmtId="0" fontId="6" fillId="0" borderId="0" xfId="0" applyFont="1" applyAlignment="1">
      <alignment horizontal="center" vertical="center"/>
    </xf>
    <xf numFmtId="0" fontId="6" fillId="0" borderId="0" xfId="0" applyFont="1" applyAlignment="1">
      <alignment horizontal="right" vertical="center"/>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0" xfId="0" applyFont="1" applyProtection="1">
      <protection locked="0"/>
    </xf>
    <xf numFmtId="0" fontId="6" fillId="0" borderId="0" xfId="0" applyFont="1"/>
    <xf numFmtId="0" fontId="12" fillId="0" borderId="0" xfId="0" applyFont="1" applyAlignment="1">
      <alignment vertical="center" readingOrder="1"/>
    </xf>
    <xf numFmtId="0" fontId="7" fillId="0" borderId="1" xfId="0" applyFont="1" applyBorder="1" applyAlignment="1">
      <alignment horizontal="center" vertical="center" readingOrder="1"/>
    </xf>
    <xf numFmtId="0" fontId="7" fillId="0" borderId="0" xfId="0" applyFont="1" applyAlignment="1">
      <alignment vertical="center" readingOrder="1"/>
    </xf>
    <xf numFmtId="3" fontId="7" fillId="0" borderId="1" xfId="0" applyNumberFormat="1" applyFont="1" applyBorder="1" applyAlignment="1">
      <alignment horizontal="center" vertical="center" readingOrder="1"/>
    </xf>
    <xf numFmtId="178" fontId="13" fillId="0" borderId="0" xfId="0" applyNumberFormat="1" applyFont="1" applyAlignment="1">
      <alignment horizontal="right" vertical="center"/>
    </xf>
    <xf numFmtId="178" fontId="13" fillId="0" borderId="1" xfId="0" applyNumberFormat="1" applyFont="1" applyBorder="1" applyAlignment="1">
      <alignment horizontal="center" vertical="center"/>
    </xf>
    <xf numFmtId="178" fontId="10" fillId="0" borderId="1" xfId="0" applyNumberFormat="1" applyFont="1" applyBorder="1" applyAlignment="1">
      <alignment horizontal="right" vertical="center" shrinkToFit="1"/>
    </xf>
    <xf numFmtId="178" fontId="10" fillId="0" borderId="1" xfId="0" applyNumberFormat="1" applyFont="1" applyBorder="1" applyAlignment="1" applyProtection="1">
      <alignment horizontal="right" vertical="center" shrinkToFit="1"/>
      <protection locked="0"/>
    </xf>
    <xf numFmtId="0" fontId="13" fillId="0" borderId="0" xfId="0" applyFont="1" applyAlignment="1">
      <alignment horizontal="left" vertical="center" wrapText="1"/>
    </xf>
    <xf numFmtId="0" fontId="20" fillId="0" borderId="0" xfId="0" applyFont="1" applyAlignment="1" applyProtection="1">
      <alignment horizontal="left" vertical="center"/>
      <protection locked="0"/>
    </xf>
    <xf numFmtId="0" fontId="10" fillId="0" borderId="0" xfId="0" applyFont="1" applyAlignment="1" applyProtection="1">
      <alignment horizontal="left" vertical="center" wrapText="1"/>
      <protection locked="0"/>
    </xf>
    <xf numFmtId="0" fontId="10" fillId="0" borderId="0" xfId="0" applyFont="1" applyAlignment="1" applyProtection="1">
      <alignment horizontal="center" vertical="center"/>
      <protection locked="0"/>
    </xf>
    <xf numFmtId="178" fontId="10" fillId="0" borderId="0" xfId="0" applyNumberFormat="1" applyFont="1" applyAlignment="1" applyProtection="1">
      <alignment horizontal="right" vertical="center"/>
      <protection locked="0"/>
    </xf>
    <xf numFmtId="0" fontId="10" fillId="0" borderId="0" xfId="0" applyFont="1" applyAlignment="1" applyProtection="1">
      <alignment horizontal="right" vertical="center"/>
      <protection locked="0"/>
    </xf>
    <xf numFmtId="0" fontId="21" fillId="0" borderId="0" xfId="0" applyFont="1" applyAlignment="1" applyProtection="1">
      <alignment vertical="center"/>
      <protection locked="0"/>
    </xf>
    <xf numFmtId="0" fontId="12" fillId="0" borderId="0" xfId="0" applyFont="1" applyAlignment="1" applyProtection="1">
      <alignment vertical="center"/>
      <protection locked="0"/>
    </xf>
    <xf numFmtId="0" fontId="13" fillId="0" borderId="0" xfId="0" applyFont="1" applyAlignment="1">
      <alignment horizontal="left" vertical="center"/>
    </xf>
    <xf numFmtId="0" fontId="13" fillId="0" borderId="0" xfId="0" applyFont="1" applyAlignment="1">
      <alignment horizontal="right" vertical="center"/>
    </xf>
    <xf numFmtId="0" fontId="13" fillId="0" borderId="1" xfId="0" applyFont="1" applyBorder="1" applyAlignment="1">
      <alignment horizontal="center" vertical="center" wrapText="1"/>
    </xf>
    <xf numFmtId="0" fontId="12" fillId="0" borderId="1" xfId="0" applyFont="1" applyBorder="1" applyAlignment="1">
      <alignment horizontal="center" vertical="center" readingOrder="1"/>
    </xf>
    <xf numFmtId="0" fontId="28" fillId="0" borderId="0" xfId="0" applyFont="1" applyAlignment="1" applyProtection="1">
      <alignment vertical="center"/>
      <protection locked="0"/>
    </xf>
    <xf numFmtId="0" fontId="29" fillId="0" borderId="1" xfId="0" applyFont="1" applyBorder="1" applyAlignment="1">
      <alignment vertical="center" wrapText="1" shrinkToFit="1"/>
    </xf>
    <xf numFmtId="0" fontId="30" fillId="0" borderId="1" xfId="0" applyFont="1" applyBorder="1" applyAlignment="1">
      <alignment horizontal="center" vertical="center" readingOrder="1"/>
    </xf>
    <xf numFmtId="0" fontId="9" fillId="0" borderId="0" xfId="0" applyFont="1" applyAlignment="1">
      <alignment horizontal="center" vertical="center" wrapText="1"/>
    </xf>
    <xf numFmtId="0" fontId="12" fillId="0" borderId="0" xfId="0" applyFont="1" applyAlignment="1">
      <alignment vertical="center" wrapText="1"/>
    </xf>
    <xf numFmtId="0" fontId="18" fillId="0" borderId="0" xfId="0" applyFont="1" applyAlignment="1">
      <alignment vertical="center" wrapText="1"/>
    </xf>
    <xf numFmtId="0" fontId="11" fillId="0" borderId="0" xfId="0" applyFont="1" applyAlignment="1">
      <alignment vertical="center" wrapText="1"/>
    </xf>
    <xf numFmtId="0" fontId="12" fillId="0" borderId="0" xfId="0" applyFont="1" applyAlignment="1">
      <alignment horizontal="left" vertical="center" wrapText="1"/>
    </xf>
    <xf numFmtId="0" fontId="27" fillId="0" borderId="0" xfId="0" applyFont="1" applyAlignment="1">
      <alignment vertical="center"/>
    </xf>
    <xf numFmtId="0" fontId="11" fillId="0" borderId="0" xfId="0" applyFont="1" applyAlignment="1">
      <alignment horizontal="justify" vertical="center" wrapText="1"/>
    </xf>
    <xf numFmtId="0" fontId="10" fillId="0" borderId="0" xfId="2" applyFont="1" applyAlignment="1">
      <alignment vertical="center"/>
    </xf>
    <xf numFmtId="0" fontId="18" fillId="0" borderId="0" xfId="2" applyFont="1" applyAlignment="1">
      <alignment vertical="center"/>
    </xf>
    <xf numFmtId="0" fontId="12" fillId="0" borderId="0" xfId="2" applyFont="1" applyAlignment="1">
      <alignment vertical="center" wrapText="1"/>
    </xf>
    <xf numFmtId="0" fontId="10" fillId="0" borderId="0" xfId="2" applyFont="1" applyAlignment="1">
      <alignment vertical="distributed"/>
    </xf>
    <xf numFmtId="0" fontId="18" fillId="0" borderId="0" xfId="2" applyFont="1" applyAlignment="1">
      <alignment vertical="distributed"/>
    </xf>
    <xf numFmtId="0" fontId="11" fillId="0" borderId="0" xfId="2" applyFont="1" applyAlignment="1">
      <alignment vertical="center"/>
    </xf>
    <xf numFmtId="0" fontId="12" fillId="0" borderId="0" xfId="2" applyFont="1" applyAlignment="1" applyProtection="1">
      <alignment horizontal="justify" vertical="center" wrapText="1"/>
      <protection hidden="1"/>
    </xf>
    <xf numFmtId="0" fontId="24" fillId="0" borderId="1" xfId="0" applyFont="1" applyBorder="1" applyAlignment="1">
      <alignment vertical="center" wrapText="1" shrinkToFit="1"/>
    </xf>
    <xf numFmtId="0" fontId="12" fillId="0" borderId="0" xfId="0" applyFont="1"/>
    <xf numFmtId="0" fontId="14" fillId="0" borderId="0" xfId="0" applyFont="1"/>
    <xf numFmtId="0" fontId="10" fillId="0" borderId="0" xfId="0" applyFont="1"/>
    <xf numFmtId="0" fontId="15" fillId="0" borderId="0" xfId="0" applyFont="1" applyAlignment="1">
      <alignment horizontal="center" vertical="center"/>
    </xf>
    <xf numFmtId="177" fontId="6" fillId="0" borderId="0" xfId="0" applyNumberFormat="1" applyFont="1" applyAlignment="1">
      <alignment horizontal="center" vertical="center"/>
    </xf>
    <xf numFmtId="0" fontId="15" fillId="0" borderId="0" xfId="0" applyFont="1"/>
    <xf numFmtId="0" fontId="13" fillId="0" borderId="3" xfId="0" applyFont="1" applyBorder="1" applyAlignment="1">
      <alignment horizontal="center" vertical="center"/>
    </xf>
    <xf numFmtId="0" fontId="13" fillId="0" borderId="3" xfId="0" applyFont="1" applyBorder="1" applyAlignment="1">
      <alignment horizontal="center" vertical="center" wrapText="1"/>
    </xf>
    <xf numFmtId="177" fontId="13" fillId="0" borderId="1" xfId="0" applyNumberFormat="1" applyFont="1" applyBorder="1" applyAlignment="1">
      <alignment horizontal="center" vertical="center"/>
    </xf>
    <xf numFmtId="0" fontId="10" fillId="0" borderId="1" xfId="4" applyFont="1" applyBorder="1" applyAlignment="1">
      <alignment horizontal="center" vertical="center"/>
    </xf>
    <xf numFmtId="0" fontId="10" fillId="0" borderId="1" xfId="4" applyFont="1" applyBorder="1" applyAlignment="1">
      <alignment vertical="center" wrapText="1" shrinkToFit="1"/>
    </xf>
    <xf numFmtId="177" fontId="10" fillId="0" borderId="2" xfId="0" applyNumberFormat="1" applyFont="1" applyBorder="1" applyAlignment="1" applyProtection="1">
      <alignment horizontal="center" vertical="center"/>
      <protection locked="0"/>
    </xf>
    <xf numFmtId="3" fontId="10" fillId="0" borderId="1" xfId="0" applyNumberFormat="1" applyFont="1" applyBorder="1" applyAlignment="1">
      <alignment horizontal="right" vertical="center"/>
    </xf>
    <xf numFmtId="0" fontId="24" fillId="0" borderId="1" xfId="4" applyFont="1" applyBorder="1" applyAlignment="1">
      <alignment vertical="center" wrapText="1" shrinkToFit="1"/>
    </xf>
    <xf numFmtId="0" fontId="34" fillId="0" borderId="1" xfId="4" applyFont="1" applyBorder="1" applyAlignment="1">
      <alignment vertical="center" wrapText="1" shrinkToFit="1"/>
    </xf>
    <xf numFmtId="0" fontId="14" fillId="0" borderId="0" xfId="0" applyFont="1" applyAlignment="1">
      <alignment horizontal="center" vertical="center"/>
    </xf>
    <xf numFmtId="0" fontId="14" fillId="0" borderId="0" xfId="0" applyFont="1" applyAlignment="1">
      <alignment horizontal="justify" vertical="center" wrapText="1"/>
    </xf>
    <xf numFmtId="177" fontId="14" fillId="0" borderId="0" xfId="0" applyNumberFormat="1" applyFont="1" applyAlignment="1">
      <alignment horizontal="center" vertical="center"/>
    </xf>
    <xf numFmtId="0" fontId="14" fillId="0" borderId="0" xfId="0" applyFont="1" applyAlignment="1">
      <alignment horizontal="right" vertical="center"/>
    </xf>
    <xf numFmtId="0" fontId="15" fillId="0" borderId="0" xfId="0" applyFont="1" applyAlignment="1">
      <alignment horizontal="justify" vertical="center" wrapText="1"/>
    </xf>
    <xf numFmtId="0" fontId="7" fillId="0" borderId="0" xfId="0" applyFont="1" applyAlignment="1">
      <alignment horizontal="center" vertical="center"/>
    </xf>
    <xf numFmtId="177" fontId="7" fillId="0" borderId="0" xfId="0" applyNumberFormat="1" applyFont="1" applyAlignment="1">
      <alignment horizontal="center" vertical="center"/>
    </xf>
    <xf numFmtId="0" fontId="7" fillId="0" borderId="0" xfId="0" applyFont="1" applyAlignment="1">
      <alignment horizontal="right" vertical="center"/>
    </xf>
    <xf numFmtId="0" fontId="36" fillId="0" borderId="1" xfId="4" applyFont="1" applyBorder="1" applyAlignment="1">
      <alignment vertical="center" wrapText="1" shrinkToFit="1"/>
    </xf>
    <xf numFmtId="0" fontId="37" fillId="0" borderId="1" xfId="4" applyFont="1" applyBorder="1" applyAlignment="1">
      <alignment vertical="center" wrapText="1" shrinkToFit="1"/>
    </xf>
    <xf numFmtId="0" fontId="7" fillId="0" borderId="1" xfId="0" applyFont="1" applyBorder="1" applyAlignment="1">
      <alignment horizontal="center" vertical="center" readingOrder="1"/>
    </xf>
    <xf numFmtId="0" fontId="26" fillId="0" borderId="1" xfId="0" applyFont="1" applyBorder="1" applyAlignment="1">
      <alignment horizontal="center" vertical="center" readingOrder="1"/>
    </xf>
    <xf numFmtId="0" fontId="20" fillId="0" borderId="0" xfId="0" applyFont="1" applyAlignment="1">
      <alignment horizontal="left" vertical="center"/>
    </xf>
    <xf numFmtId="0" fontId="7" fillId="0" borderId="1" xfId="0" applyFont="1" applyBorder="1" applyAlignment="1">
      <alignment horizontal="center" vertical="center" wrapText="1" readingOrder="1"/>
    </xf>
    <xf numFmtId="0" fontId="20" fillId="0" borderId="0" xfId="0" applyFont="1" applyAlignment="1">
      <alignment horizontal="center" vertical="center"/>
    </xf>
    <xf numFmtId="0" fontId="22" fillId="0" borderId="0" xfId="0" applyFont="1" applyAlignment="1">
      <alignment horizontal="center" vertical="center"/>
    </xf>
    <xf numFmtId="0" fontId="13" fillId="0" borderId="4" xfId="0" applyFont="1" applyBorder="1" applyAlignment="1">
      <alignment horizontal="center" vertical="center" readingOrder="1"/>
    </xf>
    <xf numFmtId="0" fontId="13" fillId="0" borderId="5" xfId="0" applyFont="1" applyBorder="1" applyAlignment="1">
      <alignment horizontal="center" vertical="center"/>
    </xf>
    <xf numFmtId="0" fontId="13" fillId="0" borderId="4" xfId="0" applyFont="1" applyBorder="1" applyAlignment="1">
      <alignment horizontal="center" vertical="center"/>
    </xf>
    <xf numFmtId="0" fontId="25" fillId="0" borderId="0" xfId="0" applyFont="1" applyAlignment="1">
      <alignment horizontal="left" vertical="center"/>
    </xf>
  </cellXfs>
  <cellStyles count="5">
    <cellStyle name="常规" xfId="0" builtinId="0"/>
    <cellStyle name="常规 17" xfId="3" xr:uid="{08F5A620-D7D3-4288-A897-7B365D914839}"/>
    <cellStyle name="常规_工程量清单（8月1日新版）" xfId="4" xr:uid="{6177485E-07C7-4F13-9844-F307B70E311A}"/>
    <cellStyle name="千位分隔" xfId="1" builtinId="3"/>
    <cellStyle name="样式 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showRowColHeaders="0" showZeros="0" showOutlineSymbols="0" defaultGridColor="0" colorId="0" zoomScaleSheetLayoutView="4" workbookViewId="0"/>
  </sheetViews>
  <sheetFormatPr defaultRowHeight="15.6" x14ac:dyDescent="0.25"/>
  <sheetData/>
  <phoneticPr fontId="2"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Z23"/>
  <sheetViews>
    <sheetView showGridLines="0" view="pageBreakPreview" topLeftCell="A16" zoomScaleNormal="100" workbookViewId="0">
      <selection activeCell="A22" sqref="A22"/>
    </sheetView>
  </sheetViews>
  <sheetFormatPr defaultColWidth="9" defaultRowHeight="31.2" x14ac:dyDescent="0.25"/>
  <cols>
    <col min="1" max="1" width="75.09765625" style="39" customWidth="1"/>
    <col min="2" max="2" width="0.8984375" style="39" customWidth="1"/>
    <col min="3" max="52" width="9" style="40"/>
    <col min="53" max="16384" width="9" style="39"/>
  </cols>
  <sheetData>
    <row r="1" spans="1:3" ht="42" customHeight="1" x14ac:dyDescent="0.25">
      <c r="A1" s="38" t="s">
        <v>10</v>
      </c>
    </row>
    <row r="2" spans="1:3" ht="39.9" customHeight="1" x14ac:dyDescent="0.25">
      <c r="A2" s="41" t="s">
        <v>11</v>
      </c>
    </row>
    <row r="3" spans="1:3" ht="78" x14ac:dyDescent="0.25">
      <c r="A3" s="42" t="s">
        <v>12</v>
      </c>
    </row>
    <row r="4" spans="1:3" ht="46.8" x14ac:dyDescent="0.25">
      <c r="A4" s="39" t="s">
        <v>13</v>
      </c>
    </row>
    <row r="5" spans="1:3" ht="93.6" x14ac:dyDescent="0.25">
      <c r="A5" s="39" t="s">
        <v>94</v>
      </c>
      <c r="C5" s="43"/>
    </row>
    <row r="6" spans="1:3" ht="78" x14ac:dyDescent="0.25">
      <c r="A6" s="39" t="s">
        <v>14</v>
      </c>
    </row>
    <row r="7" spans="1:3" ht="46.8" x14ac:dyDescent="0.25">
      <c r="A7" s="39" t="s">
        <v>15</v>
      </c>
    </row>
    <row r="8" spans="1:3" ht="46.8" x14ac:dyDescent="0.25">
      <c r="A8" s="39" t="s">
        <v>16</v>
      </c>
    </row>
    <row r="9" spans="1:3" ht="46.8" x14ac:dyDescent="0.25">
      <c r="A9" s="39" t="s">
        <v>17</v>
      </c>
    </row>
    <row r="10" spans="1:3" ht="39.9" customHeight="1" x14ac:dyDescent="0.25">
      <c r="A10" s="41" t="s">
        <v>18</v>
      </c>
    </row>
    <row r="11" spans="1:3" ht="46.8" x14ac:dyDescent="0.25">
      <c r="A11" s="39" t="s">
        <v>83</v>
      </c>
    </row>
    <row r="12" spans="1:3" ht="62.4" x14ac:dyDescent="0.25">
      <c r="A12" s="39" t="s">
        <v>19</v>
      </c>
    </row>
    <row r="13" spans="1:3" ht="62.4" x14ac:dyDescent="0.25">
      <c r="A13" s="39" t="s">
        <v>20</v>
      </c>
    </row>
    <row r="14" spans="1:3" ht="62.4" x14ac:dyDescent="0.25">
      <c r="A14" s="39" t="s">
        <v>21</v>
      </c>
    </row>
    <row r="15" spans="1:3" ht="46.8" x14ac:dyDescent="0.25">
      <c r="A15" s="39" t="s">
        <v>22</v>
      </c>
    </row>
    <row r="16" spans="1:3" x14ac:dyDescent="0.25">
      <c r="A16" s="39" t="s">
        <v>23</v>
      </c>
    </row>
    <row r="17" spans="1:52" x14ac:dyDescent="0.25">
      <c r="A17" s="39" t="s">
        <v>95</v>
      </c>
    </row>
    <row r="18" spans="1:52" ht="39.9" customHeight="1" x14ac:dyDescent="0.25">
      <c r="A18" s="44" t="s">
        <v>24</v>
      </c>
    </row>
    <row r="19" spans="1:52" ht="39.9" customHeight="1" x14ac:dyDescent="0.25">
      <c r="A19" s="44" t="s">
        <v>25</v>
      </c>
    </row>
    <row r="20" spans="1:52" s="45" customFormat="1" ht="109.2" x14ac:dyDescent="0.25">
      <c r="A20" s="51" t="s">
        <v>96</v>
      </c>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row>
    <row r="21" spans="1:52" s="48" customFormat="1" ht="156" x14ac:dyDescent="0.25">
      <c r="A21" s="47" t="s">
        <v>91</v>
      </c>
      <c r="AA21" s="49"/>
      <c r="AB21" s="49"/>
      <c r="AC21" s="49"/>
      <c r="AD21" s="49"/>
      <c r="AE21" s="49"/>
      <c r="AF21" s="49"/>
      <c r="AG21" s="49"/>
      <c r="AH21" s="49"/>
      <c r="AI21" s="49"/>
      <c r="AJ21" s="49"/>
      <c r="AK21" s="49"/>
      <c r="AL21" s="49"/>
      <c r="AM21" s="49"/>
      <c r="AN21" s="49"/>
      <c r="AO21" s="49"/>
      <c r="AP21" s="49"/>
      <c r="AQ21" s="49"/>
      <c r="AR21" s="49"/>
      <c r="AS21" s="49"/>
      <c r="AT21" s="49"/>
      <c r="AU21" s="49"/>
      <c r="AV21" s="49"/>
      <c r="AW21" s="49"/>
      <c r="AX21" s="49"/>
      <c r="AY21" s="49"/>
      <c r="AZ21" s="49"/>
    </row>
    <row r="22" spans="1:52" ht="46.8" x14ac:dyDescent="0.25">
      <c r="A22" s="39" t="s">
        <v>92</v>
      </c>
    </row>
    <row r="23" spans="1:52" s="48" customFormat="1" ht="62.4" x14ac:dyDescent="0.25">
      <c r="A23" s="47" t="s">
        <v>93</v>
      </c>
      <c r="D23" s="50"/>
      <c r="AA23" s="49"/>
      <c r="AB23" s="49"/>
      <c r="AC23" s="49"/>
      <c r="AD23" s="49"/>
      <c r="AE23" s="49"/>
      <c r="AF23" s="49"/>
      <c r="AG23" s="49"/>
      <c r="AH23" s="49"/>
      <c r="AI23" s="49"/>
      <c r="AJ23" s="49"/>
      <c r="AK23" s="49"/>
      <c r="AL23" s="49"/>
      <c r="AM23" s="49"/>
      <c r="AN23" s="49"/>
      <c r="AO23" s="49"/>
      <c r="AP23" s="49"/>
      <c r="AQ23" s="49"/>
      <c r="AR23" s="49"/>
      <c r="AS23" s="49"/>
      <c r="AT23" s="49"/>
      <c r="AU23" s="49"/>
      <c r="AV23" s="49"/>
      <c r="AW23" s="49"/>
      <c r="AX23" s="49"/>
      <c r="AY23" s="49"/>
      <c r="AZ23" s="49"/>
    </row>
  </sheetData>
  <sheetProtection algorithmName="SHA-512" hashValue="nKHcQBMz5yduwaiKbj3W5od9dRetx23SO/sf89IWBdck6IuYyEP3Df2edSGTN+SO0pRPKOVcFaB7s7r0su2PPA==" saltValue="JVoyOzDfOAxe/AIQkOLoqw==" spinCount="100000" sheet="1" formatCells="0" formatColumns="0" formatRows="0"/>
  <phoneticPr fontId="2" type="noConversion"/>
  <printOptions horizontalCentered="1"/>
  <pageMargins left="0.98425196850393704" right="0.98425196850393704" top="0.98425196850393704" bottom="0.98425196850393704" header="0.51181102362204722" footer="0.51181102362204722"/>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23"/>
  <sheetViews>
    <sheetView showGridLines="0" showZeros="0" view="pageBreakPreview" zoomScaleNormal="100" workbookViewId="0">
      <selection activeCell="E11" sqref="E11:E22"/>
    </sheetView>
  </sheetViews>
  <sheetFormatPr defaultColWidth="9" defaultRowHeight="13.2" x14ac:dyDescent="0.25"/>
  <cols>
    <col min="1" max="1" width="8.59765625" style="26" customWidth="1"/>
    <col min="2" max="2" width="30.09765625" style="25" customWidth="1"/>
    <col min="3" max="3" width="5.59765625" style="26" customWidth="1"/>
    <col min="4" max="4" width="7.59765625" style="6" customWidth="1"/>
    <col min="5" max="5" width="11.59765625" style="27" customWidth="1"/>
    <col min="6" max="6" width="11.59765625" style="28" customWidth="1"/>
    <col min="7" max="16384" width="9" style="6"/>
  </cols>
  <sheetData>
    <row r="1" spans="1:7" ht="28.95" customHeight="1" x14ac:dyDescent="0.25">
      <c r="A1" s="24" t="s">
        <v>30</v>
      </c>
    </row>
    <row r="2" spans="1:7" s="29" customFormat="1" ht="30.75" customHeight="1" x14ac:dyDescent="0.25">
      <c r="A2" s="82" t="s">
        <v>31</v>
      </c>
      <c r="B2" s="82"/>
      <c r="C2" s="82"/>
      <c r="D2" s="82"/>
      <c r="E2" s="82"/>
      <c r="F2" s="82"/>
    </row>
    <row r="3" spans="1:7" s="30" customFormat="1" ht="21.9" customHeight="1" x14ac:dyDescent="0.25">
      <c r="A3" s="83" t="s">
        <v>32</v>
      </c>
      <c r="B3" s="83"/>
      <c r="C3" s="83"/>
      <c r="D3" s="83"/>
      <c r="E3" s="83"/>
      <c r="F3" s="83"/>
    </row>
    <row r="4" spans="1:7" s="13" customFormat="1" ht="18" customHeight="1" x14ac:dyDescent="0.25">
      <c r="A4" s="31" t="str">
        <f>汇总表!A3</f>
        <v>合同段编号：</v>
      </c>
      <c r="B4" s="23"/>
      <c r="C4" s="12"/>
      <c r="D4" s="12"/>
      <c r="E4" s="19"/>
      <c r="F4" s="32" t="s">
        <v>33</v>
      </c>
    </row>
    <row r="5" spans="1:7" ht="27.15" customHeight="1" x14ac:dyDescent="0.25">
      <c r="A5" s="11" t="s">
        <v>34</v>
      </c>
      <c r="B5" s="33" t="s">
        <v>35</v>
      </c>
      <c r="C5" s="11" t="s">
        <v>36</v>
      </c>
      <c r="D5" s="11" t="s">
        <v>37</v>
      </c>
      <c r="E5" s="20" t="s">
        <v>38</v>
      </c>
      <c r="F5" s="11" t="s">
        <v>39</v>
      </c>
    </row>
    <row r="6" spans="1:7" ht="27.15" customHeight="1" x14ac:dyDescent="0.25">
      <c r="A6" s="4">
        <v>101</v>
      </c>
      <c r="B6" s="7" t="s">
        <v>40</v>
      </c>
      <c r="C6" s="4"/>
      <c r="D6" s="4"/>
      <c r="E6" s="20"/>
      <c r="F6" s="3" t="str">
        <f t="shared" ref="F6:F22" si="0">IF(E6&gt;0,ROUND(D6*E6,0),"")</f>
        <v/>
      </c>
    </row>
    <row r="7" spans="1:7" ht="27.15" customHeight="1" x14ac:dyDescent="0.25">
      <c r="A7" s="4" t="s">
        <v>8</v>
      </c>
      <c r="B7" s="7" t="s">
        <v>41</v>
      </c>
      <c r="C7" s="4"/>
      <c r="D7" s="4"/>
      <c r="E7" s="20"/>
      <c r="F7" s="3" t="str">
        <f t="shared" si="0"/>
        <v/>
      </c>
    </row>
    <row r="8" spans="1:7" ht="27.15" customHeight="1" x14ac:dyDescent="0.25">
      <c r="A8" s="4" t="s">
        <v>26</v>
      </c>
      <c r="B8" s="36" t="s">
        <v>84</v>
      </c>
      <c r="C8" s="4" t="s">
        <v>42</v>
      </c>
      <c r="D8" s="4">
        <v>1</v>
      </c>
      <c r="E8" s="21">
        <f>IF(E13=0,0,ROUND(SUM(F10:F22,SUM(汇总表!D6:D11))*0.003,0))</f>
        <v>0</v>
      </c>
      <c r="F8" s="3" t="str">
        <f t="shared" si="0"/>
        <v/>
      </c>
    </row>
    <row r="9" spans="1:7" ht="27.15" customHeight="1" x14ac:dyDescent="0.25">
      <c r="A9" s="4" t="s">
        <v>27</v>
      </c>
      <c r="B9" s="7" t="s">
        <v>43</v>
      </c>
      <c r="C9" s="4" t="s">
        <v>42</v>
      </c>
      <c r="D9" s="4">
        <v>1</v>
      </c>
      <c r="E9" s="21">
        <f>IF(E8=0,0,1000000*0.4%)</f>
        <v>0</v>
      </c>
      <c r="F9" s="3" t="str">
        <f>IF(E9&gt;=1000000*0.004,ROUND(D9*E9,0),"")</f>
        <v/>
      </c>
      <c r="G9" s="35"/>
    </row>
    <row r="10" spans="1:7" ht="27.15" customHeight="1" x14ac:dyDescent="0.25">
      <c r="A10" s="4">
        <v>102</v>
      </c>
      <c r="B10" s="7" t="s">
        <v>44</v>
      </c>
      <c r="C10" s="4"/>
      <c r="D10" s="2"/>
      <c r="E10" s="22"/>
      <c r="F10" s="3" t="str">
        <f t="shared" si="0"/>
        <v/>
      </c>
    </row>
    <row r="11" spans="1:7" ht="27.15" customHeight="1" x14ac:dyDescent="0.25">
      <c r="A11" s="4" t="s">
        <v>9</v>
      </c>
      <c r="B11" s="7" t="s">
        <v>45</v>
      </c>
      <c r="C11" s="4" t="s">
        <v>42</v>
      </c>
      <c r="D11" s="2">
        <v>1</v>
      </c>
      <c r="E11" s="22"/>
      <c r="F11" s="3" t="str">
        <f t="shared" si="0"/>
        <v/>
      </c>
    </row>
    <row r="12" spans="1:7" ht="27.15" customHeight="1" x14ac:dyDescent="0.25">
      <c r="A12" s="4" t="s">
        <v>1</v>
      </c>
      <c r="B12" s="7" t="s">
        <v>46</v>
      </c>
      <c r="C12" s="4" t="s">
        <v>42</v>
      </c>
      <c r="D12" s="2">
        <v>1</v>
      </c>
      <c r="E12" s="22"/>
      <c r="F12" s="3" t="str">
        <f t="shared" si="0"/>
        <v/>
      </c>
    </row>
    <row r="13" spans="1:7" ht="27.15" customHeight="1" x14ac:dyDescent="0.25">
      <c r="A13" s="4" t="s">
        <v>28</v>
      </c>
      <c r="B13" s="7" t="s">
        <v>47</v>
      </c>
      <c r="C13" s="4" t="s">
        <v>42</v>
      </c>
      <c r="D13" s="2">
        <v>1</v>
      </c>
      <c r="E13" s="22"/>
      <c r="F13" s="3" t="str">
        <f t="shared" si="0"/>
        <v/>
      </c>
      <c r="G13" s="6" t="s">
        <v>48</v>
      </c>
    </row>
    <row r="14" spans="1:7" ht="27.15" customHeight="1" x14ac:dyDescent="0.25">
      <c r="A14" s="4">
        <v>103</v>
      </c>
      <c r="B14" s="7" t="s">
        <v>49</v>
      </c>
      <c r="C14" s="4"/>
      <c r="D14" s="2"/>
      <c r="E14" s="22"/>
      <c r="F14" s="3" t="str">
        <f t="shared" si="0"/>
        <v/>
      </c>
    </row>
    <row r="15" spans="1:7" ht="27.15" customHeight="1" x14ac:dyDescent="0.25">
      <c r="A15" s="4" t="s">
        <v>4</v>
      </c>
      <c r="B15" s="7" t="s">
        <v>50</v>
      </c>
      <c r="C15" s="4" t="s">
        <v>0</v>
      </c>
      <c r="D15" s="2">
        <v>1</v>
      </c>
      <c r="E15" s="22"/>
      <c r="F15" s="3" t="str">
        <f t="shared" si="0"/>
        <v/>
      </c>
    </row>
    <row r="16" spans="1:7" ht="27.15" customHeight="1" x14ac:dyDescent="0.25">
      <c r="A16" s="4" t="s">
        <v>5</v>
      </c>
      <c r="B16" s="7" t="s">
        <v>51</v>
      </c>
      <c r="C16" s="4" t="s">
        <v>42</v>
      </c>
      <c r="D16" s="2">
        <v>1</v>
      </c>
      <c r="E16" s="22"/>
      <c r="F16" s="3" t="str">
        <f t="shared" si="0"/>
        <v/>
      </c>
    </row>
    <row r="17" spans="1:6" ht="27.15" customHeight="1" x14ac:dyDescent="0.25">
      <c r="A17" s="4" t="s">
        <v>6</v>
      </c>
      <c r="B17" s="7" t="s">
        <v>52</v>
      </c>
      <c r="C17" s="4" t="s">
        <v>42</v>
      </c>
      <c r="D17" s="2">
        <v>1</v>
      </c>
      <c r="E17" s="22"/>
      <c r="F17" s="3" t="str">
        <f t="shared" si="0"/>
        <v/>
      </c>
    </row>
    <row r="18" spans="1:6" ht="27.15" customHeight="1" x14ac:dyDescent="0.25">
      <c r="A18" s="4" t="s">
        <v>2</v>
      </c>
      <c r="B18" s="7" t="s">
        <v>53</v>
      </c>
      <c r="C18" s="4" t="s">
        <v>42</v>
      </c>
      <c r="D18" s="2">
        <v>1</v>
      </c>
      <c r="E18" s="22"/>
      <c r="F18" s="3" t="str">
        <f t="shared" si="0"/>
        <v/>
      </c>
    </row>
    <row r="19" spans="1:6" ht="27.15" customHeight="1" x14ac:dyDescent="0.25">
      <c r="A19" s="4" t="s">
        <v>3</v>
      </c>
      <c r="B19" s="7" t="s">
        <v>54</v>
      </c>
      <c r="C19" s="4" t="s">
        <v>42</v>
      </c>
      <c r="D19" s="2">
        <v>1</v>
      </c>
      <c r="E19" s="22"/>
      <c r="F19" s="3" t="str">
        <f t="shared" si="0"/>
        <v/>
      </c>
    </row>
    <row r="20" spans="1:6" ht="27.15" customHeight="1" x14ac:dyDescent="0.25">
      <c r="A20" s="4" t="s">
        <v>97</v>
      </c>
      <c r="B20" s="52" t="s">
        <v>98</v>
      </c>
      <c r="C20" s="4" t="s">
        <v>42</v>
      </c>
      <c r="D20" s="2">
        <v>1</v>
      </c>
      <c r="E20" s="22"/>
      <c r="F20" s="3" t="str">
        <f t="shared" ref="F20" si="1">IF(E20&gt;0,ROUND(D20*E20,0),"")</f>
        <v/>
      </c>
    </row>
    <row r="21" spans="1:6" ht="27.15" customHeight="1" x14ac:dyDescent="0.25">
      <c r="A21" s="4">
        <v>104</v>
      </c>
      <c r="B21" s="7" t="s">
        <v>55</v>
      </c>
      <c r="C21" s="4"/>
      <c r="D21" s="2"/>
      <c r="E21" s="22"/>
      <c r="F21" s="3" t="str">
        <f t="shared" si="0"/>
        <v/>
      </c>
    </row>
    <row r="22" spans="1:6" ht="27.15" customHeight="1" x14ac:dyDescent="0.25">
      <c r="A22" s="4" t="s">
        <v>7</v>
      </c>
      <c r="B22" s="7" t="s">
        <v>29</v>
      </c>
      <c r="C22" s="4" t="s">
        <v>0</v>
      </c>
      <c r="D22" s="2">
        <v>1</v>
      </c>
      <c r="E22" s="22"/>
      <c r="F22" s="3" t="str">
        <f t="shared" si="0"/>
        <v/>
      </c>
    </row>
    <row r="23" spans="1:6" ht="27.15" customHeight="1" x14ac:dyDescent="0.25">
      <c r="A23" s="84" t="s">
        <v>56</v>
      </c>
      <c r="B23" s="85"/>
      <c r="C23" s="85"/>
      <c r="D23" s="85"/>
      <c r="E23" s="85"/>
      <c r="F23" s="8">
        <f>IF(E13=0,0,SUM(F6:F22))</f>
        <v>0</v>
      </c>
    </row>
  </sheetData>
  <sheetProtection algorithmName="SHA-512" hashValue="0yADKtlQFhyjRiH1UMEkmF5YqaBg8hhx0ikBjqwzj1pHN28vNlLuXWB23ew6vZrVcNxbMPP+KSCZ9tZh1gHiew==" saltValue="zAsRbk8p8joFp3LeNViBrw==" spinCount="100000" sheet="1" formatCells="0" formatColumns="0" formatRows="0"/>
  <mergeCells count="3">
    <mergeCell ref="A2:F2"/>
    <mergeCell ref="A3:F3"/>
    <mergeCell ref="A23:E23"/>
  </mergeCells>
  <phoneticPr fontId="2" type="noConversion"/>
  <dataValidations count="2">
    <dataValidation imeMode="off" allowBlank="1" showInputMessage="1" showErrorMessage="1" sqref="A5" xr:uid="{00000000-0002-0000-0200-000000000000}"/>
    <dataValidation imeMode="on" allowBlank="1" showInputMessage="1" showErrorMessage="1" sqref="B5:B9" xr:uid="{00000000-0002-0000-0200-000001000000}"/>
  </dataValidations>
  <printOptions horizontalCentered="1"/>
  <pageMargins left="0.98425196850393704" right="0.98425196850393704" top="0.98425196850393704" bottom="0.98425196850393704" header="0.51181102362204722" footer="0.51181102362204722"/>
  <pageSetup paperSize="9" orientation="portrait" horizontalDpi="300" verticalDpi="300" r:id="rId1"/>
  <headerFooter alignWithMargins="0"/>
  <ignoredErrors>
    <ignoredError sqref="F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73"/>
  <sheetViews>
    <sheetView showGridLines="0" showZeros="0" view="pageBreakPreview" zoomScaleNormal="100" workbookViewId="0">
      <pane ySplit="4" topLeftCell="A5" activePane="bottomLeft" state="frozen"/>
      <selection pane="bottomLeft" activeCell="E5" sqref="E5:E13"/>
    </sheetView>
  </sheetViews>
  <sheetFormatPr defaultColWidth="9" defaultRowHeight="15" x14ac:dyDescent="0.25"/>
  <cols>
    <col min="1" max="1" width="7.59765625" style="68" customWidth="1"/>
    <col min="2" max="2" width="25.59765625" style="69" customWidth="1"/>
    <col min="3" max="3" width="5.59765625" style="68" customWidth="1"/>
    <col min="4" max="4" width="10.59765625" style="73" customWidth="1"/>
    <col min="5" max="5" width="10.59765625" style="74" customWidth="1"/>
    <col min="6" max="6" width="14.59765625" style="75" customWidth="1"/>
    <col min="7" max="7" width="1.8984375" style="53" customWidth="1"/>
    <col min="8" max="16384" width="9" style="54"/>
  </cols>
  <sheetData>
    <row r="1" spans="1:7" ht="34.950000000000003" customHeight="1" x14ac:dyDescent="0.25">
      <c r="A1" s="82" t="s">
        <v>57</v>
      </c>
      <c r="B1" s="82"/>
      <c r="C1" s="82"/>
      <c r="D1" s="82"/>
      <c r="E1" s="82"/>
      <c r="F1" s="82"/>
    </row>
    <row r="2" spans="1:7" s="55" customFormat="1" ht="22.5" customHeight="1" x14ac:dyDescent="0.25">
      <c r="A2" s="83" t="s">
        <v>90</v>
      </c>
      <c r="B2" s="83"/>
      <c r="C2" s="83"/>
      <c r="D2" s="83"/>
      <c r="E2" s="83"/>
      <c r="F2" s="83"/>
    </row>
    <row r="3" spans="1:7" s="58" customFormat="1" ht="18" customHeight="1" x14ac:dyDescent="0.25">
      <c r="A3" s="31" t="str">
        <f>汇总表!A3</f>
        <v>合同段编号：</v>
      </c>
      <c r="B3" s="23"/>
      <c r="C3" s="56"/>
      <c r="D3" s="9"/>
      <c r="E3" s="57"/>
      <c r="F3" s="32" t="s">
        <v>58</v>
      </c>
    </row>
    <row r="4" spans="1:7" ht="27.15" customHeight="1" x14ac:dyDescent="0.2">
      <c r="A4" s="59" t="s">
        <v>59</v>
      </c>
      <c r="B4" s="60" t="s">
        <v>60</v>
      </c>
      <c r="C4" s="59" t="s">
        <v>61</v>
      </c>
      <c r="D4" s="59" t="s">
        <v>62</v>
      </c>
      <c r="E4" s="61" t="s">
        <v>63</v>
      </c>
      <c r="F4" s="11" t="s">
        <v>64</v>
      </c>
      <c r="G4" s="54"/>
    </row>
    <row r="5" spans="1:7" s="55" customFormat="1" ht="27.15" customHeight="1" x14ac:dyDescent="0.25">
      <c r="A5" s="62">
        <v>202</v>
      </c>
      <c r="B5" s="63" t="s">
        <v>101</v>
      </c>
      <c r="C5" s="62"/>
      <c r="D5" s="4"/>
      <c r="E5" s="64"/>
      <c r="F5" s="65" t="str">
        <f t="shared" ref="F5:F13" si="0">IF(E5&gt;0,ROUND(D5*E5,0),"")</f>
        <v/>
      </c>
    </row>
    <row r="6" spans="1:7" s="55" customFormat="1" ht="27.15" customHeight="1" x14ac:dyDescent="0.25">
      <c r="A6" s="62" t="s">
        <v>99</v>
      </c>
      <c r="B6" s="67" t="s">
        <v>102</v>
      </c>
      <c r="C6" s="62"/>
      <c r="D6" s="4"/>
      <c r="E6" s="64"/>
      <c r="F6" s="65" t="str">
        <f t="shared" si="0"/>
        <v/>
      </c>
    </row>
    <row r="7" spans="1:7" s="55" customFormat="1" ht="27.15" customHeight="1" x14ac:dyDescent="0.25">
      <c r="A7" s="62" t="s">
        <v>103</v>
      </c>
      <c r="B7" s="67" t="s">
        <v>104</v>
      </c>
      <c r="C7" s="62" t="s">
        <v>105</v>
      </c>
      <c r="D7" s="4">
        <v>12.8</v>
      </c>
      <c r="E7" s="64"/>
      <c r="F7" s="65" t="str">
        <f t="shared" si="0"/>
        <v/>
      </c>
    </row>
    <row r="8" spans="1:7" s="55" customFormat="1" ht="27.15" customHeight="1" x14ac:dyDescent="0.25">
      <c r="A8" s="62" t="s">
        <v>106</v>
      </c>
      <c r="B8" s="67" t="s">
        <v>107</v>
      </c>
      <c r="C8" s="62" t="s">
        <v>105</v>
      </c>
      <c r="D8" s="4">
        <v>85.6</v>
      </c>
      <c r="E8" s="64"/>
      <c r="F8" s="65" t="str">
        <f t="shared" si="0"/>
        <v/>
      </c>
    </row>
    <row r="9" spans="1:7" s="55" customFormat="1" ht="27.15" customHeight="1" x14ac:dyDescent="0.25">
      <c r="A9" s="62" t="s">
        <v>108</v>
      </c>
      <c r="B9" s="67" t="s">
        <v>109</v>
      </c>
      <c r="C9" s="62" t="s">
        <v>105</v>
      </c>
      <c r="D9" s="4">
        <v>2.8</v>
      </c>
      <c r="E9" s="64"/>
      <c r="F9" s="65" t="str">
        <f t="shared" si="0"/>
        <v/>
      </c>
    </row>
    <row r="10" spans="1:7" s="55" customFormat="1" ht="27.15" customHeight="1" x14ac:dyDescent="0.25">
      <c r="A10" s="62" t="s">
        <v>110</v>
      </c>
      <c r="B10" s="67" t="s">
        <v>111</v>
      </c>
      <c r="C10" s="62" t="s">
        <v>105</v>
      </c>
      <c r="D10" s="4">
        <v>3</v>
      </c>
      <c r="E10" s="64"/>
      <c r="F10" s="65" t="str">
        <f t="shared" si="0"/>
        <v/>
      </c>
    </row>
    <row r="11" spans="1:7" s="55" customFormat="1" ht="27.15" customHeight="1" x14ac:dyDescent="0.25">
      <c r="A11" s="62">
        <v>204</v>
      </c>
      <c r="B11" s="63" t="s">
        <v>112</v>
      </c>
      <c r="C11" s="62"/>
      <c r="D11" s="4"/>
      <c r="E11" s="64"/>
      <c r="F11" s="65" t="str">
        <f t="shared" si="0"/>
        <v/>
      </c>
    </row>
    <row r="12" spans="1:7" s="55" customFormat="1" ht="27.15" customHeight="1" x14ac:dyDescent="0.25">
      <c r="A12" s="62" t="s">
        <v>100</v>
      </c>
      <c r="B12" s="63" t="s">
        <v>113</v>
      </c>
      <c r="C12" s="62"/>
      <c r="D12" s="4"/>
      <c r="E12" s="64"/>
      <c r="F12" s="65" t="str">
        <f t="shared" si="0"/>
        <v/>
      </c>
    </row>
    <row r="13" spans="1:7" s="55" customFormat="1" ht="27.15" customHeight="1" x14ac:dyDescent="0.25">
      <c r="A13" s="62" t="s">
        <v>114</v>
      </c>
      <c r="B13" s="67" t="s">
        <v>115</v>
      </c>
      <c r="C13" s="62" t="s">
        <v>105</v>
      </c>
      <c r="D13" s="4">
        <v>179.2</v>
      </c>
      <c r="E13" s="64"/>
      <c r="F13" s="65" t="str">
        <f t="shared" si="0"/>
        <v/>
      </c>
    </row>
    <row r="14" spans="1:7" ht="27.15" customHeight="1" x14ac:dyDescent="0.2">
      <c r="A14" s="86" t="s">
        <v>65</v>
      </c>
      <c r="B14" s="85"/>
      <c r="C14" s="85"/>
      <c r="D14" s="85"/>
      <c r="E14" s="85"/>
      <c r="F14" s="8">
        <f>SUM(F5:F13)</f>
        <v>0</v>
      </c>
      <c r="G14" s="54"/>
    </row>
    <row r="15" spans="1:7" ht="11.4" x14ac:dyDescent="0.2">
      <c r="D15" s="68"/>
      <c r="E15" s="70"/>
      <c r="F15" s="71"/>
      <c r="G15" s="54"/>
    </row>
    <row r="16" spans="1:7" ht="11.4" x14ac:dyDescent="0.2">
      <c r="D16" s="68"/>
      <c r="E16" s="70"/>
      <c r="F16" s="71"/>
      <c r="G16" s="54"/>
    </row>
    <row r="17" spans="1:7" ht="11.4" x14ac:dyDescent="0.2">
      <c r="D17" s="68"/>
      <c r="E17" s="70"/>
      <c r="F17" s="71"/>
      <c r="G17" s="54"/>
    </row>
    <row r="18" spans="1:7" ht="12" x14ac:dyDescent="0.2">
      <c r="A18" s="56"/>
      <c r="B18" s="72"/>
      <c r="C18" s="56"/>
      <c r="D18" s="68"/>
      <c r="E18" s="70"/>
      <c r="F18" s="71"/>
      <c r="G18" s="54"/>
    </row>
    <row r="19" spans="1:7" ht="11.4" x14ac:dyDescent="0.2">
      <c r="D19" s="68"/>
      <c r="E19" s="70"/>
      <c r="F19" s="71"/>
      <c r="G19" s="54"/>
    </row>
    <row r="20" spans="1:7" ht="11.4" x14ac:dyDescent="0.2">
      <c r="D20" s="68"/>
      <c r="E20" s="70"/>
      <c r="F20" s="71"/>
      <c r="G20" s="54"/>
    </row>
    <row r="21" spans="1:7" ht="11.4" x14ac:dyDescent="0.2">
      <c r="D21" s="68"/>
      <c r="E21" s="70"/>
      <c r="F21" s="71"/>
      <c r="G21" s="54"/>
    </row>
    <row r="22" spans="1:7" ht="11.4" x14ac:dyDescent="0.2">
      <c r="D22" s="68"/>
      <c r="E22" s="70"/>
      <c r="F22" s="71"/>
      <c r="G22" s="54"/>
    </row>
    <row r="23" spans="1:7" ht="11.4" x14ac:dyDescent="0.2">
      <c r="D23" s="68"/>
      <c r="E23" s="70"/>
      <c r="F23" s="71"/>
      <c r="G23" s="54"/>
    </row>
    <row r="24" spans="1:7" ht="11.4" x14ac:dyDescent="0.2">
      <c r="D24" s="68"/>
      <c r="E24" s="70"/>
      <c r="F24" s="71"/>
      <c r="G24" s="54"/>
    </row>
    <row r="25" spans="1:7" ht="11.4" x14ac:dyDescent="0.2">
      <c r="D25" s="68"/>
      <c r="E25" s="70"/>
      <c r="F25" s="71"/>
      <c r="G25" s="54"/>
    </row>
    <row r="26" spans="1:7" ht="11.4" x14ac:dyDescent="0.2">
      <c r="D26" s="68"/>
      <c r="E26" s="70"/>
      <c r="F26" s="71"/>
      <c r="G26" s="54"/>
    </row>
    <row r="27" spans="1:7" ht="11.4" x14ac:dyDescent="0.2">
      <c r="D27" s="68"/>
      <c r="E27" s="70"/>
      <c r="F27" s="71"/>
      <c r="G27" s="54"/>
    </row>
    <row r="28" spans="1:7" ht="11.4" x14ac:dyDescent="0.2">
      <c r="D28" s="68"/>
      <c r="E28" s="70"/>
      <c r="F28" s="71"/>
      <c r="G28" s="54"/>
    </row>
    <row r="29" spans="1:7" ht="11.4" x14ac:dyDescent="0.2">
      <c r="D29" s="68"/>
      <c r="E29" s="70"/>
      <c r="F29" s="71"/>
      <c r="G29" s="54"/>
    </row>
    <row r="30" spans="1:7" ht="11.4" x14ac:dyDescent="0.2">
      <c r="D30" s="68"/>
      <c r="E30" s="70"/>
      <c r="F30" s="71"/>
      <c r="G30" s="54"/>
    </row>
    <row r="31" spans="1:7" ht="11.4" x14ac:dyDescent="0.2">
      <c r="D31" s="68"/>
      <c r="E31" s="70"/>
      <c r="F31" s="71"/>
      <c r="G31" s="54"/>
    </row>
    <row r="32" spans="1:7" ht="11.4" x14ac:dyDescent="0.2">
      <c r="D32" s="68"/>
      <c r="E32" s="70"/>
      <c r="F32" s="71"/>
      <c r="G32" s="54"/>
    </row>
    <row r="33" spans="4:7" ht="11.4" x14ac:dyDescent="0.2">
      <c r="D33" s="68"/>
      <c r="E33" s="70"/>
      <c r="F33" s="71"/>
      <c r="G33" s="54"/>
    </row>
    <row r="34" spans="4:7" ht="11.4" x14ac:dyDescent="0.2">
      <c r="D34" s="68"/>
      <c r="E34" s="70"/>
      <c r="F34" s="71"/>
      <c r="G34" s="54"/>
    </row>
    <row r="35" spans="4:7" ht="11.4" x14ac:dyDescent="0.2">
      <c r="D35" s="68"/>
      <c r="E35" s="70"/>
      <c r="F35" s="71"/>
      <c r="G35" s="54"/>
    </row>
    <row r="36" spans="4:7" ht="11.4" x14ac:dyDescent="0.2">
      <c r="D36" s="68"/>
      <c r="E36" s="70"/>
      <c r="F36" s="71"/>
      <c r="G36" s="54"/>
    </row>
    <row r="37" spans="4:7" ht="11.4" x14ac:dyDescent="0.2">
      <c r="D37" s="68"/>
      <c r="E37" s="70"/>
      <c r="F37" s="71"/>
      <c r="G37" s="54"/>
    </row>
    <row r="38" spans="4:7" ht="11.4" x14ac:dyDescent="0.2">
      <c r="D38" s="68"/>
      <c r="E38" s="70"/>
      <c r="F38" s="71"/>
      <c r="G38" s="54"/>
    </row>
    <row r="39" spans="4:7" ht="11.4" x14ac:dyDescent="0.2">
      <c r="D39" s="68"/>
      <c r="E39" s="70"/>
      <c r="F39" s="71"/>
      <c r="G39" s="54"/>
    </row>
    <row r="40" spans="4:7" ht="11.4" x14ac:dyDescent="0.2">
      <c r="D40" s="68"/>
      <c r="E40" s="70"/>
      <c r="F40" s="71"/>
      <c r="G40" s="54"/>
    </row>
    <row r="41" spans="4:7" ht="11.4" x14ac:dyDescent="0.2">
      <c r="D41" s="68"/>
      <c r="E41" s="70"/>
      <c r="F41" s="71"/>
      <c r="G41" s="54"/>
    </row>
    <row r="42" spans="4:7" ht="11.4" x14ac:dyDescent="0.2">
      <c r="D42" s="68"/>
      <c r="E42" s="70"/>
      <c r="F42" s="71"/>
      <c r="G42" s="54"/>
    </row>
    <row r="43" spans="4:7" ht="11.4" x14ac:dyDescent="0.2">
      <c r="D43" s="68"/>
      <c r="E43" s="70"/>
      <c r="F43" s="71"/>
      <c r="G43" s="54"/>
    </row>
    <row r="44" spans="4:7" ht="11.4" x14ac:dyDescent="0.2">
      <c r="D44" s="68"/>
      <c r="E44" s="70"/>
      <c r="F44" s="71"/>
      <c r="G44" s="54"/>
    </row>
    <row r="45" spans="4:7" ht="11.4" x14ac:dyDescent="0.2">
      <c r="D45" s="68"/>
      <c r="E45" s="70"/>
      <c r="F45" s="71"/>
      <c r="G45" s="54"/>
    </row>
    <row r="46" spans="4:7" ht="11.4" x14ac:dyDescent="0.2">
      <c r="D46" s="68"/>
      <c r="E46" s="70"/>
      <c r="F46" s="71"/>
      <c r="G46" s="54"/>
    </row>
    <row r="47" spans="4:7" ht="11.4" x14ac:dyDescent="0.2">
      <c r="D47" s="68"/>
      <c r="E47" s="70"/>
      <c r="F47" s="71"/>
      <c r="G47" s="54"/>
    </row>
    <row r="48" spans="4:7" ht="11.4" x14ac:dyDescent="0.2">
      <c r="D48" s="68"/>
      <c r="E48" s="70"/>
      <c r="F48" s="71"/>
      <c r="G48" s="54"/>
    </row>
    <row r="49" spans="4:7" ht="11.4" x14ac:dyDescent="0.2">
      <c r="D49" s="68"/>
      <c r="E49" s="70"/>
      <c r="F49" s="71"/>
      <c r="G49" s="54"/>
    </row>
    <row r="50" spans="4:7" ht="11.4" x14ac:dyDescent="0.2">
      <c r="D50" s="68"/>
      <c r="E50" s="70"/>
      <c r="F50" s="71"/>
      <c r="G50" s="54"/>
    </row>
    <row r="51" spans="4:7" ht="11.4" x14ac:dyDescent="0.2">
      <c r="D51" s="68"/>
      <c r="E51" s="70"/>
      <c r="F51" s="71"/>
      <c r="G51" s="54"/>
    </row>
    <row r="52" spans="4:7" ht="11.4" x14ac:dyDescent="0.2">
      <c r="D52" s="68"/>
      <c r="E52" s="70"/>
      <c r="F52" s="71"/>
      <c r="G52" s="54"/>
    </row>
    <row r="53" spans="4:7" ht="11.4" x14ac:dyDescent="0.2">
      <c r="D53" s="68"/>
      <c r="E53" s="70"/>
      <c r="F53" s="71"/>
      <c r="G53" s="54"/>
    </row>
    <row r="54" spans="4:7" ht="11.4" x14ac:dyDescent="0.2">
      <c r="D54" s="68"/>
      <c r="E54" s="70"/>
      <c r="F54" s="71"/>
      <c r="G54" s="54"/>
    </row>
    <row r="55" spans="4:7" ht="11.4" x14ac:dyDescent="0.2">
      <c r="D55" s="68"/>
      <c r="E55" s="70"/>
      <c r="F55" s="71"/>
      <c r="G55" s="54"/>
    </row>
    <row r="56" spans="4:7" ht="11.4" x14ac:dyDescent="0.2">
      <c r="D56" s="68"/>
      <c r="E56" s="70"/>
      <c r="F56" s="71"/>
      <c r="G56" s="54"/>
    </row>
    <row r="57" spans="4:7" ht="11.4" x14ac:dyDescent="0.2">
      <c r="D57" s="68"/>
      <c r="E57" s="70"/>
      <c r="F57" s="71"/>
      <c r="G57" s="54"/>
    </row>
    <row r="58" spans="4:7" ht="11.4" x14ac:dyDescent="0.2">
      <c r="D58" s="68"/>
      <c r="E58" s="70"/>
      <c r="F58" s="71"/>
      <c r="G58" s="54"/>
    </row>
    <row r="59" spans="4:7" ht="11.4" x14ac:dyDescent="0.2">
      <c r="D59" s="68"/>
      <c r="E59" s="70"/>
      <c r="F59" s="71"/>
      <c r="G59" s="54"/>
    </row>
    <row r="60" spans="4:7" ht="11.4" x14ac:dyDescent="0.2">
      <c r="D60" s="68"/>
      <c r="E60" s="70"/>
      <c r="F60" s="71"/>
      <c r="G60" s="54"/>
    </row>
    <row r="61" spans="4:7" ht="11.4" x14ac:dyDescent="0.2">
      <c r="D61" s="68"/>
      <c r="E61" s="70"/>
      <c r="F61" s="71"/>
      <c r="G61" s="54"/>
    </row>
    <row r="62" spans="4:7" ht="11.4" x14ac:dyDescent="0.2">
      <c r="D62" s="68"/>
      <c r="E62" s="70"/>
      <c r="F62" s="71"/>
      <c r="G62" s="54"/>
    </row>
    <row r="63" spans="4:7" ht="11.4" x14ac:dyDescent="0.2">
      <c r="D63" s="68"/>
      <c r="E63" s="70"/>
      <c r="F63" s="71"/>
      <c r="G63" s="54"/>
    </row>
    <row r="64" spans="4:7" ht="11.4" x14ac:dyDescent="0.2">
      <c r="D64" s="68"/>
      <c r="E64" s="70"/>
      <c r="F64" s="71"/>
      <c r="G64" s="54"/>
    </row>
    <row r="65" spans="4:7" ht="11.4" x14ac:dyDescent="0.2">
      <c r="D65" s="68"/>
      <c r="E65" s="70"/>
      <c r="F65" s="71"/>
      <c r="G65" s="54"/>
    </row>
    <row r="66" spans="4:7" ht="11.4" x14ac:dyDescent="0.2">
      <c r="D66" s="68"/>
      <c r="E66" s="70"/>
      <c r="F66" s="71"/>
      <c r="G66" s="54"/>
    </row>
    <row r="67" spans="4:7" ht="11.4" x14ac:dyDescent="0.2">
      <c r="D67" s="68"/>
      <c r="E67" s="70"/>
      <c r="F67" s="71"/>
      <c r="G67" s="54"/>
    </row>
    <row r="68" spans="4:7" ht="11.4" x14ac:dyDescent="0.2">
      <c r="D68" s="68"/>
      <c r="E68" s="70"/>
      <c r="F68" s="71"/>
      <c r="G68" s="54"/>
    </row>
    <row r="69" spans="4:7" ht="11.4" x14ac:dyDescent="0.2">
      <c r="D69" s="68"/>
      <c r="E69" s="70"/>
      <c r="F69" s="71"/>
      <c r="G69" s="54"/>
    </row>
    <row r="70" spans="4:7" ht="11.4" x14ac:dyDescent="0.2">
      <c r="D70" s="68"/>
      <c r="E70" s="70"/>
      <c r="F70" s="71"/>
      <c r="G70" s="54"/>
    </row>
    <row r="71" spans="4:7" ht="11.4" x14ac:dyDescent="0.2">
      <c r="D71" s="68"/>
      <c r="E71" s="70"/>
      <c r="F71" s="71"/>
      <c r="G71" s="54"/>
    </row>
    <row r="72" spans="4:7" ht="11.4" x14ac:dyDescent="0.2">
      <c r="D72" s="68"/>
      <c r="E72" s="70"/>
      <c r="F72" s="71"/>
      <c r="G72" s="54"/>
    </row>
    <row r="73" spans="4:7" ht="11.4" x14ac:dyDescent="0.2">
      <c r="D73" s="68"/>
      <c r="E73" s="70"/>
      <c r="F73" s="71"/>
      <c r="G73" s="54"/>
    </row>
    <row r="74" spans="4:7" ht="11.4" x14ac:dyDescent="0.2">
      <c r="D74" s="68"/>
      <c r="E74" s="70"/>
      <c r="F74" s="71"/>
      <c r="G74" s="54"/>
    </row>
    <row r="75" spans="4:7" ht="11.4" x14ac:dyDescent="0.2">
      <c r="D75" s="68"/>
      <c r="E75" s="70"/>
      <c r="F75" s="71"/>
      <c r="G75" s="54"/>
    </row>
    <row r="76" spans="4:7" ht="11.4" x14ac:dyDescent="0.2">
      <c r="D76" s="68"/>
      <c r="E76" s="70"/>
      <c r="F76" s="71"/>
      <c r="G76" s="54"/>
    </row>
    <row r="77" spans="4:7" ht="11.4" x14ac:dyDescent="0.2">
      <c r="D77" s="68"/>
      <c r="E77" s="70"/>
      <c r="F77" s="71"/>
      <c r="G77" s="54"/>
    </row>
    <row r="78" spans="4:7" ht="11.4" x14ac:dyDescent="0.2">
      <c r="D78" s="68"/>
      <c r="E78" s="70"/>
      <c r="F78" s="71"/>
      <c r="G78" s="54"/>
    </row>
    <row r="79" spans="4:7" ht="11.4" x14ac:dyDescent="0.2">
      <c r="D79" s="68"/>
      <c r="E79" s="70"/>
      <c r="F79" s="71"/>
      <c r="G79" s="54"/>
    </row>
    <row r="80" spans="4:7" ht="11.4" x14ac:dyDescent="0.2">
      <c r="D80" s="68"/>
      <c r="E80" s="70"/>
      <c r="F80" s="71"/>
      <c r="G80" s="54"/>
    </row>
    <row r="81" spans="4:7" ht="11.4" x14ac:dyDescent="0.2">
      <c r="D81" s="68"/>
      <c r="E81" s="70"/>
      <c r="F81" s="71"/>
      <c r="G81" s="54"/>
    </row>
    <row r="82" spans="4:7" ht="11.4" x14ac:dyDescent="0.2">
      <c r="D82" s="68"/>
      <c r="E82" s="70"/>
      <c r="F82" s="71"/>
      <c r="G82" s="54"/>
    </row>
    <row r="83" spans="4:7" ht="11.4" x14ac:dyDescent="0.2">
      <c r="D83" s="68"/>
      <c r="E83" s="70"/>
      <c r="F83" s="71"/>
      <c r="G83" s="54"/>
    </row>
    <row r="84" spans="4:7" ht="11.4" x14ac:dyDescent="0.2">
      <c r="D84" s="68"/>
      <c r="E84" s="70"/>
      <c r="F84" s="71"/>
      <c r="G84" s="54"/>
    </row>
    <row r="85" spans="4:7" ht="11.4" x14ac:dyDescent="0.2">
      <c r="D85" s="68"/>
      <c r="E85" s="70"/>
      <c r="F85" s="71"/>
      <c r="G85" s="54"/>
    </row>
    <row r="86" spans="4:7" ht="11.4" x14ac:dyDescent="0.2">
      <c r="D86" s="68"/>
      <c r="E86" s="70"/>
      <c r="F86" s="71"/>
      <c r="G86" s="54"/>
    </row>
    <row r="87" spans="4:7" ht="11.4" x14ac:dyDescent="0.2">
      <c r="D87" s="68"/>
      <c r="E87" s="70"/>
      <c r="F87" s="71"/>
      <c r="G87" s="54"/>
    </row>
    <row r="88" spans="4:7" ht="11.4" x14ac:dyDescent="0.2">
      <c r="D88" s="68"/>
      <c r="E88" s="70"/>
      <c r="F88" s="71"/>
      <c r="G88" s="54"/>
    </row>
    <row r="89" spans="4:7" ht="11.4" x14ac:dyDescent="0.2">
      <c r="D89" s="68"/>
      <c r="E89" s="70"/>
      <c r="F89" s="71"/>
      <c r="G89" s="54"/>
    </row>
    <row r="90" spans="4:7" ht="11.4" x14ac:dyDescent="0.2">
      <c r="D90" s="68"/>
      <c r="E90" s="70"/>
      <c r="F90" s="71"/>
      <c r="G90" s="54"/>
    </row>
    <row r="91" spans="4:7" ht="11.4" x14ac:dyDescent="0.2">
      <c r="D91" s="68"/>
      <c r="E91" s="70"/>
      <c r="F91" s="71"/>
      <c r="G91" s="54"/>
    </row>
    <row r="92" spans="4:7" ht="11.4" x14ac:dyDescent="0.2">
      <c r="D92" s="68"/>
      <c r="E92" s="70"/>
      <c r="F92" s="71"/>
      <c r="G92" s="54"/>
    </row>
    <row r="93" spans="4:7" ht="11.4" x14ac:dyDescent="0.2">
      <c r="D93" s="68"/>
      <c r="E93" s="70"/>
      <c r="F93" s="71"/>
      <c r="G93" s="54"/>
    </row>
    <row r="94" spans="4:7" ht="11.4" x14ac:dyDescent="0.2">
      <c r="D94" s="68"/>
      <c r="E94" s="70"/>
      <c r="F94" s="71"/>
      <c r="G94" s="54"/>
    </row>
    <row r="95" spans="4:7" ht="11.4" x14ac:dyDescent="0.2">
      <c r="D95" s="68"/>
      <c r="E95" s="70"/>
      <c r="F95" s="71"/>
      <c r="G95" s="54"/>
    </row>
    <row r="96" spans="4:7" ht="11.4" x14ac:dyDescent="0.2">
      <c r="D96" s="68"/>
      <c r="E96" s="70"/>
      <c r="F96" s="71"/>
      <c r="G96" s="54"/>
    </row>
    <row r="97" spans="4:7" ht="11.4" x14ac:dyDescent="0.2">
      <c r="D97" s="68"/>
      <c r="E97" s="70"/>
      <c r="F97" s="71"/>
      <c r="G97" s="54"/>
    </row>
    <row r="98" spans="4:7" ht="11.4" x14ac:dyDescent="0.2">
      <c r="D98" s="68"/>
      <c r="E98" s="70"/>
      <c r="F98" s="71"/>
      <c r="G98" s="54"/>
    </row>
    <row r="99" spans="4:7" ht="11.4" x14ac:dyDescent="0.2">
      <c r="D99" s="68"/>
      <c r="E99" s="70"/>
      <c r="F99" s="71"/>
      <c r="G99" s="54"/>
    </row>
    <row r="100" spans="4:7" ht="11.4" x14ac:dyDescent="0.2">
      <c r="D100" s="68"/>
      <c r="E100" s="70"/>
      <c r="F100" s="71"/>
      <c r="G100" s="54"/>
    </row>
    <row r="101" spans="4:7" ht="11.4" x14ac:dyDescent="0.2">
      <c r="D101" s="68"/>
      <c r="E101" s="70"/>
      <c r="F101" s="71"/>
      <c r="G101" s="54"/>
    </row>
    <row r="102" spans="4:7" ht="11.4" x14ac:dyDescent="0.2">
      <c r="D102" s="68"/>
      <c r="E102" s="70"/>
      <c r="F102" s="71"/>
      <c r="G102" s="54"/>
    </row>
    <row r="103" spans="4:7" ht="11.4" x14ac:dyDescent="0.2">
      <c r="D103" s="68"/>
      <c r="E103" s="70"/>
      <c r="F103" s="71"/>
      <c r="G103" s="54"/>
    </row>
    <row r="104" spans="4:7" ht="11.4" x14ac:dyDescent="0.2">
      <c r="D104" s="68"/>
      <c r="E104" s="70"/>
      <c r="F104" s="71"/>
      <c r="G104" s="54"/>
    </row>
    <row r="105" spans="4:7" ht="11.4" x14ac:dyDescent="0.2">
      <c r="D105" s="68"/>
      <c r="E105" s="70"/>
      <c r="F105" s="71"/>
      <c r="G105" s="54"/>
    </row>
    <row r="106" spans="4:7" ht="11.4" x14ac:dyDescent="0.2">
      <c r="D106" s="68"/>
      <c r="E106" s="70"/>
      <c r="F106" s="71"/>
      <c r="G106" s="54"/>
    </row>
    <row r="107" spans="4:7" ht="11.4" x14ac:dyDescent="0.2">
      <c r="D107" s="68"/>
      <c r="E107" s="70"/>
      <c r="F107" s="71"/>
      <c r="G107" s="54"/>
    </row>
    <row r="108" spans="4:7" ht="11.4" x14ac:dyDescent="0.2">
      <c r="D108" s="68"/>
      <c r="E108" s="70"/>
      <c r="F108" s="71"/>
      <c r="G108" s="54"/>
    </row>
    <row r="109" spans="4:7" ht="11.4" x14ac:dyDescent="0.2">
      <c r="D109" s="68"/>
      <c r="E109" s="70"/>
      <c r="F109" s="71"/>
      <c r="G109" s="54"/>
    </row>
    <row r="110" spans="4:7" ht="11.4" x14ac:dyDescent="0.2">
      <c r="D110" s="68"/>
      <c r="E110" s="70"/>
      <c r="F110" s="71"/>
      <c r="G110" s="54"/>
    </row>
    <row r="111" spans="4:7" ht="11.4" x14ac:dyDescent="0.2">
      <c r="D111" s="68"/>
      <c r="E111" s="70"/>
      <c r="F111" s="71"/>
      <c r="G111" s="54"/>
    </row>
    <row r="112" spans="4:7" ht="11.4" x14ac:dyDescent="0.2">
      <c r="D112" s="68"/>
      <c r="E112" s="70"/>
      <c r="F112" s="71"/>
      <c r="G112" s="54"/>
    </row>
    <row r="113" spans="4:7" ht="11.4" x14ac:dyDescent="0.2">
      <c r="D113" s="68"/>
      <c r="E113" s="70"/>
      <c r="F113" s="71"/>
      <c r="G113" s="54"/>
    </row>
    <row r="114" spans="4:7" ht="11.4" x14ac:dyDescent="0.2">
      <c r="D114" s="68"/>
      <c r="E114" s="70"/>
      <c r="F114" s="71"/>
      <c r="G114" s="54"/>
    </row>
    <row r="115" spans="4:7" ht="11.4" x14ac:dyDescent="0.2">
      <c r="D115" s="68"/>
      <c r="E115" s="70"/>
      <c r="F115" s="71"/>
      <c r="G115" s="54"/>
    </row>
    <row r="116" spans="4:7" ht="11.4" x14ac:dyDescent="0.2">
      <c r="D116" s="68"/>
      <c r="E116" s="70"/>
      <c r="F116" s="71"/>
      <c r="G116" s="54"/>
    </row>
    <row r="117" spans="4:7" ht="11.4" x14ac:dyDescent="0.2">
      <c r="D117" s="68"/>
      <c r="E117" s="70"/>
      <c r="F117" s="71"/>
      <c r="G117" s="54"/>
    </row>
    <row r="118" spans="4:7" ht="11.4" x14ac:dyDescent="0.2">
      <c r="D118" s="68"/>
      <c r="E118" s="70"/>
      <c r="F118" s="71"/>
      <c r="G118" s="54"/>
    </row>
    <row r="119" spans="4:7" ht="11.4" x14ac:dyDescent="0.2">
      <c r="D119" s="68"/>
      <c r="E119" s="70"/>
      <c r="F119" s="71"/>
      <c r="G119" s="54"/>
    </row>
    <row r="120" spans="4:7" ht="11.4" x14ac:dyDescent="0.2">
      <c r="D120" s="68"/>
      <c r="E120" s="70"/>
      <c r="F120" s="71"/>
      <c r="G120" s="54"/>
    </row>
    <row r="121" spans="4:7" ht="11.4" x14ac:dyDescent="0.2">
      <c r="D121" s="68"/>
      <c r="E121" s="70"/>
      <c r="F121" s="71"/>
      <c r="G121" s="54"/>
    </row>
    <row r="122" spans="4:7" ht="11.4" x14ac:dyDescent="0.2">
      <c r="D122" s="68"/>
      <c r="E122" s="70"/>
      <c r="F122" s="71"/>
      <c r="G122" s="54"/>
    </row>
    <row r="123" spans="4:7" ht="11.4" x14ac:dyDescent="0.2">
      <c r="D123" s="68"/>
      <c r="E123" s="70"/>
      <c r="F123" s="71"/>
      <c r="G123" s="54"/>
    </row>
    <row r="124" spans="4:7" ht="11.4" x14ac:dyDescent="0.2">
      <c r="D124" s="68"/>
      <c r="E124" s="70"/>
      <c r="F124" s="71"/>
      <c r="G124" s="54"/>
    </row>
    <row r="125" spans="4:7" ht="11.4" x14ac:dyDescent="0.2">
      <c r="D125" s="68"/>
      <c r="E125" s="70"/>
      <c r="F125" s="71"/>
      <c r="G125" s="54"/>
    </row>
    <row r="126" spans="4:7" ht="11.4" x14ac:dyDescent="0.2">
      <c r="D126" s="68"/>
      <c r="E126" s="70"/>
      <c r="F126" s="71"/>
      <c r="G126" s="54"/>
    </row>
    <row r="127" spans="4:7" ht="11.4" x14ac:dyDescent="0.2">
      <c r="D127" s="68"/>
      <c r="E127" s="70"/>
      <c r="F127" s="71"/>
      <c r="G127" s="54"/>
    </row>
    <row r="128" spans="4:7" ht="11.4" x14ac:dyDescent="0.2">
      <c r="D128" s="68"/>
      <c r="E128" s="70"/>
      <c r="F128" s="71"/>
      <c r="G128" s="54"/>
    </row>
    <row r="129" spans="4:7" ht="11.4" x14ac:dyDescent="0.2">
      <c r="D129" s="68"/>
      <c r="E129" s="70"/>
      <c r="F129" s="71"/>
      <c r="G129" s="54"/>
    </row>
    <row r="130" spans="4:7" ht="11.4" x14ac:dyDescent="0.2">
      <c r="D130" s="68"/>
      <c r="E130" s="70"/>
      <c r="F130" s="71"/>
      <c r="G130" s="54"/>
    </row>
    <row r="131" spans="4:7" ht="11.4" x14ac:dyDescent="0.2">
      <c r="D131" s="68"/>
      <c r="E131" s="70"/>
      <c r="F131" s="71"/>
      <c r="G131" s="54"/>
    </row>
    <row r="132" spans="4:7" ht="11.4" x14ac:dyDescent="0.2">
      <c r="D132" s="68"/>
      <c r="E132" s="70"/>
      <c r="F132" s="71"/>
      <c r="G132" s="54"/>
    </row>
    <row r="133" spans="4:7" ht="11.4" x14ac:dyDescent="0.2">
      <c r="D133" s="68"/>
      <c r="E133" s="70"/>
      <c r="F133" s="71"/>
      <c r="G133" s="54"/>
    </row>
    <row r="134" spans="4:7" ht="11.4" x14ac:dyDescent="0.2">
      <c r="D134" s="68"/>
      <c r="E134" s="70"/>
      <c r="F134" s="71"/>
      <c r="G134" s="54"/>
    </row>
    <row r="135" spans="4:7" ht="11.4" x14ac:dyDescent="0.2">
      <c r="D135" s="68"/>
      <c r="E135" s="70"/>
      <c r="F135" s="71"/>
      <c r="G135" s="54"/>
    </row>
    <row r="136" spans="4:7" ht="11.4" x14ac:dyDescent="0.2">
      <c r="D136" s="68"/>
      <c r="E136" s="70"/>
      <c r="F136" s="71"/>
      <c r="G136" s="54"/>
    </row>
    <row r="137" spans="4:7" ht="11.4" x14ac:dyDescent="0.2">
      <c r="D137" s="68"/>
      <c r="E137" s="70"/>
      <c r="F137" s="71"/>
      <c r="G137" s="54"/>
    </row>
    <row r="138" spans="4:7" ht="11.4" x14ac:dyDescent="0.2">
      <c r="D138" s="68"/>
      <c r="E138" s="70"/>
      <c r="F138" s="71"/>
      <c r="G138" s="54"/>
    </row>
    <row r="139" spans="4:7" ht="11.4" x14ac:dyDescent="0.2">
      <c r="D139" s="68"/>
      <c r="E139" s="70"/>
      <c r="F139" s="71"/>
      <c r="G139" s="54"/>
    </row>
    <row r="140" spans="4:7" ht="11.4" x14ac:dyDescent="0.2">
      <c r="D140" s="68"/>
      <c r="E140" s="70"/>
      <c r="F140" s="71"/>
      <c r="G140" s="54"/>
    </row>
    <row r="141" spans="4:7" ht="11.4" x14ac:dyDescent="0.2">
      <c r="D141" s="68"/>
      <c r="E141" s="70"/>
      <c r="F141" s="71"/>
      <c r="G141" s="54"/>
    </row>
    <row r="142" spans="4:7" ht="11.4" x14ac:dyDescent="0.2">
      <c r="D142" s="68"/>
      <c r="E142" s="70"/>
      <c r="F142" s="71"/>
      <c r="G142" s="54"/>
    </row>
    <row r="143" spans="4:7" ht="11.4" x14ac:dyDescent="0.2">
      <c r="D143" s="68"/>
      <c r="E143" s="70"/>
      <c r="F143" s="71"/>
      <c r="G143" s="54"/>
    </row>
    <row r="144" spans="4:7" ht="11.4" x14ac:dyDescent="0.2">
      <c r="D144" s="68"/>
      <c r="E144" s="70"/>
      <c r="F144" s="71"/>
      <c r="G144" s="54"/>
    </row>
    <row r="145" spans="4:7" ht="11.4" x14ac:dyDescent="0.2">
      <c r="D145" s="68"/>
      <c r="E145" s="70"/>
      <c r="F145" s="71"/>
      <c r="G145" s="54"/>
    </row>
    <row r="146" spans="4:7" ht="11.4" x14ac:dyDescent="0.2">
      <c r="D146" s="68"/>
      <c r="E146" s="70"/>
      <c r="F146" s="71"/>
      <c r="G146" s="54"/>
    </row>
    <row r="147" spans="4:7" ht="11.4" x14ac:dyDescent="0.2">
      <c r="D147" s="68"/>
      <c r="E147" s="70"/>
      <c r="F147" s="71"/>
      <c r="G147" s="54"/>
    </row>
    <row r="148" spans="4:7" ht="11.4" x14ac:dyDescent="0.2">
      <c r="D148" s="68"/>
      <c r="E148" s="70"/>
      <c r="F148" s="71"/>
      <c r="G148" s="54"/>
    </row>
    <row r="149" spans="4:7" ht="11.4" x14ac:dyDescent="0.2">
      <c r="D149" s="68"/>
      <c r="E149" s="70"/>
      <c r="F149" s="71"/>
      <c r="G149" s="54"/>
    </row>
    <row r="150" spans="4:7" ht="11.4" x14ac:dyDescent="0.2">
      <c r="D150" s="68"/>
      <c r="E150" s="70"/>
      <c r="F150" s="71"/>
      <c r="G150" s="54"/>
    </row>
    <row r="151" spans="4:7" ht="11.4" x14ac:dyDescent="0.2">
      <c r="D151" s="68"/>
      <c r="E151" s="70"/>
      <c r="F151" s="71"/>
      <c r="G151" s="54"/>
    </row>
    <row r="152" spans="4:7" ht="11.4" x14ac:dyDescent="0.2">
      <c r="D152" s="68"/>
      <c r="E152" s="70"/>
      <c r="F152" s="71"/>
      <c r="G152" s="54"/>
    </row>
    <row r="153" spans="4:7" ht="11.4" x14ac:dyDescent="0.2">
      <c r="D153" s="68"/>
      <c r="E153" s="70"/>
      <c r="F153" s="71"/>
      <c r="G153" s="54"/>
    </row>
    <row r="154" spans="4:7" ht="11.4" x14ac:dyDescent="0.2">
      <c r="D154" s="68"/>
      <c r="E154" s="70"/>
      <c r="F154" s="71"/>
      <c r="G154" s="54"/>
    </row>
    <row r="155" spans="4:7" ht="11.4" x14ac:dyDescent="0.2">
      <c r="D155" s="68"/>
      <c r="E155" s="70"/>
      <c r="F155" s="71"/>
      <c r="G155" s="54"/>
    </row>
    <row r="156" spans="4:7" ht="11.4" x14ac:dyDescent="0.2">
      <c r="D156" s="68"/>
      <c r="E156" s="70"/>
      <c r="F156" s="71"/>
      <c r="G156" s="54"/>
    </row>
    <row r="157" spans="4:7" ht="11.4" x14ac:dyDescent="0.2">
      <c r="D157" s="68"/>
      <c r="E157" s="70"/>
      <c r="F157" s="71"/>
      <c r="G157" s="54"/>
    </row>
    <row r="158" spans="4:7" ht="11.4" x14ac:dyDescent="0.2">
      <c r="D158" s="68"/>
      <c r="E158" s="70"/>
      <c r="F158" s="71"/>
      <c r="G158" s="54"/>
    </row>
    <row r="159" spans="4:7" ht="11.4" x14ac:dyDescent="0.2">
      <c r="D159" s="68"/>
      <c r="E159" s="70"/>
      <c r="F159" s="71"/>
      <c r="G159" s="54"/>
    </row>
    <row r="160" spans="4:7" ht="11.4" x14ac:dyDescent="0.2">
      <c r="D160" s="68"/>
      <c r="E160" s="70"/>
      <c r="F160" s="71"/>
      <c r="G160" s="54"/>
    </row>
    <row r="161" spans="4:7" ht="11.4" x14ac:dyDescent="0.2">
      <c r="D161" s="68"/>
      <c r="E161" s="70"/>
      <c r="F161" s="71"/>
      <c r="G161" s="54"/>
    </row>
    <row r="162" spans="4:7" ht="11.4" x14ac:dyDescent="0.2">
      <c r="D162" s="68"/>
      <c r="E162" s="70"/>
      <c r="F162" s="71"/>
      <c r="G162" s="54"/>
    </row>
    <row r="163" spans="4:7" ht="11.4" x14ac:dyDescent="0.2">
      <c r="D163" s="68"/>
      <c r="E163" s="70"/>
      <c r="F163" s="71"/>
      <c r="G163" s="54"/>
    </row>
    <row r="164" spans="4:7" ht="11.4" x14ac:dyDescent="0.2">
      <c r="D164" s="68"/>
      <c r="E164" s="70"/>
      <c r="F164" s="71"/>
      <c r="G164" s="54"/>
    </row>
    <row r="165" spans="4:7" ht="11.4" x14ac:dyDescent="0.2">
      <c r="D165" s="68"/>
      <c r="E165" s="70"/>
      <c r="F165" s="71"/>
      <c r="G165" s="54"/>
    </row>
    <row r="166" spans="4:7" ht="11.4" x14ac:dyDescent="0.2">
      <c r="D166" s="68"/>
      <c r="E166" s="70"/>
      <c r="F166" s="71"/>
      <c r="G166" s="54"/>
    </row>
    <row r="167" spans="4:7" ht="11.4" x14ac:dyDescent="0.2">
      <c r="D167" s="68"/>
      <c r="E167" s="70"/>
      <c r="F167" s="71"/>
      <c r="G167" s="54"/>
    </row>
    <row r="168" spans="4:7" ht="11.4" x14ac:dyDescent="0.2">
      <c r="D168" s="68"/>
      <c r="E168" s="70"/>
      <c r="F168" s="71"/>
      <c r="G168" s="54"/>
    </row>
    <row r="169" spans="4:7" ht="11.4" x14ac:dyDescent="0.2">
      <c r="D169" s="68"/>
      <c r="E169" s="70"/>
      <c r="F169" s="71"/>
      <c r="G169" s="54"/>
    </row>
    <row r="170" spans="4:7" ht="11.4" x14ac:dyDescent="0.2">
      <c r="D170" s="68"/>
      <c r="E170" s="70"/>
      <c r="F170" s="71"/>
      <c r="G170" s="54"/>
    </row>
    <row r="171" spans="4:7" ht="11.4" x14ac:dyDescent="0.2">
      <c r="D171" s="68"/>
      <c r="E171" s="70"/>
      <c r="F171" s="71"/>
      <c r="G171" s="54"/>
    </row>
    <row r="172" spans="4:7" ht="11.4" x14ac:dyDescent="0.2">
      <c r="D172" s="68"/>
      <c r="E172" s="70"/>
      <c r="F172" s="71"/>
      <c r="G172" s="54"/>
    </row>
    <row r="173" spans="4:7" ht="11.4" x14ac:dyDescent="0.2">
      <c r="D173" s="68"/>
      <c r="E173" s="70"/>
      <c r="F173" s="71"/>
      <c r="G173" s="54"/>
    </row>
  </sheetData>
  <sheetProtection algorithmName="SHA-512" hashValue="YNZ9eiAWfRjHMUyTB09RSJupHXOx8FJJ+/pyTh8siqaT89JLwZJeE2y5bujKX0lBhADhA5kl8WFWEFpkuSKXrA==" saltValue="ejZC+V5W1KSoRzDVyLcF+w==" spinCount="100000" sheet="1" formatCells="0" formatColumns="0" formatRows="0"/>
  <mergeCells count="3">
    <mergeCell ref="A1:F1"/>
    <mergeCell ref="A2:F2"/>
    <mergeCell ref="A14:E14"/>
  </mergeCells>
  <phoneticPr fontId="2" type="noConversion"/>
  <dataValidations count="2">
    <dataValidation imeMode="on" allowBlank="1" showInputMessage="1" showErrorMessage="1" sqref="B4" xr:uid="{00000000-0002-0000-0300-000000000000}"/>
    <dataValidation imeMode="off" allowBlank="1" showInputMessage="1" showErrorMessage="1" sqref="A4" xr:uid="{00000000-0002-0000-0300-000001000000}"/>
  </dataValidations>
  <printOptions horizontalCentered="1"/>
  <pageMargins left="0.98425196850393704" right="0.98425196850393704"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4"/>
  <sheetViews>
    <sheetView showGridLines="0" showZeros="0" view="pageBreakPreview" zoomScaleNormal="100" workbookViewId="0">
      <pane ySplit="4" topLeftCell="A11" activePane="bottomLeft" state="frozen"/>
      <selection activeCell="F3" sqref="F1:F65536"/>
      <selection pane="bottomLeft" activeCell="E5" sqref="E5:E11"/>
    </sheetView>
  </sheetViews>
  <sheetFormatPr defaultColWidth="9" defaultRowHeight="15" x14ac:dyDescent="0.25"/>
  <cols>
    <col min="1" max="1" width="7.59765625" style="68" customWidth="1"/>
    <col min="2" max="2" width="25.59765625" style="69" customWidth="1"/>
    <col min="3" max="3" width="5.59765625" style="68" customWidth="1"/>
    <col min="4" max="4" width="10.59765625" style="73" customWidth="1"/>
    <col min="5" max="5" width="10.59765625" style="74" customWidth="1"/>
    <col min="6" max="6" width="14.59765625" style="75" customWidth="1"/>
    <col min="7" max="7" width="1.8984375" style="53" customWidth="1"/>
    <col min="8" max="16384" width="9" style="54"/>
  </cols>
  <sheetData>
    <row r="1" spans="1:7" ht="34.950000000000003" customHeight="1" x14ac:dyDescent="0.25">
      <c r="A1" s="82" t="s">
        <v>57</v>
      </c>
      <c r="B1" s="82"/>
      <c r="C1" s="82"/>
      <c r="D1" s="82"/>
      <c r="E1" s="82"/>
      <c r="F1" s="82"/>
    </row>
    <row r="2" spans="1:7" s="55" customFormat="1" ht="22.5" customHeight="1" x14ac:dyDescent="0.25">
      <c r="A2" s="83" t="s">
        <v>89</v>
      </c>
      <c r="B2" s="83"/>
      <c r="C2" s="83"/>
      <c r="D2" s="83"/>
      <c r="E2" s="83"/>
      <c r="F2" s="83"/>
    </row>
    <row r="3" spans="1:7" s="58" customFormat="1" ht="18" customHeight="1" x14ac:dyDescent="0.25">
      <c r="A3" s="31" t="str">
        <f>汇总表!A3</f>
        <v>合同段编号：</v>
      </c>
      <c r="B3" s="23"/>
      <c r="C3" s="56"/>
      <c r="D3" s="9"/>
      <c r="E3" s="57"/>
      <c r="F3" s="32" t="s">
        <v>58</v>
      </c>
    </row>
    <row r="4" spans="1:7" ht="27.15" customHeight="1" x14ac:dyDescent="0.2">
      <c r="A4" s="59" t="s">
        <v>59</v>
      </c>
      <c r="B4" s="60" t="s">
        <v>60</v>
      </c>
      <c r="C4" s="59" t="s">
        <v>61</v>
      </c>
      <c r="D4" s="59" t="s">
        <v>62</v>
      </c>
      <c r="E4" s="61" t="s">
        <v>63</v>
      </c>
      <c r="F4" s="11" t="s">
        <v>64</v>
      </c>
      <c r="G4" s="54"/>
    </row>
    <row r="5" spans="1:7" s="55" customFormat="1" ht="27.15" customHeight="1" x14ac:dyDescent="0.25">
      <c r="A5" s="62">
        <v>304</v>
      </c>
      <c r="B5" s="63" t="s">
        <v>116</v>
      </c>
      <c r="C5" s="62"/>
      <c r="D5" s="11"/>
      <c r="E5" s="64"/>
      <c r="F5" s="65" t="str">
        <f t="shared" ref="F5:F24" si="0">IF(E5&gt;0,ROUND(D5*E5,0),"")</f>
        <v/>
      </c>
    </row>
    <row r="6" spans="1:7" s="55" customFormat="1" ht="27.15" customHeight="1" x14ac:dyDescent="0.25">
      <c r="A6" s="62" t="s">
        <v>117</v>
      </c>
      <c r="B6" s="67" t="s">
        <v>118</v>
      </c>
      <c r="C6" s="62"/>
      <c r="D6" s="4"/>
      <c r="E6" s="64"/>
      <c r="F6" s="65" t="str">
        <f t="shared" si="0"/>
        <v/>
      </c>
    </row>
    <row r="7" spans="1:7" s="55" customFormat="1" ht="27.15" customHeight="1" x14ac:dyDescent="0.25">
      <c r="A7" s="62" t="s">
        <v>119</v>
      </c>
      <c r="B7" s="76" t="s">
        <v>120</v>
      </c>
      <c r="C7" s="62" t="s">
        <v>121</v>
      </c>
      <c r="D7" s="4">
        <v>430</v>
      </c>
      <c r="E7" s="64"/>
      <c r="F7" s="65" t="str">
        <f t="shared" si="0"/>
        <v/>
      </c>
    </row>
    <row r="8" spans="1:7" s="55" customFormat="1" ht="27.15" customHeight="1" x14ac:dyDescent="0.25">
      <c r="A8" s="62">
        <v>308</v>
      </c>
      <c r="B8" s="63" t="s">
        <v>122</v>
      </c>
      <c r="C8" s="62"/>
      <c r="D8" s="4"/>
      <c r="E8" s="64"/>
      <c r="F8" s="65" t="str">
        <f t="shared" si="0"/>
        <v/>
      </c>
    </row>
    <row r="9" spans="1:7" s="55" customFormat="1" ht="27.15" customHeight="1" x14ac:dyDescent="0.25">
      <c r="A9" s="62" t="s">
        <v>123</v>
      </c>
      <c r="B9" s="63" t="s">
        <v>124</v>
      </c>
      <c r="C9" s="62" t="s">
        <v>121</v>
      </c>
      <c r="D9" s="4">
        <v>17250</v>
      </c>
      <c r="E9" s="64"/>
      <c r="F9" s="65" t="str">
        <f t="shared" si="0"/>
        <v/>
      </c>
    </row>
    <row r="10" spans="1:7" s="55" customFormat="1" ht="27.15" customHeight="1" x14ac:dyDescent="0.25">
      <c r="A10" s="62">
        <v>309</v>
      </c>
      <c r="B10" s="63" t="s">
        <v>125</v>
      </c>
      <c r="C10" s="62"/>
      <c r="D10" s="4"/>
      <c r="E10" s="64"/>
      <c r="F10" s="65" t="str">
        <f t="shared" si="0"/>
        <v/>
      </c>
    </row>
    <row r="11" spans="1:7" s="55" customFormat="1" ht="27.15" customHeight="1" x14ac:dyDescent="0.25">
      <c r="A11" s="62" t="s">
        <v>126</v>
      </c>
      <c r="B11" s="63" t="s">
        <v>127</v>
      </c>
      <c r="C11" s="62"/>
      <c r="D11" s="4"/>
      <c r="E11" s="64"/>
      <c r="F11" s="65" t="str">
        <f t="shared" si="0"/>
        <v/>
      </c>
    </row>
    <row r="12" spans="1:7" s="55" customFormat="1" ht="27.15" customHeight="1" x14ac:dyDescent="0.25">
      <c r="A12" s="62" t="s">
        <v>119</v>
      </c>
      <c r="B12" s="76" t="s">
        <v>128</v>
      </c>
      <c r="C12" s="62" t="s">
        <v>121</v>
      </c>
      <c r="D12" s="4">
        <v>17450</v>
      </c>
      <c r="E12" s="64"/>
      <c r="F12" s="65" t="str">
        <f t="shared" si="0"/>
        <v/>
      </c>
    </row>
    <row r="13" spans="1:7" s="55" customFormat="1" ht="27.15" customHeight="1" x14ac:dyDescent="0.25">
      <c r="A13" s="62" t="s">
        <v>103</v>
      </c>
      <c r="B13" s="76" t="s">
        <v>129</v>
      </c>
      <c r="C13" s="62" t="s">
        <v>121</v>
      </c>
      <c r="D13" s="4">
        <v>17250</v>
      </c>
      <c r="E13" s="64"/>
      <c r="F13" s="65" t="str">
        <f t="shared" si="0"/>
        <v/>
      </c>
    </row>
    <row r="14" spans="1:7" s="55" customFormat="1" ht="27.15" customHeight="1" x14ac:dyDescent="0.25">
      <c r="A14" s="62">
        <v>313</v>
      </c>
      <c r="B14" s="66" t="s">
        <v>130</v>
      </c>
      <c r="C14" s="62"/>
      <c r="D14" s="4"/>
      <c r="E14" s="64"/>
      <c r="F14" s="65" t="str">
        <f t="shared" si="0"/>
        <v/>
      </c>
    </row>
    <row r="15" spans="1:7" s="55" customFormat="1" ht="27.15" customHeight="1" x14ac:dyDescent="0.25">
      <c r="A15" s="62" t="s">
        <v>131</v>
      </c>
      <c r="B15" s="66" t="s">
        <v>132</v>
      </c>
      <c r="C15" s="62" t="s">
        <v>105</v>
      </c>
      <c r="D15" s="4">
        <v>813.1</v>
      </c>
      <c r="E15" s="64"/>
      <c r="F15" s="65" t="str">
        <f t="shared" si="0"/>
        <v/>
      </c>
    </row>
    <row r="16" spans="1:7" s="55" customFormat="1" ht="27.15" customHeight="1" x14ac:dyDescent="0.25">
      <c r="A16" s="62" t="s">
        <v>133</v>
      </c>
      <c r="B16" s="63" t="s">
        <v>134</v>
      </c>
      <c r="C16" s="62"/>
      <c r="D16" s="4"/>
      <c r="E16" s="64"/>
      <c r="F16" s="65" t="str">
        <f t="shared" si="0"/>
        <v/>
      </c>
    </row>
    <row r="17" spans="1:7" s="55" customFormat="1" ht="27.15" customHeight="1" x14ac:dyDescent="0.25">
      <c r="A17" s="62" t="s">
        <v>119</v>
      </c>
      <c r="B17" s="63" t="s">
        <v>135</v>
      </c>
      <c r="C17" s="62" t="s">
        <v>105</v>
      </c>
      <c r="D17" s="4">
        <v>73.900000000000006</v>
      </c>
      <c r="E17" s="64"/>
      <c r="F17" s="65" t="str">
        <f t="shared" si="0"/>
        <v/>
      </c>
    </row>
    <row r="18" spans="1:7" s="55" customFormat="1" ht="27.15" customHeight="1" x14ac:dyDescent="0.25">
      <c r="A18" s="62">
        <v>315</v>
      </c>
      <c r="B18" s="77" t="s">
        <v>136</v>
      </c>
      <c r="C18" s="62"/>
      <c r="D18" s="4"/>
      <c r="E18" s="64"/>
      <c r="F18" s="65" t="str">
        <f t="shared" si="0"/>
        <v/>
      </c>
    </row>
    <row r="19" spans="1:7" s="55" customFormat="1" ht="27.15" customHeight="1" x14ac:dyDescent="0.25">
      <c r="A19" s="62" t="s">
        <v>137</v>
      </c>
      <c r="B19" s="67" t="s">
        <v>138</v>
      </c>
      <c r="C19" s="62"/>
      <c r="D19" s="4"/>
      <c r="E19" s="64"/>
      <c r="F19" s="65" t="str">
        <f t="shared" si="0"/>
        <v/>
      </c>
    </row>
    <row r="20" spans="1:7" s="55" customFormat="1" ht="27.15" customHeight="1" x14ac:dyDescent="0.25">
      <c r="A20" s="62" t="s">
        <v>119</v>
      </c>
      <c r="B20" s="76" t="s">
        <v>139</v>
      </c>
      <c r="C20" s="62" t="s">
        <v>140</v>
      </c>
      <c r="D20" s="4">
        <v>262</v>
      </c>
      <c r="E20" s="64"/>
      <c r="F20" s="65" t="str">
        <f t="shared" si="0"/>
        <v/>
      </c>
    </row>
    <row r="21" spans="1:7" s="55" customFormat="1" ht="27.15" customHeight="1" x14ac:dyDescent="0.25">
      <c r="A21" s="62" t="s">
        <v>103</v>
      </c>
      <c r="B21" s="76" t="s">
        <v>141</v>
      </c>
      <c r="C21" s="62" t="s">
        <v>140</v>
      </c>
      <c r="D21" s="4">
        <v>262</v>
      </c>
      <c r="E21" s="64"/>
      <c r="F21" s="65" t="str">
        <f t="shared" si="0"/>
        <v/>
      </c>
    </row>
    <row r="22" spans="1:7" s="55" customFormat="1" ht="27.15" customHeight="1" x14ac:dyDescent="0.25">
      <c r="A22" s="62" t="s">
        <v>142</v>
      </c>
      <c r="B22" s="67" t="s">
        <v>143</v>
      </c>
      <c r="C22" s="62" t="s">
        <v>140</v>
      </c>
      <c r="D22" s="4">
        <v>90</v>
      </c>
      <c r="E22" s="64"/>
      <c r="F22" s="65" t="str">
        <f t="shared" si="0"/>
        <v/>
      </c>
    </row>
    <row r="23" spans="1:7" s="55" customFormat="1" ht="27.15" customHeight="1" x14ac:dyDescent="0.25">
      <c r="A23" s="62" t="s">
        <v>144</v>
      </c>
      <c r="B23" s="67" t="s">
        <v>145</v>
      </c>
      <c r="C23" s="62" t="s">
        <v>121</v>
      </c>
      <c r="D23" s="4">
        <v>17010</v>
      </c>
      <c r="E23" s="64"/>
      <c r="F23" s="65" t="str">
        <f t="shared" si="0"/>
        <v/>
      </c>
    </row>
    <row r="24" spans="1:7" s="55" customFormat="1" ht="27.15" customHeight="1" x14ac:dyDescent="0.25">
      <c r="A24" s="62" t="s">
        <v>146</v>
      </c>
      <c r="B24" s="67" t="s">
        <v>147</v>
      </c>
      <c r="C24" s="62" t="s">
        <v>121</v>
      </c>
      <c r="D24" s="4">
        <v>240</v>
      </c>
      <c r="E24" s="64"/>
      <c r="F24" s="65" t="str">
        <f t="shared" si="0"/>
        <v/>
      </c>
    </row>
    <row r="25" spans="1:7" ht="27.15" customHeight="1" x14ac:dyDescent="0.2">
      <c r="A25" s="86" t="s">
        <v>66</v>
      </c>
      <c r="B25" s="85"/>
      <c r="C25" s="85"/>
      <c r="D25" s="85"/>
      <c r="E25" s="85"/>
      <c r="F25" s="8">
        <f>SUM(F5:F24)</f>
        <v>0</v>
      </c>
      <c r="G25" s="54"/>
    </row>
    <row r="26" spans="1:7" ht="11.4" x14ac:dyDescent="0.2">
      <c r="D26" s="68"/>
      <c r="E26" s="70"/>
      <c r="F26" s="71"/>
      <c r="G26" s="54"/>
    </row>
    <row r="27" spans="1:7" ht="11.4" x14ac:dyDescent="0.2">
      <c r="D27" s="68"/>
      <c r="E27" s="70"/>
      <c r="F27" s="71"/>
      <c r="G27" s="54"/>
    </row>
    <row r="28" spans="1:7" ht="11.4" x14ac:dyDescent="0.2">
      <c r="D28" s="68"/>
      <c r="E28" s="70"/>
      <c r="F28" s="71"/>
      <c r="G28" s="54"/>
    </row>
    <row r="29" spans="1:7" ht="12" x14ac:dyDescent="0.2">
      <c r="A29" s="56"/>
      <c r="B29" s="72"/>
      <c r="C29" s="56"/>
      <c r="D29" s="68"/>
      <c r="E29" s="70"/>
      <c r="F29" s="71"/>
      <c r="G29" s="54"/>
    </row>
    <row r="30" spans="1:7" ht="11.4" x14ac:dyDescent="0.2">
      <c r="D30" s="68"/>
      <c r="E30" s="70"/>
      <c r="F30" s="71"/>
      <c r="G30" s="54"/>
    </row>
    <row r="31" spans="1:7" ht="11.4" x14ac:dyDescent="0.2">
      <c r="D31" s="68"/>
      <c r="E31" s="70"/>
      <c r="F31" s="71"/>
      <c r="G31" s="54"/>
    </row>
    <row r="32" spans="1:7" ht="11.4" x14ac:dyDescent="0.2">
      <c r="D32" s="68"/>
      <c r="E32" s="70"/>
      <c r="F32" s="71"/>
      <c r="G32" s="54"/>
    </row>
    <row r="33" spans="4:7" ht="11.4" x14ac:dyDescent="0.2">
      <c r="D33" s="68"/>
      <c r="E33" s="70"/>
      <c r="F33" s="71"/>
      <c r="G33" s="54"/>
    </row>
    <row r="34" spans="4:7" ht="11.4" x14ac:dyDescent="0.2">
      <c r="D34" s="68"/>
      <c r="E34" s="70"/>
      <c r="F34" s="71"/>
      <c r="G34" s="54"/>
    </row>
    <row r="35" spans="4:7" ht="11.4" x14ac:dyDescent="0.2">
      <c r="D35" s="68"/>
      <c r="E35" s="70"/>
      <c r="F35" s="71"/>
      <c r="G35" s="54"/>
    </row>
    <row r="36" spans="4:7" ht="11.4" x14ac:dyDescent="0.2">
      <c r="D36" s="68"/>
      <c r="E36" s="70"/>
      <c r="F36" s="71"/>
      <c r="G36" s="54"/>
    </row>
    <row r="37" spans="4:7" ht="11.4" x14ac:dyDescent="0.2">
      <c r="D37" s="68"/>
      <c r="E37" s="70"/>
      <c r="F37" s="71"/>
      <c r="G37" s="54"/>
    </row>
    <row r="38" spans="4:7" ht="11.4" x14ac:dyDescent="0.2">
      <c r="D38" s="68"/>
      <c r="E38" s="70"/>
      <c r="F38" s="71"/>
      <c r="G38" s="54"/>
    </row>
    <row r="39" spans="4:7" ht="11.4" x14ac:dyDescent="0.2">
      <c r="D39" s="68"/>
      <c r="E39" s="70"/>
      <c r="F39" s="71"/>
      <c r="G39" s="54"/>
    </row>
    <row r="40" spans="4:7" ht="11.4" x14ac:dyDescent="0.2">
      <c r="D40" s="68"/>
      <c r="E40" s="70"/>
      <c r="F40" s="71"/>
      <c r="G40" s="54"/>
    </row>
    <row r="41" spans="4:7" ht="11.4" x14ac:dyDescent="0.2">
      <c r="D41" s="68"/>
      <c r="E41" s="70"/>
      <c r="F41" s="71"/>
      <c r="G41" s="54"/>
    </row>
    <row r="42" spans="4:7" ht="11.4" x14ac:dyDescent="0.2">
      <c r="D42" s="68"/>
      <c r="E42" s="70"/>
      <c r="F42" s="71"/>
      <c r="G42" s="54"/>
    </row>
    <row r="43" spans="4:7" ht="11.4" x14ac:dyDescent="0.2">
      <c r="D43" s="68"/>
      <c r="E43" s="70"/>
      <c r="F43" s="71"/>
      <c r="G43" s="54"/>
    </row>
    <row r="44" spans="4:7" ht="11.4" x14ac:dyDescent="0.2">
      <c r="D44" s="68"/>
      <c r="E44" s="70"/>
      <c r="F44" s="71"/>
      <c r="G44" s="54"/>
    </row>
    <row r="45" spans="4:7" ht="11.4" x14ac:dyDescent="0.2">
      <c r="D45" s="68"/>
      <c r="E45" s="70"/>
      <c r="F45" s="71"/>
      <c r="G45" s="54"/>
    </row>
    <row r="46" spans="4:7" ht="11.4" x14ac:dyDescent="0.2">
      <c r="D46" s="68"/>
      <c r="E46" s="70"/>
      <c r="F46" s="71"/>
      <c r="G46" s="54"/>
    </row>
    <row r="47" spans="4:7" ht="11.4" x14ac:dyDescent="0.2">
      <c r="D47" s="68"/>
      <c r="E47" s="70"/>
      <c r="F47" s="71"/>
      <c r="G47" s="54"/>
    </row>
    <row r="48" spans="4:7" ht="11.4" x14ac:dyDescent="0.2">
      <c r="D48" s="68"/>
      <c r="E48" s="70"/>
      <c r="F48" s="71"/>
      <c r="G48" s="54"/>
    </row>
    <row r="49" spans="4:7" ht="11.4" x14ac:dyDescent="0.2">
      <c r="D49" s="68"/>
      <c r="E49" s="70"/>
      <c r="F49" s="71"/>
      <c r="G49" s="54"/>
    </row>
    <row r="50" spans="4:7" ht="11.4" x14ac:dyDescent="0.2">
      <c r="D50" s="68"/>
      <c r="E50" s="70"/>
      <c r="F50" s="71"/>
      <c r="G50" s="54"/>
    </row>
    <row r="51" spans="4:7" ht="11.4" x14ac:dyDescent="0.2">
      <c r="D51" s="68"/>
      <c r="E51" s="70"/>
      <c r="F51" s="71"/>
      <c r="G51" s="54"/>
    </row>
    <row r="52" spans="4:7" ht="11.4" x14ac:dyDescent="0.2">
      <c r="D52" s="68"/>
      <c r="E52" s="70"/>
      <c r="F52" s="71"/>
      <c r="G52" s="54"/>
    </row>
    <row r="53" spans="4:7" ht="11.4" x14ac:dyDescent="0.2">
      <c r="D53" s="68"/>
      <c r="E53" s="70"/>
      <c r="F53" s="71"/>
      <c r="G53" s="54"/>
    </row>
    <row r="54" spans="4:7" ht="11.4" x14ac:dyDescent="0.2">
      <c r="D54" s="68"/>
      <c r="E54" s="70"/>
      <c r="F54" s="71"/>
      <c r="G54" s="54"/>
    </row>
    <row r="55" spans="4:7" ht="11.4" x14ac:dyDescent="0.2">
      <c r="D55" s="68"/>
      <c r="E55" s="70"/>
      <c r="F55" s="71"/>
      <c r="G55" s="54"/>
    </row>
    <row r="56" spans="4:7" ht="11.4" x14ac:dyDescent="0.2">
      <c r="D56" s="68"/>
      <c r="E56" s="70"/>
      <c r="F56" s="71"/>
      <c r="G56" s="54"/>
    </row>
    <row r="57" spans="4:7" ht="11.4" x14ac:dyDescent="0.2">
      <c r="D57" s="68"/>
      <c r="E57" s="70"/>
      <c r="F57" s="71"/>
      <c r="G57" s="54"/>
    </row>
    <row r="58" spans="4:7" ht="11.4" x14ac:dyDescent="0.2">
      <c r="D58" s="68"/>
      <c r="E58" s="70"/>
      <c r="F58" s="71"/>
      <c r="G58" s="54"/>
    </row>
    <row r="59" spans="4:7" ht="11.4" x14ac:dyDescent="0.2">
      <c r="D59" s="68"/>
      <c r="E59" s="70"/>
      <c r="F59" s="71"/>
      <c r="G59" s="54"/>
    </row>
    <row r="60" spans="4:7" ht="11.4" x14ac:dyDescent="0.2">
      <c r="D60" s="68"/>
      <c r="E60" s="70"/>
      <c r="F60" s="71"/>
      <c r="G60" s="54"/>
    </row>
    <row r="61" spans="4:7" ht="11.4" x14ac:dyDescent="0.2">
      <c r="D61" s="68"/>
      <c r="E61" s="70"/>
      <c r="F61" s="71"/>
      <c r="G61" s="54"/>
    </row>
    <row r="62" spans="4:7" ht="11.4" x14ac:dyDescent="0.2">
      <c r="D62" s="68"/>
      <c r="E62" s="70"/>
      <c r="F62" s="71"/>
      <c r="G62" s="54"/>
    </row>
    <row r="63" spans="4:7" ht="11.4" x14ac:dyDescent="0.2">
      <c r="D63" s="68"/>
      <c r="E63" s="70"/>
      <c r="F63" s="71"/>
      <c r="G63" s="54"/>
    </row>
    <row r="64" spans="4:7" ht="11.4" x14ac:dyDescent="0.2">
      <c r="D64" s="68"/>
      <c r="E64" s="70"/>
      <c r="F64" s="71"/>
      <c r="G64" s="54"/>
    </row>
    <row r="65" spans="4:7" ht="11.4" x14ac:dyDescent="0.2">
      <c r="D65" s="68"/>
      <c r="E65" s="70"/>
      <c r="F65" s="71"/>
      <c r="G65" s="54"/>
    </row>
    <row r="66" spans="4:7" ht="11.4" x14ac:dyDescent="0.2">
      <c r="D66" s="68"/>
      <c r="E66" s="70"/>
      <c r="F66" s="71"/>
      <c r="G66" s="54"/>
    </row>
    <row r="67" spans="4:7" ht="11.4" x14ac:dyDescent="0.2">
      <c r="D67" s="68"/>
      <c r="E67" s="70"/>
      <c r="F67" s="71"/>
      <c r="G67" s="54"/>
    </row>
    <row r="68" spans="4:7" ht="11.4" x14ac:dyDescent="0.2">
      <c r="D68" s="68"/>
      <c r="E68" s="70"/>
      <c r="F68" s="71"/>
      <c r="G68" s="54"/>
    </row>
    <row r="69" spans="4:7" ht="11.4" x14ac:dyDescent="0.2">
      <c r="D69" s="68"/>
      <c r="E69" s="70"/>
      <c r="F69" s="71"/>
      <c r="G69" s="54"/>
    </row>
    <row r="70" spans="4:7" ht="11.4" x14ac:dyDescent="0.2">
      <c r="D70" s="68"/>
      <c r="E70" s="70"/>
      <c r="F70" s="71"/>
      <c r="G70" s="54"/>
    </row>
    <row r="71" spans="4:7" ht="11.4" x14ac:dyDescent="0.2">
      <c r="D71" s="68"/>
      <c r="E71" s="70"/>
      <c r="F71" s="71"/>
      <c r="G71" s="54"/>
    </row>
    <row r="72" spans="4:7" ht="11.4" x14ac:dyDescent="0.2">
      <c r="D72" s="68"/>
      <c r="E72" s="70"/>
      <c r="F72" s="71"/>
      <c r="G72" s="54"/>
    </row>
    <row r="73" spans="4:7" ht="11.4" x14ac:dyDescent="0.2">
      <c r="D73" s="68"/>
      <c r="E73" s="70"/>
      <c r="F73" s="71"/>
      <c r="G73" s="54"/>
    </row>
    <row r="74" spans="4:7" ht="11.4" x14ac:dyDescent="0.2">
      <c r="D74" s="68"/>
      <c r="E74" s="70"/>
      <c r="F74" s="71"/>
      <c r="G74" s="54"/>
    </row>
    <row r="75" spans="4:7" ht="11.4" x14ac:dyDescent="0.2">
      <c r="D75" s="68"/>
      <c r="E75" s="70"/>
      <c r="F75" s="71"/>
      <c r="G75" s="54"/>
    </row>
    <row r="76" spans="4:7" ht="11.4" x14ac:dyDescent="0.2">
      <c r="D76" s="68"/>
      <c r="E76" s="70"/>
      <c r="F76" s="71"/>
      <c r="G76" s="54"/>
    </row>
    <row r="77" spans="4:7" ht="11.4" x14ac:dyDescent="0.2">
      <c r="D77" s="68"/>
      <c r="E77" s="70"/>
      <c r="F77" s="71"/>
      <c r="G77" s="54"/>
    </row>
    <row r="78" spans="4:7" ht="11.4" x14ac:dyDescent="0.2">
      <c r="D78" s="68"/>
      <c r="E78" s="70"/>
      <c r="F78" s="71"/>
      <c r="G78" s="54"/>
    </row>
    <row r="79" spans="4:7" ht="11.4" x14ac:dyDescent="0.2">
      <c r="D79" s="68"/>
      <c r="E79" s="70"/>
      <c r="F79" s="71"/>
      <c r="G79" s="54"/>
    </row>
    <row r="80" spans="4:7" ht="11.4" x14ac:dyDescent="0.2">
      <c r="D80" s="68"/>
      <c r="E80" s="70"/>
      <c r="F80" s="71"/>
      <c r="G80" s="54"/>
    </row>
    <row r="81" spans="4:7" ht="11.4" x14ac:dyDescent="0.2">
      <c r="D81" s="68"/>
      <c r="E81" s="70"/>
      <c r="F81" s="71"/>
      <c r="G81" s="54"/>
    </row>
    <row r="82" spans="4:7" ht="11.4" x14ac:dyDescent="0.2">
      <c r="D82" s="68"/>
      <c r="E82" s="70"/>
      <c r="F82" s="71"/>
      <c r="G82" s="54"/>
    </row>
    <row r="83" spans="4:7" ht="11.4" x14ac:dyDescent="0.2">
      <c r="D83" s="68"/>
      <c r="E83" s="70"/>
      <c r="F83" s="71"/>
      <c r="G83" s="54"/>
    </row>
    <row r="84" spans="4:7" ht="11.4" x14ac:dyDescent="0.2">
      <c r="D84" s="68"/>
      <c r="E84" s="70"/>
      <c r="F84" s="71"/>
      <c r="G84" s="54"/>
    </row>
    <row r="85" spans="4:7" ht="11.4" x14ac:dyDescent="0.2">
      <c r="D85" s="68"/>
      <c r="E85" s="70"/>
      <c r="F85" s="71"/>
      <c r="G85" s="54"/>
    </row>
    <row r="86" spans="4:7" ht="11.4" x14ac:dyDescent="0.2">
      <c r="D86" s="68"/>
      <c r="E86" s="70"/>
      <c r="F86" s="71"/>
      <c r="G86" s="54"/>
    </row>
    <row r="87" spans="4:7" ht="11.4" x14ac:dyDescent="0.2">
      <c r="D87" s="68"/>
      <c r="E87" s="70"/>
      <c r="F87" s="71"/>
      <c r="G87" s="54"/>
    </row>
    <row r="88" spans="4:7" ht="11.4" x14ac:dyDescent="0.2">
      <c r="D88" s="68"/>
      <c r="E88" s="70"/>
      <c r="F88" s="71"/>
      <c r="G88" s="54"/>
    </row>
    <row r="89" spans="4:7" ht="11.4" x14ac:dyDescent="0.2">
      <c r="D89" s="68"/>
      <c r="E89" s="70"/>
      <c r="F89" s="71"/>
      <c r="G89" s="54"/>
    </row>
    <row r="90" spans="4:7" ht="11.4" x14ac:dyDescent="0.2">
      <c r="D90" s="68"/>
      <c r="E90" s="70"/>
      <c r="F90" s="71"/>
      <c r="G90" s="54"/>
    </row>
    <row r="91" spans="4:7" ht="11.4" x14ac:dyDescent="0.2">
      <c r="D91" s="68"/>
      <c r="E91" s="70"/>
      <c r="F91" s="71"/>
      <c r="G91" s="54"/>
    </row>
    <row r="92" spans="4:7" ht="11.4" x14ac:dyDescent="0.2">
      <c r="D92" s="68"/>
      <c r="E92" s="70"/>
      <c r="F92" s="71"/>
      <c r="G92" s="54"/>
    </row>
    <row r="93" spans="4:7" ht="11.4" x14ac:dyDescent="0.2">
      <c r="D93" s="68"/>
      <c r="E93" s="70"/>
      <c r="F93" s="71"/>
      <c r="G93" s="54"/>
    </row>
    <row r="94" spans="4:7" ht="11.4" x14ac:dyDescent="0.2">
      <c r="D94" s="68"/>
      <c r="E94" s="70"/>
      <c r="F94" s="71"/>
      <c r="G94" s="54"/>
    </row>
    <row r="95" spans="4:7" ht="11.4" x14ac:dyDescent="0.2">
      <c r="D95" s="68"/>
      <c r="E95" s="70"/>
      <c r="F95" s="71"/>
      <c r="G95" s="54"/>
    </row>
    <row r="96" spans="4:7" ht="11.4" x14ac:dyDescent="0.2">
      <c r="D96" s="68"/>
      <c r="E96" s="70"/>
      <c r="F96" s="71"/>
      <c r="G96" s="54"/>
    </row>
    <row r="97" spans="4:7" ht="11.4" x14ac:dyDescent="0.2">
      <c r="D97" s="68"/>
      <c r="E97" s="70"/>
      <c r="F97" s="71"/>
      <c r="G97" s="54"/>
    </row>
    <row r="98" spans="4:7" ht="11.4" x14ac:dyDescent="0.2">
      <c r="D98" s="68"/>
      <c r="E98" s="70"/>
      <c r="F98" s="71"/>
      <c r="G98" s="54"/>
    </row>
    <row r="99" spans="4:7" ht="11.4" x14ac:dyDescent="0.2">
      <c r="D99" s="68"/>
      <c r="E99" s="70"/>
      <c r="F99" s="71"/>
      <c r="G99" s="54"/>
    </row>
    <row r="100" spans="4:7" ht="11.4" x14ac:dyDescent="0.2">
      <c r="D100" s="68"/>
      <c r="E100" s="70"/>
      <c r="F100" s="71"/>
      <c r="G100" s="54"/>
    </row>
    <row r="101" spans="4:7" ht="11.4" x14ac:dyDescent="0.2">
      <c r="D101" s="68"/>
      <c r="E101" s="70"/>
      <c r="F101" s="71"/>
      <c r="G101" s="54"/>
    </row>
    <row r="102" spans="4:7" ht="11.4" x14ac:dyDescent="0.2">
      <c r="D102" s="68"/>
      <c r="E102" s="70"/>
      <c r="F102" s="71"/>
      <c r="G102" s="54"/>
    </row>
    <row r="103" spans="4:7" ht="11.4" x14ac:dyDescent="0.2">
      <c r="D103" s="68"/>
      <c r="E103" s="70"/>
      <c r="F103" s="71"/>
      <c r="G103" s="54"/>
    </row>
    <row r="104" spans="4:7" ht="11.4" x14ac:dyDescent="0.2">
      <c r="D104" s="68"/>
      <c r="E104" s="70"/>
      <c r="F104" s="71"/>
      <c r="G104" s="54"/>
    </row>
    <row r="105" spans="4:7" ht="11.4" x14ac:dyDescent="0.2">
      <c r="D105" s="68"/>
      <c r="E105" s="70"/>
      <c r="F105" s="71"/>
      <c r="G105" s="54"/>
    </row>
    <row r="106" spans="4:7" ht="11.4" x14ac:dyDescent="0.2">
      <c r="D106" s="68"/>
      <c r="E106" s="70"/>
      <c r="F106" s="71"/>
      <c r="G106" s="54"/>
    </row>
    <row r="107" spans="4:7" ht="11.4" x14ac:dyDescent="0.2">
      <c r="D107" s="68"/>
      <c r="E107" s="70"/>
      <c r="F107" s="71"/>
      <c r="G107" s="54"/>
    </row>
    <row r="108" spans="4:7" ht="11.4" x14ac:dyDescent="0.2">
      <c r="D108" s="68"/>
      <c r="E108" s="70"/>
      <c r="F108" s="71"/>
      <c r="G108" s="54"/>
    </row>
    <row r="109" spans="4:7" ht="11.4" x14ac:dyDescent="0.2">
      <c r="D109" s="68"/>
      <c r="E109" s="70"/>
      <c r="F109" s="71"/>
      <c r="G109" s="54"/>
    </row>
    <row r="110" spans="4:7" ht="11.4" x14ac:dyDescent="0.2">
      <c r="D110" s="68"/>
      <c r="E110" s="70"/>
      <c r="F110" s="71"/>
      <c r="G110" s="54"/>
    </row>
    <row r="111" spans="4:7" ht="11.4" x14ac:dyDescent="0.2">
      <c r="D111" s="68"/>
      <c r="E111" s="70"/>
      <c r="F111" s="71"/>
      <c r="G111" s="54"/>
    </row>
    <row r="112" spans="4:7" ht="11.4" x14ac:dyDescent="0.2">
      <c r="D112" s="68"/>
      <c r="E112" s="70"/>
      <c r="F112" s="71"/>
      <c r="G112" s="54"/>
    </row>
    <row r="113" spans="4:7" ht="11.4" x14ac:dyDescent="0.2">
      <c r="D113" s="68"/>
      <c r="E113" s="70"/>
      <c r="F113" s="71"/>
      <c r="G113" s="54"/>
    </row>
    <row r="114" spans="4:7" ht="11.4" x14ac:dyDescent="0.2">
      <c r="D114" s="68"/>
      <c r="E114" s="70"/>
      <c r="F114" s="71"/>
      <c r="G114" s="54"/>
    </row>
    <row r="115" spans="4:7" ht="11.4" x14ac:dyDescent="0.2">
      <c r="D115" s="68"/>
      <c r="E115" s="70"/>
      <c r="F115" s="71"/>
      <c r="G115" s="54"/>
    </row>
    <row r="116" spans="4:7" ht="11.4" x14ac:dyDescent="0.2">
      <c r="D116" s="68"/>
      <c r="E116" s="70"/>
      <c r="F116" s="71"/>
      <c r="G116" s="54"/>
    </row>
    <row r="117" spans="4:7" ht="11.4" x14ac:dyDescent="0.2">
      <c r="D117" s="68"/>
      <c r="E117" s="70"/>
      <c r="F117" s="71"/>
      <c r="G117" s="54"/>
    </row>
    <row r="118" spans="4:7" ht="11.4" x14ac:dyDescent="0.2">
      <c r="D118" s="68"/>
      <c r="E118" s="70"/>
      <c r="F118" s="71"/>
      <c r="G118" s="54"/>
    </row>
    <row r="119" spans="4:7" ht="11.4" x14ac:dyDescent="0.2">
      <c r="D119" s="68"/>
      <c r="E119" s="70"/>
      <c r="F119" s="71"/>
      <c r="G119" s="54"/>
    </row>
    <row r="120" spans="4:7" ht="11.4" x14ac:dyDescent="0.2">
      <c r="D120" s="68"/>
      <c r="E120" s="70"/>
      <c r="F120" s="71"/>
      <c r="G120" s="54"/>
    </row>
    <row r="121" spans="4:7" ht="11.4" x14ac:dyDescent="0.2">
      <c r="D121" s="68"/>
      <c r="E121" s="70"/>
      <c r="F121" s="71"/>
      <c r="G121" s="54"/>
    </row>
    <row r="122" spans="4:7" ht="11.4" x14ac:dyDescent="0.2">
      <c r="D122" s="68"/>
      <c r="E122" s="70"/>
      <c r="F122" s="71"/>
      <c r="G122" s="54"/>
    </row>
    <row r="123" spans="4:7" ht="11.4" x14ac:dyDescent="0.2">
      <c r="D123" s="68"/>
      <c r="E123" s="70"/>
      <c r="F123" s="71"/>
      <c r="G123" s="54"/>
    </row>
    <row r="124" spans="4:7" ht="11.4" x14ac:dyDescent="0.2">
      <c r="D124" s="68"/>
      <c r="E124" s="70"/>
      <c r="F124" s="71"/>
      <c r="G124" s="54"/>
    </row>
    <row r="125" spans="4:7" ht="11.4" x14ac:dyDescent="0.2">
      <c r="D125" s="68"/>
      <c r="E125" s="70"/>
      <c r="F125" s="71"/>
      <c r="G125" s="54"/>
    </row>
    <row r="126" spans="4:7" ht="11.4" x14ac:dyDescent="0.2">
      <c r="D126" s="68"/>
      <c r="E126" s="70"/>
      <c r="F126" s="71"/>
      <c r="G126" s="54"/>
    </row>
    <row r="127" spans="4:7" ht="11.4" x14ac:dyDescent="0.2">
      <c r="D127" s="68"/>
      <c r="E127" s="70"/>
      <c r="F127" s="71"/>
      <c r="G127" s="54"/>
    </row>
    <row r="128" spans="4:7" ht="11.4" x14ac:dyDescent="0.2">
      <c r="D128" s="68"/>
      <c r="E128" s="70"/>
      <c r="F128" s="71"/>
      <c r="G128" s="54"/>
    </row>
    <row r="129" spans="4:7" ht="11.4" x14ac:dyDescent="0.2">
      <c r="D129" s="68"/>
      <c r="E129" s="70"/>
      <c r="F129" s="71"/>
      <c r="G129" s="54"/>
    </row>
    <row r="130" spans="4:7" ht="11.4" x14ac:dyDescent="0.2">
      <c r="D130" s="68"/>
      <c r="E130" s="70"/>
      <c r="F130" s="71"/>
      <c r="G130" s="54"/>
    </row>
    <row r="131" spans="4:7" ht="11.4" x14ac:dyDescent="0.2">
      <c r="D131" s="68"/>
      <c r="E131" s="70"/>
      <c r="F131" s="71"/>
      <c r="G131" s="54"/>
    </row>
    <row r="132" spans="4:7" ht="11.4" x14ac:dyDescent="0.2">
      <c r="D132" s="68"/>
      <c r="E132" s="70"/>
      <c r="F132" s="71"/>
      <c r="G132" s="54"/>
    </row>
    <row r="133" spans="4:7" ht="11.4" x14ac:dyDescent="0.2">
      <c r="D133" s="68"/>
      <c r="E133" s="70"/>
      <c r="F133" s="71"/>
      <c r="G133" s="54"/>
    </row>
    <row r="134" spans="4:7" ht="11.4" x14ac:dyDescent="0.2">
      <c r="D134" s="68"/>
      <c r="E134" s="70"/>
      <c r="F134" s="71"/>
      <c r="G134" s="54"/>
    </row>
    <row r="135" spans="4:7" ht="11.4" x14ac:dyDescent="0.2">
      <c r="D135" s="68"/>
      <c r="E135" s="70"/>
      <c r="F135" s="71"/>
      <c r="G135" s="54"/>
    </row>
    <row r="136" spans="4:7" ht="11.4" x14ac:dyDescent="0.2">
      <c r="D136" s="68"/>
      <c r="E136" s="70"/>
      <c r="F136" s="71"/>
      <c r="G136" s="54"/>
    </row>
    <row r="137" spans="4:7" ht="11.4" x14ac:dyDescent="0.2">
      <c r="D137" s="68"/>
      <c r="E137" s="70"/>
      <c r="F137" s="71"/>
      <c r="G137" s="54"/>
    </row>
    <row r="138" spans="4:7" ht="11.4" x14ac:dyDescent="0.2">
      <c r="D138" s="68"/>
      <c r="E138" s="70"/>
      <c r="F138" s="71"/>
      <c r="G138" s="54"/>
    </row>
    <row r="139" spans="4:7" ht="11.4" x14ac:dyDescent="0.2">
      <c r="D139" s="68"/>
      <c r="E139" s="70"/>
      <c r="F139" s="71"/>
      <c r="G139" s="54"/>
    </row>
    <row r="140" spans="4:7" ht="11.4" x14ac:dyDescent="0.2">
      <c r="D140" s="68"/>
      <c r="E140" s="70"/>
      <c r="F140" s="71"/>
      <c r="G140" s="54"/>
    </row>
    <row r="141" spans="4:7" ht="11.4" x14ac:dyDescent="0.2">
      <c r="D141" s="68"/>
      <c r="E141" s="70"/>
      <c r="F141" s="71"/>
      <c r="G141" s="54"/>
    </row>
    <row r="142" spans="4:7" ht="11.4" x14ac:dyDescent="0.2">
      <c r="D142" s="68"/>
      <c r="E142" s="70"/>
      <c r="F142" s="71"/>
      <c r="G142" s="54"/>
    </row>
    <row r="143" spans="4:7" ht="11.4" x14ac:dyDescent="0.2">
      <c r="D143" s="68"/>
      <c r="E143" s="70"/>
      <c r="F143" s="71"/>
      <c r="G143" s="54"/>
    </row>
    <row r="144" spans="4:7" ht="11.4" x14ac:dyDescent="0.2">
      <c r="D144" s="68"/>
      <c r="E144" s="70"/>
      <c r="F144" s="71"/>
      <c r="G144" s="54"/>
    </row>
    <row r="145" spans="4:7" ht="11.4" x14ac:dyDescent="0.2">
      <c r="D145" s="68"/>
      <c r="E145" s="70"/>
      <c r="F145" s="71"/>
      <c r="G145" s="54"/>
    </row>
    <row r="146" spans="4:7" ht="11.4" x14ac:dyDescent="0.2">
      <c r="D146" s="68"/>
      <c r="E146" s="70"/>
      <c r="F146" s="71"/>
      <c r="G146" s="54"/>
    </row>
    <row r="147" spans="4:7" ht="11.4" x14ac:dyDescent="0.2">
      <c r="D147" s="68"/>
      <c r="E147" s="70"/>
      <c r="F147" s="71"/>
      <c r="G147" s="54"/>
    </row>
    <row r="148" spans="4:7" ht="11.4" x14ac:dyDescent="0.2">
      <c r="D148" s="68"/>
      <c r="E148" s="70"/>
      <c r="F148" s="71"/>
      <c r="G148" s="54"/>
    </row>
    <row r="149" spans="4:7" ht="11.4" x14ac:dyDescent="0.2">
      <c r="D149" s="68"/>
      <c r="E149" s="70"/>
      <c r="F149" s="71"/>
      <c r="G149" s="54"/>
    </row>
    <row r="150" spans="4:7" ht="11.4" x14ac:dyDescent="0.2">
      <c r="D150" s="68"/>
      <c r="E150" s="70"/>
      <c r="F150" s="71"/>
      <c r="G150" s="54"/>
    </row>
    <row r="151" spans="4:7" ht="11.4" x14ac:dyDescent="0.2">
      <c r="D151" s="68"/>
      <c r="E151" s="70"/>
      <c r="F151" s="71"/>
      <c r="G151" s="54"/>
    </row>
    <row r="152" spans="4:7" ht="11.4" x14ac:dyDescent="0.2">
      <c r="D152" s="68"/>
      <c r="E152" s="70"/>
      <c r="F152" s="71"/>
      <c r="G152" s="54"/>
    </row>
    <row r="153" spans="4:7" ht="11.4" x14ac:dyDescent="0.2">
      <c r="D153" s="68"/>
      <c r="E153" s="70"/>
      <c r="F153" s="71"/>
      <c r="G153" s="54"/>
    </row>
    <row r="154" spans="4:7" ht="11.4" x14ac:dyDescent="0.2">
      <c r="D154" s="68"/>
      <c r="E154" s="70"/>
      <c r="F154" s="71"/>
      <c r="G154" s="54"/>
    </row>
    <row r="155" spans="4:7" ht="11.4" x14ac:dyDescent="0.2">
      <c r="D155" s="68"/>
      <c r="E155" s="70"/>
      <c r="F155" s="71"/>
      <c r="G155" s="54"/>
    </row>
    <row r="156" spans="4:7" ht="11.4" x14ac:dyDescent="0.2">
      <c r="D156" s="68"/>
      <c r="E156" s="70"/>
      <c r="F156" s="71"/>
      <c r="G156" s="54"/>
    </row>
    <row r="157" spans="4:7" ht="11.4" x14ac:dyDescent="0.2">
      <c r="D157" s="68"/>
      <c r="E157" s="70"/>
      <c r="F157" s="71"/>
      <c r="G157" s="54"/>
    </row>
    <row r="158" spans="4:7" ht="11.4" x14ac:dyDescent="0.2">
      <c r="D158" s="68"/>
      <c r="E158" s="70"/>
      <c r="F158" s="71"/>
      <c r="G158" s="54"/>
    </row>
    <row r="159" spans="4:7" ht="11.4" x14ac:dyDescent="0.2">
      <c r="D159" s="68"/>
      <c r="E159" s="70"/>
      <c r="F159" s="71"/>
      <c r="G159" s="54"/>
    </row>
    <row r="160" spans="4:7" ht="11.4" x14ac:dyDescent="0.2">
      <c r="D160" s="68"/>
      <c r="E160" s="70"/>
      <c r="F160" s="71"/>
      <c r="G160" s="54"/>
    </row>
    <row r="161" spans="4:7" ht="11.4" x14ac:dyDescent="0.2">
      <c r="D161" s="68"/>
      <c r="E161" s="70"/>
      <c r="F161" s="71"/>
      <c r="G161" s="54"/>
    </row>
    <row r="162" spans="4:7" ht="11.4" x14ac:dyDescent="0.2">
      <c r="D162" s="68"/>
      <c r="E162" s="70"/>
      <c r="F162" s="71"/>
      <c r="G162" s="54"/>
    </row>
    <row r="163" spans="4:7" ht="11.4" x14ac:dyDescent="0.2">
      <c r="D163" s="68"/>
      <c r="E163" s="70"/>
      <c r="F163" s="71"/>
      <c r="G163" s="54"/>
    </row>
    <row r="164" spans="4:7" ht="11.4" x14ac:dyDescent="0.2">
      <c r="D164" s="68"/>
      <c r="E164" s="70"/>
      <c r="F164" s="71"/>
      <c r="G164" s="54"/>
    </row>
    <row r="165" spans="4:7" ht="11.4" x14ac:dyDescent="0.2">
      <c r="D165" s="68"/>
      <c r="E165" s="70"/>
      <c r="F165" s="71"/>
      <c r="G165" s="54"/>
    </row>
    <row r="166" spans="4:7" ht="11.4" x14ac:dyDescent="0.2">
      <c r="D166" s="68"/>
      <c r="E166" s="70"/>
      <c r="F166" s="71"/>
      <c r="G166" s="54"/>
    </row>
    <row r="167" spans="4:7" ht="11.4" x14ac:dyDescent="0.2">
      <c r="D167" s="68"/>
      <c r="E167" s="70"/>
      <c r="F167" s="71"/>
      <c r="G167" s="54"/>
    </row>
    <row r="168" spans="4:7" ht="11.4" x14ac:dyDescent="0.2">
      <c r="D168" s="68"/>
      <c r="E168" s="70"/>
      <c r="F168" s="71"/>
      <c r="G168" s="54"/>
    </row>
    <row r="169" spans="4:7" ht="11.4" x14ac:dyDescent="0.2">
      <c r="D169" s="68"/>
      <c r="E169" s="70"/>
      <c r="F169" s="71"/>
      <c r="G169" s="54"/>
    </row>
    <row r="170" spans="4:7" ht="11.4" x14ac:dyDescent="0.2">
      <c r="D170" s="68"/>
      <c r="E170" s="70"/>
      <c r="F170" s="71"/>
      <c r="G170" s="54"/>
    </row>
    <row r="171" spans="4:7" ht="11.4" x14ac:dyDescent="0.2">
      <c r="D171" s="68"/>
      <c r="E171" s="70"/>
      <c r="F171" s="71"/>
      <c r="G171" s="54"/>
    </row>
    <row r="172" spans="4:7" ht="11.4" x14ac:dyDescent="0.2">
      <c r="D172" s="68"/>
      <c r="E172" s="70"/>
      <c r="F172" s="71"/>
      <c r="G172" s="54"/>
    </row>
    <row r="173" spans="4:7" ht="11.4" x14ac:dyDescent="0.2">
      <c r="D173" s="68"/>
      <c r="E173" s="70"/>
      <c r="F173" s="71"/>
      <c r="G173" s="54"/>
    </row>
    <row r="174" spans="4:7" ht="11.4" x14ac:dyDescent="0.2">
      <c r="D174" s="68"/>
      <c r="E174" s="70"/>
      <c r="F174" s="71"/>
      <c r="G174" s="54"/>
    </row>
    <row r="175" spans="4:7" ht="11.4" x14ac:dyDescent="0.2">
      <c r="D175" s="68"/>
      <c r="E175" s="70"/>
      <c r="F175" s="71"/>
      <c r="G175" s="54"/>
    </row>
    <row r="176" spans="4:7" ht="11.4" x14ac:dyDescent="0.2">
      <c r="D176" s="68"/>
      <c r="E176" s="70"/>
      <c r="F176" s="71"/>
      <c r="G176" s="54"/>
    </row>
    <row r="177" spans="4:7" ht="11.4" x14ac:dyDescent="0.2">
      <c r="D177" s="68"/>
      <c r="E177" s="70"/>
      <c r="F177" s="71"/>
      <c r="G177" s="54"/>
    </row>
    <row r="178" spans="4:7" ht="11.4" x14ac:dyDescent="0.2">
      <c r="D178" s="68"/>
      <c r="E178" s="70"/>
      <c r="F178" s="71"/>
      <c r="G178" s="54"/>
    </row>
    <row r="179" spans="4:7" ht="11.4" x14ac:dyDescent="0.2">
      <c r="D179" s="68"/>
      <c r="E179" s="70"/>
      <c r="F179" s="71"/>
      <c r="G179" s="54"/>
    </row>
    <row r="180" spans="4:7" ht="11.4" x14ac:dyDescent="0.2">
      <c r="D180" s="68"/>
      <c r="E180" s="70"/>
      <c r="F180" s="71"/>
      <c r="G180" s="54"/>
    </row>
    <row r="181" spans="4:7" ht="11.4" x14ac:dyDescent="0.2">
      <c r="D181" s="68"/>
      <c r="E181" s="70"/>
      <c r="F181" s="71"/>
      <c r="G181" s="54"/>
    </row>
    <row r="182" spans="4:7" ht="11.4" x14ac:dyDescent="0.2">
      <c r="D182" s="68"/>
      <c r="E182" s="70"/>
      <c r="F182" s="71"/>
      <c r="G182" s="54"/>
    </row>
    <row r="183" spans="4:7" ht="11.4" x14ac:dyDescent="0.2">
      <c r="D183" s="68"/>
      <c r="E183" s="70"/>
      <c r="F183" s="71"/>
      <c r="G183" s="54"/>
    </row>
    <row r="184" spans="4:7" ht="11.4" x14ac:dyDescent="0.2">
      <c r="D184" s="68"/>
      <c r="E184" s="70"/>
      <c r="F184" s="71"/>
      <c r="G184" s="54"/>
    </row>
  </sheetData>
  <sheetProtection algorithmName="SHA-512" hashValue="aubPxzIXckndcigpzhGS/DlhyxQEmpRjhplC8H64wUOui9IxJ1mOZ6ReigiAv0usaiIAeaswrBnHMhqGl1hmJQ==" saltValue="NpAwIedaHSrjGjW2jjvZBw==" spinCount="100000" sheet="1" formatCells="0" formatColumns="0" formatRows="0"/>
  <mergeCells count="3">
    <mergeCell ref="A1:F1"/>
    <mergeCell ref="A2:F2"/>
    <mergeCell ref="A25:E25"/>
  </mergeCells>
  <phoneticPr fontId="2" type="noConversion"/>
  <dataValidations count="2">
    <dataValidation imeMode="on" allowBlank="1" showInputMessage="1" showErrorMessage="1" sqref="B4 B14" xr:uid="{00000000-0002-0000-0400-000000000000}"/>
    <dataValidation imeMode="off" allowBlank="1" showInputMessage="1" showErrorMessage="1" sqref="A4" xr:uid="{00000000-0002-0000-0400-000001000000}"/>
  </dataValidations>
  <printOptions horizontalCentered="1"/>
  <pageMargins left="0.98425196850393704" right="0.98425196850393704"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79"/>
  <sheetViews>
    <sheetView showGridLines="0" showZeros="0" view="pageBreakPreview" zoomScaleNormal="100" zoomScaleSheetLayoutView="100" workbookViewId="0">
      <pane ySplit="4" topLeftCell="A5" activePane="bottomLeft" state="frozen"/>
      <selection activeCell="F3" sqref="F1:F65536"/>
      <selection pane="bottomLeft" activeCell="E5" sqref="E5:E19"/>
    </sheetView>
  </sheetViews>
  <sheetFormatPr defaultColWidth="9" defaultRowHeight="15" x14ac:dyDescent="0.25"/>
  <cols>
    <col min="1" max="1" width="7.59765625" style="68" customWidth="1"/>
    <col min="2" max="2" width="25.59765625" style="69" customWidth="1"/>
    <col min="3" max="3" width="5.59765625" style="68" customWidth="1"/>
    <col min="4" max="4" width="10.59765625" style="73" customWidth="1"/>
    <col min="5" max="5" width="10.59765625" style="74" customWidth="1"/>
    <col min="6" max="6" width="14.59765625" style="75" customWidth="1"/>
    <col min="7" max="7" width="1.8984375" style="53" customWidth="1"/>
    <col min="8" max="16384" width="9" style="54"/>
  </cols>
  <sheetData>
    <row r="1" spans="1:7" ht="34.950000000000003" customHeight="1" x14ac:dyDescent="0.25">
      <c r="A1" s="82" t="s">
        <v>57</v>
      </c>
      <c r="B1" s="82"/>
      <c r="C1" s="82"/>
      <c r="D1" s="82"/>
      <c r="E1" s="82"/>
      <c r="F1" s="82"/>
    </row>
    <row r="2" spans="1:7" s="55" customFormat="1" ht="22.5" customHeight="1" x14ac:dyDescent="0.25">
      <c r="A2" s="83" t="s">
        <v>85</v>
      </c>
      <c r="B2" s="83"/>
      <c r="C2" s="83"/>
      <c r="D2" s="83"/>
      <c r="E2" s="83"/>
      <c r="F2" s="83"/>
    </row>
    <row r="3" spans="1:7" s="58" customFormat="1" ht="18" customHeight="1" x14ac:dyDescent="0.25">
      <c r="A3" s="31" t="str">
        <f>汇总表!A3</f>
        <v>合同段编号：</v>
      </c>
      <c r="B3" s="23"/>
      <c r="C3" s="56"/>
      <c r="D3" s="9"/>
      <c r="E3" s="57"/>
      <c r="F3" s="32" t="s">
        <v>58</v>
      </c>
    </row>
    <row r="4" spans="1:7" ht="27.15" customHeight="1" x14ac:dyDescent="0.2">
      <c r="A4" s="59" t="s">
        <v>59</v>
      </c>
      <c r="B4" s="60" t="s">
        <v>60</v>
      </c>
      <c r="C4" s="59" t="s">
        <v>61</v>
      </c>
      <c r="D4" s="59" t="s">
        <v>62</v>
      </c>
      <c r="E4" s="61" t="s">
        <v>63</v>
      </c>
      <c r="F4" s="11" t="s">
        <v>64</v>
      </c>
      <c r="G4" s="54"/>
    </row>
    <row r="5" spans="1:7" s="55" customFormat="1" ht="27.15" customHeight="1" x14ac:dyDescent="0.25">
      <c r="A5" s="62">
        <v>602</v>
      </c>
      <c r="B5" s="63" t="s">
        <v>148</v>
      </c>
      <c r="C5" s="62"/>
      <c r="D5" s="11"/>
      <c r="E5" s="64"/>
      <c r="F5" s="65" t="str">
        <f t="shared" ref="F5:F19" si="0">IF(E5&gt;0,ROUND(D5*E5,0),"")</f>
        <v/>
      </c>
    </row>
    <row r="6" spans="1:7" s="55" customFormat="1" ht="27.15" customHeight="1" x14ac:dyDescent="0.25">
      <c r="A6" s="62" t="s">
        <v>149</v>
      </c>
      <c r="B6" s="63" t="s">
        <v>150</v>
      </c>
      <c r="C6" s="62"/>
      <c r="D6" s="4"/>
      <c r="E6" s="64"/>
      <c r="F6" s="65" t="str">
        <f t="shared" si="0"/>
        <v/>
      </c>
    </row>
    <row r="7" spans="1:7" s="55" customFormat="1" ht="27.15" customHeight="1" x14ac:dyDescent="0.25">
      <c r="A7" s="62" t="s">
        <v>119</v>
      </c>
      <c r="B7" s="63" t="s">
        <v>151</v>
      </c>
      <c r="C7" s="62"/>
      <c r="D7" s="4"/>
      <c r="E7" s="64"/>
      <c r="F7" s="65" t="str">
        <f t="shared" si="0"/>
        <v/>
      </c>
    </row>
    <row r="8" spans="1:7" s="55" customFormat="1" ht="27.15" customHeight="1" x14ac:dyDescent="0.25">
      <c r="A8" s="62" t="s">
        <v>152</v>
      </c>
      <c r="B8" s="63" t="s">
        <v>153</v>
      </c>
      <c r="C8" s="62" t="s">
        <v>140</v>
      </c>
      <c r="D8" s="4">
        <v>8</v>
      </c>
      <c r="E8" s="64"/>
      <c r="F8" s="65" t="str">
        <f t="shared" si="0"/>
        <v/>
      </c>
    </row>
    <row r="9" spans="1:7" s="55" customFormat="1" ht="27.15" customHeight="1" x14ac:dyDescent="0.25">
      <c r="A9" s="62" t="s">
        <v>154</v>
      </c>
      <c r="B9" s="63" t="s">
        <v>155</v>
      </c>
      <c r="C9" s="62" t="s">
        <v>140</v>
      </c>
      <c r="D9" s="4">
        <v>8</v>
      </c>
      <c r="E9" s="64"/>
      <c r="F9" s="65" t="str">
        <f t="shared" si="0"/>
        <v/>
      </c>
    </row>
    <row r="10" spans="1:7" s="55" customFormat="1" ht="27.15" customHeight="1" x14ac:dyDescent="0.25">
      <c r="A10" s="62" t="s">
        <v>142</v>
      </c>
      <c r="B10" s="63" t="s">
        <v>156</v>
      </c>
      <c r="C10" s="62"/>
      <c r="D10" s="4"/>
      <c r="E10" s="64"/>
      <c r="F10" s="65" t="str">
        <f t="shared" si="0"/>
        <v/>
      </c>
    </row>
    <row r="11" spans="1:7" s="55" customFormat="1" ht="27.15" customHeight="1" x14ac:dyDescent="0.25">
      <c r="A11" s="62" t="s">
        <v>157</v>
      </c>
      <c r="B11" s="63" t="s">
        <v>158</v>
      </c>
      <c r="C11" s="62" t="s">
        <v>159</v>
      </c>
      <c r="D11" s="4">
        <v>2</v>
      </c>
      <c r="E11" s="64"/>
      <c r="F11" s="65" t="str">
        <f t="shared" si="0"/>
        <v/>
      </c>
    </row>
    <row r="12" spans="1:7" s="55" customFormat="1" ht="27.15" customHeight="1" x14ac:dyDescent="0.25">
      <c r="A12" s="62" t="s">
        <v>160</v>
      </c>
      <c r="B12" s="63" t="s">
        <v>161</v>
      </c>
      <c r="C12" s="62" t="s">
        <v>159</v>
      </c>
      <c r="D12" s="4">
        <v>2</v>
      </c>
      <c r="E12" s="64"/>
      <c r="F12" s="65" t="str">
        <f t="shared" si="0"/>
        <v/>
      </c>
    </row>
    <row r="13" spans="1:7" s="55" customFormat="1" ht="27.15" customHeight="1" x14ac:dyDescent="0.25">
      <c r="A13" s="62">
        <v>604</v>
      </c>
      <c r="B13" s="63" t="s">
        <v>162</v>
      </c>
      <c r="C13" s="62"/>
      <c r="D13" s="4"/>
      <c r="E13" s="64"/>
      <c r="F13" s="65" t="str">
        <f t="shared" si="0"/>
        <v/>
      </c>
    </row>
    <row r="14" spans="1:7" s="55" customFormat="1" ht="27.15" customHeight="1" x14ac:dyDescent="0.25">
      <c r="A14" s="62" t="s">
        <v>163</v>
      </c>
      <c r="B14" s="63" t="s">
        <v>164</v>
      </c>
      <c r="C14" s="62"/>
      <c r="D14" s="4"/>
      <c r="E14" s="64"/>
      <c r="F14" s="65" t="str">
        <f t="shared" si="0"/>
        <v/>
      </c>
    </row>
    <row r="15" spans="1:7" s="55" customFormat="1" ht="27.15" customHeight="1" x14ac:dyDescent="0.25">
      <c r="A15" s="62" t="s">
        <v>119</v>
      </c>
      <c r="B15" s="66" t="s">
        <v>165</v>
      </c>
      <c r="C15" s="62" t="s">
        <v>159</v>
      </c>
      <c r="D15" s="4">
        <v>2</v>
      </c>
      <c r="E15" s="64"/>
      <c r="F15" s="65" t="str">
        <f t="shared" si="0"/>
        <v/>
      </c>
    </row>
    <row r="16" spans="1:7" s="55" customFormat="1" ht="27.15" customHeight="1" x14ac:dyDescent="0.25">
      <c r="A16" s="62" t="s">
        <v>103</v>
      </c>
      <c r="B16" s="66" t="s">
        <v>166</v>
      </c>
      <c r="C16" s="62" t="s">
        <v>159</v>
      </c>
      <c r="D16" s="4">
        <v>1</v>
      </c>
      <c r="E16" s="64"/>
      <c r="F16" s="65" t="str">
        <f t="shared" si="0"/>
        <v/>
      </c>
    </row>
    <row r="17" spans="1:7" s="55" customFormat="1" ht="27.15" customHeight="1" x14ac:dyDescent="0.25">
      <c r="A17" s="62">
        <v>605</v>
      </c>
      <c r="B17" s="63" t="s">
        <v>167</v>
      </c>
      <c r="C17" s="62"/>
      <c r="D17" s="4"/>
      <c r="E17" s="64"/>
      <c r="F17" s="65" t="str">
        <f t="shared" si="0"/>
        <v/>
      </c>
    </row>
    <row r="18" spans="1:7" s="55" customFormat="1" ht="27.15" customHeight="1" x14ac:dyDescent="0.25">
      <c r="A18" s="62" t="s">
        <v>168</v>
      </c>
      <c r="B18" s="67" t="s">
        <v>169</v>
      </c>
      <c r="C18" s="62"/>
      <c r="D18" s="4"/>
      <c r="E18" s="64"/>
      <c r="F18" s="65" t="str">
        <f t="shared" si="0"/>
        <v/>
      </c>
    </row>
    <row r="19" spans="1:7" s="55" customFormat="1" ht="27.15" customHeight="1" x14ac:dyDescent="0.25">
      <c r="A19" s="62" t="s">
        <v>119</v>
      </c>
      <c r="B19" s="67" t="s">
        <v>170</v>
      </c>
      <c r="C19" s="62" t="s">
        <v>121</v>
      </c>
      <c r="D19" s="4">
        <v>166.7</v>
      </c>
      <c r="E19" s="64"/>
      <c r="F19" s="65" t="str">
        <f t="shared" si="0"/>
        <v/>
      </c>
    </row>
    <row r="20" spans="1:7" ht="27.15" customHeight="1" x14ac:dyDescent="0.2">
      <c r="A20" s="86" t="s">
        <v>67</v>
      </c>
      <c r="B20" s="85"/>
      <c r="C20" s="85"/>
      <c r="D20" s="85"/>
      <c r="E20" s="85"/>
      <c r="F20" s="8">
        <f>SUM(F5:F19)</f>
        <v>0</v>
      </c>
      <c r="G20" s="54"/>
    </row>
    <row r="21" spans="1:7" ht="11.4" x14ac:dyDescent="0.2">
      <c r="D21" s="68"/>
      <c r="E21" s="70"/>
      <c r="F21" s="71"/>
      <c r="G21" s="54"/>
    </row>
    <row r="22" spans="1:7" ht="11.4" x14ac:dyDescent="0.2">
      <c r="D22" s="68"/>
      <c r="E22" s="70"/>
      <c r="F22" s="71"/>
      <c r="G22" s="54"/>
    </row>
    <row r="23" spans="1:7" ht="11.4" x14ac:dyDescent="0.2">
      <c r="D23" s="68"/>
      <c r="E23" s="70"/>
      <c r="F23" s="71"/>
      <c r="G23" s="54"/>
    </row>
    <row r="24" spans="1:7" ht="12" x14ac:dyDescent="0.2">
      <c r="A24" s="56"/>
      <c r="B24" s="72"/>
      <c r="C24" s="56"/>
      <c r="D24" s="68"/>
      <c r="E24" s="70"/>
      <c r="F24" s="71"/>
      <c r="G24" s="54"/>
    </row>
    <row r="25" spans="1:7" ht="11.4" x14ac:dyDescent="0.2">
      <c r="D25" s="68"/>
      <c r="E25" s="70"/>
      <c r="F25" s="71"/>
      <c r="G25" s="54"/>
    </row>
    <row r="26" spans="1:7" ht="11.4" x14ac:dyDescent="0.2">
      <c r="D26" s="68"/>
      <c r="E26" s="70"/>
      <c r="F26" s="71"/>
      <c r="G26" s="54"/>
    </row>
    <row r="27" spans="1:7" ht="11.4" x14ac:dyDescent="0.2">
      <c r="D27" s="68"/>
      <c r="E27" s="70"/>
      <c r="F27" s="71"/>
      <c r="G27" s="54"/>
    </row>
    <row r="28" spans="1:7" ht="11.4" x14ac:dyDescent="0.2">
      <c r="D28" s="68"/>
      <c r="E28" s="70"/>
      <c r="F28" s="71"/>
      <c r="G28" s="54"/>
    </row>
    <row r="29" spans="1:7" ht="11.4" x14ac:dyDescent="0.2">
      <c r="D29" s="68"/>
      <c r="E29" s="70"/>
      <c r="F29" s="71"/>
      <c r="G29" s="54"/>
    </row>
    <row r="30" spans="1:7" ht="11.4" x14ac:dyDescent="0.2">
      <c r="D30" s="68"/>
      <c r="E30" s="70"/>
      <c r="F30" s="71"/>
      <c r="G30" s="54"/>
    </row>
    <row r="31" spans="1:7" ht="11.4" x14ac:dyDescent="0.2">
      <c r="D31" s="68"/>
      <c r="E31" s="70"/>
      <c r="F31" s="71"/>
      <c r="G31" s="54"/>
    </row>
    <row r="32" spans="1:7" ht="11.4" x14ac:dyDescent="0.2">
      <c r="D32" s="68"/>
      <c r="E32" s="70"/>
      <c r="F32" s="71"/>
      <c r="G32" s="54"/>
    </row>
    <row r="33" spans="4:7" ht="11.4" x14ac:dyDescent="0.2">
      <c r="D33" s="68"/>
      <c r="E33" s="70"/>
      <c r="F33" s="71"/>
      <c r="G33" s="54"/>
    </row>
    <row r="34" spans="4:7" ht="11.4" x14ac:dyDescent="0.2">
      <c r="D34" s="68"/>
      <c r="E34" s="70"/>
      <c r="F34" s="71"/>
      <c r="G34" s="54"/>
    </row>
    <row r="35" spans="4:7" ht="11.4" x14ac:dyDescent="0.2">
      <c r="D35" s="68"/>
      <c r="E35" s="70"/>
      <c r="F35" s="71"/>
      <c r="G35" s="54"/>
    </row>
    <row r="36" spans="4:7" ht="11.4" x14ac:dyDescent="0.2">
      <c r="D36" s="68"/>
      <c r="E36" s="70"/>
      <c r="F36" s="71"/>
      <c r="G36" s="54"/>
    </row>
    <row r="37" spans="4:7" ht="11.4" x14ac:dyDescent="0.2">
      <c r="D37" s="68"/>
      <c r="E37" s="70"/>
      <c r="F37" s="71"/>
      <c r="G37" s="54"/>
    </row>
    <row r="38" spans="4:7" ht="11.4" x14ac:dyDescent="0.2">
      <c r="D38" s="68"/>
      <c r="E38" s="70"/>
      <c r="F38" s="71"/>
      <c r="G38" s="54"/>
    </row>
    <row r="39" spans="4:7" ht="11.4" x14ac:dyDescent="0.2">
      <c r="D39" s="68"/>
      <c r="E39" s="70"/>
      <c r="F39" s="71"/>
      <c r="G39" s="54"/>
    </row>
    <row r="40" spans="4:7" ht="11.4" x14ac:dyDescent="0.2">
      <c r="D40" s="68"/>
      <c r="E40" s="70"/>
      <c r="F40" s="71"/>
      <c r="G40" s="54"/>
    </row>
    <row r="41" spans="4:7" ht="11.4" x14ac:dyDescent="0.2">
      <c r="D41" s="68"/>
      <c r="E41" s="70"/>
      <c r="F41" s="71"/>
      <c r="G41" s="54"/>
    </row>
    <row r="42" spans="4:7" ht="11.4" x14ac:dyDescent="0.2">
      <c r="D42" s="68"/>
      <c r="E42" s="70"/>
      <c r="F42" s="71"/>
      <c r="G42" s="54"/>
    </row>
    <row r="43" spans="4:7" ht="11.4" x14ac:dyDescent="0.2">
      <c r="D43" s="68"/>
      <c r="E43" s="70"/>
      <c r="F43" s="71"/>
      <c r="G43" s="54"/>
    </row>
    <row r="44" spans="4:7" ht="11.4" x14ac:dyDescent="0.2">
      <c r="D44" s="68"/>
      <c r="E44" s="70"/>
      <c r="F44" s="71"/>
      <c r="G44" s="54"/>
    </row>
    <row r="45" spans="4:7" ht="11.4" x14ac:dyDescent="0.2">
      <c r="D45" s="68"/>
      <c r="E45" s="70"/>
      <c r="F45" s="71"/>
      <c r="G45" s="54"/>
    </row>
    <row r="46" spans="4:7" ht="11.4" x14ac:dyDescent="0.2">
      <c r="D46" s="68"/>
      <c r="E46" s="70"/>
      <c r="F46" s="71"/>
      <c r="G46" s="54"/>
    </row>
    <row r="47" spans="4:7" ht="11.4" x14ac:dyDescent="0.2">
      <c r="D47" s="68"/>
      <c r="E47" s="70"/>
      <c r="F47" s="71"/>
      <c r="G47" s="54"/>
    </row>
    <row r="48" spans="4:7" ht="11.4" x14ac:dyDescent="0.2">
      <c r="D48" s="68"/>
      <c r="E48" s="70"/>
      <c r="F48" s="71"/>
      <c r="G48" s="54"/>
    </row>
    <row r="49" spans="4:7" ht="11.4" x14ac:dyDescent="0.2">
      <c r="D49" s="68"/>
      <c r="E49" s="70"/>
      <c r="F49" s="71"/>
      <c r="G49" s="54"/>
    </row>
    <row r="50" spans="4:7" ht="11.4" x14ac:dyDescent="0.2">
      <c r="D50" s="68"/>
      <c r="E50" s="70"/>
      <c r="F50" s="71"/>
      <c r="G50" s="54"/>
    </row>
    <row r="51" spans="4:7" ht="11.4" x14ac:dyDescent="0.2">
      <c r="D51" s="68"/>
      <c r="E51" s="70"/>
      <c r="F51" s="71"/>
      <c r="G51" s="54"/>
    </row>
    <row r="52" spans="4:7" ht="11.4" x14ac:dyDescent="0.2">
      <c r="D52" s="68"/>
      <c r="E52" s="70"/>
      <c r="F52" s="71"/>
      <c r="G52" s="54"/>
    </row>
    <row r="53" spans="4:7" ht="11.4" x14ac:dyDescent="0.2">
      <c r="D53" s="68"/>
      <c r="E53" s="70"/>
      <c r="F53" s="71"/>
      <c r="G53" s="54"/>
    </row>
    <row r="54" spans="4:7" ht="11.4" x14ac:dyDescent="0.2">
      <c r="D54" s="68"/>
      <c r="E54" s="70"/>
      <c r="F54" s="71"/>
      <c r="G54" s="54"/>
    </row>
    <row r="55" spans="4:7" ht="11.4" x14ac:dyDescent="0.2">
      <c r="D55" s="68"/>
      <c r="E55" s="70"/>
      <c r="F55" s="71"/>
      <c r="G55" s="54"/>
    </row>
    <row r="56" spans="4:7" ht="11.4" x14ac:dyDescent="0.2">
      <c r="D56" s="68"/>
      <c r="E56" s="70"/>
      <c r="F56" s="71"/>
      <c r="G56" s="54"/>
    </row>
    <row r="57" spans="4:7" ht="11.4" x14ac:dyDescent="0.2">
      <c r="D57" s="68"/>
      <c r="E57" s="70"/>
      <c r="F57" s="71"/>
      <c r="G57" s="54"/>
    </row>
    <row r="58" spans="4:7" ht="11.4" x14ac:dyDescent="0.2">
      <c r="D58" s="68"/>
      <c r="E58" s="70"/>
      <c r="F58" s="71"/>
      <c r="G58" s="54"/>
    </row>
    <row r="59" spans="4:7" ht="11.4" x14ac:dyDescent="0.2">
      <c r="D59" s="68"/>
      <c r="E59" s="70"/>
      <c r="F59" s="71"/>
      <c r="G59" s="54"/>
    </row>
    <row r="60" spans="4:7" ht="11.4" x14ac:dyDescent="0.2">
      <c r="D60" s="68"/>
      <c r="E60" s="70"/>
      <c r="F60" s="71"/>
      <c r="G60" s="54"/>
    </row>
    <row r="61" spans="4:7" ht="11.4" x14ac:dyDescent="0.2">
      <c r="D61" s="68"/>
      <c r="E61" s="70"/>
      <c r="F61" s="71"/>
      <c r="G61" s="54"/>
    </row>
    <row r="62" spans="4:7" ht="11.4" x14ac:dyDescent="0.2">
      <c r="D62" s="68"/>
      <c r="E62" s="70"/>
      <c r="F62" s="71"/>
      <c r="G62" s="54"/>
    </row>
    <row r="63" spans="4:7" ht="11.4" x14ac:dyDescent="0.2">
      <c r="D63" s="68"/>
      <c r="E63" s="70"/>
      <c r="F63" s="71"/>
      <c r="G63" s="54"/>
    </row>
    <row r="64" spans="4:7" ht="11.4" x14ac:dyDescent="0.2">
      <c r="D64" s="68"/>
      <c r="E64" s="70"/>
      <c r="F64" s="71"/>
      <c r="G64" s="54"/>
    </row>
    <row r="65" spans="4:7" ht="11.4" x14ac:dyDescent="0.2">
      <c r="D65" s="68"/>
      <c r="E65" s="70"/>
      <c r="F65" s="71"/>
      <c r="G65" s="54"/>
    </row>
    <row r="66" spans="4:7" ht="11.4" x14ac:dyDescent="0.2">
      <c r="D66" s="68"/>
      <c r="E66" s="70"/>
      <c r="F66" s="71"/>
      <c r="G66" s="54"/>
    </row>
    <row r="67" spans="4:7" ht="11.4" x14ac:dyDescent="0.2">
      <c r="D67" s="68"/>
      <c r="E67" s="70"/>
      <c r="F67" s="71"/>
      <c r="G67" s="54"/>
    </row>
    <row r="68" spans="4:7" ht="11.4" x14ac:dyDescent="0.2">
      <c r="D68" s="68"/>
      <c r="E68" s="70"/>
      <c r="F68" s="71"/>
      <c r="G68" s="54"/>
    </row>
    <row r="69" spans="4:7" ht="11.4" x14ac:dyDescent="0.2">
      <c r="D69" s="68"/>
      <c r="E69" s="70"/>
      <c r="F69" s="71"/>
      <c r="G69" s="54"/>
    </row>
    <row r="70" spans="4:7" ht="11.4" x14ac:dyDescent="0.2">
      <c r="D70" s="68"/>
      <c r="E70" s="70"/>
      <c r="F70" s="71"/>
      <c r="G70" s="54"/>
    </row>
    <row r="71" spans="4:7" ht="11.4" x14ac:dyDescent="0.2">
      <c r="D71" s="68"/>
      <c r="E71" s="70"/>
      <c r="F71" s="71"/>
      <c r="G71" s="54"/>
    </row>
    <row r="72" spans="4:7" ht="11.4" x14ac:dyDescent="0.2">
      <c r="D72" s="68"/>
      <c r="E72" s="70"/>
      <c r="F72" s="71"/>
      <c r="G72" s="54"/>
    </row>
    <row r="73" spans="4:7" ht="11.4" x14ac:dyDescent="0.2">
      <c r="D73" s="68"/>
      <c r="E73" s="70"/>
      <c r="F73" s="71"/>
      <c r="G73" s="54"/>
    </row>
    <row r="74" spans="4:7" ht="11.4" x14ac:dyDescent="0.2">
      <c r="D74" s="68"/>
      <c r="E74" s="70"/>
      <c r="F74" s="71"/>
      <c r="G74" s="54"/>
    </row>
    <row r="75" spans="4:7" ht="11.4" x14ac:dyDescent="0.2">
      <c r="D75" s="68"/>
      <c r="E75" s="70"/>
      <c r="F75" s="71"/>
      <c r="G75" s="54"/>
    </row>
    <row r="76" spans="4:7" ht="11.4" x14ac:dyDescent="0.2">
      <c r="D76" s="68"/>
      <c r="E76" s="70"/>
      <c r="F76" s="71"/>
      <c r="G76" s="54"/>
    </row>
    <row r="77" spans="4:7" ht="11.4" x14ac:dyDescent="0.2">
      <c r="D77" s="68"/>
      <c r="E77" s="70"/>
      <c r="F77" s="71"/>
      <c r="G77" s="54"/>
    </row>
    <row r="78" spans="4:7" ht="11.4" x14ac:dyDescent="0.2">
      <c r="D78" s="68"/>
      <c r="E78" s="70"/>
      <c r="F78" s="71"/>
      <c r="G78" s="54"/>
    </row>
    <row r="79" spans="4:7" ht="11.4" x14ac:dyDescent="0.2">
      <c r="D79" s="68"/>
      <c r="E79" s="70"/>
      <c r="F79" s="71"/>
      <c r="G79" s="54"/>
    </row>
    <row r="80" spans="4:7" ht="11.4" x14ac:dyDescent="0.2">
      <c r="D80" s="68"/>
      <c r="E80" s="70"/>
      <c r="F80" s="71"/>
      <c r="G80" s="54"/>
    </row>
    <row r="81" spans="4:7" ht="11.4" x14ac:dyDescent="0.2">
      <c r="D81" s="68"/>
      <c r="E81" s="70"/>
      <c r="F81" s="71"/>
      <c r="G81" s="54"/>
    </row>
    <row r="82" spans="4:7" ht="11.4" x14ac:dyDescent="0.2">
      <c r="D82" s="68"/>
      <c r="E82" s="70"/>
      <c r="F82" s="71"/>
      <c r="G82" s="54"/>
    </row>
    <row r="83" spans="4:7" ht="11.4" x14ac:dyDescent="0.2">
      <c r="D83" s="68"/>
      <c r="E83" s="70"/>
      <c r="F83" s="71"/>
      <c r="G83" s="54"/>
    </row>
    <row r="84" spans="4:7" ht="11.4" x14ac:dyDescent="0.2">
      <c r="D84" s="68"/>
      <c r="E84" s="70"/>
      <c r="F84" s="71"/>
      <c r="G84" s="54"/>
    </row>
    <row r="85" spans="4:7" ht="11.4" x14ac:dyDescent="0.2">
      <c r="D85" s="68"/>
      <c r="E85" s="70"/>
      <c r="F85" s="71"/>
      <c r="G85" s="54"/>
    </row>
    <row r="86" spans="4:7" ht="11.4" x14ac:dyDescent="0.2">
      <c r="D86" s="68"/>
      <c r="E86" s="70"/>
      <c r="F86" s="71"/>
      <c r="G86" s="54"/>
    </row>
    <row r="87" spans="4:7" ht="11.4" x14ac:dyDescent="0.2">
      <c r="D87" s="68"/>
      <c r="E87" s="70"/>
      <c r="F87" s="71"/>
      <c r="G87" s="54"/>
    </row>
    <row r="88" spans="4:7" ht="11.4" x14ac:dyDescent="0.2">
      <c r="D88" s="68"/>
      <c r="E88" s="70"/>
      <c r="F88" s="71"/>
      <c r="G88" s="54"/>
    </row>
    <row r="89" spans="4:7" ht="11.4" x14ac:dyDescent="0.2">
      <c r="D89" s="68"/>
      <c r="E89" s="70"/>
      <c r="F89" s="71"/>
      <c r="G89" s="54"/>
    </row>
    <row r="90" spans="4:7" ht="11.4" x14ac:dyDescent="0.2">
      <c r="D90" s="68"/>
      <c r="E90" s="70"/>
      <c r="F90" s="71"/>
      <c r="G90" s="54"/>
    </row>
    <row r="91" spans="4:7" ht="11.4" x14ac:dyDescent="0.2">
      <c r="D91" s="68"/>
      <c r="E91" s="70"/>
      <c r="F91" s="71"/>
      <c r="G91" s="54"/>
    </row>
    <row r="92" spans="4:7" ht="11.4" x14ac:dyDescent="0.2">
      <c r="D92" s="68"/>
      <c r="E92" s="70"/>
      <c r="F92" s="71"/>
      <c r="G92" s="54"/>
    </row>
    <row r="93" spans="4:7" ht="11.4" x14ac:dyDescent="0.2">
      <c r="D93" s="68"/>
      <c r="E93" s="70"/>
      <c r="F93" s="71"/>
      <c r="G93" s="54"/>
    </row>
    <row r="94" spans="4:7" ht="11.4" x14ac:dyDescent="0.2">
      <c r="D94" s="68"/>
      <c r="E94" s="70"/>
      <c r="F94" s="71"/>
      <c r="G94" s="54"/>
    </row>
    <row r="95" spans="4:7" ht="11.4" x14ac:dyDescent="0.2">
      <c r="D95" s="68"/>
      <c r="E95" s="70"/>
      <c r="F95" s="71"/>
      <c r="G95" s="54"/>
    </row>
    <row r="96" spans="4:7" ht="11.4" x14ac:dyDescent="0.2">
      <c r="D96" s="68"/>
      <c r="E96" s="70"/>
      <c r="F96" s="71"/>
      <c r="G96" s="54"/>
    </row>
    <row r="97" spans="4:7" ht="11.4" x14ac:dyDescent="0.2">
      <c r="D97" s="68"/>
      <c r="E97" s="70"/>
      <c r="F97" s="71"/>
      <c r="G97" s="54"/>
    </row>
    <row r="98" spans="4:7" ht="11.4" x14ac:dyDescent="0.2">
      <c r="D98" s="68"/>
      <c r="E98" s="70"/>
      <c r="F98" s="71"/>
      <c r="G98" s="54"/>
    </row>
    <row r="99" spans="4:7" ht="11.4" x14ac:dyDescent="0.2">
      <c r="D99" s="68"/>
      <c r="E99" s="70"/>
      <c r="F99" s="71"/>
      <c r="G99" s="54"/>
    </row>
    <row r="100" spans="4:7" ht="11.4" x14ac:dyDescent="0.2">
      <c r="D100" s="68"/>
      <c r="E100" s="70"/>
      <c r="F100" s="71"/>
      <c r="G100" s="54"/>
    </row>
    <row r="101" spans="4:7" ht="11.4" x14ac:dyDescent="0.2">
      <c r="D101" s="68"/>
      <c r="E101" s="70"/>
      <c r="F101" s="71"/>
      <c r="G101" s="54"/>
    </row>
    <row r="102" spans="4:7" ht="11.4" x14ac:dyDescent="0.2">
      <c r="D102" s="68"/>
      <c r="E102" s="70"/>
      <c r="F102" s="71"/>
      <c r="G102" s="54"/>
    </row>
    <row r="103" spans="4:7" ht="11.4" x14ac:dyDescent="0.2">
      <c r="D103" s="68"/>
      <c r="E103" s="70"/>
      <c r="F103" s="71"/>
      <c r="G103" s="54"/>
    </row>
    <row r="104" spans="4:7" ht="11.4" x14ac:dyDescent="0.2">
      <c r="D104" s="68"/>
      <c r="E104" s="70"/>
      <c r="F104" s="71"/>
      <c r="G104" s="54"/>
    </row>
    <row r="105" spans="4:7" ht="11.4" x14ac:dyDescent="0.2">
      <c r="D105" s="68"/>
      <c r="E105" s="70"/>
      <c r="F105" s="71"/>
      <c r="G105" s="54"/>
    </row>
    <row r="106" spans="4:7" ht="11.4" x14ac:dyDescent="0.2">
      <c r="D106" s="68"/>
      <c r="E106" s="70"/>
      <c r="F106" s="71"/>
      <c r="G106" s="54"/>
    </row>
    <row r="107" spans="4:7" ht="11.4" x14ac:dyDescent="0.2">
      <c r="D107" s="68"/>
      <c r="E107" s="70"/>
      <c r="F107" s="71"/>
      <c r="G107" s="54"/>
    </row>
    <row r="108" spans="4:7" ht="11.4" x14ac:dyDescent="0.2">
      <c r="D108" s="68"/>
      <c r="E108" s="70"/>
      <c r="F108" s="71"/>
      <c r="G108" s="54"/>
    </row>
    <row r="109" spans="4:7" ht="11.4" x14ac:dyDescent="0.2">
      <c r="D109" s="68"/>
      <c r="E109" s="70"/>
      <c r="F109" s="71"/>
      <c r="G109" s="54"/>
    </row>
    <row r="110" spans="4:7" ht="11.4" x14ac:dyDescent="0.2">
      <c r="D110" s="68"/>
      <c r="E110" s="70"/>
      <c r="F110" s="71"/>
      <c r="G110" s="54"/>
    </row>
    <row r="111" spans="4:7" ht="11.4" x14ac:dyDescent="0.2">
      <c r="D111" s="68"/>
      <c r="E111" s="70"/>
      <c r="F111" s="71"/>
      <c r="G111" s="54"/>
    </row>
    <row r="112" spans="4:7" ht="11.4" x14ac:dyDescent="0.2">
      <c r="D112" s="68"/>
      <c r="E112" s="70"/>
      <c r="F112" s="71"/>
      <c r="G112" s="54"/>
    </row>
    <row r="113" spans="4:7" ht="11.4" x14ac:dyDescent="0.2">
      <c r="D113" s="68"/>
      <c r="E113" s="70"/>
      <c r="F113" s="71"/>
      <c r="G113" s="54"/>
    </row>
    <row r="114" spans="4:7" ht="11.4" x14ac:dyDescent="0.2">
      <c r="D114" s="68"/>
      <c r="E114" s="70"/>
      <c r="F114" s="71"/>
      <c r="G114" s="54"/>
    </row>
    <row r="115" spans="4:7" ht="11.4" x14ac:dyDescent="0.2">
      <c r="D115" s="68"/>
      <c r="E115" s="70"/>
      <c r="F115" s="71"/>
      <c r="G115" s="54"/>
    </row>
    <row r="116" spans="4:7" ht="11.4" x14ac:dyDescent="0.2">
      <c r="D116" s="68"/>
      <c r="E116" s="70"/>
      <c r="F116" s="71"/>
      <c r="G116" s="54"/>
    </row>
    <row r="117" spans="4:7" ht="11.4" x14ac:dyDescent="0.2">
      <c r="D117" s="68"/>
      <c r="E117" s="70"/>
      <c r="F117" s="71"/>
      <c r="G117" s="54"/>
    </row>
    <row r="118" spans="4:7" ht="11.4" x14ac:dyDescent="0.2">
      <c r="D118" s="68"/>
      <c r="E118" s="70"/>
      <c r="F118" s="71"/>
      <c r="G118" s="54"/>
    </row>
    <row r="119" spans="4:7" ht="11.4" x14ac:dyDescent="0.2">
      <c r="D119" s="68"/>
      <c r="E119" s="70"/>
      <c r="F119" s="71"/>
      <c r="G119" s="54"/>
    </row>
    <row r="120" spans="4:7" ht="11.4" x14ac:dyDescent="0.2">
      <c r="D120" s="68"/>
      <c r="E120" s="70"/>
      <c r="F120" s="71"/>
      <c r="G120" s="54"/>
    </row>
    <row r="121" spans="4:7" ht="11.4" x14ac:dyDescent="0.2">
      <c r="D121" s="68"/>
      <c r="E121" s="70"/>
      <c r="F121" s="71"/>
      <c r="G121" s="54"/>
    </row>
    <row r="122" spans="4:7" ht="11.4" x14ac:dyDescent="0.2">
      <c r="D122" s="68"/>
      <c r="E122" s="70"/>
      <c r="F122" s="71"/>
      <c r="G122" s="54"/>
    </row>
    <row r="123" spans="4:7" ht="11.4" x14ac:dyDescent="0.2">
      <c r="D123" s="68"/>
      <c r="E123" s="70"/>
      <c r="F123" s="71"/>
      <c r="G123" s="54"/>
    </row>
    <row r="124" spans="4:7" ht="11.4" x14ac:dyDescent="0.2">
      <c r="D124" s="68"/>
      <c r="E124" s="70"/>
      <c r="F124" s="71"/>
      <c r="G124" s="54"/>
    </row>
    <row r="125" spans="4:7" ht="11.4" x14ac:dyDescent="0.2">
      <c r="D125" s="68"/>
      <c r="E125" s="70"/>
      <c r="F125" s="71"/>
      <c r="G125" s="54"/>
    </row>
    <row r="126" spans="4:7" ht="11.4" x14ac:dyDescent="0.2">
      <c r="D126" s="68"/>
      <c r="E126" s="70"/>
      <c r="F126" s="71"/>
      <c r="G126" s="54"/>
    </row>
    <row r="127" spans="4:7" ht="11.4" x14ac:dyDescent="0.2">
      <c r="D127" s="68"/>
      <c r="E127" s="70"/>
      <c r="F127" s="71"/>
      <c r="G127" s="54"/>
    </row>
    <row r="128" spans="4:7" ht="11.4" x14ac:dyDescent="0.2">
      <c r="D128" s="68"/>
      <c r="E128" s="70"/>
      <c r="F128" s="71"/>
      <c r="G128" s="54"/>
    </row>
    <row r="129" spans="4:7" ht="11.4" x14ac:dyDescent="0.2">
      <c r="D129" s="68"/>
      <c r="E129" s="70"/>
      <c r="F129" s="71"/>
      <c r="G129" s="54"/>
    </row>
    <row r="130" spans="4:7" ht="11.4" x14ac:dyDescent="0.2">
      <c r="D130" s="68"/>
      <c r="E130" s="70"/>
      <c r="F130" s="71"/>
      <c r="G130" s="54"/>
    </row>
    <row r="131" spans="4:7" ht="11.4" x14ac:dyDescent="0.2">
      <c r="D131" s="68"/>
      <c r="E131" s="70"/>
      <c r="F131" s="71"/>
      <c r="G131" s="54"/>
    </row>
    <row r="132" spans="4:7" ht="11.4" x14ac:dyDescent="0.2">
      <c r="D132" s="68"/>
      <c r="E132" s="70"/>
      <c r="F132" s="71"/>
      <c r="G132" s="54"/>
    </row>
    <row r="133" spans="4:7" ht="11.4" x14ac:dyDescent="0.2">
      <c r="D133" s="68"/>
      <c r="E133" s="70"/>
      <c r="F133" s="71"/>
      <c r="G133" s="54"/>
    </row>
    <row r="134" spans="4:7" ht="11.4" x14ac:dyDescent="0.2">
      <c r="D134" s="68"/>
      <c r="E134" s="70"/>
      <c r="F134" s="71"/>
      <c r="G134" s="54"/>
    </row>
    <row r="135" spans="4:7" ht="11.4" x14ac:dyDescent="0.2">
      <c r="D135" s="68"/>
      <c r="E135" s="70"/>
      <c r="F135" s="71"/>
      <c r="G135" s="54"/>
    </row>
    <row r="136" spans="4:7" ht="11.4" x14ac:dyDescent="0.2">
      <c r="D136" s="68"/>
      <c r="E136" s="70"/>
      <c r="F136" s="71"/>
      <c r="G136" s="54"/>
    </row>
    <row r="137" spans="4:7" ht="11.4" x14ac:dyDescent="0.2">
      <c r="D137" s="68"/>
      <c r="E137" s="70"/>
      <c r="F137" s="71"/>
      <c r="G137" s="54"/>
    </row>
    <row r="138" spans="4:7" ht="11.4" x14ac:dyDescent="0.2">
      <c r="D138" s="68"/>
      <c r="E138" s="70"/>
      <c r="F138" s="71"/>
      <c r="G138" s="54"/>
    </row>
    <row r="139" spans="4:7" ht="11.4" x14ac:dyDescent="0.2">
      <c r="D139" s="68"/>
      <c r="E139" s="70"/>
      <c r="F139" s="71"/>
      <c r="G139" s="54"/>
    </row>
    <row r="140" spans="4:7" ht="11.4" x14ac:dyDescent="0.2">
      <c r="D140" s="68"/>
      <c r="E140" s="70"/>
      <c r="F140" s="71"/>
      <c r="G140" s="54"/>
    </row>
    <row r="141" spans="4:7" ht="11.4" x14ac:dyDescent="0.2">
      <c r="D141" s="68"/>
      <c r="E141" s="70"/>
      <c r="F141" s="71"/>
      <c r="G141" s="54"/>
    </row>
    <row r="142" spans="4:7" ht="11.4" x14ac:dyDescent="0.2">
      <c r="D142" s="68"/>
      <c r="E142" s="70"/>
      <c r="F142" s="71"/>
      <c r="G142" s="54"/>
    </row>
    <row r="143" spans="4:7" ht="11.4" x14ac:dyDescent="0.2">
      <c r="D143" s="68"/>
      <c r="E143" s="70"/>
      <c r="F143" s="71"/>
      <c r="G143" s="54"/>
    </row>
    <row r="144" spans="4:7" ht="11.4" x14ac:dyDescent="0.2">
      <c r="D144" s="68"/>
      <c r="E144" s="70"/>
      <c r="F144" s="71"/>
      <c r="G144" s="54"/>
    </row>
    <row r="145" spans="4:7" ht="11.4" x14ac:dyDescent="0.2">
      <c r="D145" s="68"/>
      <c r="E145" s="70"/>
      <c r="F145" s="71"/>
      <c r="G145" s="54"/>
    </row>
    <row r="146" spans="4:7" ht="11.4" x14ac:dyDescent="0.2">
      <c r="D146" s="68"/>
      <c r="E146" s="70"/>
      <c r="F146" s="71"/>
      <c r="G146" s="54"/>
    </row>
    <row r="147" spans="4:7" ht="11.4" x14ac:dyDescent="0.2">
      <c r="D147" s="68"/>
      <c r="E147" s="70"/>
      <c r="F147" s="71"/>
      <c r="G147" s="54"/>
    </row>
    <row r="148" spans="4:7" ht="11.4" x14ac:dyDescent="0.2">
      <c r="D148" s="68"/>
      <c r="E148" s="70"/>
      <c r="F148" s="71"/>
      <c r="G148" s="54"/>
    </row>
    <row r="149" spans="4:7" ht="11.4" x14ac:dyDescent="0.2">
      <c r="D149" s="68"/>
      <c r="E149" s="70"/>
      <c r="F149" s="71"/>
      <c r="G149" s="54"/>
    </row>
    <row r="150" spans="4:7" ht="11.4" x14ac:dyDescent="0.2">
      <c r="D150" s="68"/>
      <c r="E150" s="70"/>
      <c r="F150" s="71"/>
      <c r="G150" s="54"/>
    </row>
    <row r="151" spans="4:7" ht="11.4" x14ac:dyDescent="0.2">
      <c r="D151" s="68"/>
      <c r="E151" s="70"/>
      <c r="F151" s="71"/>
      <c r="G151" s="54"/>
    </row>
    <row r="152" spans="4:7" ht="11.4" x14ac:dyDescent="0.2">
      <c r="D152" s="68"/>
      <c r="E152" s="70"/>
      <c r="F152" s="71"/>
      <c r="G152" s="54"/>
    </row>
    <row r="153" spans="4:7" ht="11.4" x14ac:dyDescent="0.2">
      <c r="D153" s="68"/>
      <c r="E153" s="70"/>
      <c r="F153" s="71"/>
      <c r="G153" s="54"/>
    </row>
    <row r="154" spans="4:7" ht="11.4" x14ac:dyDescent="0.2">
      <c r="D154" s="68"/>
      <c r="E154" s="70"/>
      <c r="F154" s="71"/>
      <c r="G154" s="54"/>
    </row>
    <row r="155" spans="4:7" ht="11.4" x14ac:dyDescent="0.2">
      <c r="D155" s="68"/>
      <c r="E155" s="70"/>
      <c r="F155" s="71"/>
      <c r="G155" s="54"/>
    </row>
    <row r="156" spans="4:7" ht="11.4" x14ac:dyDescent="0.2">
      <c r="D156" s="68"/>
      <c r="E156" s="70"/>
      <c r="F156" s="71"/>
      <c r="G156" s="54"/>
    </row>
    <row r="157" spans="4:7" ht="11.4" x14ac:dyDescent="0.2">
      <c r="D157" s="68"/>
      <c r="E157" s="70"/>
      <c r="F157" s="71"/>
      <c r="G157" s="54"/>
    </row>
    <row r="158" spans="4:7" ht="11.4" x14ac:dyDescent="0.2">
      <c r="D158" s="68"/>
      <c r="E158" s="70"/>
      <c r="F158" s="71"/>
      <c r="G158" s="54"/>
    </row>
    <row r="159" spans="4:7" ht="11.4" x14ac:dyDescent="0.2">
      <c r="D159" s="68"/>
      <c r="E159" s="70"/>
      <c r="F159" s="71"/>
      <c r="G159" s="54"/>
    </row>
    <row r="160" spans="4:7" ht="11.4" x14ac:dyDescent="0.2">
      <c r="D160" s="68"/>
      <c r="E160" s="70"/>
      <c r="F160" s="71"/>
      <c r="G160" s="54"/>
    </row>
    <row r="161" spans="4:7" ht="11.4" x14ac:dyDescent="0.2">
      <c r="D161" s="68"/>
      <c r="E161" s="70"/>
      <c r="F161" s="71"/>
      <c r="G161" s="54"/>
    </row>
    <row r="162" spans="4:7" ht="11.4" x14ac:dyDescent="0.2">
      <c r="D162" s="68"/>
      <c r="E162" s="70"/>
      <c r="F162" s="71"/>
      <c r="G162" s="54"/>
    </row>
    <row r="163" spans="4:7" ht="11.4" x14ac:dyDescent="0.2">
      <c r="D163" s="68"/>
      <c r="E163" s="70"/>
      <c r="F163" s="71"/>
      <c r="G163" s="54"/>
    </row>
    <row r="164" spans="4:7" ht="11.4" x14ac:dyDescent="0.2">
      <c r="D164" s="68"/>
      <c r="E164" s="70"/>
      <c r="F164" s="71"/>
      <c r="G164" s="54"/>
    </row>
    <row r="165" spans="4:7" ht="11.4" x14ac:dyDescent="0.2">
      <c r="D165" s="68"/>
      <c r="E165" s="70"/>
      <c r="F165" s="71"/>
      <c r="G165" s="54"/>
    </row>
    <row r="166" spans="4:7" ht="11.4" x14ac:dyDescent="0.2">
      <c r="D166" s="68"/>
      <c r="E166" s="70"/>
      <c r="F166" s="71"/>
      <c r="G166" s="54"/>
    </row>
    <row r="167" spans="4:7" ht="11.4" x14ac:dyDescent="0.2">
      <c r="D167" s="68"/>
      <c r="E167" s="70"/>
      <c r="F167" s="71"/>
      <c r="G167" s="54"/>
    </row>
    <row r="168" spans="4:7" ht="11.4" x14ac:dyDescent="0.2">
      <c r="D168" s="68"/>
      <c r="E168" s="70"/>
      <c r="F168" s="71"/>
      <c r="G168" s="54"/>
    </row>
    <row r="169" spans="4:7" ht="11.4" x14ac:dyDescent="0.2">
      <c r="D169" s="68"/>
      <c r="E169" s="70"/>
      <c r="F169" s="71"/>
      <c r="G169" s="54"/>
    </row>
    <row r="170" spans="4:7" ht="11.4" x14ac:dyDescent="0.2">
      <c r="D170" s="68"/>
      <c r="E170" s="70"/>
      <c r="F170" s="71"/>
      <c r="G170" s="54"/>
    </row>
    <row r="171" spans="4:7" ht="11.4" x14ac:dyDescent="0.2">
      <c r="D171" s="68"/>
      <c r="E171" s="70"/>
      <c r="F171" s="71"/>
      <c r="G171" s="54"/>
    </row>
    <row r="172" spans="4:7" ht="11.4" x14ac:dyDescent="0.2">
      <c r="D172" s="68"/>
      <c r="E172" s="70"/>
      <c r="F172" s="71"/>
      <c r="G172" s="54"/>
    </row>
    <row r="173" spans="4:7" ht="11.4" x14ac:dyDescent="0.2">
      <c r="D173" s="68"/>
      <c r="E173" s="70"/>
      <c r="F173" s="71"/>
      <c r="G173" s="54"/>
    </row>
    <row r="174" spans="4:7" ht="11.4" x14ac:dyDescent="0.2">
      <c r="D174" s="68"/>
      <c r="E174" s="70"/>
      <c r="F174" s="71"/>
      <c r="G174" s="54"/>
    </row>
    <row r="175" spans="4:7" ht="11.4" x14ac:dyDescent="0.2">
      <c r="D175" s="68"/>
      <c r="E175" s="70"/>
      <c r="F175" s="71"/>
      <c r="G175" s="54"/>
    </row>
    <row r="176" spans="4:7" ht="11.4" x14ac:dyDescent="0.2">
      <c r="D176" s="68"/>
      <c r="E176" s="70"/>
      <c r="F176" s="71"/>
      <c r="G176" s="54"/>
    </row>
    <row r="177" spans="4:7" ht="11.4" x14ac:dyDescent="0.2">
      <c r="D177" s="68"/>
      <c r="E177" s="70"/>
      <c r="F177" s="71"/>
      <c r="G177" s="54"/>
    </row>
    <row r="178" spans="4:7" ht="11.4" x14ac:dyDescent="0.2">
      <c r="D178" s="68"/>
      <c r="E178" s="70"/>
      <c r="F178" s="71"/>
      <c r="G178" s="54"/>
    </row>
    <row r="179" spans="4:7" ht="11.4" x14ac:dyDescent="0.2">
      <c r="D179" s="68"/>
      <c r="E179" s="70"/>
      <c r="F179" s="71"/>
      <c r="G179" s="54"/>
    </row>
  </sheetData>
  <sheetProtection algorithmName="SHA-512" hashValue="zEz71EnwcS5qxr613R4Lhh95ifRp3tpNwfAzcllnNI3WRHIKeJBI6hLcjFhhli+9h/yFvW8HjAK4eLtpb6UayQ==" saltValue="v7dksFt0YNHKiE6dA/4iag==" spinCount="100000" sheet="1" formatCells="0" formatColumns="0" formatRows="0"/>
  <mergeCells count="3">
    <mergeCell ref="A1:F1"/>
    <mergeCell ref="A2:F2"/>
    <mergeCell ref="A20:E20"/>
  </mergeCells>
  <phoneticPr fontId="2" type="noConversion"/>
  <dataValidations count="2">
    <dataValidation imeMode="off" allowBlank="1" showInputMessage="1" showErrorMessage="1" sqref="A4" xr:uid="{00000000-0002-0000-0600-000000000000}"/>
    <dataValidation imeMode="on" allowBlank="1" showInputMessage="1" showErrorMessage="1" sqref="B4" xr:uid="{00000000-0002-0000-0600-000001000000}"/>
  </dataValidations>
  <printOptions horizontalCentered="1"/>
  <pageMargins left="0.98425196850393704" right="0.98425196850393704"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E17"/>
  <sheetViews>
    <sheetView showGridLines="0" showZeros="0" tabSelected="1" view="pageBreakPreview" zoomScaleNormal="100" workbookViewId="0">
      <selection activeCell="A4" sqref="A4"/>
    </sheetView>
  </sheetViews>
  <sheetFormatPr defaultColWidth="9" defaultRowHeight="24.9" customHeight="1" x14ac:dyDescent="0.25"/>
  <cols>
    <col min="1" max="1" width="8.59765625" style="15" customWidth="1"/>
    <col min="2" max="2" width="9.59765625" style="15" customWidth="1"/>
    <col min="3" max="3" width="35.3984375" style="15" customWidth="1"/>
    <col min="4" max="4" width="20.59765625" style="15" customWidth="1"/>
    <col min="5" max="16384" width="9" style="15"/>
  </cols>
  <sheetData>
    <row r="1" spans="1:5" ht="35.25" customHeight="1" x14ac:dyDescent="0.25">
      <c r="A1" s="80" t="s">
        <v>68</v>
      </c>
      <c r="B1" s="80"/>
      <c r="C1" s="80"/>
      <c r="D1" s="80"/>
    </row>
    <row r="2" spans="1:5" ht="22.95" customHeight="1" x14ac:dyDescent="0.25"/>
    <row r="3" spans="1:5" s="14" customFormat="1" ht="20.25" customHeight="1" x14ac:dyDescent="0.25">
      <c r="A3" s="87" t="s">
        <v>172</v>
      </c>
      <c r="B3" s="1"/>
      <c r="C3" s="9"/>
      <c r="D3" s="10" t="s">
        <v>74</v>
      </c>
      <c r="E3" s="10"/>
    </row>
    <row r="4" spans="1:5" ht="34.950000000000003" customHeight="1" x14ac:dyDescent="0.25">
      <c r="A4" s="34" t="s">
        <v>75</v>
      </c>
      <c r="B4" s="34" t="s">
        <v>76</v>
      </c>
      <c r="C4" s="34" t="s">
        <v>69</v>
      </c>
      <c r="D4" s="34" t="s">
        <v>70</v>
      </c>
    </row>
    <row r="5" spans="1:5" s="17" customFormat="1" ht="34.950000000000003" customHeight="1" x14ac:dyDescent="0.25">
      <c r="A5" s="16">
        <v>1</v>
      </c>
      <c r="B5" s="16">
        <v>100</v>
      </c>
      <c r="C5" s="16" t="s">
        <v>77</v>
      </c>
      <c r="D5" s="5">
        <f>'100章'!F23</f>
        <v>0</v>
      </c>
    </row>
    <row r="6" spans="1:5" s="17" customFormat="1" ht="34.950000000000003" customHeight="1" x14ac:dyDescent="0.25">
      <c r="A6" s="16">
        <v>2</v>
      </c>
      <c r="B6" s="16">
        <v>200</v>
      </c>
      <c r="C6" s="37" t="s">
        <v>87</v>
      </c>
      <c r="D6" s="5">
        <f>'200章'!F14</f>
        <v>0</v>
      </c>
    </row>
    <row r="7" spans="1:5" s="17" customFormat="1" ht="34.950000000000003" customHeight="1" x14ac:dyDescent="0.25">
      <c r="A7" s="16">
        <v>3</v>
      </c>
      <c r="B7" s="16">
        <v>300</v>
      </c>
      <c r="C7" s="37" t="s">
        <v>88</v>
      </c>
      <c r="D7" s="5">
        <f>'300章'!F25</f>
        <v>0</v>
      </c>
    </row>
    <row r="8" spans="1:5" s="17" customFormat="1" ht="34.950000000000003" customHeight="1" x14ac:dyDescent="0.25">
      <c r="A8" s="16">
        <v>4</v>
      </c>
      <c r="B8" s="16">
        <v>400</v>
      </c>
      <c r="C8" s="37" t="s">
        <v>78</v>
      </c>
      <c r="D8" s="5">
        <v>0</v>
      </c>
    </row>
    <row r="9" spans="1:5" s="17" customFormat="1" ht="34.950000000000003" customHeight="1" x14ac:dyDescent="0.25">
      <c r="A9" s="16">
        <v>5</v>
      </c>
      <c r="B9" s="16">
        <v>500</v>
      </c>
      <c r="C9" s="16" t="s">
        <v>79</v>
      </c>
      <c r="D9" s="5">
        <v>0</v>
      </c>
    </row>
    <row r="10" spans="1:5" s="17" customFormat="1" ht="34.950000000000003" customHeight="1" x14ac:dyDescent="0.25">
      <c r="A10" s="16">
        <v>6</v>
      </c>
      <c r="B10" s="16">
        <v>600</v>
      </c>
      <c r="C10" s="37" t="s">
        <v>86</v>
      </c>
      <c r="D10" s="5">
        <f>'600章'!F20</f>
        <v>0</v>
      </c>
    </row>
    <row r="11" spans="1:5" s="17" customFormat="1" ht="34.950000000000003" customHeight="1" x14ac:dyDescent="0.25">
      <c r="A11" s="16">
        <v>7</v>
      </c>
      <c r="B11" s="16">
        <v>700</v>
      </c>
      <c r="C11" s="16" t="s">
        <v>80</v>
      </c>
      <c r="D11" s="5">
        <v>0</v>
      </c>
    </row>
    <row r="12" spans="1:5" s="17" customFormat="1" ht="34.950000000000003" customHeight="1" x14ac:dyDescent="0.25">
      <c r="A12" s="16">
        <v>8</v>
      </c>
      <c r="B12" s="78" t="s">
        <v>71</v>
      </c>
      <c r="C12" s="78"/>
      <c r="D12" s="5">
        <f>IF(D5=0,0,SUM(D5:D11))</f>
        <v>0</v>
      </c>
    </row>
    <row r="13" spans="1:5" s="17" customFormat="1" ht="34.950000000000003" customHeight="1" x14ac:dyDescent="0.25">
      <c r="A13" s="16">
        <v>9</v>
      </c>
      <c r="B13" s="81" t="s">
        <v>81</v>
      </c>
      <c r="C13" s="78"/>
      <c r="D13" s="5">
        <v>0</v>
      </c>
    </row>
    <row r="14" spans="1:5" s="17" customFormat="1" ht="34.950000000000003" customHeight="1" x14ac:dyDescent="0.25">
      <c r="A14" s="16">
        <v>10</v>
      </c>
      <c r="B14" s="81" t="s">
        <v>72</v>
      </c>
      <c r="C14" s="78"/>
      <c r="D14" s="5">
        <f>IF(D12=0,0,D12-D13)</f>
        <v>0</v>
      </c>
    </row>
    <row r="15" spans="1:5" s="17" customFormat="1" ht="34.950000000000003" customHeight="1" x14ac:dyDescent="0.25">
      <c r="A15" s="16">
        <v>11</v>
      </c>
      <c r="B15" s="78" t="s">
        <v>82</v>
      </c>
      <c r="C15" s="78"/>
      <c r="D15" s="18">
        <v>0</v>
      </c>
    </row>
    <row r="16" spans="1:5" s="17" customFormat="1" ht="34.950000000000003" customHeight="1" x14ac:dyDescent="0.25">
      <c r="A16" s="16">
        <v>12</v>
      </c>
      <c r="B16" s="79" t="s">
        <v>171</v>
      </c>
      <c r="C16" s="78"/>
      <c r="D16" s="5">
        <v>0</v>
      </c>
    </row>
    <row r="17" spans="1:4" s="17" customFormat="1" ht="34.950000000000003" customHeight="1" x14ac:dyDescent="0.25">
      <c r="A17" s="16">
        <v>13</v>
      </c>
      <c r="B17" s="78" t="s">
        <v>73</v>
      </c>
      <c r="C17" s="78"/>
      <c r="D17" s="5">
        <f>IF(D12=0,0,D12+D15+D16)</f>
        <v>0</v>
      </c>
    </row>
  </sheetData>
  <sheetProtection algorithmName="SHA-512" hashValue="XS9TZl9dwrZ0VXec8zrJX32cTDXZGWjXGSNC1lwqg2L/gnGJnc1YkVMa1YoNZPOb0tr2DvFSfqpXOyfjLl5aeA==" saltValue="Yt9Hicb943yXWQfH4oDndw==" spinCount="100000" sheet="1" formatCells="0" formatColumns="0" formatRows="0"/>
  <mergeCells count="7">
    <mergeCell ref="B15:C15"/>
    <mergeCell ref="B16:C16"/>
    <mergeCell ref="B17:C17"/>
    <mergeCell ref="A1:D1"/>
    <mergeCell ref="B12:C12"/>
    <mergeCell ref="B13:C13"/>
    <mergeCell ref="B14:C14"/>
  </mergeCells>
  <phoneticPr fontId="2" type="noConversion"/>
  <printOptions horizontalCentered="1"/>
  <pageMargins left="0.98425196850393704" right="0.98425196850393704"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命名范围</vt:lpstr>
      </vt:variant>
      <vt:variant>
        <vt:i4>6</vt:i4>
      </vt:variant>
    </vt:vector>
  </HeadingPairs>
  <TitlesOfParts>
    <vt:vector size="13" baseType="lpstr">
      <vt:lpstr>CDKOHSL</vt:lpstr>
      <vt:lpstr>说明</vt:lpstr>
      <vt:lpstr>100章</vt:lpstr>
      <vt:lpstr>200章</vt:lpstr>
      <vt:lpstr>300章</vt:lpstr>
      <vt:lpstr>600章</vt:lpstr>
      <vt:lpstr>汇总表</vt:lpstr>
      <vt:lpstr>'100章'!Print_Area</vt:lpstr>
      <vt:lpstr>说明!Print_Area</vt:lpstr>
      <vt:lpstr>'100章'!Print_Titles</vt:lpstr>
      <vt:lpstr>'200章'!Print_Titles</vt:lpstr>
      <vt:lpstr>'300章'!Print_Titles</vt:lpstr>
      <vt:lpstr>'600章'!Print_Titles</vt:lpstr>
    </vt:vector>
  </TitlesOfParts>
  <Company>seec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dc:creator>
  <cp:lastModifiedBy>杨永霞</cp:lastModifiedBy>
  <cp:lastPrinted>2020-04-20T09:08:08Z</cp:lastPrinted>
  <dcterms:created xsi:type="dcterms:W3CDTF">2008-07-05T17:48:01Z</dcterms:created>
  <dcterms:modified xsi:type="dcterms:W3CDTF">2026-06-03T04:03:29Z</dcterms:modified>
</cp:coreProperties>
</file>