
<file path=[Content_Types].xml><?xml version="1.0" encoding="utf-8"?>
<Types xmlns="http://schemas.openxmlformats.org/package/2006/content-types">
  <Default Extension="xml" ContentType="application/xml"/>
  <Default Extension="rels" ContentType="application/vnd.openxmlformats-package.relationships+xml"/>
  <Override PartName="/customXml/itemProps1.xml" ContentType="application/vnd.openxmlformats-officedocument.customXmlProperties+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xmlns:mc="http://schemas.openxmlformats.org/markup-compatibility/2006" xmlns:x15="http://schemas.microsoft.com/office/spreadsheetml/2010/11/main" mc:Ignorable="x15">
  <fileVersion appName="xl" lastEdited="3" lowestEdited="5" rupBuild="9302"/>
  <workbookPr/>
  <mc:AlternateContent xmlns:mc="http://schemas.openxmlformats.org/markup-compatibility/2006">
    <mc:Choice Requires="x15">
      <x15ac:absPath xmlns:x15ac="http://schemas.microsoft.com/office/spreadsheetml/2010/11/ac" url="D:\2026年\成陵\张利军\清单\"/>
    </mc:Choice>
  </mc:AlternateContent>
  <bookViews>
    <workbookView windowHeight="14605"/>
  </bookViews>
  <sheets>
    <sheet name="封皮" sheetId="8" r:id="rId1"/>
    <sheet name="投标报价汇总表" sheetId="7" r:id="rId2"/>
    <sheet name=" 第100章" sheetId="1" r:id="rId3"/>
    <sheet name="第200章 " sheetId="2" r:id="rId4"/>
    <sheet name="第300章" sheetId="3" r:id="rId5"/>
    <sheet name="第400章" sheetId="4" r:id="rId6"/>
    <sheet name="第600章" sheetId="5" r:id="rId7"/>
    <sheet name="第700章" sheetId="6" r:id="rId8"/>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<sst xmlns="http://schemas.openxmlformats.org/spreadsheetml/2006/main" count="212" uniqueCount="147">
  <si>
    <t>1.工程量清单说明</t>
  </si>
  <si>
    <r>
      <rPr>
        <sz val="11"/>
        <rFont val="宋体"/>
        <charset val="134"/>
      </rPr>
      <t xml:space="preserve">    1.1 </t>
    </r>
    <r>
      <rPr>
        <sz val="11"/>
        <rFont val="宋体"/>
        <charset val="134"/>
      </rPr>
      <t>本工程量清单是根据招标文件中包括的有合同约束力的工程量清单计量规则、</t>
    </r>
    <r>
      <rPr>
        <sz val="11"/>
        <rFont val="宋体"/>
        <charset val="134"/>
      </rPr>
      <t xml:space="preserve"> </t>
    </r>
    <r>
      <rPr>
        <sz val="11"/>
        <rFont val="宋体"/>
        <charset val="134"/>
      </rPr>
      <t>图纸以及有关工程量清单的国家标准、行业标准、合同条款中约定的其他规则编制。约定计量规则中没有的子目，其工程量按照有合同约束力的图纸所标示尺寸的理论净量计算。计量采用中华人民共和国法定计量单位。</t>
    </r>
  </si>
  <si>
    <r>
      <rPr>
        <sz val="11"/>
        <rFont val="宋体"/>
        <charset val="134"/>
      </rPr>
      <t xml:space="preserve">    </t>
    </r>
    <r>
      <rPr>
        <sz val="11"/>
        <rFont val="宋体"/>
        <charset val="134"/>
      </rPr>
      <t xml:space="preserve">1.2 </t>
    </r>
    <r>
      <rPr>
        <sz val="11"/>
        <rFont val="宋体"/>
        <charset val="134"/>
      </rPr>
      <t>本工程量清单应与招标文件中的投标人须知、通用合同条款、专用合同条款、</t>
    </r>
    <r>
      <rPr>
        <sz val="11"/>
        <rFont val="宋体"/>
        <charset val="134"/>
      </rPr>
      <t xml:space="preserve"> </t>
    </r>
    <r>
      <rPr>
        <sz val="11"/>
        <rFont val="宋体"/>
        <charset val="134"/>
      </rPr>
      <t>工程量清单计量规则、</t>
    </r>
    <r>
      <rPr>
        <sz val="11"/>
        <rFont val="宋体"/>
        <charset val="134"/>
      </rPr>
      <t xml:space="preserve"> </t>
    </r>
    <r>
      <rPr>
        <sz val="11"/>
        <rFont val="宋体"/>
        <charset val="134"/>
      </rPr>
      <t>技术规范及图纸等一起阅读和理解。</t>
    </r>
  </si>
  <si>
    <t xml:space="preserve">    1.3 本工程量清单中所列工程数量是估算的或设计的预计数量，仅作为投标报价的共同基础，不能作为最终结算与支付的依据。实际支付应按实际完成的工程量，由承包人按工程量清单计量规则规定的计量方法，以监理人认可的尺寸、断面计量，按本工程量清单的单价和总额价计算支付金额；或根据具体情况，按合同条款第 15.4款的规定， 按监理人确定的单价或总额价计算支付额。</t>
  </si>
  <si>
    <r>
      <rPr>
        <sz val="11"/>
        <rFont val="宋体"/>
        <charset val="134"/>
      </rPr>
      <t xml:space="preserve">    </t>
    </r>
    <r>
      <rPr>
        <sz val="11"/>
        <rFont val="宋体"/>
        <charset val="134"/>
      </rPr>
      <t xml:space="preserve">1.4 </t>
    </r>
    <r>
      <rPr>
        <sz val="11"/>
        <rFont val="宋体"/>
        <charset val="134"/>
      </rPr>
      <t>工程量清单各章是按第八章“工程量清单计量规则”、</t>
    </r>
    <r>
      <rPr>
        <sz val="11"/>
        <rFont val="宋体"/>
        <charset val="134"/>
      </rPr>
      <t xml:space="preserve"> </t>
    </r>
    <r>
      <rPr>
        <sz val="11"/>
        <rFont val="宋体"/>
        <charset val="134"/>
      </rPr>
      <t>第七章“技术规范”的相应章次编号的，因此，工程量清单中各章的工程子目的范围与计量等应与“工程量清单计量规则”</t>
    </r>
    <r>
      <rPr>
        <sz val="11"/>
        <rFont val="宋体"/>
        <charset val="134"/>
      </rPr>
      <t xml:space="preserve"> </t>
    </r>
    <r>
      <rPr>
        <sz val="11"/>
        <rFont val="宋体"/>
        <charset val="134"/>
      </rPr>
      <t>“技术规范”相应章节的范围、计量与支付条款结合起来理解或解释。</t>
    </r>
  </si>
  <si>
    <r>
      <rPr>
        <sz val="11"/>
        <rFont val="宋体"/>
        <charset val="134"/>
      </rPr>
      <t xml:space="preserve">    </t>
    </r>
    <r>
      <rPr>
        <sz val="11"/>
        <rFont val="宋体"/>
        <charset val="134"/>
      </rPr>
      <t xml:space="preserve">1.5 </t>
    </r>
    <r>
      <rPr>
        <sz val="11"/>
        <rFont val="宋体"/>
        <charset val="134"/>
      </rPr>
      <t>对作业和材料的一般说明或规定，未重复写入工程量清单内，在给工程量清单各子目标价前，应参阅第七章“技术规范”的有关内容。</t>
    </r>
  </si>
  <si>
    <t xml:space="preserve">    1.6 工程量清单中所列工程量的变动，丝毫不会降低或影响合同条款的效力，也不免除承包人按规定的标准进行施工和修复缺陷的责任。</t>
  </si>
  <si>
    <t xml:space="preserve">    1.7 图纸中所列的工程数量表及数量汇总表仅是提供资料，不是工程量清单的外延。当图纸与工程量清单所列数量不一致时，以工程量清单所列数量作为报价的依据。</t>
  </si>
  <si>
    <t>2.投标报价说明</t>
  </si>
  <si>
    <t xml:space="preserve">    2.1 工程量清单中的每一子目须填入单价或价格，且只允许有一个报价。</t>
  </si>
  <si>
    <t xml:space="preserve">    2.2 除非合同另有规定，工程量清单中有标价的单价和总额价均已包括了为实施和完成合同工程所需的劳务、材料、机械、质检（自检）、安装、缺陷修复、管理、保险、税费、利润等费用，以及合同明示或暗示的所有责任、义务和一般风险。</t>
  </si>
  <si>
    <t xml:space="preserve">    2.3 工程量清单中投标人没有填入单价或价格的子目，其费用视为已分摊在工程量清单中其他相关子目的单价或价格之中。 承包人必须按监理人指令完成工程量清单中未填入单价或价格的子目，但不能得到结算与支付。</t>
  </si>
  <si>
    <t xml:space="preserve">    2.4 符合合同条款规定的全部费用应认为已被计入有标价的工程量清单所列各子目之中，未列子目不予计量的工作，其费用应视为已分摊在本合同工程的有关子目的单价或总额价之中。</t>
  </si>
  <si>
    <t xml:space="preserve">    2.5 承包人用于本合同工程的各类装备的提供、运输、维护、拆卸、拼装等支付的费用，已包括在工程量清单的单价与总额价之中。</t>
  </si>
  <si>
    <t xml:space="preserve">    2.6 工程量清单中各项金额均以人民币（元） 结算。</t>
  </si>
  <si>
    <t xml:space="preserve">    2.7 暂列金额（不含计日工总额）的数量及拟用子目的说明：/</t>
  </si>
  <si>
    <t>3.计日工说明：无。</t>
  </si>
  <si>
    <t>4.其他说明</t>
  </si>
  <si>
    <t xml:space="preserve">    4.1 竣工文件编制费用在满足合同条款规定的竣工文件质量的前提下，由投标人自行报价。</t>
  </si>
  <si>
    <t xml:space="preserve">    4.2 在发出中标通知书之前，招人有权对拟中标人投标文件中的明显不平衡的报价子目单价，在投标总报价不变的前提下，协商调整至双方认可合理范围。</t>
  </si>
  <si>
    <t xml:space="preserve">    4.3 如因中标人原因修改了招标人提供的工程量清单中任何一项支付子目的工程数量，导致引起清单计算总额价与合同总额价的差异，则在该清单支付子目合价不变的前提下，调整相应的单价，由此造成的损失由中标人承担。</t>
  </si>
  <si>
    <t xml:space="preserve">    4.4 鉴于已实施营改增，投标人在报价时充分考虑增值税率调整的政策调整影响。</t>
  </si>
  <si>
    <t xml:space="preserve">    4.5 工程量清单中的任何遗漏，不应免除承包人根据图纸规定完成单项工程的义务。</t>
  </si>
  <si>
    <t xml:space="preserve">    4.6 由于投标人在投标期间自身原因造成工程量清单中任何错误和遗漏，均不予以纠正。</t>
  </si>
  <si>
    <t xml:space="preserve">    4.7 工程一切险的投保金额为工程量清单第100章(不含工程一切险及第三者责任险的保险费)至第700章的合计金额，保险费率为3‰；第三者责任险的最低投保金额：100万元，事故不限次数（不计免赔额），保险费率：4‰。工程量清单第100章内列有上述保险费的支付细目，投标人根据上述保险费率计算出保险费，填入工程量清单。除上述工程一切险及第三者责任险以外，所投其他保险的保险费均由承包人承担并支付，不在报价中单列。</t>
  </si>
  <si>
    <r>
      <rPr>
        <sz val="11"/>
        <rFont val="宋体"/>
        <charset val="134"/>
      </rPr>
      <t xml:space="preserve">    4.8 为确保将安全施工措施落到实处，招标人按应根据《公路水运工程安全生产监督管理办法》（[2017]第25号）以及《关于印发&lt;企业安全生产费用提取和使用管理办法&gt;的通知》（财资〔2022〕136号）的规定要求设置安全生产费，</t>
    </r>
    <r>
      <rPr>
        <b/>
        <sz val="11"/>
        <rFont val="宋体"/>
        <charset val="134"/>
      </rPr>
      <t>安全生产费为最高投标限价的1.5%。</t>
    </r>
    <r>
      <rPr>
        <sz val="11"/>
        <rFont val="宋体"/>
        <charset val="134"/>
      </rPr>
      <t>该项费用必须用于施工安全防护用具及设施的采购和更新、安全施工措施的落实、安全生产条件的改善、加强安全生产的管理，不得挪作他用，投标人必须严格遵照规定执行，实现“零死亡、零事故”的安全生产目标；安全生产费用的支付按合同条款第9.2.5项的规定执行，若发包人在施工过程中有转发或下发的有关文件的,则从其规定。</t>
    </r>
  </si>
  <si>
    <t>投标报价汇总表</t>
  </si>
  <si>
    <t>标段：伊金霍洛镇查干敖包村六社农村公路建设项目</t>
  </si>
  <si>
    <r>
      <rPr>
        <sz val="9"/>
        <rFont val="SimSun"/>
        <charset val="134"/>
      </rPr>
      <t>序号</t>
    </r>
  </si>
  <si>
    <r>
      <rPr>
        <sz val="9"/>
        <rFont val="SimSun"/>
        <charset val="134"/>
      </rPr>
      <t>章次</t>
    </r>
  </si>
  <si>
    <r>
      <rPr>
        <sz val="9"/>
        <rFont val="SimSun"/>
        <charset val="134"/>
      </rPr>
      <t>科 目 名 称</t>
    </r>
  </si>
  <si>
    <r>
      <rPr>
        <sz val="9"/>
        <rFont val="SimSun"/>
        <charset val="134"/>
      </rPr>
      <t>金额（元）</t>
    </r>
  </si>
  <si>
    <r>
      <rPr>
        <sz val="9"/>
        <rFont val="SimSun"/>
        <charset val="134"/>
      </rPr>
      <t>清单 第100章  总则</t>
    </r>
  </si>
  <si>
    <r>
      <rPr>
        <sz val="9"/>
        <rFont val="SimSun"/>
        <charset val="134"/>
      </rPr>
      <t>清单 第200章  路基</t>
    </r>
  </si>
  <si>
    <r>
      <rPr>
        <sz val="9"/>
        <rFont val="SimSun"/>
        <charset val="134"/>
      </rPr>
      <t>清单 第300章  路面</t>
    </r>
  </si>
  <si>
    <r>
      <rPr>
        <sz val="9"/>
        <rFont val="SimSun"/>
        <charset val="134"/>
      </rPr>
      <t>清单 第400章  桥梁、涵洞</t>
    </r>
  </si>
  <si>
    <r>
      <rPr>
        <sz val="9"/>
        <rFont val="SimSun"/>
        <charset val="134"/>
      </rPr>
      <t>清单 第600章  安全设施及预埋管线</t>
    </r>
  </si>
  <si>
    <r>
      <rPr>
        <sz val="9"/>
        <rFont val="SimSun"/>
        <charset val="134"/>
      </rPr>
      <t>清单 第700章  绿化及环境保护设施</t>
    </r>
  </si>
  <si>
    <r>
      <rPr>
        <sz val="9"/>
        <rFont val="SimSun"/>
        <charset val="134"/>
      </rPr>
      <t>第100章至700章清单合计</t>
    </r>
  </si>
  <si>
    <r>
      <rPr>
        <sz val="9"/>
        <rFont val="SimSun"/>
        <charset val="134"/>
      </rPr>
      <t>已包含在清单合计中的材料、工程设备、专业工程暂估价合计</t>
    </r>
  </si>
  <si>
    <r>
      <rPr>
        <sz val="9"/>
        <rFont val="SimSun"/>
        <charset val="134"/>
      </rPr>
      <t xml:space="preserve">清单合计减去材料、工程设备、专业工程暂估价
</t>
    </r>
    <r>
      <rPr>
        <sz val="9"/>
        <rFont val="SimSun"/>
        <charset val="134"/>
      </rPr>
      <t>合计(即7-8)=9</t>
    </r>
  </si>
  <si>
    <r>
      <rPr>
        <sz val="9"/>
        <rFont val="SimSun"/>
        <charset val="134"/>
      </rPr>
      <t>计日工合计</t>
    </r>
  </si>
  <si>
    <r>
      <rPr>
        <sz val="9"/>
        <rFont val="SimSun"/>
        <charset val="134"/>
      </rPr>
      <t>暂列金额(不含计日工总额)</t>
    </r>
  </si>
  <si>
    <r>
      <rPr>
        <sz val="9"/>
        <rFont val="SimSun"/>
        <charset val="134"/>
      </rPr>
      <t>投标报价(7+10+11)=12</t>
    </r>
  </si>
  <si>
    <r>
      <rPr>
        <sz val="24"/>
        <rFont val="SimSun"/>
        <charset val="134"/>
      </rPr>
      <t>工程量清单</t>
    </r>
  </si>
  <si>
    <t>标 段：伊金霍洛镇查干敖包村六社农村公路建设项目                                       货币单位：人民币 元</t>
  </si>
  <si>
    <t>清单 第100章  总则</t>
  </si>
  <si>
    <r>
      <rPr>
        <sz val="9"/>
        <rFont val="SimSun"/>
        <charset val="134"/>
      </rPr>
      <t>子目号</t>
    </r>
  </si>
  <si>
    <r>
      <rPr>
        <sz val="9"/>
        <rFont val="SimSun"/>
        <charset val="134"/>
      </rPr>
      <t>子 目 名 称</t>
    </r>
  </si>
  <si>
    <r>
      <rPr>
        <sz val="9"/>
        <rFont val="SimSun"/>
        <charset val="134"/>
      </rPr>
      <t>单位</t>
    </r>
  </si>
  <si>
    <r>
      <rPr>
        <sz val="9"/>
        <rFont val="SimSun"/>
        <charset val="134"/>
      </rPr>
      <t>数量</t>
    </r>
  </si>
  <si>
    <r>
      <rPr>
        <sz val="9"/>
        <rFont val="SimSun"/>
        <charset val="134"/>
      </rPr>
      <t>单价</t>
    </r>
  </si>
  <si>
    <r>
      <rPr>
        <sz val="9"/>
        <rFont val="SimSun"/>
        <charset val="134"/>
      </rPr>
      <t>合价</t>
    </r>
  </si>
  <si>
    <r>
      <rPr>
        <sz val="9"/>
        <rFont val="SimSun"/>
        <charset val="134"/>
      </rPr>
      <t>通则</t>
    </r>
  </si>
  <si>
    <r>
      <rPr>
        <sz val="9"/>
        <rFont val="Arial"/>
        <charset val="134"/>
      </rPr>
      <t>101-1</t>
    </r>
  </si>
  <si>
    <r>
      <rPr>
        <sz val="9"/>
        <rFont val="SimSun"/>
        <charset val="134"/>
      </rPr>
      <t>保险费</t>
    </r>
  </si>
  <si>
    <r>
      <rPr>
        <sz val="9"/>
        <rFont val="Arial"/>
        <charset val="134"/>
      </rPr>
      <t>-a</t>
    </r>
  </si>
  <si>
    <r>
      <rPr>
        <sz val="9"/>
        <rFont val="SimSun"/>
        <charset val="134"/>
      </rPr>
      <t>按合同条款规定，提供建筑工程一切险</t>
    </r>
  </si>
  <si>
    <r>
      <rPr>
        <sz val="9"/>
        <rFont val="SimSun"/>
        <charset val="134"/>
      </rPr>
      <t>总额</t>
    </r>
  </si>
  <si>
    <r>
      <rPr>
        <sz val="9"/>
        <rFont val="Arial"/>
        <charset val="134"/>
      </rPr>
      <t>-b</t>
    </r>
  </si>
  <si>
    <r>
      <rPr>
        <sz val="9"/>
        <rFont val="SimSun"/>
        <charset val="134"/>
      </rPr>
      <t>按合同条款规定，提供第三者责任险</t>
    </r>
  </si>
  <si>
    <r>
      <rPr>
        <sz val="9"/>
        <rFont val="SimSun"/>
        <charset val="134"/>
      </rPr>
      <t>工程管理</t>
    </r>
  </si>
  <si>
    <r>
      <rPr>
        <sz val="9"/>
        <rFont val="Arial"/>
        <charset val="134"/>
      </rPr>
      <t>102-3</t>
    </r>
  </si>
  <si>
    <r>
      <rPr>
        <sz val="9"/>
        <rFont val="SimSun"/>
        <charset val="134"/>
      </rPr>
      <t>安全生产费</t>
    </r>
  </si>
  <si>
    <r>
      <rPr>
        <sz val="9"/>
        <rFont val="SimSun"/>
        <charset val="134"/>
      </rPr>
      <t>临时工程与设施</t>
    </r>
  </si>
  <si>
    <r>
      <rPr>
        <sz val="9"/>
        <rFont val="Arial"/>
        <charset val="134"/>
      </rPr>
      <t>103-1</t>
    </r>
  </si>
  <si>
    <r>
      <rPr>
        <sz val="9"/>
        <rFont val="SimSun"/>
        <charset val="134"/>
      </rPr>
      <t xml:space="preserve">临时道路修建、养护与拆除(包括原道路的
</t>
    </r>
    <r>
      <rPr>
        <sz val="9"/>
        <rFont val="SimSun"/>
        <charset val="134"/>
      </rPr>
      <t>养护)</t>
    </r>
  </si>
  <si>
    <r>
      <rPr>
        <sz val="9"/>
        <rFont val="Arial"/>
        <charset val="134"/>
      </rPr>
      <t>103-2</t>
    </r>
  </si>
  <si>
    <r>
      <rPr>
        <sz val="9"/>
        <rFont val="SimSun"/>
        <charset val="134"/>
      </rPr>
      <t>临时占地</t>
    </r>
  </si>
  <si>
    <r>
      <rPr>
        <sz val="9"/>
        <rFont val="SimSun"/>
        <charset val="134"/>
      </rPr>
      <t>承包人驻地建设</t>
    </r>
  </si>
  <si>
    <r>
      <rPr>
        <sz val="9"/>
        <rFont val="Arial"/>
        <charset val="134"/>
      </rPr>
      <t>104-1</t>
    </r>
  </si>
  <si>
    <r>
      <rPr>
        <sz val="9"/>
        <rFont val="SimSun"/>
        <charset val="134"/>
      </rPr>
      <t>清单 第 100 章 合计 人民币</t>
    </r>
  </si>
  <si>
    <t>标 段：伊金霍洛镇查干敖包村六社农村公路建设项目                                          货币单位：人民币 元</t>
  </si>
  <si>
    <t>清单 第200章  路基</t>
  </si>
  <si>
    <r>
      <rPr>
        <sz val="9"/>
        <rFont val="SimSun"/>
        <charset val="134"/>
      </rPr>
      <t>场地清理</t>
    </r>
  </si>
  <si>
    <r>
      <rPr>
        <sz val="9"/>
        <rFont val="Arial"/>
        <charset val="134"/>
      </rPr>
      <t>202-1</t>
    </r>
  </si>
  <si>
    <r>
      <rPr>
        <sz val="9"/>
        <rFont val="SimSun"/>
        <charset val="134"/>
      </rPr>
      <t>清理与掘除</t>
    </r>
  </si>
  <si>
    <r>
      <rPr>
        <sz val="9"/>
        <rFont val="SimSun"/>
        <charset val="134"/>
      </rPr>
      <t>砍伐树木</t>
    </r>
  </si>
  <si>
    <r>
      <rPr>
        <sz val="9"/>
        <rFont val="SimSun"/>
        <charset val="134"/>
      </rPr>
      <t>棵</t>
    </r>
  </si>
  <si>
    <r>
      <rPr>
        <sz val="9"/>
        <rFont val="SimSun"/>
        <charset val="134"/>
      </rPr>
      <t>挖方路基</t>
    </r>
  </si>
  <si>
    <r>
      <rPr>
        <sz val="9"/>
        <rFont val="Arial"/>
        <charset val="134"/>
      </rPr>
      <t>203-1</t>
    </r>
  </si>
  <si>
    <r>
      <rPr>
        <sz val="9"/>
        <rFont val="SimSun"/>
        <charset val="134"/>
      </rPr>
      <t>路基挖方</t>
    </r>
  </si>
  <si>
    <r>
      <rPr>
        <sz val="9"/>
        <rFont val="SimSun"/>
        <charset val="134"/>
      </rPr>
      <t>挖土方</t>
    </r>
  </si>
  <si>
    <r>
      <rPr>
        <sz val="9"/>
        <rFont val="SimSun"/>
        <charset val="134"/>
      </rPr>
      <t>m3</t>
    </r>
  </si>
  <si>
    <r>
      <rPr>
        <sz val="9"/>
        <rFont val="SimSun"/>
        <charset val="134"/>
      </rPr>
      <t>填方路基</t>
    </r>
  </si>
  <si>
    <r>
      <rPr>
        <sz val="9"/>
        <rFont val="Arial"/>
        <charset val="134"/>
      </rPr>
      <t>204-1</t>
    </r>
  </si>
  <si>
    <r>
      <rPr>
        <sz val="9"/>
        <rFont val="SimSun"/>
        <charset val="134"/>
      </rPr>
      <t>路基填筑(包括填前压实)</t>
    </r>
  </si>
  <si>
    <r>
      <rPr>
        <sz val="9"/>
        <rFont val="SimSun"/>
        <charset val="134"/>
      </rPr>
      <t>利用土方</t>
    </r>
  </si>
  <si>
    <r>
      <rPr>
        <sz val="9"/>
        <rFont val="SimSun"/>
        <charset val="134"/>
      </rPr>
      <t>坡面排水</t>
    </r>
  </si>
  <si>
    <r>
      <rPr>
        <sz val="9"/>
        <rFont val="Arial"/>
        <charset val="134"/>
      </rPr>
      <t>207-4</t>
    </r>
  </si>
  <si>
    <r>
      <rPr>
        <sz val="9"/>
        <rFont val="SimSun"/>
        <charset val="134"/>
      </rPr>
      <t>跌水与急流槽</t>
    </r>
  </si>
  <si>
    <r>
      <rPr>
        <sz val="9"/>
        <rFont val="Arial"/>
        <charset val="134"/>
      </rPr>
      <t>-c</t>
    </r>
  </si>
  <si>
    <r>
      <rPr>
        <sz val="9"/>
        <rFont val="SimSun"/>
        <charset val="134"/>
      </rPr>
      <t>C25现浇急流槽混凝土</t>
    </r>
  </si>
  <si>
    <r>
      <rPr>
        <sz val="9"/>
        <rFont val="SimSun"/>
        <charset val="134"/>
      </rPr>
      <t>护坡、护面墙</t>
    </r>
  </si>
  <si>
    <r>
      <rPr>
        <sz val="9"/>
        <rFont val="Arial"/>
        <charset val="134"/>
      </rPr>
      <t>208-1</t>
    </r>
  </si>
  <si>
    <r>
      <rPr>
        <sz val="9"/>
        <rFont val="SimSun"/>
        <charset val="134"/>
      </rPr>
      <t>护坡砂砾垫层</t>
    </r>
  </si>
  <si>
    <r>
      <rPr>
        <sz val="9"/>
        <rFont val="Arial"/>
        <charset val="134"/>
      </rPr>
      <t>208-3</t>
    </r>
  </si>
  <si>
    <r>
      <rPr>
        <sz val="9"/>
        <rFont val="SimSun"/>
        <charset val="134"/>
      </rPr>
      <t>浆砌片石护坡</t>
    </r>
  </si>
  <si>
    <r>
      <rPr>
        <sz val="9"/>
        <rFont val="SimSun"/>
        <charset val="134"/>
      </rPr>
      <t>满铺浆砌片石护坡</t>
    </r>
  </si>
  <si>
    <r>
      <rPr>
        <sz val="9"/>
        <rFont val="SimSun"/>
        <charset val="134"/>
      </rPr>
      <t>清单 第 200 章 合计 人民币</t>
    </r>
  </si>
  <si>
    <t>标 段：伊金霍洛镇查干敖包村六社农村公路建设项目                                         货币单位：人民币 元</t>
  </si>
  <si>
    <t>清单 第300章  路面</t>
  </si>
  <si>
    <r>
      <rPr>
        <sz val="9"/>
        <rFont val="SimSun"/>
        <charset val="134"/>
      </rPr>
      <t>垫层</t>
    </r>
  </si>
  <si>
    <r>
      <rPr>
        <sz val="9"/>
        <rFont val="Arial"/>
        <charset val="134"/>
      </rPr>
      <t>302-2</t>
    </r>
  </si>
  <si>
    <r>
      <rPr>
        <sz val="9"/>
        <rFont val="SimSun"/>
        <charset val="134"/>
      </rPr>
      <t>砂砾垫层</t>
    </r>
  </si>
  <si>
    <r>
      <rPr>
        <sz val="9"/>
        <rFont val="SimSun"/>
        <charset val="134"/>
      </rPr>
      <t>厚160mm</t>
    </r>
  </si>
  <si>
    <r>
      <rPr>
        <sz val="9"/>
        <rFont val="SimSun"/>
        <charset val="134"/>
      </rPr>
      <t>m2</t>
    </r>
  </si>
  <si>
    <r>
      <rPr>
        <sz val="9"/>
        <rFont val="SimSun"/>
        <charset val="134"/>
      </rPr>
      <t>水泥混凝土面板</t>
    </r>
  </si>
  <si>
    <r>
      <rPr>
        <sz val="9"/>
        <rFont val="Arial"/>
        <charset val="134"/>
      </rPr>
      <t>312-1</t>
    </r>
  </si>
  <si>
    <r>
      <rPr>
        <sz val="9"/>
        <rFont val="SimSun"/>
        <charset val="134"/>
      </rPr>
      <t>180mm厚c30混凝土</t>
    </r>
  </si>
  <si>
    <r>
      <rPr>
        <sz val="9"/>
        <rFont val="SimSun"/>
        <charset val="134"/>
      </rPr>
      <t>220mm厚c30混凝土</t>
    </r>
  </si>
  <si>
    <r>
      <rPr>
        <sz val="6"/>
        <rFont val="Arial"/>
        <charset val="134"/>
      </rPr>
      <t>312-2</t>
    </r>
  </si>
  <si>
    <r>
      <rPr>
        <sz val="9"/>
        <rFont val="SimSun"/>
        <charset val="134"/>
      </rPr>
      <t>钢筋</t>
    </r>
  </si>
  <si>
    <r>
      <rPr>
        <sz val="9"/>
        <rFont val="SimSun"/>
        <charset val="134"/>
      </rPr>
      <t>光圆钢筋(HPB300直径28mm)</t>
    </r>
  </si>
  <si>
    <r>
      <rPr>
        <sz val="9"/>
        <rFont val="SimSun"/>
        <charset val="134"/>
      </rPr>
      <t>kg</t>
    </r>
  </si>
  <si>
    <r>
      <rPr>
        <sz val="9"/>
        <rFont val="SimSun"/>
        <charset val="134"/>
      </rPr>
      <t>路肩培土、中央分隔带回填土、土路肩加固及路缘石</t>
    </r>
  </si>
  <si>
    <r>
      <rPr>
        <sz val="9"/>
        <rFont val="Arial"/>
        <charset val="134"/>
      </rPr>
      <t>313-1</t>
    </r>
  </si>
  <si>
    <r>
      <rPr>
        <sz val="9"/>
        <rFont val="SimSun"/>
        <charset val="134"/>
      </rPr>
      <t>路肩培土</t>
    </r>
  </si>
  <si>
    <r>
      <rPr>
        <sz val="9"/>
        <rFont val="Arial"/>
        <charset val="134"/>
      </rPr>
      <t>313-2</t>
    </r>
  </si>
  <si>
    <r>
      <rPr>
        <sz val="9"/>
        <rFont val="SimSun"/>
        <charset val="134"/>
      </rPr>
      <t>砂砾路肩</t>
    </r>
  </si>
  <si>
    <r>
      <rPr>
        <sz val="9"/>
        <rFont val="Arial"/>
        <charset val="134"/>
      </rPr>
      <t>313-3</t>
    </r>
  </si>
  <si>
    <r>
      <rPr>
        <sz val="9"/>
        <rFont val="SimSun"/>
        <charset val="134"/>
      </rPr>
      <t>C25混凝土滑膜</t>
    </r>
  </si>
  <si>
    <r>
      <rPr>
        <sz val="9"/>
        <rFont val="SimSun"/>
        <charset val="134"/>
      </rPr>
      <t>清单 第 300 章 合计 人民币</t>
    </r>
  </si>
  <si>
    <t>标 段：伊金霍洛镇查干敖包村六社农村公路建设项目                        货币单位：人民币 元</t>
  </si>
  <si>
    <r>
      <rPr>
        <sz val="13"/>
        <rFont val="SimSun"/>
        <charset val="134"/>
      </rPr>
      <t>清单 第400章  桥梁、涵洞</t>
    </r>
  </si>
  <si>
    <r>
      <rPr>
        <sz val="9"/>
        <rFont val="SimSun"/>
        <charset val="134"/>
      </rPr>
      <t>圆管涵及倒虹吸管涵</t>
    </r>
  </si>
  <si>
    <r>
      <rPr>
        <sz val="9"/>
        <rFont val="Arial"/>
        <charset val="134"/>
      </rPr>
      <t>419-1</t>
    </r>
  </si>
  <si>
    <r>
      <rPr>
        <sz val="9"/>
        <rFont val="SimSun"/>
        <charset val="134"/>
      </rPr>
      <t>DN500球 墨 铸 铁 管 涵</t>
    </r>
  </si>
  <si>
    <r>
      <rPr>
        <sz val="9"/>
        <rFont val="SimSun"/>
        <charset val="134"/>
      </rPr>
      <t>m</t>
    </r>
  </si>
  <si>
    <r>
      <rPr>
        <sz val="9"/>
        <rFont val="SimSun"/>
        <charset val="134"/>
      </rPr>
      <t>清单 第 400 章 合计 人民币</t>
    </r>
  </si>
  <si>
    <t>标 段：伊金霍洛镇查干敖包村六社农村公路建设项目                   货币单位：人民币 元</t>
  </si>
  <si>
    <r>
      <rPr>
        <sz val="13"/>
        <rFont val="SimSun"/>
        <charset val="134"/>
      </rPr>
      <t>清单 第600章  安全设施及预埋管线</t>
    </r>
  </si>
  <si>
    <r>
      <rPr>
        <sz val="9"/>
        <rFont val="SimSun"/>
        <charset val="134"/>
      </rPr>
      <t>道路交通标志</t>
    </r>
  </si>
  <si>
    <r>
      <rPr>
        <sz val="9"/>
        <rFont val="Arial"/>
        <charset val="134"/>
      </rPr>
      <t>604-1</t>
    </r>
  </si>
  <si>
    <r>
      <rPr>
        <sz val="9"/>
        <rFont val="SimSun"/>
        <charset val="134"/>
      </rPr>
      <t>单柱式交通标志号○600</t>
    </r>
  </si>
  <si>
    <r>
      <rPr>
        <sz val="9"/>
        <rFont val="SimSun"/>
        <charset val="134"/>
      </rPr>
      <t>个</t>
    </r>
  </si>
  <si>
    <r>
      <rPr>
        <sz val="9"/>
        <rFont val="SimSun"/>
        <charset val="134"/>
      </rPr>
      <t>单柱式交通标志△700</t>
    </r>
  </si>
  <si>
    <r>
      <rPr>
        <sz val="9"/>
        <rFont val="SimSun"/>
        <charset val="134"/>
      </rPr>
      <t>单柱式交通标志号▽700+▽700</t>
    </r>
  </si>
  <si>
    <r>
      <rPr>
        <sz val="9"/>
        <rFont val="Arial"/>
        <charset val="134"/>
      </rPr>
      <t>604-10</t>
    </r>
  </si>
  <si>
    <r>
      <rPr>
        <sz val="9"/>
        <rFont val="SimSun"/>
        <charset val="134"/>
      </rPr>
      <t>道口标注-镀锌钢管120*1500合计102m</t>
    </r>
  </si>
  <si>
    <r>
      <rPr>
        <sz val="9"/>
        <rFont val="SimSun"/>
        <charset val="134"/>
      </rPr>
      <t>t</t>
    </r>
  </si>
  <si>
    <r>
      <rPr>
        <sz val="9"/>
        <rFont val="SimSun"/>
        <charset val="134"/>
      </rPr>
      <t>清单 第 600 章 合计 人民币</t>
    </r>
  </si>
  <si>
    <r>
      <rPr>
        <sz val="13"/>
        <rFont val="SimSun"/>
        <charset val="134"/>
      </rPr>
      <t>清单 第700章  绿化及环境保护设施</t>
    </r>
  </si>
  <si>
    <r>
      <rPr>
        <sz val="9"/>
        <rFont val="SimSun"/>
        <charset val="134"/>
      </rPr>
      <t>撒播草种和铺植草皮</t>
    </r>
  </si>
  <si>
    <r>
      <rPr>
        <sz val="9"/>
        <rFont val="Arial"/>
        <charset val="134"/>
      </rPr>
      <t>703-1</t>
    </r>
  </si>
  <si>
    <r>
      <rPr>
        <sz val="9"/>
        <rFont val="SimSun"/>
        <charset val="134"/>
      </rPr>
      <t>撒播草种(含喷播)</t>
    </r>
  </si>
  <si>
    <r>
      <rPr>
        <sz val="9"/>
        <rFont val="SimSun"/>
        <charset val="134"/>
      </rPr>
      <t>清单 第 700 章 合计 人民币</t>
    </r>
  </si>
</sst>
</file>

<file path=xl/styles.xml><?xml version="1.0" encoding="utf-8"?>
<styleSheet xmlns="http://schemas.openxmlformats.org/spreadsheetml/2006/main" xmlns:mc="http://schemas.openxmlformats.org/markup-compatibility/2006" xmlns:xr9="http://schemas.microsoft.com/office/spreadsheetml/2016/revision9" mc:Ignorable="xr9">
  <numFmts count="8">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 \ @"/>
    <numFmt numFmtId="177" formatCode="0_ "/>
    <numFmt numFmtId="178" formatCode="0.00_ "/>
    <numFmt numFmtId="179" formatCode="0.000_ "/>
  </numFmts>
  <fonts count="36">
    <font>
      <sz val="11"/>
      <color rgb="FF000000"/>
      <name val="Arial"/>
      <charset val="204"/>
    </font>
    <font>
      <sz val="24"/>
      <color rgb="FF000000"/>
      <name val="SimSun"/>
      <charset val="134"/>
    </font>
    <font>
      <sz val="9"/>
      <name val="SimSun"/>
      <charset val="134"/>
    </font>
    <font>
      <sz val="13"/>
      <color rgb="FF000000"/>
      <name val="SimSun"/>
      <charset val="134"/>
    </font>
    <font>
      <sz val="9"/>
      <color rgb="FF000000"/>
      <name val="SimSun"/>
      <charset val="134"/>
    </font>
    <font>
      <sz val="9"/>
      <color rgb="FF000000"/>
      <name val="Arial"/>
      <charset val="134"/>
    </font>
    <font>
      <sz val="13"/>
      <name val="SimSun"/>
      <charset val="134"/>
    </font>
    <font>
      <sz val="6"/>
      <color rgb="FF000000"/>
      <name val="Arial"/>
      <charset val="134"/>
    </font>
    <font>
      <sz val="24"/>
      <name val="SimSun"/>
      <charset val="134"/>
    </font>
    <font>
      <sz val="11"/>
      <color theme="1"/>
      <name val="宋体"/>
      <charset val="134"/>
      <scheme val="minor"/>
    </font>
    <font>
      <sz val="15"/>
      <name val="黑体"/>
      <charset val="134"/>
    </font>
    <font>
      <sz val="11"/>
      <name val="宋体"/>
      <charset val="134"/>
    </font>
    <font>
      <b/>
      <sz val="11"/>
      <name val="宋体"/>
      <charset val="134"/>
    </font>
    <font>
      <sz val="11"/>
      <color theme="3"/>
      <name val="宋体"/>
      <charset val="134"/>
    </font>
    <font>
      <sz val="12"/>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9"/>
      <name val="Arial"/>
      <charset val="134"/>
    </font>
    <font>
      <sz val="6"/>
      <name val="Arial"/>
      <charset val="134"/>
    </font>
  </fonts>
  <fills count="34">
    <fill>
      <patternFill patternType="none"/>
    </fill>
    <fill>
      <patternFill patternType="gray125"/>
    </fill>
    <fill>
      <patternFill patternType="solid">
        <fgColor theme="0"/>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9">
    <border>
      <left/>
      <right/>
      <top/>
      <bottom/>
      <diagonal/>
    </border>
    <border>
      <left style="medium">
        <color rgb="FF000000"/>
      </left>
      <right style="medium">
        <color rgb="FF000000"/>
      </right>
      <top style="medium">
        <color rgb="FF000000"/>
      </top>
      <bottom style="thin">
        <color rgb="FF000000"/>
      </bottom>
      <diagonal/>
    </border>
    <border>
      <left style="medium">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top style="thin">
        <color rgb="FF000000"/>
      </top>
      <bottom style="medium">
        <color rgb="FF000000"/>
      </bottom>
      <diagonal/>
    </border>
    <border>
      <left/>
      <right/>
      <top style="thin">
        <color rgb="FF000000"/>
      </top>
      <bottom style="medium">
        <color rgb="FF000000"/>
      </bottom>
      <diagonal/>
    </border>
    <border>
      <left/>
      <right style="medium">
        <color rgb="FF000000"/>
      </right>
      <top style="thin">
        <color rgb="FF000000"/>
      </top>
      <bottom style="medium">
        <color rgb="FF000000"/>
      </bottom>
      <diagonal/>
    </border>
    <border>
      <left style="medium">
        <color rgb="FF000000"/>
      </left>
      <right style="medium">
        <color rgb="FF000000"/>
      </right>
      <top style="thin">
        <color rgb="FF000000"/>
      </top>
      <bottom style="medium">
        <color rgb="FF000000"/>
      </bottom>
      <diagonal/>
    </border>
    <border>
      <left style="medium">
        <color rgb="FF000000"/>
      </left>
      <right style="thin">
        <color rgb="FF000000"/>
      </right>
      <top style="medium">
        <color rgb="FF000000"/>
      </top>
      <bottom style="thin">
        <color rgb="FF000000"/>
      </bottom>
      <diagonal/>
    </border>
    <border>
      <left style="thin">
        <color rgb="FF000000"/>
      </left>
      <right style="thin">
        <color rgb="FF000000"/>
      </right>
      <top style="medium">
        <color rgb="FF000000"/>
      </top>
      <bottom style="thin">
        <color rgb="FF000000"/>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43" fontId="9" fillId="0" borderId="0" applyFont="0" applyFill="0" applyBorder="0" applyAlignment="0" applyProtection="0">
      <alignment vertical="center"/>
    </xf>
    <xf numFmtId="44" fontId="9" fillId="0" borderId="0" applyFont="0" applyFill="0" applyBorder="0" applyAlignment="0" applyProtection="0">
      <alignment vertical="center"/>
    </xf>
    <xf numFmtId="9" fontId="9" fillId="0" borderId="0" applyFont="0" applyFill="0" applyBorder="0" applyAlignment="0" applyProtection="0">
      <alignment vertical="center"/>
    </xf>
    <xf numFmtId="41" fontId="9" fillId="0" borderId="0" applyFont="0" applyFill="0" applyBorder="0" applyAlignment="0" applyProtection="0">
      <alignment vertical="center"/>
    </xf>
    <xf numFmtId="42" fontId="9" fillId="0" borderId="0" applyFont="0" applyFill="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9" fillId="3" borderId="11" applyNumberFormat="0" applyFont="0" applyAlignment="0" applyProtection="0">
      <alignment vertical="center"/>
    </xf>
    <xf numFmtId="0" fontId="17"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20" fillId="0" borderId="12" applyNumberFormat="0" applyFill="0" applyAlignment="0" applyProtection="0">
      <alignment vertical="center"/>
    </xf>
    <xf numFmtId="0" fontId="21" fillId="0" borderId="12" applyNumberFormat="0" applyFill="0" applyAlignment="0" applyProtection="0">
      <alignment vertical="center"/>
    </xf>
    <xf numFmtId="0" fontId="22" fillId="0" borderId="13" applyNumberFormat="0" applyFill="0" applyAlignment="0" applyProtection="0">
      <alignment vertical="center"/>
    </xf>
    <xf numFmtId="0" fontId="22" fillId="0" borderId="0" applyNumberFormat="0" applyFill="0" applyBorder="0" applyAlignment="0" applyProtection="0">
      <alignment vertical="center"/>
    </xf>
    <xf numFmtId="0" fontId="23" fillId="4" borderId="14" applyNumberFormat="0" applyAlignment="0" applyProtection="0">
      <alignment vertical="center"/>
    </xf>
    <xf numFmtId="0" fontId="24" fillId="5" borderId="15" applyNumberFormat="0" applyAlignment="0" applyProtection="0">
      <alignment vertical="center"/>
    </xf>
    <xf numFmtId="0" fontId="25" fillId="5" borderId="14" applyNumberFormat="0" applyAlignment="0" applyProtection="0">
      <alignment vertical="center"/>
    </xf>
    <xf numFmtId="0" fontId="26" fillId="6" borderId="16" applyNumberFormat="0" applyAlignment="0" applyProtection="0">
      <alignment vertical="center"/>
    </xf>
    <xf numFmtId="0" fontId="27" fillId="0" borderId="17" applyNumberFormat="0" applyFill="0" applyAlignment="0" applyProtection="0">
      <alignment vertical="center"/>
    </xf>
    <xf numFmtId="0" fontId="28" fillId="0" borderId="18" applyNumberFormat="0" applyFill="0" applyAlignment="0" applyProtection="0">
      <alignment vertical="center"/>
    </xf>
    <xf numFmtId="0" fontId="29" fillId="7" borderId="0" applyNumberFormat="0" applyBorder="0" applyAlignment="0" applyProtection="0">
      <alignment vertical="center"/>
    </xf>
    <xf numFmtId="0" fontId="30" fillId="8" borderId="0" applyNumberFormat="0" applyBorder="0" applyAlignment="0" applyProtection="0">
      <alignment vertical="center"/>
    </xf>
    <xf numFmtId="0" fontId="31" fillId="9" borderId="0" applyNumberFormat="0" applyBorder="0" applyAlignment="0" applyProtection="0">
      <alignment vertical="center"/>
    </xf>
    <xf numFmtId="0" fontId="32" fillId="10" borderId="0" applyNumberFormat="0" applyBorder="0" applyAlignment="0" applyProtection="0">
      <alignment vertical="center"/>
    </xf>
    <xf numFmtId="0" fontId="33" fillId="11" borderId="0" applyNumberFormat="0" applyBorder="0" applyAlignment="0" applyProtection="0">
      <alignment vertical="center"/>
    </xf>
    <xf numFmtId="0" fontId="33" fillId="12" borderId="0" applyNumberFormat="0" applyBorder="0" applyAlignment="0" applyProtection="0">
      <alignment vertical="center"/>
    </xf>
    <xf numFmtId="0" fontId="32" fillId="13" borderId="0" applyNumberFormat="0" applyBorder="0" applyAlignment="0" applyProtection="0">
      <alignment vertical="center"/>
    </xf>
    <xf numFmtId="0" fontId="32" fillId="14" borderId="0" applyNumberFormat="0" applyBorder="0" applyAlignment="0" applyProtection="0">
      <alignment vertical="center"/>
    </xf>
    <xf numFmtId="0" fontId="33" fillId="15" borderId="0" applyNumberFormat="0" applyBorder="0" applyAlignment="0" applyProtection="0">
      <alignment vertical="center"/>
    </xf>
    <xf numFmtId="0" fontId="33" fillId="16" borderId="0" applyNumberFormat="0" applyBorder="0" applyAlignment="0" applyProtection="0">
      <alignment vertical="center"/>
    </xf>
    <xf numFmtId="0" fontId="32" fillId="17" borderId="0" applyNumberFormat="0" applyBorder="0" applyAlignment="0" applyProtection="0">
      <alignment vertical="center"/>
    </xf>
    <xf numFmtId="0" fontId="32" fillId="18" borderId="0" applyNumberFormat="0" applyBorder="0" applyAlignment="0" applyProtection="0">
      <alignment vertical="center"/>
    </xf>
    <xf numFmtId="0" fontId="33" fillId="19" borderId="0" applyNumberFormat="0" applyBorder="0" applyAlignment="0" applyProtection="0">
      <alignment vertical="center"/>
    </xf>
    <xf numFmtId="0" fontId="33" fillId="20" borderId="0" applyNumberFormat="0" applyBorder="0" applyAlignment="0" applyProtection="0">
      <alignment vertical="center"/>
    </xf>
    <xf numFmtId="0" fontId="32" fillId="21" borderId="0" applyNumberFormat="0" applyBorder="0" applyAlignment="0" applyProtection="0">
      <alignment vertical="center"/>
    </xf>
    <xf numFmtId="0" fontId="32" fillId="22" borderId="0" applyNumberFormat="0" applyBorder="0" applyAlignment="0" applyProtection="0">
      <alignment vertical="center"/>
    </xf>
    <xf numFmtId="0" fontId="33" fillId="23" borderId="0" applyNumberFormat="0" applyBorder="0" applyAlignment="0" applyProtection="0">
      <alignment vertical="center"/>
    </xf>
    <xf numFmtId="0" fontId="33" fillId="24" borderId="0" applyNumberFormat="0" applyBorder="0" applyAlignment="0" applyProtection="0">
      <alignment vertical="center"/>
    </xf>
    <xf numFmtId="0" fontId="32" fillId="25" borderId="0" applyNumberFormat="0" applyBorder="0" applyAlignment="0" applyProtection="0">
      <alignment vertical="center"/>
    </xf>
    <xf numFmtId="0" fontId="32" fillId="26" borderId="0" applyNumberFormat="0" applyBorder="0" applyAlignment="0" applyProtection="0">
      <alignment vertical="center"/>
    </xf>
    <xf numFmtId="0" fontId="33" fillId="27" borderId="0" applyNumberFormat="0" applyBorder="0" applyAlignment="0" applyProtection="0">
      <alignment vertical="center"/>
    </xf>
    <xf numFmtId="0" fontId="33" fillId="28" borderId="0" applyNumberFormat="0" applyBorder="0" applyAlignment="0" applyProtection="0">
      <alignment vertical="center"/>
    </xf>
    <xf numFmtId="0" fontId="32" fillId="29" borderId="0" applyNumberFormat="0" applyBorder="0" applyAlignment="0" applyProtection="0">
      <alignment vertical="center"/>
    </xf>
    <xf numFmtId="0" fontId="32" fillId="30" borderId="0" applyNumberFormat="0" applyBorder="0" applyAlignment="0" applyProtection="0">
      <alignment vertical="center"/>
    </xf>
    <xf numFmtId="0" fontId="33" fillId="31" borderId="0" applyNumberFormat="0" applyBorder="0" applyAlignment="0" applyProtection="0">
      <alignment vertical="center"/>
    </xf>
    <xf numFmtId="0" fontId="33" fillId="32" borderId="0" applyNumberFormat="0" applyBorder="0" applyAlignment="0" applyProtection="0">
      <alignment vertical="center"/>
    </xf>
    <xf numFmtId="0" fontId="32" fillId="33" borderId="0" applyNumberFormat="0" applyBorder="0" applyAlignment="0" applyProtection="0">
      <alignment vertical="center"/>
    </xf>
  </cellStyleXfs>
  <cellXfs count="47">
    <xf numFmtId="0" fontId="0" fillId="0" borderId="0" xfId="0" applyFill="1" applyBorder="1" applyAlignment="1">
      <alignment horizontal="left" vertical="top" wrapText="1"/>
    </xf>
    <xf numFmtId="0" fontId="1" fillId="0" borderId="0" xfId="0" applyNumberFormat="1" applyFont="1" applyFill="1" applyBorder="1" applyAlignment="1">
      <alignment horizontal="left" vertical="center" wrapText="1" indent="9"/>
    </xf>
    <xf numFmtId="0" fontId="2" fillId="0" borderId="0" xfId="0" applyNumberFormat="1" applyFont="1" applyFill="1" applyBorder="1" applyAlignment="1">
      <alignment horizontal="left" vertical="top" wrapText="1"/>
    </xf>
    <xf numFmtId="0" fontId="3" fillId="0" borderId="1" xfId="0" applyNumberFormat="1" applyFont="1" applyFill="1" applyBorder="1" applyAlignment="1">
      <alignment horizontal="center" vertical="center" wrapText="1"/>
    </xf>
    <xf numFmtId="0" fontId="0" fillId="0" borderId="1" xfId="0" applyNumberFormat="1" applyFill="1" applyBorder="1" applyAlignment="1">
      <alignment horizontal="center" vertical="center" wrapText="1"/>
    </xf>
    <xf numFmtId="0" fontId="4" fillId="0" borderId="2" xfId="0" applyNumberFormat="1" applyFont="1" applyFill="1" applyBorder="1" applyAlignment="1">
      <alignment horizontal="center" vertical="center" wrapText="1"/>
    </xf>
    <xf numFmtId="0" fontId="4" fillId="0" borderId="3" xfId="0" applyNumberFormat="1" applyFont="1" applyFill="1" applyBorder="1" applyAlignment="1">
      <alignment horizontal="center" vertical="center" wrapText="1"/>
    </xf>
    <xf numFmtId="176" fontId="4" fillId="0" borderId="3" xfId="0" applyNumberFormat="1" applyFont="1" applyFill="1" applyBorder="1" applyAlignment="1">
      <alignment horizontal="left" vertical="center" wrapText="1" indent="1"/>
    </xf>
    <xf numFmtId="0" fontId="4" fillId="0" borderId="4" xfId="0" applyNumberFormat="1" applyFont="1" applyFill="1" applyBorder="1" applyAlignment="1">
      <alignment horizontal="center" vertical="center" wrapText="1"/>
    </xf>
    <xf numFmtId="177" fontId="5" fillId="0" borderId="2" xfId="0" applyNumberFormat="1" applyFont="1" applyFill="1" applyBorder="1" applyAlignment="1">
      <alignment horizontal="left" vertical="center" wrapText="1"/>
    </xf>
    <xf numFmtId="0" fontId="4" fillId="0" borderId="3" xfId="0" applyNumberFormat="1" applyFont="1" applyFill="1" applyBorder="1" applyAlignment="1">
      <alignment horizontal="left" vertical="center" wrapText="1"/>
    </xf>
    <xf numFmtId="0" fontId="0" fillId="0" borderId="3" xfId="0" applyNumberFormat="1" applyFill="1" applyBorder="1" applyAlignment="1">
      <alignment horizontal="left" vertical="top" wrapText="1"/>
    </xf>
    <xf numFmtId="0" fontId="0" fillId="0" borderId="4" xfId="0" applyNumberFormat="1" applyFill="1" applyBorder="1" applyAlignment="1">
      <alignment horizontal="left" vertical="top" wrapText="1"/>
    </xf>
    <xf numFmtId="0" fontId="5" fillId="0" borderId="2" xfId="0" applyNumberFormat="1" applyFont="1" applyFill="1" applyBorder="1" applyAlignment="1">
      <alignment horizontal="left" vertical="center" wrapText="1"/>
    </xf>
    <xf numFmtId="178" fontId="5" fillId="0" borderId="3" xfId="0" applyNumberFormat="1" applyFont="1" applyFill="1" applyBorder="1" applyAlignment="1">
      <alignment horizontal="right" vertical="center" wrapText="1"/>
    </xf>
    <xf numFmtId="178" fontId="5" fillId="0" borderId="3" xfId="0" applyNumberFormat="1" applyFont="1" applyFill="1" applyBorder="1" applyAlignment="1">
      <alignment horizontal="center" vertical="center" wrapText="1"/>
    </xf>
    <xf numFmtId="0" fontId="0" fillId="0" borderId="2" xfId="0" applyNumberFormat="1" applyFill="1" applyBorder="1" applyAlignment="1">
      <alignment horizontal="left" vertical="top" wrapText="1"/>
    </xf>
    <xf numFmtId="0" fontId="0" fillId="0" borderId="4" xfId="0" applyNumberFormat="1" applyFill="1" applyBorder="1" applyAlignment="1">
      <alignment horizontal="center" vertical="top" wrapText="1"/>
    </xf>
    <xf numFmtId="0" fontId="4" fillId="0" borderId="5" xfId="0" applyNumberFormat="1" applyFont="1" applyFill="1" applyBorder="1" applyAlignment="1">
      <alignment horizontal="center" vertical="center" wrapText="1"/>
    </xf>
    <xf numFmtId="0" fontId="4" fillId="0" borderId="6" xfId="0" applyNumberFormat="1" applyFont="1" applyFill="1" applyBorder="1" applyAlignment="1">
      <alignment horizontal="center" vertical="center" wrapText="1"/>
    </xf>
    <xf numFmtId="0" fontId="4" fillId="0" borderId="7" xfId="0" applyNumberFormat="1" applyFont="1" applyFill="1" applyBorder="1" applyAlignment="1">
      <alignment horizontal="center" vertical="center" wrapText="1"/>
    </xf>
    <xf numFmtId="0" fontId="4" fillId="0" borderId="8" xfId="0" applyNumberFormat="1" applyFont="1" applyFill="1" applyBorder="1" applyAlignment="1">
      <alignment vertical="center" wrapText="1"/>
    </xf>
    <xf numFmtId="0" fontId="4" fillId="0" borderId="2" xfId="0" applyNumberFormat="1" applyFont="1" applyFill="1" applyBorder="1" applyAlignment="1">
      <alignment horizontal="left" vertical="center" wrapText="1"/>
    </xf>
    <xf numFmtId="177" fontId="5" fillId="0" borderId="3" xfId="0" applyNumberFormat="1" applyFont="1" applyFill="1" applyBorder="1" applyAlignment="1">
      <alignment horizontal="center" vertical="center" wrapText="1"/>
    </xf>
    <xf numFmtId="0" fontId="0" fillId="0" borderId="3" xfId="0" applyNumberFormat="1" applyFill="1" applyBorder="1" applyAlignment="1" applyProtection="1">
      <alignment horizontal="center" vertical="top" wrapText="1"/>
      <protection locked="0"/>
    </xf>
    <xf numFmtId="179" fontId="5" fillId="0" borderId="3" xfId="0" applyNumberFormat="1" applyFont="1" applyFill="1" applyBorder="1" applyAlignment="1">
      <alignment horizontal="center" vertical="center" wrapText="1"/>
    </xf>
    <xf numFmtId="0" fontId="0" fillId="0" borderId="3" xfId="0" applyNumberFormat="1" applyFill="1" applyBorder="1" applyAlignment="1">
      <alignment horizontal="center" vertical="top" wrapText="1"/>
    </xf>
    <xf numFmtId="0" fontId="4" fillId="0" borderId="8" xfId="0" applyNumberFormat="1" applyFont="1" applyFill="1" applyBorder="1" applyAlignment="1">
      <alignment horizontal="center" vertical="center" wrapText="1"/>
    </xf>
    <xf numFmtId="0" fontId="0" fillId="0" borderId="0" xfId="0" applyFill="1" applyBorder="1" applyAlignment="1">
      <alignment horizontal="center" vertical="top" wrapText="1"/>
    </xf>
    <xf numFmtId="178" fontId="5" fillId="0" borderId="3" xfId="0" applyNumberFormat="1" applyFont="1" applyFill="1" applyBorder="1" applyAlignment="1" applyProtection="1">
      <alignment horizontal="right" vertical="center" wrapText="1"/>
      <protection locked="0"/>
    </xf>
    <xf numFmtId="0" fontId="6" fillId="0" borderId="1" xfId="0" applyNumberFormat="1" applyFont="1" applyFill="1" applyBorder="1" applyAlignment="1">
      <alignment horizontal="center" vertical="center" wrapText="1"/>
    </xf>
    <xf numFmtId="49" fontId="5" fillId="0" borderId="2" xfId="0" applyNumberFormat="1" applyFont="1" applyFill="1" applyBorder="1" applyAlignment="1">
      <alignment horizontal="center" vertical="center" wrapText="1"/>
    </xf>
    <xf numFmtId="178" fontId="5" fillId="0" borderId="3" xfId="0" applyNumberFormat="1" applyFont="1" applyFill="1" applyBorder="1" applyAlignment="1" applyProtection="1">
      <alignment horizontal="center" vertical="center" wrapText="1"/>
      <protection locked="0"/>
    </xf>
    <xf numFmtId="0" fontId="7" fillId="0" borderId="2" xfId="0" applyNumberFormat="1" applyFont="1" applyFill="1" applyBorder="1" applyAlignment="1">
      <alignment horizontal="center" vertical="center" wrapText="1"/>
    </xf>
    <xf numFmtId="0" fontId="8" fillId="0" borderId="0" xfId="0" applyNumberFormat="1" applyFont="1" applyFill="1" applyBorder="1" applyAlignment="1">
      <alignment horizontal="left" vertical="center" wrapText="1" indent="5"/>
    </xf>
    <xf numFmtId="0" fontId="4" fillId="0" borderId="9" xfId="0" applyNumberFormat="1" applyFont="1" applyFill="1" applyBorder="1" applyAlignment="1">
      <alignment horizontal="center" vertical="center" wrapText="1"/>
    </xf>
    <xf numFmtId="0" fontId="4" fillId="0" borderId="10" xfId="0" applyNumberFormat="1" applyFont="1" applyFill="1" applyBorder="1" applyAlignment="1">
      <alignment horizontal="center" vertical="center" wrapText="1"/>
    </xf>
    <xf numFmtId="177" fontId="4" fillId="0" borderId="3" xfId="0" applyNumberFormat="1" applyFont="1" applyFill="1" applyBorder="1" applyAlignment="1">
      <alignment horizontal="center" vertical="center" wrapText="1"/>
    </xf>
    <xf numFmtId="177" fontId="5" fillId="0" borderId="2" xfId="0" applyNumberFormat="1" applyFont="1" applyFill="1" applyBorder="1" applyAlignment="1">
      <alignment horizontal="center" vertical="center" wrapText="1"/>
    </xf>
    <xf numFmtId="0" fontId="0" fillId="0" borderId="3" xfId="0" applyNumberFormat="1" applyFill="1" applyBorder="1" applyAlignment="1">
      <alignment horizontal="center" vertical="center" wrapText="1"/>
    </xf>
    <xf numFmtId="0" fontId="0" fillId="0" borderId="8" xfId="0" applyNumberFormat="1" applyFill="1" applyBorder="1" applyAlignment="1">
      <alignment horizontal="left" vertical="top" wrapText="1"/>
    </xf>
    <xf numFmtId="0" fontId="9" fillId="0" borderId="0" xfId="0" applyFont="1" applyFill="1" applyAlignment="1">
      <alignment vertical="center"/>
    </xf>
    <xf numFmtId="0" fontId="10" fillId="0" borderId="0" xfId="0" applyFont="1" applyFill="1" applyBorder="1" applyAlignment="1" applyProtection="1">
      <alignment horizontal="left" vertical="center"/>
    </xf>
    <xf numFmtId="0" fontId="11" fillId="0" borderId="0" xfId="0" applyFont="1" applyFill="1" applyBorder="1" applyAlignment="1" applyProtection="1">
      <alignment horizontal="justify" vertical="center" wrapText="1"/>
    </xf>
    <xf numFmtId="0" fontId="12" fillId="0" borderId="0" xfId="0" applyFont="1" applyFill="1" applyBorder="1" applyAlignment="1" applyProtection="1">
      <alignment horizontal="justify" vertical="center"/>
    </xf>
    <xf numFmtId="0" fontId="13" fillId="2" borderId="0" xfId="0" applyFont="1" applyFill="1" applyBorder="1" applyAlignment="1" applyProtection="1">
      <alignment horizontal="justify" vertical="center"/>
    </xf>
    <xf numFmtId="0" fontId="14" fillId="2" borderId="0" xfId="0" applyFont="1" applyFill="1" applyBorder="1" applyAlignment="1" applyProtection="1">
      <alignment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
    <dxf>
      <font>
        <color rgb="FF9C0006"/>
      </font>
      <fill>
        <patternFill patternType="solid">
          <bgColor rgb="FFFFC7CE"/>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customXml" Target="../customXml/item1.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2" Type="http://schemas.openxmlformats.org/officeDocument/2006/relationships/styles" Target="styles.xml"/><Relationship Id="rId11" Type="http://schemas.openxmlformats.org/officeDocument/2006/relationships/sharedStrings" Target="sharedStrings.xml"/><Relationship Id="rId10"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宋体"/>
        <a:font script="Hant" typeface="新細明體"/>
        <a:font script="Arab" typeface="Traditional Arabic"/>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宋体"/>
        <a:font script="Hant" typeface="新細明體"/>
        <a:font script="Arab" typeface="Traditional Arabic"/>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30"/>
  <sheetViews>
    <sheetView tabSelected="1" topLeftCell="A4" workbookViewId="0">
      <selection activeCell="A1" sqref="$A1:$XFD1048576"/>
    </sheetView>
  </sheetViews>
  <sheetFormatPr defaultColWidth="8.875" defaultRowHeight="14.1"/>
  <cols>
    <col min="1" max="1" width="88.375" style="41" customWidth="1"/>
    <col min="2" max="16384" width="8.875" style="41"/>
  </cols>
  <sheetData>
    <row r="1" s="41" customFormat="1" ht="19.25" spans="1:1">
      <c r="A1" s="42" t="s">
        <v>0</v>
      </c>
    </row>
    <row r="2" s="41" customFormat="1" ht="42.45" spans="1:1">
      <c r="A2" s="43" t="s">
        <v>1</v>
      </c>
    </row>
    <row r="3" s="41" customFormat="1" ht="28.3" spans="1:1">
      <c r="A3" s="43" t="s">
        <v>2</v>
      </c>
    </row>
    <row r="4" s="41" customFormat="1" ht="56.55" spans="1:1">
      <c r="A4" s="43" t="s">
        <v>3</v>
      </c>
    </row>
    <row r="5" s="41" customFormat="1" ht="42.45" spans="1:1">
      <c r="A5" s="43" t="s">
        <v>4</v>
      </c>
    </row>
    <row r="6" s="41" customFormat="1" ht="28.3" spans="1:1">
      <c r="A6" s="43" t="s">
        <v>5</v>
      </c>
    </row>
    <row r="7" s="41" customFormat="1" ht="28.3" spans="1:1">
      <c r="A7" s="43" t="s">
        <v>6</v>
      </c>
    </row>
    <row r="8" s="41" customFormat="1" ht="28.3" spans="1:1">
      <c r="A8" s="43" t="s">
        <v>7</v>
      </c>
    </row>
    <row r="9" s="41" customFormat="1" ht="19.25" spans="1:1">
      <c r="A9" s="42" t="s">
        <v>8</v>
      </c>
    </row>
    <row r="10" s="41" customFormat="1" ht="14.15" spans="1:1">
      <c r="A10" s="43" t="s">
        <v>9</v>
      </c>
    </row>
    <row r="11" s="41" customFormat="1" ht="42.45" spans="1:1">
      <c r="A11" s="43" t="s">
        <v>10</v>
      </c>
    </row>
    <row r="12" s="41" customFormat="1" ht="42.45" spans="1:1">
      <c r="A12" s="43" t="s">
        <v>11</v>
      </c>
    </row>
    <row r="13" s="41" customFormat="1" ht="28.3" spans="1:1">
      <c r="A13" s="43" t="s">
        <v>12</v>
      </c>
    </row>
    <row r="14" s="41" customFormat="1" ht="28.3" spans="1:1">
      <c r="A14" s="43" t="s">
        <v>13</v>
      </c>
    </row>
    <row r="15" s="41" customFormat="1" ht="14.15" spans="1:1">
      <c r="A15" s="43" t="s">
        <v>14</v>
      </c>
    </row>
    <row r="16" s="41" customFormat="1" ht="14.15" spans="1:1">
      <c r="A16" s="44" t="s">
        <v>15</v>
      </c>
    </row>
    <row r="17" s="41" customFormat="1" ht="19.25" spans="1:1">
      <c r="A17" s="42" t="s">
        <v>16</v>
      </c>
    </row>
    <row r="18" s="41" customFormat="1" ht="19.25" spans="1:1">
      <c r="A18" s="42" t="s">
        <v>17</v>
      </c>
    </row>
    <row r="19" s="41" customFormat="1" ht="14.15" spans="1:1">
      <c r="A19" s="43" t="s">
        <v>18</v>
      </c>
    </row>
    <row r="20" s="41" customFormat="1" ht="28.3" spans="1:1">
      <c r="A20" s="43" t="s">
        <v>19</v>
      </c>
    </row>
    <row r="21" s="41" customFormat="1" ht="42.45" spans="1:1">
      <c r="A21" s="43" t="s">
        <v>20</v>
      </c>
    </row>
    <row r="22" s="41" customFormat="1" ht="14.15" spans="1:1">
      <c r="A22" s="43" t="s">
        <v>21</v>
      </c>
    </row>
    <row r="23" s="41" customFormat="1" ht="14.15" spans="1:1">
      <c r="A23" s="43" t="s">
        <v>22</v>
      </c>
    </row>
    <row r="24" s="41" customFormat="1" ht="14.15" spans="1:1">
      <c r="A24" s="43" t="s">
        <v>23</v>
      </c>
    </row>
    <row r="25" s="41" customFormat="1" ht="70.7" spans="1:1">
      <c r="A25" s="43" t="s">
        <v>24</v>
      </c>
    </row>
    <row r="26" s="41" customFormat="1" ht="84.85" spans="1:1">
      <c r="A26" s="43" t="s">
        <v>25</v>
      </c>
    </row>
    <row r="27" s="41" customFormat="1" spans="1:1">
      <c r="A27" s="45"/>
    </row>
    <row r="28" s="41" customFormat="1" spans="1:1">
      <c r="A28" s="45"/>
    </row>
    <row r="29" s="41" customFormat="1" ht="15" spans="1:1">
      <c r="A29" s="46"/>
    </row>
    <row r="30" s="41" customFormat="1" ht="15" spans="1:1">
      <c r="A30" s="46"/>
    </row>
  </sheetData>
  <conditionalFormatting sqref="A16">
    <cfRule type="duplicateValues" dxfId="0" priority="3" stopIfTrue="1"/>
  </conditionalFormatting>
  <conditionalFormatting sqref="A25">
    <cfRule type="duplicateValues" dxfId="0" priority="2" stopIfTrue="1"/>
  </conditionalFormatting>
  <conditionalFormatting sqref="A26">
    <cfRule type="duplicateValues" dxfId="0" priority="1" stopIfTrue="1"/>
  </conditionalFormatting>
  <conditionalFormatting sqref="A1:A15 A17:A24 A27:A30">
    <cfRule type="duplicateValues" dxfId="0" priority="4" stopIfTrue="1"/>
  </conditionalFormatting>
  <pageMargins left="0.75" right="0.75" top="1" bottom="1" header="0.5" footer="0.5"/>
  <pageSetup paperSize="9"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16"/>
  <sheetViews>
    <sheetView showZeros="0" workbookViewId="0">
      <selection activeCell="D8" sqref="D8"/>
    </sheetView>
  </sheetViews>
  <sheetFormatPr defaultColWidth="9" defaultRowHeight="14.1" outlineLevelCol="3"/>
  <cols>
    <col min="1" max="1" width="13.1916666666667" customWidth="1"/>
    <col min="2" max="2" width="14.25" customWidth="1"/>
    <col min="3" max="3" width="35.75" customWidth="1"/>
    <col min="4" max="4" width="17.25" customWidth="1"/>
  </cols>
  <sheetData>
    <row r="1" ht="32.25" customHeight="1" spans="1:4">
      <c r="B1" s="34" t="s">
        <v>26</v>
      </c>
    </row>
    <row r="2" ht="13.1" customHeight="1" spans="1:4">
      <c r="A2" s="2" t="s">
        <v>27</v>
      </c>
    </row>
    <row r="3" ht="33.75" customHeight="1" spans="1:4">
      <c r="A3" s="35" t="s">
        <v>28</v>
      </c>
      <c r="B3" s="36" t="s">
        <v>29</v>
      </c>
      <c r="C3" s="36" t="s">
        <v>30</v>
      </c>
      <c r="D3" s="37" t="s">
        <v>31</v>
      </c>
    </row>
    <row r="4" ht="29.25" customHeight="1" spans="1:4">
      <c r="A4" s="38">
        <v>1</v>
      </c>
      <c r="B4" s="37">
        <v>100</v>
      </c>
      <c r="C4" s="6" t="s">
        <v>32</v>
      </c>
      <c r="D4" s="37">
        <f>' 第100章'!F39</f>
        <v>0</v>
      </c>
    </row>
    <row r="5" ht="29.25" customHeight="1" spans="1:4">
      <c r="A5" s="38">
        <v>2</v>
      </c>
      <c r="B5" s="37">
        <v>200</v>
      </c>
      <c r="C5" s="6" t="s">
        <v>33</v>
      </c>
      <c r="D5" s="37">
        <f>'第200章 '!F40</f>
        <v>0</v>
      </c>
    </row>
    <row r="6" ht="29.25" customHeight="1" spans="1:4">
      <c r="A6" s="38">
        <v>3</v>
      </c>
      <c r="B6" s="37">
        <v>300</v>
      </c>
      <c r="C6" s="6" t="s">
        <v>34</v>
      </c>
      <c r="D6" s="37">
        <f>第300章!F39</f>
        <v>0</v>
      </c>
    </row>
    <row r="7" ht="29.25" customHeight="1" spans="1:4">
      <c r="A7" s="38">
        <v>4</v>
      </c>
      <c r="B7" s="37">
        <v>400</v>
      </c>
      <c r="C7" s="6" t="s">
        <v>35</v>
      </c>
      <c r="D7" s="37">
        <f>第400章!F40</f>
        <v>0</v>
      </c>
    </row>
    <row r="8" ht="29.25" customHeight="1" spans="1:4">
      <c r="A8" s="38">
        <v>5</v>
      </c>
      <c r="B8" s="37">
        <v>600</v>
      </c>
      <c r="C8" s="6" t="s">
        <v>36</v>
      </c>
      <c r="D8" s="37">
        <f>第600章!F40</f>
        <v>0</v>
      </c>
    </row>
    <row r="9" ht="29.25" customHeight="1" spans="1:4">
      <c r="A9" s="38">
        <v>6</v>
      </c>
      <c r="B9" s="37">
        <v>700</v>
      </c>
      <c r="C9" s="6" t="s">
        <v>37</v>
      </c>
      <c r="D9" s="37">
        <f>第700章!F40</f>
        <v>0</v>
      </c>
    </row>
    <row r="10" ht="29.25" customHeight="1" spans="1:4">
      <c r="A10" s="38">
        <v>7</v>
      </c>
      <c r="B10" s="6" t="s">
        <v>38</v>
      </c>
      <c r="C10" s="39"/>
      <c r="D10" s="37">
        <f>SUM(D4:D9)</f>
        <v>0</v>
      </c>
    </row>
    <row r="11" ht="29.25" customHeight="1" spans="1:4">
      <c r="A11" s="38">
        <v>8</v>
      </c>
      <c r="B11" s="6" t="s">
        <v>39</v>
      </c>
      <c r="C11" s="39"/>
      <c r="D11" s="37"/>
    </row>
    <row r="12" ht="29.25" customHeight="1" spans="1:4">
      <c r="A12" s="38">
        <v>9</v>
      </c>
      <c r="B12" s="6" t="s">
        <v>40</v>
      </c>
      <c r="C12" s="39"/>
      <c r="D12" s="37">
        <f>D10-D11</f>
        <v>0</v>
      </c>
    </row>
    <row r="13" ht="29.25" customHeight="1" spans="1:4">
      <c r="A13" s="38">
        <v>10</v>
      </c>
      <c r="B13" s="6" t="s">
        <v>41</v>
      </c>
      <c r="C13" s="39"/>
      <c r="D13" s="37"/>
    </row>
    <row r="14" ht="29.25" customHeight="1" spans="1:4">
      <c r="A14" s="38">
        <v>11</v>
      </c>
      <c r="B14" s="6" t="s">
        <v>42</v>
      </c>
      <c r="C14" s="39"/>
      <c r="D14" s="37">
        <v>40000</v>
      </c>
    </row>
    <row r="15" ht="29.25" customHeight="1" spans="1:4">
      <c r="A15" s="38">
        <v>12</v>
      </c>
      <c r="B15" s="6" t="s">
        <v>43</v>
      </c>
      <c r="C15" s="39"/>
      <c r="D15" s="37"/>
    </row>
    <row r="16" ht="294" customHeight="1" spans="1:4">
      <c r="A16" s="40"/>
      <c r="B16" s="40"/>
      <c r="C16" s="40"/>
      <c r="D16" s="40"/>
    </row>
  </sheetData>
  <mergeCells count="9">
    <mergeCell ref="B1:D1"/>
    <mergeCell ref="A2:D2"/>
    <mergeCell ref="B10:C10"/>
    <mergeCell ref="B11:C11"/>
    <mergeCell ref="B12:C12"/>
    <mergeCell ref="B13:C13"/>
    <mergeCell ref="B14:C14"/>
    <mergeCell ref="B15:C15"/>
    <mergeCell ref="A16:D16"/>
  </mergeCells>
  <pageMargins left="0.7" right="0.7" top="0.75" bottom="0.75" header="0.3" footer="0.3"/>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39"/>
  <sheetViews>
    <sheetView showZeros="0" workbookViewId="0">
      <selection activeCell="B6" sqref="B6"/>
    </sheetView>
  </sheetViews>
  <sheetFormatPr defaultColWidth="9" defaultRowHeight="14.1" outlineLevelCol="5"/>
  <cols>
    <col min="1" max="1" width="7.34166666666667" customWidth="1"/>
    <col min="2" max="2" width="31.1083333333333" customWidth="1"/>
    <col min="3" max="3" width="7.28333333333333" customWidth="1"/>
    <col min="4" max="4" width="11.625" customWidth="1"/>
    <col min="5" max="5" width="12.9" customWidth="1"/>
    <col min="6" max="6" width="13.6666666666667" customWidth="1"/>
  </cols>
  <sheetData>
    <row r="1" ht="32.25" customHeight="1" spans="1:6">
      <c r="B1" s="1" t="s">
        <v>44</v>
      </c>
    </row>
    <row r="2" ht="13.1" customHeight="1" spans="1:6">
      <c r="A2" s="2" t="s">
        <v>45</v>
      </c>
    </row>
    <row r="3" ht="23.25" customHeight="1" spans="1:6">
      <c r="A3" s="30" t="s">
        <v>46</v>
      </c>
      <c r="B3" s="4"/>
      <c r="C3" s="4"/>
      <c r="D3" s="4"/>
      <c r="E3" s="4"/>
      <c r="F3" s="4"/>
    </row>
    <row r="4" ht="23.25" customHeight="1" spans="1:6">
      <c r="A4" s="5" t="s">
        <v>47</v>
      </c>
      <c r="B4" s="6" t="s">
        <v>48</v>
      </c>
      <c r="C4" s="6" t="s">
        <v>49</v>
      </c>
      <c r="D4" s="6" t="s">
        <v>50</v>
      </c>
      <c r="E4" s="6" t="s">
        <v>51</v>
      </c>
      <c r="F4" s="8" t="s">
        <v>52</v>
      </c>
    </row>
    <row r="5" ht="17.25" customHeight="1" spans="1:6">
      <c r="A5" s="9">
        <v>101</v>
      </c>
      <c r="B5" s="10" t="s">
        <v>53</v>
      </c>
      <c r="C5" s="11"/>
      <c r="D5" s="11"/>
      <c r="E5" s="11"/>
      <c r="F5" s="12"/>
    </row>
    <row r="6" ht="17.25" customHeight="1" spans="1:6">
      <c r="A6" s="13" t="s">
        <v>54</v>
      </c>
      <c r="B6" s="10" t="s">
        <v>55</v>
      </c>
      <c r="C6" s="11"/>
      <c r="D6" s="11"/>
      <c r="E6" s="11"/>
      <c r="F6" s="12"/>
    </row>
    <row r="7" ht="17.25" customHeight="1" spans="1:6">
      <c r="A7" s="31" t="s">
        <v>56</v>
      </c>
      <c r="B7" s="10" t="s">
        <v>57</v>
      </c>
      <c r="C7" s="6" t="s">
        <v>58</v>
      </c>
      <c r="D7" s="23">
        <v>1</v>
      </c>
      <c r="E7" s="24"/>
      <c r="F7" s="23">
        <f>D7*E7</f>
        <v>0</v>
      </c>
    </row>
    <row r="8" ht="18" customHeight="1" spans="1:6">
      <c r="A8" s="31" t="s">
        <v>59</v>
      </c>
      <c r="B8" s="10" t="s">
        <v>60</v>
      </c>
      <c r="C8" s="6" t="s">
        <v>58</v>
      </c>
      <c r="D8" s="23">
        <v>1</v>
      </c>
      <c r="E8" s="24"/>
      <c r="F8" s="23">
        <f t="shared" ref="F8:F15" si="0">D8*E8</f>
        <v>0</v>
      </c>
    </row>
    <row r="9" ht="17.25" customHeight="1" spans="1:6">
      <c r="A9" s="9">
        <v>102</v>
      </c>
      <c r="B9" s="10" t="s">
        <v>61</v>
      </c>
      <c r="C9" s="11"/>
      <c r="D9" s="26"/>
      <c r="E9" s="24"/>
      <c r="F9" s="23">
        <f t="shared" si="0"/>
        <v>0</v>
      </c>
    </row>
    <row r="10" ht="17.25" customHeight="1" spans="1:6">
      <c r="A10" s="13" t="s">
        <v>62</v>
      </c>
      <c r="B10" s="10" t="s">
        <v>63</v>
      </c>
      <c r="C10" s="6" t="s">
        <v>58</v>
      </c>
      <c r="D10" s="23">
        <v>1</v>
      </c>
      <c r="E10" s="24"/>
      <c r="F10" s="23">
        <f t="shared" si="0"/>
        <v>0</v>
      </c>
    </row>
    <row r="11" ht="17.25" customHeight="1" spans="1:6">
      <c r="A11" s="9">
        <v>103</v>
      </c>
      <c r="B11" s="10" t="s">
        <v>64</v>
      </c>
      <c r="C11" s="11"/>
      <c r="D11" s="26"/>
      <c r="E11" s="24"/>
      <c r="F11" s="23">
        <f t="shared" si="0"/>
        <v>0</v>
      </c>
    </row>
    <row r="12" ht="35.25" customHeight="1" spans="1:6">
      <c r="A12" s="13" t="s">
        <v>65</v>
      </c>
      <c r="B12" s="10" t="s">
        <v>66</v>
      </c>
      <c r="C12" s="6" t="s">
        <v>58</v>
      </c>
      <c r="D12" s="23">
        <v>1</v>
      </c>
      <c r="E12" s="24"/>
      <c r="F12" s="23">
        <f t="shared" si="0"/>
        <v>0</v>
      </c>
    </row>
    <row r="13" ht="17.25" customHeight="1" spans="1:6">
      <c r="A13" s="13" t="s">
        <v>67</v>
      </c>
      <c r="B13" s="10" t="s">
        <v>68</v>
      </c>
      <c r="C13" s="6" t="s">
        <v>58</v>
      </c>
      <c r="D13" s="23">
        <v>1</v>
      </c>
      <c r="E13" s="24"/>
      <c r="F13" s="23">
        <f t="shared" si="0"/>
        <v>0</v>
      </c>
    </row>
    <row r="14" ht="17.25" customHeight="1" spans="1:6">
      <c r="A14" s="9">
        <v>104</v>
      </c>
      <c r="B14" s="10" t="s">
        <v>69</v>
      </c>
      <c r="C14" s="11"/>
      <c r="D14" s="26"/>
      <c r="E14" s="24"/>
      <c r="F14" s="23">
        <f t="shared" si="0"/>
        <v>0</v>
      </c>
    </row>
    <row r="15" ht="17.25" customHeight="1" spans="1:6">
      <c r="A15" s="13" t="s">
        <v>70</v>
      </c>
      <c r="B15" s="10" t="s">
        <v>69</v>
      </c>
      <c r="C15" s="6" t="s">
        <v>58</v>
      </c>
      <c r="D15" s="23">
        <v>1</v>
      </c>
      <c r="E15" s="24"/>
      <c r="F15" s="23">
        <f t="shared" si="0"/>
        <v>0</v>
      </c>
    </row>
    <row r="16" ht="17.25" customHeight="1" spans="1:6">
      <c r="A16" s="16"/>
      <c r="B16" s="11"/>
      <c r="C16" s="11"/>
      <c r="D16" s="11"/>
      <c r="E16" s="11"/>
      <c r="F16" s="17"/>
    </row>
    <row r="17" ht="18" customHeight="1" spans="1:6">
      <c r="A17" s="16"/>
      <c r="B17" s="11"/>
      <c r="C17" s="11"/>
      <c r="D17" s="11"/>
      <c r="E17" s="11"/>
      <c r="F17" s="17"/>
    </row>
    <row r="18" ht="17.25" customHeight="1" spans="1:6">
      <c r="A18" s="16"/>
      <c r="B18" s="11"/>
      <c r="C18" s="11"/>
      <c r="D18" s="11"/>
      <c r="E18" s="11"/>
      <c r="F18" s="17"/>
    </row>
    <row r="19" ht="17.25" customHeight="1" spans="1:6">
      <c r="A19" s="16"/>
      <c r="B19" s="11"/>
      <c r="C19" s="11"/>
      <c r="D19" s="11"/>
      <c r="E19" s="11"/>
      <c r="F19" s="17"/>
    </row>
    <row r="20" ht="17.25" customHeight="1" spans="1:6">
      <c r="A20" s="16"/>
      <c r="B20" s="11"/>
      <c r="C20" s="11"/>
      <c r="D20" s="11"/>
      <c r="E20" s="11"/>
      <c r="F20" s="17"/>
    </row>
    <row r="21" ht="17.25" customHeight="1" spans="1:6">
      <c r="A21" s="16"/>
      <c r="B21" s="11"/>
      <c r="C21" s="11"/>
      <c r="D21" s="11"/>
      <c r="E21" s="11"/>
      <c r="F21" s="17"/>
    </row>
    <row r="22" ht="18" customHeight="1" spans="1:6">
      <c r="A22" s="16"/>
      <c r="B22" s="11"/>
      <c r="C22" s="11"/>
      <c r="D22" s="11"/>
      <c r="E22" s="11"/>
      <c r="F22" s="17"/>
    </row>
    <row r="23" ht="17.25" customHeight="1" spans="1:6">
      <c r="A23" s="16"/>
      <c r="B23" s="11"/>
      <c r="C23" s="11"/>
      <c r="D23" s="11"/>
      <c r="E23" s="11"/>
      <c r="F23" s="17"/>
    </row>
    <row r="24" ht="17.25" customHeight="1" spans="1:6">
      <c r="A24" s="16"/>
      <c r="B24" s="11"/>
      <c r="C24" s="11"/>
      <c r="D24" s="11"/>
      <c r="E24" s="11"/>
      <c r="F24" s="17"/>
    </row>
    <row r="25" ht="17.25" customHeight="1" spans="1:6">
      <c r="A25" s="16"/>
      <c r="B25" s="11"/>
      <c r="C25" s="11"/>
      <c r="D25" s="11"/>
      <c r="E25" s="11"/>
      <c r="F25" s="17"/>
    </row>
    <row r="26" ht="17.25" customHeight="1" spans="1:6">
      <c r="A26" s="16"/>
      <c r="B26" s="11"/>
      <c r="C26" s="11"/>
      <c r="D26" s="11"/>
      <c r="E26" s="11"/>
      <c r="F26" s="17"/>
    </row>
    <row r="27" ht="18" customHeight="1" spans="1:6">
      <c r="A27" s="16"/>
      <c r="B27" s="11"/>
      <c r="C27" s="11"/>
      <c r="D27" s="11"/>
      <c r="E27" s="11"/>
      <c r="F27" s="17"/>
    </row>
    <row r="28" ht="17.25" customHeight="1" spans="1:6">
      <c r="A28" s="16"/>
      <c r="B28" s="11"/>
      <c r="C28" s="11"/>
      <c r="D28" s="11"/>
      <c r="E28" s="11"/>
      <c r="F28" s="17"/>
    </row>
    <row r="29" ht="17.25" customHeight="1" spans="1:6">
      <c r="A29" s="16"/>
      <c r="B29" s="11"/>
      <c r="C29" s="11"/>
      <c r="D29" s="11"/>
      <c r="E29" s="11"/>
      <c r="F29" s="17"/>
    </row>
    <row r="30" ht="17.25" customHeight="1" spans="1:6">
      <c r="A30" s="16"/>
      <c r="B30" s="11"/>
      <c r="C30" s="11"/>
      <c r="D30" s="11"/>
      <c r="E30" s="11"/>
      <c r="F30" s="17"/>
    </row>
    <row r="31" ht="17.25" customHeight="1" spans="1:6">
      <c r="A31" s="16"/>
      <c r="B31" s="11"/>
      <c r="C31" s="11"/>
      <c r="D31" s="11"/>
      <c r="E31" s="11"/>
      <c r="F31" s="17"/>
    </row>
    <row r="32" ht="18" customHeight="1" spans="1:6">
      <c r="A32" s="16"/>
      <c r="B32" s="11"/>
      <c r="C32" s="11"/>
      <c r="D32" s="11"/>
      <c r="E32" s="11"/>
      <c r="F32" s="17"/>
    </row>
    <row r="33" ht="17.25" customHeight="1" spans="1:6">
      <c r="A33" s="16"/>
      <c r="B33" s="11"/>
      <c r="C33" s="11"/>
      <c r="D33" s="11"/>
      <c r="E33" s="11"/>
      <c r="F33" s="17"/>
    </row>
    <row r="34" ht="17.25" customHeight="1" spans="1:6">
      <c r="A34" s="16"/>
      <c r="B34" s="11"/>
      <c r="C34" s="11"/>
      <c r="D34" s="11"/>
      <c r="E34" s="11"/>
      <c r="F34" s="17"/>
    </row>
    <row r="35" ht="17.25" customHeight="1" spans="1:6">
      <c r="A35" s="16"/>
      <c r="B35" s="11"/>
      <c r="C35" s="11"/>
      <c r="D35" s="11"/>
      <c r="E35" s="11"/>
      <c r="F35" s="17"/>
    </row>
    <row r="36" ht="17.25" customHeight="1" spans="1:6">
      <c r="A36" s="16"/>
      <c r="B36" s="11"/>
      <c r="C36" s="11"/>
      <c r="D36" s="11"/>
      <c r="E36" s="11"/>
      <c r="F36" s="17"/>
    </row>
    <row r="37" ht="18" customHeight="1" spans="1:6">
      <c r="A37" s="16"/>
      <c r="B37" s="11"/>
      <c r="C37" s="11"/>
      <c r="D37" s="11"/>
      <c r="E37" s="11"/>
      <c r="F37" s="17"/>
    </row>
    <row r="38" ht="17.25" customHeight="1" spans="1:6">
      <c r="A38" s="16"/>
      <c r="B38" s="11"/>
      <c r="C38" s="11"/>
      <c r="D38" s="11"/>
      <c r="E38" s="11"/>
      <c r="F38" s="17"/>
    </row>
    <row r="39" ht="23.25" customHeight="1" spans="1:6">
      <c r="A39" s="18" t="s">
        <v>71</v>
      </c>
      <c r="B39" s="19"/>
      <c r="C39" s="19"/>
      <c r="D39" s="20"/>
      <c r="E39" s="21"/>
      <c r="F39" s="27">
        <f>SUM(F7:F38)</f>
        <v>0</v>
      </c>
    </row>
  </sheetData>
  <sheetProtection algorithmName="SHA-512" hashValue="ShpraG3BviYzCiiFq6CzwF45/juaPtN6XZfhPVDzZzR8fQs9Po2XRhGOwXKs6a8wEFUoKgo42MP+NYjBD8dM/g==" saltValue="JEWyQTv2fQTyydDjOESquQ==" spinCount="100000" sheet="1" objects="1"/>
  <mergeCells count="4">
    <mergeCell ref="B1:F1"/>
    <mergeCell ref="A2:F2"/>
    <mergeCell ref="A3:F3"/>
    <mergeCell ref="A39:D39"/>
  </mergeCells>
  <pageMargins left="0.7" right="0.7" top="0.75" bottom="0.75" header="0.3" footer="0.3"/>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40"/>
  <sheetViews>
    <sheetView showZeros="0" workbookViewId="0">
      <selection activeCell="B5" sqref="B5"/>
    </sheetView>
  </sheetViews>
  <sheetFormatPr defaultColWidth="9" defaultRowHeight="14.1" outlineLevelCol="5"/>
  <cols>
    <col min="1" max="1" width="7.5" customWidth="1"/>
    <col min="2" max="2" width="30" customWidth="1"/>
    <col min="3" max="3" width="7.43333333333333" customWidth="1"/>
    <col min="4" max="4" width="11.8666666666667" customWidth="1"/>
    <col min="5" max="5" width="13.175" customWidth="1"/>
    <col min="6" max="6" width="13.9583333333333" customWidth="1"/>
  </cols>
  <sheetData>
    <row r="1" ht="32.25" customHeight="1" spans="1:6">
      <c r="B1" s="1" t="s">
        <v>44</v>
      </c>
    </row>
    <row r="2" ht="13.1" customHeight="1" spans="1:6">
      <c r="A2" s="2" t="s">
        <v>72</v>
      </c>
    </row>
    <row r="3" ht="23.25" customHeight="1" spans="1:6">
      <c r="A3" s="30" t="s">
        <v>73</v>
      </c>
      <c r="B3" s="4"/>
      <c r="C3" s="4"/>
      <c r="D3" s="4"/>
      <c r="E3" s="4"/>
      <c r="F3" s="4"/>
    </row>
    <row r="4" ht="23.25" customHeight="1" spans="1:6">
      <c r="A4" s="5" t="s">
        <v>47</v>
      </c>
      <c r="B4" s="6" t="s">
        <v>48</v>
      </c>
      <c r="C4" s="6" t="s">
        <v>49</v>
      </c>
      <c r="D4" s="6" t="s">
        <v>50</v>
      </c>
      <c r="E4" s="6" t="s">
        <v>51</v>
      </c>
      <c r="F4" s="8" t="s">
        <v>52</v>
      </c>
    </row>
    <row r="5" ht="17.25" customHeight="1" spans="1:6">
      <c r="A5" s="9">
        <v>202</v>
      </c>
      <c r="B5" s="10" t="s">
        <v>74</v>
      </c>
      <c r="C5" s="11"/>
      <c r="D5" s="11"/>
      <c r="E5" s="11"/>
      <c r="F5" s="12"/>
    </row>
    <row r="6" ht="17.25" customHeight="1" spans="1:6">
      <c r="A6" s="13" t="s">
        <v>75</v>
      </c>
      <c r="B6" s="10" t="s">
        <v>76</v>
      </c>
      <c r="C6" s="11"/>
      <c r="D6" s="11"/>
      <c r="E6" s="11"/>
      <c r="F6" s="12"/>
    </row>
    <row r="7" ht="17.25" customHeight="1" spans="1:6">
      <c r="A7" s="31" t="s">
        <v>59</v>
      </c>
      <c r="B7" s="10" t="s">
        <v>77</v>
      </c>
      <c r="C7" s="6" t="s">
        <v>78</v>
      </c>
      <c r="D7" s="25">
        <v>72</v>
      </c>
      <c r="E7" s="24"/>
      <c r="F7" s="17">
        <f>D7*E7</f>
        <v>0</v>
      </c>
    </row>
    <row r="8" ht="18" customHeight="1" spans="1:6">
      <c r="A8" s="9">
        <v>203</v>
      </c>
      <c r="B8" s="10" t="s">
        <v>79</v>
      </c>
      <c r="C8" s="11"/>
      <c r="D8" s="26"/>
      <c r="E8" s="26"/>
      <c r="F8" s="17"/>
    </row>
    <row r="9" ht="17.25" customHeight="1" spans="1:6">
      <c r="A9" s="13" t="s">
        <v>80</v>
      </c>
      <c r="B9" s="10" t="s">
        <v>81</v>
      </c>
      <c r="C9" s="11"/>
      <c r="D9" s="26"/>
      <c r="E9" s="26"/>
      <c r="F9" s="17"/>
    </row>
    <row r="10" ht="17.25" customHeight="1" spans="1:6">
      <c r="A10" s="31" t="s">
        <v>56</v>
      </c>
      <c r="B10" s="10" t="s">
        <v>82</v>
      </c>
      <c r="C10" s="6" t="s">
        <v>83</v>
      </c>
      <c r="D10" s="15">
        <v>7413.9</v>
      </c>
      <c r="E10" s="24"/>
      <c r="F10" s="17">
        <f>D10*E10</f>
        <v>0</v>
      </c>
    </row>
    <row r="11" ht="17.25" customHeight="1" spans="1:6">
      <c r="A11" s="9">
        <v>204</v>
      </c>
      <c r="B11" s="10" t="s">
        <v>84</v>
      </c>
      <c r="C11" s="11"/>
      <c r="D11" s="26"/>
      <c r="E11" s="24"/>
      <c r="F11" s="17"/>
    </row>
    <row r="12" ht="17.25" customHeight="1" spans="1:6">
      <c r="A12" s="13" t="s">
        <v>85</v>
      </c>
      <c r="B12" s="10" t="s">
        <v>86</v>
      </c>
      <c r="C12" s="11"/>
      <c r="D12" s="26"/>
      <c r="E12" s="24"/>
      <c r="F12" s="17"/>
    </row>
    <row r="13" ht="18" customHeight="1" spans="1:6">
      <c r="A13" s="31" t="s">
        <v>56</v>
      </c>
      <c r="B13" s="10" t="s">
        <v>87</v>
      </c>
      <c r="C13" s="6" t="s">
        <v>83</v>
      </c>
      <c r="D13" s="15">
        <v>295.71</v>
      </c>
      <c r="E13" s="24"/>
      <c r="F13" s="17">
        <f>D13*E13</f>
        <v>0</v>
      </c>
    </row>
    <row r="14" ht="17.25" customHeight="1" spans="1:6">
      <c r="A14" s="9">
        <v>207</v>
      </c>
      <c r="B14" s="10" t="s">
        <v>88</v>
      </c>
      <c r="C14" s="11"/>
      <c r="D14" s="26"/>
      <c r="E14" s="24"/>
      <c r="F14" s="17"/>
    </row>
    <row r="15" ht="17.25" customHeight="1" spans="1:6">
      <c r="A15" s="13" t="s">
        <v>89</v>
      </c>
      <c r="B15" s="10" t="s">
        <v>90</v>
      </c>
      <c r="C15" s="11"/>
      <c r="D15" s="26"/>
      <c r="E15" s="24"/>
      <c r="F15" s="17"/>
    </row>
    <row r="16" ht="17.25" customHeight="1" spans="1:6">
      <c r="A16" s="31" t="s">
        <v>91</v>
      </c>
      <c r="B16" s="10" t="s">
        <v>92</v>
      </c>
      <c r="C16" s="6" t="s">
        <v>83</v>
      </c>
      <c r="D16" s="15">
        <v>2.6</v>
      </c>
      <c r="E16" s="24"/>
      <c r="F16" s="17">
        <f>D16*E16</f>
        <v>0</v>
      </c>
    </row>
    <row r="17" ht="17.25" customHeight="1" spans="1:6">
      <c r="A17" s="9">
        <v>208</v>
      </c>
      <c r="B17" s="10" t="s">
        <v>93</v>
      </c>
      <c r="C17" s="11"/>
      <c r="D17" s="26"/>
      <c r="E17" s="24"/>
      <c r="F17" s="17"/>
    </row>
    <row r="18" ht="18" customHeight="1" spans="1:6">
      <c r="A18" s="13" t="s">
        <v>94</v>
      </c>
      <c r="B18" s="10" t="s">
        <v>95</v>
      </c>
      <c r="C18" s="6" t="s">
        <v>83</v>
      </c>
      <c r="D18" s="15">
        <v>96</v>
      </c>
      <c r="E18" s="24"/>
      <c r="F18" s="17">
        <f>D18*E18</f>
        <v>0</v>
      </c>
    </row>
    <row r="19" ht="17.25" customHeight="1" spans="1:6">
      <c r="A19" s="13" t="s">
        <v>96</v>
      </c>
      <c r="B19" s="10" t="s">
        <v>97</v>
      </c>
      <c r="C19" s="11"/>
      <c r="D19" s="26"/>
      <c r="E19" s="24"/>
      <c r="F19" s="17"/>
    </row>
    <row r="20" ht="17.25" customHeight="1" spans="1:6">
      <c r="A20" s="31" t="s">
        <v>56</v>
      </c>
      <c r="B20" s="10" t="s">
        <v>98</v>
      </c>
      <c r="C20" s="6" t="s">
        <v>83</v>
      </c>
      <c r="D20" s="15">
        <v>255.3</v>
      </c>
      <c r="E20" s="24"/>
      <c r="F20" s="17">
        <f>D20*E20</f>
        <v>0</v>
      </c>
    </row>
    <row r="21" ht="17.25" customHeight="1" spans="1:6">
      <c r="A21" s="16"/>
      <c r="B21" s="11"/>
      <c r="C21" s="11"/>
      <c r="D21" s="26"/>
      <c r="E21" s="26"/>
      <c r="F21" s="17"/>
    </row>
    <row r="22" ht="17.25" customHeight="1" spans="1:6">
      <c r="A22" s="16"/>
      <c r="B22" s="11"/>
      <c r="C22" s="11"/>
      <c r="D22" s="11"/>
      <c r="E22" s="11"/>
      <c r="F22" s="12"/>
    </row>
    <row r="23" ht="18" customHeight="1" spans="1:6">
      <c r="A23" s="16"/>
      <c r="B23" s="11"/>
      <c r="C23" s="11"/>
      <c r="D23" s="11"/>
      <c r="E23" s="11"/>
      <c r="F23" s="12"/>
    </row>
    <row r="24" ht="17.25" customHeight="1" spans="1:6">
      <c r="A24" s="16"/>
      <c r="B24" s="11"/>
      <c r="C24" s="11"/>
      <c r="D24" s="11"/>
      <c r="E24" s="11"/>
      <c r="F24" s="12"/>
    </row>
    <row r="25" ht="17.25" customHeight="1" spans="1:6">
      <c r="A25" s="16"/>
      <c r="B25" s="11"/>
      <c r="C25" s="11"/>
      <c r="D25" s="11"/>
      <c r="E25" s="11"/>
      <c r="F25" s="12"/>
    </row>
    <row r="26" ht="17.25" customHeight="1" spans="1:6">
      <c r="A26" s="16"/>
      <c r="B26" s="11"/>
      <c r="C26" s="11"/>
      <c r="D26" s="11"/>
      <c r="E26" s="11"/>
      <c r="F26" s="12"/>
    </row>
    <row r="27" ht="17.25" customHeight="1" spans="1:6">
      <c r="A27" s="16"/>
      <c r="B27" s="11"/>
      <c r="C27" s="11"/>
      <c r="D27" s="11"/>
      <c r="E27" s="11"/>
      <c r="F27" s="12"/>
    </row>
    <row r="28" ht="18" customHeight="1" spans="1:6">
      <c r="A28" s="16"/>
      <c r="B28" s="11"/>
      <c r="C28" s="11"/>
      <c r="D28" s="11"/>
      <c r="E28" s="11"/>
      <c r="F28" s="12"/>
    </row>
    <row r="29" ht="17.25" customHeight="1" spans="1:6">
      <c r="A29" s="16"/>
      <c r="B29" s="11"/>
      <c r="C29" s="11"/>
      <c r="D29" s="11"/>
      <c r="E29" s="11"/>
      <c r="F29" s="12"/>
    </row>
    <row r="30" ht="17.25" customHeight="1" spans="1:6">
      <c r="A30" s="16"/>
      <c r="B30" s="11"/>
      <c r="C30" s="11"/>
      <c r="D30" s="11"/>
      <c r="E30" s="11"/>
      <c r="F30" s="12"/>
    </row>
    <row r="31" ht="17.25" customHeight="1" spans="1:6">
      <c r="A31" s="16"/>
      <c r="B31" s="11"/>
      <c r="C31" s="11"/>
      <c r="D31" s="11"/>
      <c r="E31" s="11"/>
      <c r="F31" s="12"/>
    </row>
    <row r="32" ht="17.25" customHeight="1" spans="1:6">
      <c r="A32" s="16"/>
      <c r="B32" s="11"/>
      <c r="C32" s="11"/>
      <c r="D32" s="11"/>
      <c r="E32" s="11"/>
      <c r="F32" s="12"/>
    </row>
    <row r="33" ht="18" customHeight="1" spans="1:6">
      <c r="A33" s="16"/>
      <c r="B33" s="11"/>
      <c r="C33" s="11"/>
      <c r="D33" s="11"/>
      <c r="E33" s="11"/>
      <c r="F33" s="12"/>
    </row>
    <row r="34" ht="17.25" customHeight="1" spans="1:6">
      <c r="A34" s="16"/>
      <c r="B34" s="11"/>
      <c r="C34" s="11"/>
      <c r="D34" s="11"/>
      <c r="E34" s="11"/>
      <c r="F34" s="12"/>
    </row>
    <row r="35" ht="17.25" customHeight="1" spans="1:6">
      <c r="A35" s="16"/>
      <c r="B35" s="11"/>
      <c r="C35" s="11"/>
      <c r="D35" s="11"/>
      <c r="E35" s="11"/>
      <c r="F35" s="12"/>
    </row>
    <row r="36" ht="17.25" customHeight="1" spans="1:6">
      <c r="A36" s="16"/>
      <c r="B36" s="11"/>
      <c r="C36" s="11"/>
      <c r="D36" s="11"/>
      <c r="E36" s="11"/>
      <c r="F36" s="12"/>
    </row>
    <row r="37" ht="17.25" customHeight="1" spans="1:6">
      <c r="A37" s="16"/>
      <c r="B37" s="11"/>
      <c r="C37" s="11"/>
      <c r="D37" s="11"/>
      <c r="E37" s="11"/>
      <c r="F37" s="12"/>
    </row>
    <row r="38" ht="18" customHeight="1" spans="1:6">
      <c r="A38" s="16"/>
      <c r="B38" s="11"/>
      <c r="C38" s="11"/>
      <c r="D38" s="11"/>
      <c r="E38" s="11"/>
      <c r="F38" s="12"/>
    </row>
    <row r="39" ht="17.25" customHeight="1" spans="1:6">
      <c r="A39" s="16"/>
      <c r="B39" s="11"/>
      <c r="C39" s="11"/>
      <c r="D39" s="11"/>
      <c r="E39" s="11"/>
      <c r="F39" s="12"/>
    </row>
    <row r="40" ht="23.25" customHeight="1" spans="1:6">
      <c r="A40" s="18" t="s">
        <v>99</v>
      </c>
      <c r="B40" s="19"/>
      <c r="C40" s="19"/>
      <c r="D40" s="20"/>
      <c r="E40" s="27"/>
      <c r="F40" s="27">
        <f>SUM(F7:F39)</f>
        <v>0</v>
      </c>
    </row>
  </sheetData>
  <sheetProtection algorithmName="SHA-512" hashValue="PikI6Yyl6l4FRL/keb0+qral8PAy3GnLmTl5lYscTC7GOopRNITyXpXU+P/CwNIWKqNgnrXQ41p1yrPPPCIOHA==" saltValue="nI/f+iltqBNt4Lk/xps1IQ==" spinCount="100000" sheet="1" objects="1"/>
  <mergeCells count="4">
    <mergeCell ref="B1:F1"/>
    <mergeCell ref="A2:F2"/>
    <mergeCell ref="A3:F3"/>
    <mergeCell ref="A40:D40"/>
  </mergeCells>
  <pageMargins left="0.7" right="0.7" top="0.75" bottom="0.75" header="0.3" footer="0.3"/>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39"/>
  <sheetViews>
    <sheetView showZeros="0" workbookViewId="0">
      <selection activeCell="B6" sqref="B6"/>
    </sheetView>
  </sheetViews>
  <sheetFormatPr defaultColWidth="9" defaultRowHeight="14.1" outlineLevelCol="5"/>
  <cols>
    <col min="1" max="1" width="7.19166666666667" customWidth="1"/>
    <col min="2" max="2" width="37.725" customWidth="1"/>
    <col min="3" max="3" width="7.125" customWidth="1"/>
    <col min="4" max="4" width="11.375" customWidth="1"/>
    <col min="5" max="5" width="12.625" customWidth="1"/>
    <col min="6" max="6" width="13.375" customWidth="1"/>
  </cols>
  <sheetData>
    <row r="1" ht="32.25" customHeight="1" spans="1:6">
      <c r="B1" s="1" t="s">
        <v>44</v>
      </c>
    </row>
    <row r="2" ht="13.1" customHeight="1" spans="1:6">
      <c r="A2" s="2" t="s">
        <v>100</v>
      </c>
    </row>
    <row r="3" ht="23.25" customHeight="1" spans="1:6">
      <c r="A3" s="30" t="s">
        <v>101</v>
      </c>
      <c r="B3" s="4"/>
      <c r="C3" s="4"/>
      <c r="D3" s="4"/>
      <c r="E3" s="4"/>
      <c r="F3" s="4"/>
    </row>
    <row r="4" ht="23.25" customHeight="1" spans="1:6">
      <c r="A4" s="5" t="s">
        <v>47</v>
      </c>
      <c r="B4" s="6" t="s">
        <v>48</v>
      </c>
      <c r="C4" s="6" t="s">
        <v>49</v>
      </c>
      <c r="D4" s="6" t="s">
        <v>50</v>
      </c>
      <c r="E4" s="6" t="s">
        <v>51</v>
      </c>
      <c r="F4" s="8" t="s">
        <v>52</v>
      </c>
    </row>
    <row r="5" ht="17.25" customHeight="1" spans="1:6">
      <c r="A5" s="9">
        <v>302</v>
      </c>
      <c r="B5" s="10" t="s">
        <v>102</v>
      </c>
      <c r="C5" s="11"/>
      <c r="D5" s="11"/>
      <c r="E5" s="11"/>
      <c r="F5" s="17"/>
    </row>
    <row r="6" ht="17.25" customHeight="1" spans="1:6">
      <c r="A6" s="13" t="s">
        <v>103</v>
      </c>
      <c r="B6" s="10" t="s">
        <v>104</v>
      </c>
      <c r="C6" s="26"/>
      <c r="D6" s="26"/>
      <c r="E6" s="26"/>
      <c r="F6" s="17"/>
    </row>
    <row r="7" ht="17.25" customHeight="1" spans="1:6">
      <c r="A7" s="31" t="s">
        <v>56</v>
      </c>
      <c r="B7" s="10" t="s">
        <v>105</v>
      </c>
      <c r="C7" s="6" t="s">
        <v>106</v>
      </c>
      <c r="D7" s="15">
        <v>15286.5</v>
      </c>
      <c r="E7" s="32"/>
      <c r="F7" s="15">
        <f>D7*E7</f>
        <v>0</v>
      </c>
    </row>
    <row r="8" ht="18" customHeight="1" spans="1:6">
      <c r="A8" s="9">
        <v>312</v>
      </c>
      <c r="B8" s="10" t="s">
        <v>107</v>
      </c>
      <c r="C8" s="26"/>
      <c r="D8" s="26"/>
      <c r="E8" s="15"/>
      <c r="F8" s="15"/>
    </row>
    <row r="9" ht="17.25" customHeight="1" spans="1:6">
      <c r="A9" s="13" t="s">
        <v>108</v>
      </c>
      <c r="B9" s="10" t="s">
        <v>107</v>
      </c>
      <c r="C9" s="26"/>
      <c r="D9" s="26"/>
      <c r="E9" s="15"/>
      <c r="F9" s="15"/>
    </row>
    <row r="10" ht="17.25" customHeight="1" spans="1:6">
      <c r="A10" s="31" t="s">
        <v>56</v>
      </c>
      <c r="B10" s="10" t="s">
        <v>109</v>
      </c>
      <c r="C10" s="6" t="s">
        <v>83</v>
      </c>
      <c r="D10" s="15">
        <v>2428.92</v>
      </c>
      <c r="E10" s="32"/>
      <c r="F10" s="15">
        <f t="shared" ref="F8:F17" si="0">D10*E10</f>
        <v>0</v>
      </c>
    </row>
    <row r="11" ht="17.25" customHeight="1" spans="1:6">
      <c r="A11" s="31" t="s">
        <v>59</v>
      </c>
      <c r="B11" s="10" t="s">
        <v>110</v>
      </c>
      <c r="C11" s="6" t="s">
        <v>83</v>
      </c>
      <c r="D11" s="15">
        <v>46.2</v>
      </c>
      <c r="E11" s="32"/>
      <c r="F11" s="15">
        <f t="shared" si="0"/>
        <v>0</v>
      </c>
    </row>
    <row r="12" ht="17.25" customHeight="1" spans="1:6">
      <c r="A12" s="33" t="s">
        <v>111</v>
      </c>
      <c r="B12" s="10" t="s">
        <v>112</v>
      </c>
      <c r="C12" s="26"/>
      <c r="D12" s="26"/>
      <c r="E12" s="32"/>
      <c r="F12" s="15"/>
    </row>
    <row r="13" ht="18" customHeight="1" spans="1:6">
      <c r="A13" s="31" t="s">
        <v>56</v>
      </c>
      <c r="B13" s="10" t="s">
        <v>113</v>
      </c>
      <c r="C13" s="6" t="s">
        <v>114</v>
      </c>
      <c r="D13" s="15">
        <v>716.3</v>
      </c>
      <c r="E13" s="32"/>
      <c r="F13" s="15">
        <f t="shared" si="0"/>
        <v>0</v>
      </c>
    </row>
    <row r="14" ht="22.5" customHeight="1" spans="1:6">
      <c r="A14" s="9">
        <v>313</v>
      </c>
      <c r="B14" s="10" t="s">
        <v>115</v>
      </c>
      <c r="C14" s="26"/>
      <c r="D14" s="26"/>
      <c r="E14" s="32"/>
      <c r="F14" s="15"/>
    </row>
    <row r="15" ht="17.25" customHeight="1" spans="1:6">
      <c r="A15" s="13" t="s">
        <v>116</v>
      </c>
      <c r="B15" s="10" t="s">
        <v>117</v>
      </c>
      <c r="C15" s="6" t="s">
        <v>83</v>
      </c>
      <c r="D15" s="15">
        <v>1430.7</v>
      </c>
      <c r="E15" s="32"/>
      <c r="F15" s="15">
        <f t="shared" si="0"/>
        <v>0</v>
      </c>
    </row>
    <row r="16" ht="17.25" customHeight="1" spans="1:6">
      <c r="A16" s="13" t="s">
        <v>118</v>
      </c>
      <c r="B16" s="10" t="s">
        <v>119</v>
      </c>
      <c r="C16" s="6" t="s">
        <v>83</v>
      </c>
      <c r="D16" s="15">
        <v>932.5</v>
      </c>
      <c r="E16" s="32"/>
      <c r="F16" s="15">
        <f t="shared" si="0"/>
        <v>0</v>
      </c>
    </row>
    <row r="17" ht="18" customHeight="1" spans="1:6">
      <c r="A17" s="13" t="s">
        <v>120</v>
      </c>
      <c r="B17" s="10" t="s">
        <v>121</v>
      </c>
      <c r="C17" s="6" t="s">
        <v>83</v>
      </c>
      <c r="D17" s="15">
        <v>32.94</v>
      </c>
      <c r="E17" s="32"/>
      <c r="F17" s="15">
        <f t="shared" si="0"/>
        <v>0</v>
      </c>
    </row>
    <row r="18" ht="17.25" customHeight="1" spans="1:6">
      <c r="A18" s="9"/>
      <c r="B18" s="10"/>
      <c r="C18" s="26"/>
      <c r="D18" s="26"/>
      <c r="E18" s="15"/>
      <c r="F18" s="15"/>
    </row>
    <row r="19" ht="17.25" customHeight="1" spans="1:6">
      <c r="A19" s="16"/>
      <c r="B19" s="11"/>
      <c r="C19" s="11"/>
      <c r="D19" s="11"/>
      <c r="E19" s="15"/>
      <c r="F19" s="15"/>
    </row>
    <row r="20" ht="17.25" customHeight="1" spans="1:6">
      <c r="A20" s="16"/>
      <c r="B20" s="11"/>
      <c r="C20" s="11"/>
      <c r="D20" s="11"/>
      <c r="E20" s="15"/>
      <c r="F20" s="15"/>
    </row>
    <row r="21" ht="17.25" customHeight="1" spans="1:6">
      <c r="A21" s="16"/>
      <c r="B21" s="11"/>
      <c r="C21" s="11"/>
      <c r="D21" s="11"/>
      <c r="E21" s="15"/>
      <c r="F21" s="15"/>
    </row>
    <row r="22" ht="18" customHeight="1" spans="1:6">
      <c r="A22" s="16"/>
      <c r="B22" s="11"/>
      <c r="C22" s="11"/>
      <c r="D22" s="11"/>
      <c r="E22" s="15"/>
      <c r="F22" s="15"/>
    </row>
    <row r="23" ht="17.25" customHeight="1" spans="1:6">
      <c r="A23" s="16"/>
      <c r="B23" s="11"/>
      <c r="C23" s="11"/>
      <c r="D23" s="11"/>
      <c r="E23" s="15"/>
      <c r="F23" s="15"/>
    </row>
    <row r="24" ht="17.25" customHeight="1" spans="1:6">
      <c r="A24" s="16"/>
      <c r="B24" s="11"/>
      <c r="C24" s="11"/>
      <c r="D24" s="11"/>
      <c r="E24" s="15"/>
      <c r="F24" s="15"/>
    </row>
    <row r="25" ht="17.25" customHeight="1" spans="1:6">
      <c r="A25" s="16"/>
      <c r="B25" s="11"/>
      <c r="C25" s="11"/>
      <c r="D25" s="11"/>
      <c r="E25" s="15"/>
      <c r="F25" s="15"/>
    </row>
    <row r="26" ht="17.25" customHeight="1" spans="1:6">
      <c r="A26" s="16"/>
      <c r="B26" s="11"/>
      <c r="C26" s="11"/>
      <c r="D26" s="11"/>
      <c r="E26" s="15"/>
      <c r="F26" s="15"/>
    </row>
    <row r="27" ht="18" customHeight="1" spans="1:6">
      <c r="A27" s="16"/>
      <c r="B27" s="11"/>
      <c r="C27" s="11"/>
      <c r="D27" s="11"/>
      <c r="E27" s="15"/>
      <c r="F27" s="15"/>
    </row>
    <row r="28" ht="17.25" customHeight="1" spans="1:6">
      <c r="A28" s="16"/>
      <c r="B28" s="11"/>
      <c r="C28" s="11"/>
      <c r="D28" s="11"/>
      <c r="E28" s="15"/>
      <c r="F28" s="15"/>
    </row>
    <row r="29" ht="17.25" customHeight="1" spans="1:6">
      <c r="A29" s="16"/>
      <c r="B29" s="11"/>
      <c r="C29" s="11"/>
      <c r="D29" s="11"/>
      <c r="E29" s="15"/>
      <c r="F29" s="15"/>
    </row>
    <row r="30" ht="17.25" customHeight="1" spans="1:6">
      <c r="A30" s="16"/>
      <c r="B30" s="11"/>
      <c r="C30" s="11"/>
      <c r="D30" s="11"/>
      <c r="E30" s="15"/>
      <c r="F30" s="15"/>
    </row>
    <row r="31" ht="17.25" customHeight="1" spans="1:6">
      <c r="A31" s="16"/>
      <c r="B31" s="11"/>
      <c r="C31" s="11"/>
      <c r="D31" s="11"/>
      <c r="E31" s="15"/>
      <c r="F31" s="15"/>
    </row>
    <row r="32" ht="18" customHeight="1" spans="1:6">
      <c r="A32" s="16"/>
      <c r="B32" s="11"/>
      <c r="C32" s="11"/>
      <c r="D32" s="11"/>
      <c r="E32" s="15"/>
      <c r="F32" s="15"/>
    </row>
    <row r="33" ht="17.25" customHeight="1" spans="1:6">
      <c r="A33" s="16"/>
      <c r="B33" s="11"/>
      <c r="C33" s="11"/>
      <c r="D33" s="11"/>
      <c r="E33" s="15"/>
      <c r="F33" s="15"/>
    </row>
    <row r="34" ht="17.25" customHeight="1" spans="1:6">
      <c r="A34" s="16"/>
      <c r="B34" s="11"/>
      <c r="C34" s="11"/>
      <c r="D34" s="11"/>
      <c r="E34" s="15"/>
      <c r="F34" s="15"/>
    </row>
    <row r="35" ht="17.25" customHeight="1" spans="1:6">
      <c r="A35" s="16"/>
      <c r="B35" s="11"/>
      <c r="C35" s="11"/>
      <c r="D35" s="11"/>
      <c r="E35" s="15"/>
      <c r="F35" s="15"/>
    </row>
    <row r="36" ht="17.25" customHeight="1" spans="1:6">
      <c r="A36" s="16"/>
      <c r="B36" s="11"/>
      <c r="C36" s="11"/>
      <c r="D36" s="11"/>
      <c r="E36" s="15"/>
      <c r="F36" s="15"/>
    </row>
    <row r="37" ht="18" customHeight="1" spans="1:6">
      <c r="A37" s="16"/>
      <c r="B37" s="11"/>
      <c r="C37" s="11"/>
      <c r="D37" s="11"/>
      <c r="E37" s="15"/>
      <c r="F37" s="15"/>
    </row>
    <row r="38" ht="17.25" customHeight="1" spans="1:6">
      <c r="A38" s="16"/>
      <c r="B38" s="11"/>
      <c r="C38" s="11"/>
      <c r="D38" s="11"/>
      <c r="E38" s="15"/>
      <c r="F38" s="15"/>
    </row>
    <row r="39" ht="23.25" customHeight="1" spans="1:6">
      <c r="A39" s="18" t="s">
        <v>122</v>
      </c>
      <c r="B39" s="19"/>
      <c r="C39" s="19"/>
      <c r="D39" s="20"/>
      <c r="E39" s="15"/>
      <c r="F39" s="15">
        <f>SUM(F5:F38)</f>
        <v>0</v>
      </c>
    </row>
  </sheetData>
  <sheetProtection algorithmName="SHA-512" hashValue="bQ6oNVjXIBUDybU3gvnKrjGrWwDmQPlOs3YiJ3/VyqiAM8sQ0NCXeikCEdyPu0giBjgsaaCxZFCMdGpfjTRLRA==" saltValue="hHdwrKzlgWazHX088Mm3lw==" spinCount="100000" sheet="1" objects="1"/>
  <mergeCells count="4">
    <mergeCell ref="B1:F1"/>
    <mergeCell ref="A2:F2"/>
    <mergeCell ref="A3:F3"/>
    <mergeCell ref="A39:D39"/>
  </mergeCells>
  <pageMargins left="0.7" right="0.7" top="0.75" bottom="0.75" header="0.3" footer="0.3"/>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40"/>
  <sheetViews>
    <sheetView showZeros="0" workbookViewId="0">
      <selection activeCell="F33" sqref="F33"/>
    </sheetView>
  </sheetViews>
  <sheetFormatPr defaultColWidth="9" defaultRowHeight="14.1" outlineLevelCol="5"/>
  <cols>
    <col min="1" max="1" width="7.5" customWidth="1"/>
    <col min="2" max="2" width="26.925" customWidth="1"/>
    <col min="3" max="3" width="7.43333333333333" customWidth="1"/>
    <col min="4" max="4" width="9.49166666666667" customWidth="1"/>
    <col min="5" max="5" width="9.85" customWidth="1"/>
    <col min="6" max="6" width="11.7083333333333" style="28" customWidth="1"/>
  </cols>
  <sheetData>
    <row r="1" ht="32.25" customHeight="1" spans="1:6">
      <c r="B1" s="1" t="s">
        <v>44</v>
      </c>
    </row>
    <row r="2" ht="13.1" customHeight="1" spans="1:6">
      <c r="A2" s="2" t="s">
        <v>123</v>
      </c>
    </row>
    <row r="3" ht="23.25" customHeight="1" spans="1:6">
      <c r="A3" s="3" t="s">
        <v>124</v>
      </c>
      <c r="B3" s="4"/>
      <c r="C3" s="4"/>
      <c r="D3" s="4"/>
      <c r="E3" s="4"/>
      <c r="F3" s="4"/>
    </row>
    <row r="4" ht="23.25" customHeight="1" spans="1:6">
      <c r="A4" s="5" t="s">
        <v>47</v>
      </c>
      <c r="B4" s="6" t="s">
        <v>48</v>
      </c>
      <c r="C4" s="6" t="s">
        <v>49</v>
      </c>
      <c r="D4" s="6" t="s">
        <v>50</v>
      </c>
      <c r="E4" s="6" t="s">
        <v>51</v>
      </c>
      <c r="F4" s="8" t="s">
        <v>52</v>
      </c>
    </row>
    <row r="5" ht="17.25" customHeight="1" spans="1:6">
      <c r="A5" s="9">
        <v>419</v>
      </c>
      <c r="B5" s="10" t="s">
        <v>125</v>
      </c>
      <c r="C5" s="11"/>
      <c r="D5" s="11"/>
      <c r="E5" s="11"/>
      <c r="F5" s="17"/>
    </row>
    <row r="6" ht="17.25" customHeight="1" spans="1:6">
      <c r="A6" s="13" t="s">
        <v>126</v>
      </c>
      <c r="B6" s="10" t="s">
        <v>127</v>
      </c>
      <c r="C6" s="6" t="s">
        <v>128</v>
      </c>
      <c r="D6" s="14">
        <v>11</v>
      </c>
      <c r="E6" s="29"/>
      <c r="F6" s="15">
        <f>D6*E6</f>
        <v>0</v>
      </c>
    </row>
    <row r="7" ht="17.25" customHeight="1" spans="1:6">
      <c r="A7" s="16"/>
      <c r="B7" s="11"/>
      <c r="C7" s="11"/>
      <c r="D7" s="11"/>
      <c r="E7" s="14"/>
      <c r="F7" s="15"/>
    </row>
    <row r="8" ht="18" customHeight="1" spans="1:6">
      <c r="A8" s="16"/>
      <c r="B8" s="11"/>
      <c r="C8" s="11"/>
      <c r="D8" s="11"/>
      <c r="E8" s="14"/>
      <c r="F8" s="15"/>
    </row>
    <row r="9" ht="17.25" customHeight="1" spans="1:6">
      <c r="A9" s="16"/>
      <c r="B9" s="11"/>
      <c r="C9" s="11"/>
      <c r="D9" s="11"/>
      <c r="E9" s="14"/>
      <c r="F9" s="15"/>
    </row>
    <row r="10" ht="17.25" customHeight="1" spans="1:6">
      <c r="A10" s="16"/>
      <c r="B10" s="11"/>
      <c r="C10" s="11"/>
      <c r="D10" s="11"/>
      <c r="E10" s="14"/>
      <c r="F10" s="15"/>
    </row>
    <row r="11" ht="17.25" customHeight="1" spans="1:6">
      <c r="A11" s="16"/>
      <c r="B11" s="11"/>
      <c r="C11" s="11"/>
      <c r="D11" s="11"/>
      <c r="E11" s="14"/>
      <c r="F11" s="15"/>
    </row>
    <row r="12" ht="17.25" customHeight="1" spans="1:6">
      <c r="A12" s="16"/>
      <c r="B12" s="11"/>
      <c r="C12" s="11"/>
      <c r="D12" s="11"/>
      <c r="E12" s="14"/>
      <c r="F12" s="15"/>
    </row>
    <row r="13" ht="18" customHeight="1" spans="1:6">
      <c r="A13" s="16"/>
      <c r="B13" s="11"/>
      <c r="C13" s="11"/>
      <c r="D13" s="11"/>
      <c r="E13" s="14"/>
      <c r="F13" s="15"/>
    </row>
    <row r="14" ht="17.25" customHeight="1" spans="1:6">
      <c r="A14" s="16"/>
      <c r="B14" s="11"/>
      <c r="C14" s="11"/>
      <c r="D14" s="11"/>
      <c r="E14" s="14"/>
      <c r="F14" s="15"/>
    </row>
    <row r="15" ht="17.25" customHeight="1" spans="1:6">
      <c r="A15" s="16"/>
      <c r="B15" s="11"/>
      <c r="C15" s="11"/>
      <c r="D15" s="11"/>
      <c r="E15" s="14"/>
      <c r="F15" s="15"/>
    </row>
    <row r="16" ht="17.25" customHeight="1" spans="1:6">
      <c r="A16" s="16"/>
      <c r="B16" s="11"/>
      <c r="C16" s="11"/>
      <c r="D16" s="11"/>
      <c r="E16" s="14"/>
      <c r="F16" s="15"/>
    </row>
    <row r="17" ht="17.25" customHeight="1" spans="1:6">
      <c r="A17" s="16"/>
      <c r="B17" s="11"/>
      <c r="C17" s="11"/>
      <c r="D17" s="11"/>
      <c r="E17" s="14"/>
      <c r="F17" s="15"/>
    </row>
    <row r="18" ht="18" customHeight="1" spans="1:6">
      <c r="A18" s="16"/>
      <c r="B18" s="11"/>
      <c r="C18" s="11"/>
      <c r="D18" s="11"/>
      <c r="E18" s="14"/>
      <c r="F18" s="15"/>
    </row>
    <row r="19" ht="17.25" customHeight="1" spans="1:6">
      <c r="A19" s="16"/>
      <c r="B19" s="11"/>
      <c r="C19" s="11"/>
      <c r="D19" s="11"/>
      <c r="E19" s="14"/>
      <c r="F19" s="15"/>
    </row>
    <row r="20" ht="17.25" customHeight="1" spans="1:6">
      <c r="A20" s="16"/>
      <c r="B20" s="11"/>
      <c r="C20" s="11"/>
      <c r="D20" s="11"/>
      <c r="E20" s="14"/>
      <c r="F20" s="15"/>
    </row>
    <row r="21" ht="17.25" customHeight="1" spans="1:6">
      <c r="A21" s="16"/>
      <c r="B21" s="11"/>
      <c r="C21" s="11"/>
      <c r="D21" s="11"/>
      <c r="E21" s="14"/>
      <c r="F21" s="15"/>
    </row>
    <row r="22" ht="17.25" customHeight="1" spans="1:6">
      <c r="A22" s="16"/>
      <c r="B22" s="11"/>
      <c r="C22" s="11"/>
      <c r="D22" s="11"/>
      <c r="E22" s="14"/>
      <c r="F22" s="15"/>
    </row>
    <row r="23" ht="18" customHeight="1" spans="1:6">
      <c r="A23" s="16"/>
      <c r="B23" s="11"/>
      <c r="C23" s="11"/>
      <c r="D23" s="11"/>
      <c r="E23" s="14"/>
      <c r="F23" s="15"/>
    </row>
    <row r="24" ht="17.25" customHeight="1" spans="1:6">
      <c r="A24" s="16"/>
      <c r="B24" s="11"/>
      <c r="C24" s="11"/>
      <c r="D24" s="11"/>
      <c r="E24" s="14"/>
      <c r="F24" s="15"/>
    </row>
    <row r="25" ht="17.25" customHeight="1" spans="1:6">
      <c r="A25" s="16"/>
      <c r="B25" s="11"/>
      <c r="C25" s="11"/>
      <c r="D25" s="11"/>
      <c r="E25" s="14"/>
      <c r="F25" s="15"/>
    </row>
    <row r="26" ht="17.25" customHeight="1" spans="1:6">
      <c r="A26" s="16"/>
      <c r="B26" s="11"/>
      <c r="C26" s="11"/>
      <c r="D26" s="11"/>
      <c r="E26" s="14"/>
      <c r="F26" s="15"/>
    </row>
    <row r="27" ht="17.25" customHeight="1" spans="1:6">
      <c r="A27" s="16"/>
      <c r="B27" s="11"/>
      <c r="C27" s="11"/>
      <c r="D27" s="11"/>
      <c r="E27" s="14"/>
      <c r="F27" s="15"/>
    </row>
    <row r="28" ht="18" customHeight="1" spans="1:6">
      <c r="A28" s="16"/>
      <c r="B28" s="11"/>
      <c r="C28" s="11"/>
      <c r="D28" s="11"/>
      <c r="E28" s="14"/>
      <c r="F28" s="15"/>
    </row>
    <row r="29" ht="17.25" customHeight="1" spans="1:6">
      <c r="A29" s="16"/>
      <c r="B29" s="11"/>
      <c r="C29" s="11"/>
      <c r="D29" s="11"/>
      <c r="E29" s="14"/>
      <c r="F29" s="15"/>
    </row>
    <row r="30" ht="17.25" customHeight="1" spans="1:6">
      <c r="A30" s="16"/>
      <c r="B30" s="11"/>
      <c r="C30" s="11"/>
      <c r="D30" s="11"/>
      <c r="E30" s="14"/>
      <c r="F30" s="15"/>
    </row>
    <row r="31" ht="17.25" customHeight="1" spans="1:6">
      <c r="A31" s="16"/>
      <c r="B31" s="11"/>
      <c r="C31" s="11"/>
      <c r="D31" s="11"/>
      <c r="E31" s="14"/>
      <c r="F31" s="15"/>
    </row>
    <row r="32" ht="17.25" customHeight="1" spans="1:6">
      <c r="A32" s="16"/>
      <c r="B32" s="11"/>
      <c r="C32" s="11"/>
      <c r="D32" s="11"/>
      <c r="E32" s="14"/>
      <c r="F32" s="15"/>
    </row>
    <row r="33" ht="18" customHeight="1" spans="1:6">
      <c r="A33" s="16"/>
      <c r="B33" s="11"/>
      <c r="C33" s="11"/>
      <c r="D33" s="11"/>
      <c r="E33" s="14"/>
      <c r="F33" s="15"/>
    </row>
    <row r="34" ht="17.25" customHeight="1" spans="1:6">
      <c r="A34" s="16"/>
      <c r="B34" s="11"/>
      <c r="C34" s="11"/>
      <c r="D34" s="11"/>
      <c r="E34" s="14"/>
      <c r="F34" s="15"/>
    </row>
    <row r="35" ht="17.25" customHeight="1" spans="1:6">
      <c r="A35" s="16"/>
      <c r="B35" s="11"/>
      <c r="C35" s="11"/>
      <c r="D35" s="11"/>
      <c r="E35" s="14"/>
      <c r="F35" s="15"/>
    </row>
    <row r="36" ht="17.25" customHeight="1" spans="1:6">
      <c r="A36" s="16"/>
      <c r="B36" s="11"/>
      <c r="C36" s="11"/>
      <c r="D36" s="11"/>
      <c r="E36" s="14"/>
      <c r="F36" s="15"/>
    </row>
    <row r="37" ht="17.25" customHeight="1" spans="1:6">
      <c r="A37" s="16"/>
      <c r="B37" s="11"/>
      <c r="C37" s="11"/>
      <c r="D37" s="11"/>
      <c r="E37" s="14"/>
      <c r="F37" s="15"/>
    </row>
    <row r="38" ht="18" customHeight="1" spans="1:6">
      <c r="A38" s="16"/>
      <c r="B38" s="11"/>
      <c r="C38" s="11"/>
      <c r="D38" s="11"/>
      <c r="E38" s="14"/>
      <c r="F38" s="15"/>
    </row>
    <row r="39" ht="17.25" customHeight="1" spans="1:6">
      <c r="A39" s="16"/>
      <c r="B39" s="11"/>
      <c r="C39" s="11"/>
      <c r="D39" s="11"/>
      <c r="E39" s="14"/>
      <c r="F39" s="15"/>
    </row>
    <row r="40" ht="23.25" customHeight="1" spans="1:6">
      <c r="A40" s="18" t="s">
        <v>129</v>
      </c>
      <c r="B40" s="19"/>
      <c r="C40" s="19"/>
      <c r="D40" s="20"/>
      <c r="E40" s="14"/>
      <c r="F40" s="15">
        <f>SUM(F6:F39)</f>
        <v>0</v>
      </c>
    </row>
  </sheetData>
  <sheetProtection algorithmName="SHA-512" hashValue="d6AIldo8RK8s9TTDcnoORsC0MA10rBSabMhY5bfjicT8Q6t6ise9YvRwenfr2HPD9CjR4+rxgeWHtIlLKEMAqA==" saltValue="2+7xQpcCJngwYW8mAw437A==" spinCount="100000" sheet="1" objects="1"/>
  <mergeCells count="4">
    <mergeCell ref="B1:F1"/>
    <mergeCell ref="A2:F2"/>
    <mergeCell ref="A3:F3"/>
    <mergeCell ref="A40:D40"/>
  </mergeCells>
  <pageMargins left="0.7" right="0.7" top="0.75" bottom="0.75" header="0.3" footer="0.3"/>
  <pageSetup paperSize="9" orientation="portrait"/>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40"/>
  <sheetViews>
    <sheetView showZeros="0" workbookViewId="0">
      <selection activeCell="F11" sqref="F11"/>
    </sheetView>
  </sheetViews>
  <sheetFormatPr defaultColWidth="9" defaultRowHeight="14.1" outlineLevelCol="5"/>
  <cols>
    <col min="1" max="1" width="7.5" customWidth="1"/>
    <col min="2" max="2" width="27.5666666666667" customWidth="1"/>
    <col min="3" max="3" width="7.43333333333333" customWidth="1"/>
    <col min="4" max="4" width="11.8666666666667" customWidth="1"/>
    <col min="5" max="5" width="11.7833333333333" customWidth="1"/>
    <col min="6" max="6" width="11.5666666666667" customWidth="1"/>
  </cols>
  <sheetData>
    <row r="1" ht="32.25" customHeight="1" spans="1:6">
      <c r="B1" s="1" t="s">
        <v>44</v>
      </c>
    </row>
    <row r="2" ht="13.1" customHeight="1" spans="1:6">
      <c r="A2" s="2" t="s">
        <v>130</v>
      </c>
    </row>
    <row r="3" ht="23.25" customHeight="1" spans="1:6">
      <c r="A3" s="3" t="s">
        <v>131</v>
      </c>
      <c r="B3" s="4"/>
      <c r="C3" s="4"/>
      <c r="D3" s="4"/>
      <c r="E3" s="4"/>
      <c r="F3" s="4"/>
    </row>
    <row r="4" ht="23.25" customHeight="1" spans="1:6">
      <c r="A4" s="22" t="s">
        <v>47</v>
      </c>
      <c r="B4" s="6" t="s">
        <v>48</v>
      </c>
      <c r="C4" s="6" t="s">
        <v>49</v>
      </c>
      <c r="D4" s="6" t="s">
        <v>50</v>
      </c>
      <c r="E4" s="6" t="s">
        <v>51</v>
      </c>
      <c r="F4" s="8" t="s">
        <v>52</v>
      </c>
    </row>
    <row r="5" ht="17.25" customHeight="1" spans="1:6">
      <c r="A5" s="9">
        <v>604</v>
      </c>
      <c r="B5" s="10" t="s">
        <v>132</v>
      </c>
      <c r="C5" s="11"/>
      <c r="D5" s="11"/>
      <c r="E5" s="11"/>
      <c r="F5" s="12"/>
    </row>
    <row r="6" ht="17.25" customHeight="1" spans="1:6">
      <c r="A6" s="13" t="s">
        <v>133</v>
      </c>
      <c r="B6" s="10" t="s">
        <v>134</v>
      </c>
      <c r="C6" s="6" t="s">
        <v>135</v>
      </c>
      <c r="D6" s="23">
        <v>7</v>
      </c>
      <c r="E6" s="24"/>
      <c r="F6" s="17">
        <f>D6*E6</f>
        <v>0</v>
      </c>
    </row>
    <row r="7" ht="17.25" customHeight="1" spans="1:6">
      <c r="A7" s="13" t="s">
        <v>133</v>
      </c>
      <c r="B7" s="10" t="s">
        <v>136</v>
      </c>
      <c r="C7" s="6" t="s">
        <v>135</v>
      </c>
      <c r="D7" s="23">
        <v>26</v>
      </c>
      <c r="E7" s="24"/>
      <c r="F7" s="17">
        <f>D7*E7</f>
        <v>0</v>
      </c>
    </row>
    <row r="8" ht="18" customHeight="1" spans="1:6">
      <c r="A8" s="13" t="s">
        <v>133</v>
      </c>
      <c r="B8" s="10" t="s">
        <v>137</v>
      </c>
      <c r="C8" s="6" t="s">
        <v>135</v>
      </c>
      <c r="D8" s="23">
        <v>6</v>
      </c>
      <c r="E8" s="24"/>
      <c r="F8" s="17">
        <f>D8*E8</f>
        <v>0</v>
      </c>
    </row>
    <row r="9" ht="17.25" customHeight="1" spans="1:6">
      <c r="A9" s="13" t="s">
        <v>138</v>
      </c>
      <c r="B9" s="10" t="s">
        <v>139</v>
      </c>
      <c r="C9" s="6" t="s">
        <v>140</v>
      </c>
      <c r="D9" s="25">
        <v>0.892</v>
      </c>
      <c r="E9" s="24"/>
      <c r="F9" s="17">
        <f>D9*E9</f>
        <v>0</v>
      </c>
    </row>
    <row r="10" ht="17.25" customHeight="1" spans="1:6">
      <c r="A10" s="16"/>
      <c r="B10" s="11"/>
      <c r="C10" s="11"/>
      <c r="D10" s="26"/>
      <c r="E10" s="26"/>
      <c r="F10" s="17"/>
    </row>
    <row r="11" ht="17.25" customHeight="1" spans="1:6">
      <c r="A11" s="16"/>
      <c r="B11" s="11"/>
      <c r="C11" s="11"/>
      <c r="D11" s="26"/>
      <c r="E11" s="26"/>
      <c r="F11" s="17"/>
    </row>
    <row r="12" ht="17.25" customHeight="1" spans="1:6">
      <c r="A12" s="16"/>
      <c r="B12" s="11"/>
      <c r="C12" s="11"/>
      <c r="D12" s="26"/>
      <c r="E12" s="26"/>
      <c r="F12" s="17"/>
    </row>
    <row r="13" ht="18" customHeight="1" spans="1:6">
      <c r="A13" s="16"/>
      <c r="B13" s="11"/>
      <c r="C13" s="11"/>
      <c r="D13" s="26"/>
      <c r="E13" s="26"/>
      <c r="F13" s="17"/>
    </row>
    <row r="14" ht="17.25" customHeight="1" spans="1:6">
      <c r="A14" s="16"/>
      <c r="B14" s="11"/>
      <c r="C14" s="11"/>
      <c r="D14" s="26"/>
      <c r="E14" s="26"/>
      <c r="F14" s="17"/>
    </row>
    <row r="15" ht="17.25" customHeight="1" spans="1:6">
      <c r="A15" s="16"/>
      <c r="B15" s="11"/>
      <c r="C15" s="11"/>
      <c r="D15" s="26"/>
      <c r="E15" s="26"/>
      <c r="F15" s="17"/>
    </row>
    <row r="16" ht="17.25" customHeight="1" spans="1:6">
      <c r="A16" s="16"/>
      <c r="B16" s="11"/>
      <c r="C16" s="11"/>
      <c r="D16" s="26"/>
      <c r="E16" s="26"/>
      <c r="F16" s="17"/>
    </row>
    <row r="17" ht="17.25" customHeight="1" spans="1:6">
      <c r="A17" s="16"/>
      <c r="B17" s="11"/>
      <c r="C17" s="11"/>
      <c r="D17" s="26"/>
      <c r="E17" s="26"/>
      <c r="F17" s="17"/>
    </row>
    <row r="18" ht="18" customHeight="1" spans="1:6">
      <c r="A18" s="16"/>
      <c r="B18" s="11"/>
      <c r="C18" s="11"/>
      <c r="D18" s="26"/>
      <c r="E18" s="26"/>
      <c r="F18" s="17"/>
    </row>
    <row r="19" ht="17.25" customHeight="1" spans="1:6">
      <c r="A19" s="16"/>
      <c r="B19" s="11"/>
      <c r="C19" s="11"/>
      <c r="D19" s="26"/>
      <c r="E19" s="26"/>
      <c r="F19" s="17"/>
    </row>
    <row r="20" ht="17.25" customHeight="1" spans="1:6">
      <c r="A20" s="16"/>
      <c r="B20" s="11"/>
      <c r="C20" s="11"/>
      <c r="D20" s="26"/>
      <c r="E20" s="26"/>
      <c r="F20" s="17"/>
    </row>
    <row r="21" ht="17.25" customHeight="1" spans="1:6">
      <c r="A21" s="16"/>
      <c r="B21" s="11"/>
      <c r="C21" s="11"/>
      <c r="D21" s="26"/>
      <c r="E21" s="26"/>
      <c r="F21" s="17"/>
    </row>
    <row r="22" ht="17.25" customHeight="1" spans="1:6">
      <c r="A22" s="16"/>
      <c r="B22" s="11"/>
      <c r="C22" s="11"/>
      <c r="D22" s="26"/>
      <c r="E22" s="26"/>
      <c r="F22" s="17"/>
    </row>
    <row r="23" ht="18" customHeight="1" spans="1:6">
      <c r="A23" s="16"/>
      <c r="B23" s="11"/>
      <c r="C23" s="11"/>
      <c r="D23" s="26"/>
      <c r="E23" s="26"/>
      <c r="F23" s="17"/>
    </row>
    <row r="24" ht="17.25" customHeight="1" spans="1:6">
      <c r="A24" s="16"/>
      <c r="B24" s="11"/>
      <c r="C24" s="11"/>
      <c r="D24" s="26"/>
      <c r="E24" s="26"/>
      <c r="F24" s="17"/>
    </row>
    <row r="25" ht="17.25" customHeight="1" spans="1:6">
      <c r="A25" s="16"/>
      <c r="B25" s="11"/>
      <c r="C25" s="11"/>
      <c r="D25" s="26"/>
      <c r="E25" s="26"/>
      <c r="F25" s="17"/>
    </row>
    <row r="26" ht="17.25" customHeight="1" spans="1:6">
      <c r="A26" s="16"/>
      <c r="B26" s="11"/>
      <c r="C26" s="11"/>
      <c r="D26" s="26"/>
      <c r="E26" s="26"/>
      <c r="F26" s="17"/>
    </row>
    <row r="27" ht="17.25" customHeight="1" spans="1:6">
      <c r="A27" s="16"/>
      <c r="B27" s="11"/>
      <c r="C27" s="11"/>
      <c r="D27" s="26"/>
      <c r="E27" s="26"/>
      <c r="F27" s="17"/>
    </row>
    <row r="28" ht="18" customHeight="1" spans="1:6">
      <c r="A28" s="16"/>
      <c r="B28" s="11"/>
      <c r="C28" s="11"/>
      <c r="D28" s="26"/>
      <c r="E28" s="26"/>
      <c r="F28" s="17"/>
    </row>
    <row r="29" ht="17.25" customHeight="1" spans="1:6">
      <c r="A29" s="16"/>
      <c r="B29" s="11"/>
      <c r="C29" s="11"/>
      <c r="D29" s="26"/>
      <c r="E29" s="26"/>
      <c r="F29" s="17"/>
    </row>
    <row r="30" ht="17.25" customHeight="1" spans="1:6">
      <c r="A30" s="16"/>
      <c r="B30" s="11"/>
      <c r="C30" s="11"/>
      <c r="D30" s="26"/>
      <c r="E30" s="26"/>
      <c r="F30" s="17"/>
    </row>
    <row r="31" ht="17.25" customHeight="1" spans="1:6">
      <c r="A31" s="16"/>
      <c r="B31" s="11"/>
      <c r="C31" s="11"/>
      <c r="D31" s="26"/>
      <c r="E31" s="26"/>
      <c r="F31" s="17"/>
    </row>
    <row r="32" ht="17.25" customHeight="1" spans="1:6">
      <c r="A32" s="16"/>
      <c r="B32" s="11"/>
      <c r="C32" s="11"/>
      <c r="D32" s="26"/>
      <c r="E32" s="26"/>
      <c r="F32" s="17"/>
    </row>
    <row r="33" ht="18" customHeight="1" spans="1:6">
      <c r="A33" s="16"/>
      <c r="B33" s="11"/>
      <c r="C33" s="11"/>
      <c r="D33" s="26"/>
      <c r="E33" s="26"/>
      <c r="F33" s="17"/>
    </row>
    <row r="34" ht="17.25" customHeight="1" spans="1:6">
      <c r="A34" s="16"/>
      <c r="B34" s="11"/>
      <c r="C34" s="11"/>
      <c r="D34" s="26"/>
      <c r="E34" s="26"/>
      <c r="F34" s="17"/>
    </row>
    <row r="35" ht="17.25" customHeight="1" spans="1:6">
      <c r="A35" s="16"/>
      <c r="B35" s="11"/>
      <c r="C35" s="11"/>
      <c r="D35" s="26"/>
      <c r="E35" s="26"/>
      <c r="F35" s="17"/>
    </row>
    <row r="36" ht="17.25" customHeight="1" spans="1:6">
      <c r="A36" s="16"/>
      <c r="B36" s="11"/>
      <c r="C36" s="11"/>
      <c r="D36" s="26"/>
      <c r="E36" s="26"/>
      <c r="F36" s="17"/>
    </row>
    <row r="37" ht="17.25" customHeight="1" spans="1:6">
      <c r="A37" s="16"/>
      <c r="B37" s="11"/>
      <c r="C37" s="11"/>
      <c r="D37" s="26"/>
      <c r="E37" s="26"/>
      <c r="F37" s="17"/>
    </row>
    <row r="38" ht="18" customHeight="1" spans="1:6">
      <c r="A38" s="16"/>
      <c r="B38" s="11"/>
      <c r="C38" s="11"/>
      <c r="D38" s="26"/>
      <c r="E38" s="26"/>
      <c r="F38" s="17"/>
    </row>
    <row r="39" ht="17.25" customHeight="1" spans="1:6">
      <c r="A39" s="16"/>
      <c r="B39" s="11"/>
      <c r="C39" s="11"/>
      <c r="D39" s="26"/>
      <c r="E39" s="26"/>
      <c r="F39" s="17"/>
    </row>
    <row r="40" ht="23.25" customHeight="1" spans="1:6">
      <c r="A40" s="18" t="s">
        <v>141</v>
      </c>
      <c r="B40" s="19"/>
      <c r="C40" s="19"/>
      <c r="D40" s="20"/>
      <c r="E40" s="21"/>
      <c r="F40" s="27">
        <f>SUM(F6:F39)</f>
        <v>0</v>
      </c>
    </row>
  </sheetData>
  <mergeCells count="4">
    <mergeCell ref="B1:F1"/>
    <mergeCell ref="A2:F2"/>
    <mergeCell ref="A3:F3"/>
    <mergeCell ref="A40:D40"/>
  </mergeCells>
  <pageMargins left="0.7" right="0.7" top="0.75" bottom="0.75" header="0.3" footer="0.3"/>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40"/>
  <sheetViews>
    <sheetView showZeros="0" workbookViewId="0">
      <selection activeCell="I12" sqref="I12"/>
    </sheetView>
  </sheetViews>
  <sheetFormatPr defaultColWidth="9" defaultRowHeight="14.1" outlineLevelCol="5"/>
  <cols>
    <col min="1" max="1" width="7.5" customWidth="1"/>
    <col min="2" max="2" width="22.7" customWidth="1"/>
    <col min="3" max="3" width="7.43333333333333" customWidth="1"/>
    <col min="4" max="4" width="11.8666666666667" customWidth="1"/>
    <col min="5" max="5" width="13.175" customWidth="1"/>
    <col min="6" max="6" width="13.9583333333333" customWidth="1"/>
  </cols>
  <sheetData>
    <row r="1" ht="32.25" customHeight="1" spans="1:6">
      <c r="B1" s="1" t="s">
        <v>44</v>
      </c>
    </row>
    <row r="2" ht="13.1" customHeight="1" spans="1:6">
      <c r="A2" s="2" t="s">
        <v>123</v>
      </c>
    </row>
    <row r="3" ht="23.25" customHeight="1" spans="1:6">
      <c r="A3" s="3" t="s">
        <v>142</v>
      </c>
      <c r="B3" s="4"/>
      <c r="C3" s="4"/>
      <c r="D3" s="4"/>
      <c r="E3" s="4"/>
      <c r="F3" s="4"/>
    </row>
    <row r="4" ht="23.25" customHeight="1" spans="1:6">
      <c r="A4" s="5" t="s">
        <v>47</v>
      </c>
      <c r="B4" s="6" t="s">
        <v>48</v>
      </c>
      <c r="C4" s="6" t="s">
        <v>49</v>
      </c>
      <c r="D4" s="7" t="s">
        <v>50</v>
      </c>
      <c r="E4" s="6" t="s">
        <v>51</v>
      </c>
      <c r="F4" s="8" t="s">
        <v>52</v>
      </c>
    </row>
    <row r="5" ht="17.25" customHeight="1" spans="1:6">
      <c r="A5" s="9">
        <v>703</v>
      </c>
      <c r="B5" s="10" t="s">
        <v>143</v>
      </c>
      <c r="C5" s="11"/>
      <c r="D5" s="11"/>
      <c r="E5" s="11"/>
      <c r="F5" s="12"/>
    </row>
    <row r="6" ht="17.25" customHeight="1" spans="1:6">
      <c r="A6" s="13" t="s">
        <v>144</v>
      </c>
      <c r="B6" s="10" t="s">
        <v>145</v>
      </c>
      <c r="C6" s="6" t="s">
        <v>106</v>
      </c>
      <c r="D6" s="14">
        <v>3530</v>
      </c>
      <c r="E6" s="11"/>
      <c r="F6" s="15">
        <f>D6*E6</f>
        <v>0</v>
      </c>
    </row>
    <row r="7" ht="17.25" customHeight="1" spans="1:6">
      <c r="A7" s="16"/>
      <c r="B7" s="11"/>
      <c r="C7" s="11"/>
      <c r="D7" s="11"/>
      <c r="E7" s="11"/>
      <c r="F7" s="17"/>
    </row>
    <row r="8" ht="18" customHeight="1" spans="1:6">
      <c r="A8" s="16"/>
      <c r="B8" s="11"/>
      <c r="C8" s="11"/>
      <c r="D8" s="11"/>
      <c r="E8" s="11"/>
      <c r="F8" s="17"/>
    </row>
    <row r="9" ht="17.25" customHeight="1" spans="1:6">
      <c r="A9" s="16"/>
      <c r="B9" s="11"/>
      <c r="C9" s="11"/>
      <c r="D9" s="11"/>
      <c r="E9" s="11"/>
      <c r="F9" s="17"/>
    </row>
    <row r="10" ht="17.25" customHeight="1" spans="1:6">
      <c r="A10" s="16"/>
      <c r="B10" s="11"/>
      <c r="C10" s="11"/>
      <c r="D10" s="11"/>
      <c r="E10" s="11"/>
      <c r="F10" s="17"/>
    </row>
    <row r="11" ht="17.25" customHeight="1" spans="1:6">
      <c r="A11" s="16"/>
      <c r="B11" s="11"/>
      <c r="C11" s="11"/>
      <c r="D11" s="11"/>
      <c r="E11" s="11"/>
      <c r="F11" s="17"/>
    </row>
    <row r="12" ht="17.25" customHeight="1" spans="1:6">
      <c r="A12" s="16"/>
      <c r="B12" s="11"/>
      <c r="C12" s="11"/>
      <c r="D12" s="11"/>
      <c r="E12" s="11"/>
      <c r="F12" s="17"/>
    </row>
    <row r="13" ht="18" customHeight="1" spans="1:6">
      <c r="A13" s="16"/>
      <c r="B13" s="11"/>
      <c r="C13" s="11"/>
      <c r="D13" s="11"/>
      <c r="E13" s="11"/>
      <c r="F13" s="17"/>
    </row>
    <row r="14" ht="17.25" customHeight="1" spans="1:6">
      <c r="A14" s="16"/>
      <c r="B14" s="11"/>
      <c r="C14" s="11"/>
      <c r="D14" s="11"/>
      <c r="E14" s="11"/>
      <c r="F14" s="17"/>
    </row>
    <row r="15" ht="17.25" customHeight="1" spans="1:6">
      <c r="A15" s="16"/>
      <c r="B15" s="11"/>
      <c r="C15" s="11"/>
      <c r="D15" s="11"/>
      <c r="E15" s="11"/>
      <c r="F15" s="17"/>
    </row>
    <row r="16" ht="17.25" customHeight="1" spans="1:6">
      <c r="A16" s="16"/>
      <c r="B16" s="11"/>
      <c r="C16" s="11"/>
      <c r="D16" s="11"/>
      <c r="E16" s="11"/>
      <c r="F16" s="17"/>
    </row>
    <row r="17" ht="17.25" customHeight="1" spans="1:6">
      <c r="A17" s="16"/>
      <c r="B17" s="11"/>
      <c r="C17" s="11"/>
      <c r="D17" s="11"/>
      <c r="E17" s="11"/>
      <c r="F17" s="17"/>
    </row>
    <row r="18" ht="18" customHeight="1" spans="1:6">
      <c r="A18" s="16"/>
      <c r="B18" s="11"/>
      <c r="C18" s="11"/>
      <c r="D18" s="11"/>
      <c r="E18" s="11"/>
      <c r="F18" s="17"/>
    </row>
    <row r="19" ht="17.25" customHeight="1" spans="1:6">
      <c r="A19" s="16"/>
      <c r="B19" s="11"/>
      <c r="C19" s="11"/>
      <c r="D19" s="11"/>
      <c r="E19" s="11"/>
      <c r="F19" s="17"/>
    </row>
    <row r="20" ht="17.25" customHeight="1" spans="1:6">
      <c r="A20" s="16"/>
      <c r="B20" s="11"/>
      <c r="C20" s="11"/>
      <c r="D20" s="11"/>
      <c r="E20" s="11"/>
      <c r="F20" s="17"/>
    </row>
    <row r="21" ht="17.25" customHeight="1" spans="1:6">
      <c r="A21" s="16"/>
      <c r="B21" s="11"/>
      <c r="C21" s="11"/>
      <c r="D21" s="11"/>
      <c r="E21" s="11"/>
      <c r="F21" s="17"/>
    </row>
    <row r="22" ht="17.25" customHeight="1" spans="1:6">
      <c r="A22" s="16"/>
      <c r="B22" s="11"/>
      <c r="C22" s="11"/>
      <c r="D22" s="11"/>
      <c r="E22" s="11"/>
      <c r="F22" s="17"/>
    </row>
    <row r="23" ht="18" customHeight="1" spans="1:6">
      <c r="A23" s="16"/>
      <c r="B23" s="11"/>
      <c r="C23" s="11"/>
      <c r="D23" s="11"/>
      <c r="E23" s="11"/>
      <c r="F23" s="17"/>
    </row>
    <row r="24" ht="17.25" customHeight="1" spans="1:6">
      <c r="A24" s="16"/>
      <c r="B24" s="11"/>
      <c r="C24" s="11"/>
      <c r="D24" s="11"/>
      <c r="E24" s="11"/>
      <c r="F24" s="17"/>
    </row>
    <row r="25" ht="17.25" customHeight="1" spans="1:6">
      <c r="A25" s="16"/>
      <c r="B25" s="11"/>
      <c r="C25" s="11"/>
      <c r="D25" s="11"/>
      <c r="E25" s="11"/>
      <c r="F25" s="17"/>
    </row>
    <row r="26" ht="17.25" customHeight="1" spans="1:6">
      <c r="A26" s="16"/>
      <c r="B26" s="11"/>
      <c r="C26" s="11"/>
      <c r="D26" s="11"/>
      <c r="E26" s="11"/>
      <c r="F26" s="17"/>
    </row>
    <row r="27" ht="17.25" customHeight="1" spans="1:6">
      <c r="A27" s="16"/>
      <c r="B27" s="11"/>
      <c r="C27" s="11"/>
      <c r="D27" s="11"/>
      <c r="E27" s="11"/>
      <c r="F27" s="17"/>
    </row>
    <row r="28" ht="18" customHeight="1" spans="1:6">
      <c r="A28" s="16"/>
      <c r="B28" s="11"/>
      <c r="C28" s="11"/>
      <c r="D28" s="11"/>
      <c r="E28" s="11"/>
      <c r="F28" s="17"/>
    </row>
    <row r="29" ht="17.25" customHeight="1" spans="1:6">
      <c r="A29" s="16"/>
      <c r="B29" s="11"/>
      <c r="C29" s="11"/>
      <c r="D29" s="11"/>
      <c r="E29" s="11"/>
      <c r="F29" s="17"/>
    </row>
    <row r="30" ht="17.25" customHeight="1" spans="1:6">
      <c r="A30" s="16"/>
      <c r="B30" s="11"/>
      <c r="C30" s="11"/>
      <c r="D30" s="11"/>
      <c r="E30" s="11"/>
      <c r="F30" s="17"/>
    </row>
    <row r="31" ht="17.25" customHeight="1" spans="1:6">
      <c r="A31" s="16"/>
      <c r="B31" s="11"/>
      <c r="C31" s="11"/>
      <c r="D31" s="11"/>
      <c r="E31" s="11"/>
      <c r="F31" s="17"/>
    </row>
    <row r="32" ht="17.25" customHeight="1" spans="1:6">
      <c r="A32" s="16"/>
      <c r="B32" s="11"/>
      <c r="C32" s="11"/>
      <c r="D32" s="11"/>
      <c r="E32" s="11"/>
      <c r="F32" s="17"/>
    </row>
    <row r="33" ht="18" customHeight="1" spans="1:6">
      <c r="A33" s="16"/>
      <c r="B33" s="11"/>
      <c r="C33" s="11"/>
      <c r="D33" s="11"/>
      <c r="E33" s="11"/>
      <c r="F33" s="17"/>
    </row>
    <row r="34" ht="17.25" customHeight="1" spans="1:6">
      <c r="A34" s="16"/>
      <c r="B34" s="11"/>
      <c r="C34" s="11"/>
      <c r="D34" s="11"/>
      <c r="E34" s="11"/>
      <c r="F34" s="17"/>
    </row>
    <row r="35" ht="17.25" customHeight="1" spans="1:6">
      <c r="A35" s="16"/>
      <c r="B35" s="11"/>
      <c r="C35" s="11"/>
      <c r="D35" s="11"/>
      <c r="E35" s="11"/>
      <c r="F35" s="17"/>
    </row>
    <row r="36" ht="17.25" customHeight="1" spans="1:6">
      <c r="A36" s="16"/>
      <c r="B36" s="11"/>
      <c r="C36" s="11"/>
      <c r="D36" s="11"/>
      <c r="E36" s="11"/>
      <c r="F36" s="17"/>
    </row>
    <row r="37" ht="17.25" customHeight="1" spans="1:6">
      <c r="A37" s="16"/>
      <c r="B37" s="11"/>
      <c r="C37" s="11"/>
      <c r="D37" s="11"/>
      <c r="E37" s="11"/>
      <c r="F37" s="17"/>
    </row>
    <row r="38" ht="18" customHeight="1" spans="1:6">
      <c r="A38" s="16"/>
      <c r="B38" s="11"/>
      <c r="C38" s="11"/>
      <c r="D38" s="11"/>
      <c r="E38" s="11"/>
      <c r="F38" s="17"/>
    </row>
    <row r="39" ht="17.25" customHeight="1" spans="1:6">
      <c r="A39" s="16"/>
      <c r="B39" s="11"/>
      <c r="C39" s="11"/>
      <c r="D39" s="11"/>
      <c r="E39" s="11"/>
      <c r="F39" s="17"/>
    </row>
    <row r="40" ht="23.25" customHeight="1" spans="1:6">
      <c r="A40" s="18" t="s">
        <v>146</v>
      </c>
      <c r="B40" s="19"/>
      <c r="C40" s="19"/>
      <c r="D40" s="20"/>
      <c r="E40" s="21"/>
      <c r="F40" s="15">
        <f>F6</f>
        <v>0</v>
      </c>
    </row>
  </sheetData>
  <sheetProtection algorithmName="SHA-512" hashValue="ieuFAnJRnsIotjBkA5iDGFL2zExwuPQVuqa/xweQuIGtqf4uLTu5Zmkr4p7JG79eL4yINWsiBPl4/pKONaDOIA==" saltValue="cc/z76K57dGkQ6d15dNXiw==" spinCount="100000" sheet="1" objects="1"/>
  <mergeCells count="4">
    <mergeCell ref="B1:F1"/>
    <mergeCell ref="A2:F2"/>
    <mergeCell ref="A3:F3"/>
    <mergeCell ref="A40:D40"/>
  </mergeCells>
  <pageMargins left="0.7" right="0.7" top="0.75" bottom="0.75" header="0.3" footer="0.3"/>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xml version="1.0" encoding="utf-8"?>
<allowEditUser xmlns="https://web.wps.cn/et/2018/main" xmlns:s="http://schemas.openxmlformats.org/spreadsheetml/2006/main" hasInvisiblePropRange="0">
  <rangeList sheetStid="8" master="" otherUserPermission="visible"/>
  <rangeList sheetStid="7" master="" otherUserPermission="visible"/>
  <rangeList sheetStid="1" master="" otherUserPermission="visible"/>
  <rangeList sheetStid="2" master="" otherUserPermission="visible"/>
  <rangeList sheetStid="3" master="" otherUserPermission="visible"/>
  <rangeList sheetStid="4" master="" otherUserPermission="visible"/>
  <rangeList sheetStid="5" master="" otherUserPermission="visible"/>
  <rangeList sheetStid="6" master="" otherUserPermission="visible"/>
</allowEditUser>
</file>

<file path=customXml/itemProps1.xml><?xml version="1.0" encoding="utf-8"?>
<ds:datastoreItem xmlns:ds="http://schemas.openxmlformats.org/officeDocument/2006/customXml" ds:itemID="{5A5607D9-04D2-4DE1-AC0E-A7772F01BC71}">
  <ds:schemaRefs>
    <ds:schemaRef ds:uri="https://web.wps.cn/et/2018/main"/>
    <ds:schemaRef ds:uri="http://schemas.openxmlformats.org/spreadsheetml/2006/main"/>
  </ds:schemaRefs>
</ds:datastoreItem>
</file>

<file path=docProps/app.xml><?xml version="1.0" encoding="utf-8"?>
<Properties xmlns="http://schemas.openxmlformats.org/officeDocument/2006/extended-properties" xmlns:vt="http://schemas.openxmlformats.org/officeDocument/2006/docPropsVTypes">
  <Application>Mozilla/5.0 (Windows NT 10.0; Win64; x64) AppleWebKit/537.36 (KHTML, like Gecko) Chrome/132.0.0.0 Safari/537.36 QIHU 360SE</Application>
  <HeadingPairs>
    <vt:vector size="2" baseType="variant">
      <vt:variant>
        <vt:lpstr>工作表</vt:lpstr>
      </vt:variant>
      <vt:variant>
        <vt:i4>8</vt:i4>
      </vt:variant>
    </vt:vector>
  </HeadingPairs>
  <TitlesOfParts>
    <vt:vector size="8" baseType="lpstr">
      <vt:lpstr>封皮</vt:lpstr>
      <vt:lpstr>投标报价汇总表</vt:lpstr>
      <vt:lpstr> 第100章</vt:lpstr>
      <vt:lpstr>第200章 </vt:lpstr>
      <vt:lpstr>第300章</vt:lpstr>
      <vt:lpstr>第400章</vt:lpstr>
      <vt:lpstr>第600章</vt:lpstr>
      <vt:lpstr>第700章</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大司空云计价-在线分享、数字协同</dc:title>
  <cp:lastModifiedBy>忘忧草</cp:lastModifiedBy>
  <dcterms:created xsi:type="dcterms:W3CDTF">2026-07-31T08:39:00Z</dcterms:created>
  <dcterms:modified xsi:type="dcterms:W3CDTF">2026-09-09T06:59:46Z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RO">
    <vt:lpwstr>wqlLaW5nc29mdCBQREYgdG8gV1BTIDEyMA</vt:lpwstr>
  </property>
  <property fmtid="{D5CDD505-2E9C-101B-9397-08002B2CF9AE}" pid="3" name="Created">
    <vt:filetime>2026-07-31T08:41:01Z</vt:filetime>
  </property>
  <property fmtid="{D5CDD505-2E9C-101B-9397-08002B2CF9AE}" pid="4" name="ICV">
    <vt:lpwstr>8B17D9B88FE74BC3B8F133E65B912CF0_13</vt:lpwstr>
  </property>
  <property fmtid="{D5CDD505-2E9C-101B-9397-08002B2CF9AE}" pid="5" name="KSOProductBuildVer">
    <vt:lpwstr>2052-12.1.0.28505</vt:lpwstr>
  </property>
  <property fmtid="{D5CDD505-2E9C-101B-9397-08002B2CF9AE}" pid="6" name="CalculationRule">
    <vt:i4>0</vt:i4>
  </property>
</Properties>
</file>