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8735" activeTab="6"/>
  </bookViews>
  <sheets>
    <sheet name="编制说明" sheetId="7" r:id="rId1"/>
    <sheet name="100章" sheetId="1" r:id="rId2"/>
    <sheet name="200章" sheetId="3" r:id="rId3"/>
    <sheet name="300章" sheetId="4" r:id="rId4"/>
    <sheet name="400章" sheetId="5" r:id="rId5"/>
    <sheet name="600章" sheetId="6" r:id="rId6"/>
    <sheet name="投标报价汇总表" sheetId="2"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<sst xmlns="http://schemas.openxmlformats.org/spreadsheetml/2006/main" count="387" uniqueCount="258">
  <si>
    <r>
      <rPr>
        <b/>
        <sz val="15"/>
        <rFont val="Arial"/>
        <charset val="134"/>
      </rPr>
      <t xml:space="preserve">  </t>
    </r>
    <r>
      <rPr>
        <b/>
        <sz val="15"/>
        <rFont val="宋体"/>
        <charset val="134"/>
      </rPr>
      <t>工程量清单</t>
    </r>
  </si>
  <si>
    <r>
      <rPr>
        <b/>
        <sz val="12"/>
        <rFont val="Arial"/>
        <charset val="0"/>
      </rPr>
      <t xml:space="preserve">1. </t>
    </r>
    <r>
      <rPr>
        <b/>
        <sz val="12"/>
        <rFont val="宋体"/>
        <charset val="134"/>
      </rPr>
      <t>工程量清单说明</t>
    </r>
  </si>
  <si>
    <r>
      <rPr>
        <sz val="12"/>
        <rFont val="Arial"/>
        <charset val="0"/>
      </rPr>
      <t xml:space="preserve">       1.1  </t>
    </r>
    <r>
      <rPr>
        <sz val="12"/>
        <rFont val="宋体"/>
        <charset val="0"/>
      </rPr>
      <t>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t>
    </r>
  </si>
  <si>
    <r>
      <rPr>
        <sz val="12"/>
        <rFont val="Arial"/>
        <charset val="0"/>
      </rPr>
      <t xml:space="preserve">        1.2  </t>
    </r>
    <r>
      <rPr>
        <sz val="12"/>
        <rFont val="宋体"/>
        <charset val="0"/>
      </rPr>
      <t>本工程量清单应与招标文件中的投标人须知，通用合同条款、专用合同条款、工程量清单计量规则、技术规范及图纸等一起阅读和理解。</t>
    </r>
  </si>
  <si>
    <r>
      <rPr>
        <sz val="12"/>
        <rFont val="Arial"/>
        <charset val="0"/>
      </rPr>
      <t xml:space="preserve">        1.3  </t>
    </r>
    <r>
      <rPr>
        <sz val="12"/>
        <rFont val="宋体"/>
        <charset val="0"/>
      </rPr>
      <t>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t>
    </r>
    <r>
      <rPr>
        <sz val="12"/>
        <rFont val="Arial"/>
        <charset val="0"/>
      </rPr>
      <t>15.4</t>
    </r>
    <r>
      <rPr>
        <sz val="12"/>
        <rFont val="宋体"/>
        <charset val="0"/>
      </rPr>
      <t>款的规定，按监理人确定的单价或总额价计算支付额。</t>
    </r>
  </si>
  <si>
    <r>
      <rPr>
        <sz val="12"/>
        <rFont val="Arial"/>
        <charset val="0"/>
      </rPr>
      <t xml:space="preserve">        1.4  </t>
    </r>
    <r>
      <rPr>
        <sz val="12"/>
        <rFont val="宋体"/>
        <charset val="0"/>
      </rPr>
      <t>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t>
    </r>
  </si>
  <si>
    <r>
      <rPr>
        <sz val="12"/>
        <rFont val="Arial"/>
        <charset val="0"/>
      </rPr>
      <t xml:space="preserve">        1.5  </t>
    </r>
    <r>
      <rPr>
        <sz val="12"/>
        <rFont val="宋体"/>
        <charset val="0"/>
      </rPr>
      <t>对作业和材料的一般说明或规定，未重复写入工程量清单内，在给工程量清单各子目标价前，应参阅第七章“技术规范”的有关内容。</t>
    </r>
  </si>
  <si>
    <r>
      <rPr>
        <sz val="12"/>
        <rFont val="Arial"/>
        <charset val="0"/>
      </rPr>
      <t xml:space="preserve">        1.6  </t>
    </r>
    <r>
      <rPr>
        <sz val="12"/>
        <rFont val="宋体"/>
        <charset val="0"/>
      </rPr>
      <t>工程量清单中所列工程量的变动，丝毫不会降低或影响合同条款的效力，也不免除承包人按规定的标准进行施工和修复缺陷的责任。</t>
    </r>
  </si>
  <si>
    <r>
      <rPr>
        <sz val="12"/>
        <rFont val="Arial"/>
        <charset val="0"/>
      </rPr>
      <t xml:space="preserve">        1.7  </t>
    </r>
    <r>
      <rPr>
        <sz val="12"/>
        <rFont val="宋体"/>
        <charset val="134"/>
      </rPr>
      <t>图纸中所列的工程数量表及数量汇总表仅是提供资料，不是工程量清单的外延。当图纸与工程量清单所列数量不一致时，以工程量清单所列数量作为报价的依据。</t>
    </r>
  </si>
  <si>
    <r>
      <rPr>
        <b/>
        <sz val="12"/>
        <rFont val="Arial"/>
        <charset val="0"/>
      </rPr>
      <t xml:space="preserve">2. </t>
    </r>
    <r>
      <rPr>
        <b/>
        <sz val="12"/>
        <rFont val="宋体"/>
        <charset val="134"/>
      </rPr>
      <t>投标报价的说明</t>
    </r>
  </si>
  <si>
    <r>
      <rPr>
        <sz val="12"/>
        <rFont val="Arial"/>
        <charset val="0"/>
      </rPr>
      <t xml:space="preserve">        2.1  </t>
    </r>
    <r>
      <rPr>
        <sz val="12"/>
        <rFont val="宋体"/>
        <charset val="0"/>
      </rPr>
      <t>工程量清单中的每一子目（有数量）须填入单价或价格，且只允许有一个报价。</t>
    </r>
  </si>
  <si>
    <r>
      <rPr>
        <sz val="12"/>
        <rFont val="Arial"/>
        <charset val="0"/>
      </rPr>
      <t xml:space="preserve">        2.2  </t>
    </r>
    <r>
      <rPr>
        <sz val="12"/>
        <rFont val="宋体"/>
        <charset val="0"/>
      </rPr>
      <t>除非合同另有规定，工程量清单中有标价的单价和总额价均已包括了为实施和完成合同工程所需的劳务、材料、机械、质检（自检）、安装、缺陷修复、管理、保险、税费、利润等费用，以及合同明示或暗示的所有责任、义务和一般风险。</t>
    </r>
  </si>
  <si>
    <r>
      <rPr>
        <sz val="12"/>
        <rFont val="Arial"/>
        <charset val="0"/>
      </rPr>
      <t xml:space="preserve">        2.3  </t>
    </r>
    <r>
      <rPr>
        <sz val="12"/>
        <rFont val="宋体"/>
        <charset val="0"/>
      </rPr>
      <t>工程量清单中投标人没有填入单价或价格的子目，其费用视为已分摊在工程量清单中其他相关子目的单价或价格之中。承包人必须按监理人指令完成工程量清单中未填入单价或价格的子目，但不能得到结算与支付。</t>
    </r>
  </si>
  <si>
    <r>
      <rPr>
        <sz val="12"/>
        <rFont val="Arial"/>
        <charset val="0"/>
      </rPr>
      <t xml:space="preserve">        2.4</t>
    </r>
    <r>
      <rPr>
        <sz val="12"/>
        <rFont val="宋体"/>
        <charset val="0"/>
      </rPr>
      <t>符合合同条款规定的全部费用应认为已被计入有标价的工程量清单所列各子目之中，未列子目不予计量的工作，其费用应视为已分摊在本合同工程的有关子目的单价或总额价之中。</t>
    </r>
  </si>
  <si>
    <r>
      <rPr>
        <sz val="12"/>
        <rFont val="Arial"/>
        <charset val="0"/>
      </rPr>
      <t xml:space="preserve">        2.5  </t>
    </r>
    <r>
      <rPr>
        <sz val="12"/>
        <rFont val="宋体"/>
        <charset val="0"/>
      </rPr>
      <t>承包人用于本合同工程的各类装备的提供、运输、维护、拆卸、拼装等支付的费用，已包括在工程量清单的单价或总额价之中。</t>
    </r>
  </si>
  <si>
    <r>
      <rPr>
        <sz val="12"/>
        <rFont val="Arial"/>
        <charset val="0"/>
      </rPr>
      <t xml:space="preserve">        2.6  </t>
    </r>
    <r>
      <rPr>
        <sz val="12"/>
        <rFont val="宋体"/>
        <charset val="0"/>
      </rPr>
      <t>工程量清单中各项金额均以人民币（元）结算。</t>
    </r>
  </si>
  <si>
    <r>
      <rPr>
        <sz val="12"/>
        <rFont val="Arial"/>
        <charset val="0"/>
      </rPr>
      <t xml:space="preserve">        2.7  </t>
    </r>
    <r>
      <rPr>
        <sz val="12"/>
        <rFont val="宋体"/>
        <charset val="0"/>
      </rPr>
      <t>暂列金额（不含计日工总额）的数量及拟用子目的说明：</t>
    </r>
    <r>
      <rPr>
        <b/>
        <u/>
        <sz val="12"/>
        <rFont val="宋体"/>
        <charset val="0"/>
      </rPr>
      <t>不计。</t>
    </r>
  </si>
  <si>
    <r>
      <rPr>
        <b/>
        <sz val="12"/>
        <rFont val="Arial"/>
        <charset val="0"/>
      </rPr>
      <t xml:space="preserve">3. </t>
    </r>
    <r>
      <rPr>
        <b/>
        <sz val="12"/>
        <rFont val="宋体"/>
        <charset val="134"/>
      </rPr>
      <t>计日工说明</t>
    </r>
  </si>
  <si>
    <r>
      <rPr>
        <b/>
        <sz val="12"/>
        <rFont val="Arial"/>
        <charset val="0"/>
      </rPr>
      <t xml:space="preserve">4. </t>
    </r>
    <r>
      <rPr>
        <b/>
        <sz val="12"/>
        <rFont val="宋体"/>
        <charset val="134"/>
      </rPr>
      <t>其它说明</t>
    </r>
  </si>
  <si>
    <r>
      <rPr>
        <sz val="12"/>
        <rFont val="Arial"/>
        <charset val="0"/>
      </rPr>
      <t xml:space="preserve">         4.1</t>
    </r>
    <r>
      <rPr>
        <sz val="12"/>
        <rFont val="宋体"/>
        <charset val="0"/>
      </rPr>
      <t>建筑工程一切险的投保金额为工程量清单第</t>
    </r>
    <r>
      <rPr>
        <sz val="12"/>
        <rFont val="Arial"/>
        <charset val="0"/>
      </rPr>
      <t xml:space="preserve"> 100 </t>
    </r>
    <r>
      <rPr>
        <sz val="12"/>
        <rFont val="宋体"/>
        <charset val="0"/>
      </rPr>
      <t>章至</t>
    </r>
    <r>
      <rPr>
        <sz val="12"/>
        <rFont val="Arial"/>
        <charset val="0"/>
      </rPr>
      <t xml:space="preserve"> 700 </t>
    </r>
    <r>
      <rPr>
        <sz val="12"/>
        <rFont val="宋体"/>
        <charset val="0"/>
      </rPr>
      <t>章的合计金额（建筑工程一切险和第三者责任险除外），保险费率为</t>
    </r>
    <r>
      <rPr>
        <sz val="12"/>
        <rFont val="Arial"/>
        <charset val="0"/>
      </rPr>
      <t xml:space="preserve"> 3‰</t>
    </r>
    <r>
      <rPr>
        <sz val="12"/>
        <rFont val="宋体"/>
        <charset val="0"/>
      </rPr>
      <t>；第三者责任险的最低投保金额为</t>
    </r>
    <r>
      <rPr>
        <sz val="12"/>
        <rFont val="Arial"/>
        <charset val="0"/>
      </rPr>
      <t xml:space="preserve"> 100 </t>
    </r>
    <r>
      <rPr>
        <sz val="12"/>
        <rFont val="宋体"/>
        <charset val="0"/>
      </rPr>
      <t>万元，事故次数不限（不计免赔额），保险费率为</t>
    </r>
    <r>
      <rPr>
        <sz val="12"/>
        <rFont val="Arial"/>
        <charset val="0"/>
      </rPr>
      <t xml:space="preserve"> 4‰</t>
    </r>
    <r>
      <rPr>
        <sz val="12"/>
        <rFont val="宋体"/>
        <charset val="0"/>
      </rPr>
      <t>。上述两项保险承包人应以发包人和承包人的共同名义投保。保险费必须按此要求由承包人报价并列入工程量清单</t>
    </r>
    <r>
      <rPr>
        <sz val="12"/>
        <rFont val="Arial"/>
        <charset val="0"/>
      </rPr>
      <t xml:space="preserve"> 100 </t>
    </r>
    <r>
      <rPr>
        <sz val="12"/>
        <rFont val="宋体"/>
        <charset val="0"/>
      </rPr>
      <t>章内。发包人在接到保险单后，应按照保险单的实际费用直接向承包人支付保险费。</t>
    </r>
  </si>
  <si>
    <r>
      <rPr>
        <sz val="12"/>
        <rFont val="Arial"/>
        <charset val="0"/>
      </rPr>
      <t xml:space="preserve">        4.2</t>
    </r>
    <r>
      <rPr>
        <sz val="12"/>
        <rFont val="宋体"/>
        <charset val="0"/>
      </rPr>
      <t>为确保将安全施工措施落到实处，投标人应根据《公路水运工程安全生产监督管理办法》</t>
    </r>
    <r>
      <rPr>
        <sz val="12"/>
        <rFont val="Arial"/>
        <charset val="0"/>
      </rPr>
      <t>(</t>
    </r>
    <r>
      <rPr>
        <sz val="12"/>
        <rFont val="宋体"/>
        <charset val="0"/>
      </rPr>
      <t>交通运输部令</t>
    </r>
    <r>
      <rPr>
        <sz val="12"/>
        <rFont val="Arial"/>
        <charset val="0"/>
      </rPr>
      <t>2017</t>
    </r>
    <r>
      <rPr>
        <sz val="12"/>
        <rFont val="宋体"/>
        <charset val="0"/>
      </rPr>
      <t>年第</t>
    </r>
    <r>
      <rPr>
        <sz val="12"/>
        <rFont val="Arial"/>
        <charset val="0"/>
      </rPr>
      <t>25</t>
    </r>
    <r>
      <rPr>
        <sz val="12"/>
        <rFont val="宋体"/>
        <charset val="0"/>
      </rPr>
      <t>号</t>
    </r>
    <r>
      <rPr>
        <sz val="12"/>
        <rFont val="Arial"/>
        <charset val="0"/>
      </rPr>
      <t>)</t>
    </r>
    <r>
      <rPr>
        <sz val="12"/>
        <rFont val="宋体"/>
        <charset val="0"/>
      </rPr>
      <t>以及《关于印发〈企业安全生产费用提取和使用管理办法〉的通知》</t>
    </r>
    <r>
      <rPr>
        <sz val="12"/>
        <rFont val="Arial"/>
        <charset val="0"/>
      </rPr>
      <t>(</t>
    </r>
    <r>
      <rPr>
        <sz val="12"/>
        <rFont val="宋体"/>
        <charset val="0"/>
      </rPr>
      <t>财资</t>
    </r>
    <r>
      <rPr>
        <sz val="12"/>
        <rFont val="Arial"/>
        <charset val="0"/>
      </rPr>
      <t>[2022]136</t>
    </r>
    <r>
      <rPr>
        <sz val="12"/>
        <rFont val="宋体"/>
        <charset val="0"/>
      </rPr>
      <t>号</t>
    </r>
    <r>
      <rPr>
        <sz val="12"/>
        <rFont val="Arial"/>
        <charset val="0"/>
      </rPr>
      <t>)</t>
    </r>
    <r>
      <rPr>
        <sz val="12"/>
        <rFont val="宋体"/>
        <charset val="0"/>
      </rPr>
      <t>的规定，在投标总价中计入安全生产费用，安全生产费用以固定金额形式计入工程量清单第</t>
    </r>
    <r>
      <rPr>
        <sz val="12"/>
        <rFont val="Arial"/>
        <charset val="0"/>
      </rPr>
      <t>100</t>
    </r>
    <r>
      <rPr>
        <sz val="12"/>
        <rFont val="宋体"/>
        <charset val="0"/>
      </rPr>
      <t>章中</t>
    </r>
    <r>
      <rPr>
        <sz val="12"/>
        <rFont val="Arial"/>
        <charset val="0"/>
      </rPr>
      <t>(</t>
    </r>
    <r>
      <rPr>
        <sz val="12"/>
        <rFont val="宋体"/>
        <charset val="0"/>
      </rPr>
      <t>安全生产贵用为招标人公布的最高投标限价的</t>
    </r>
    <r>
      <rPr>
        <sz val="12"/>
        <rFont val="Arial"/>
        <charset val="0"/>
      </rPr>
      <t>1.5%)</t>
    </r>
    <r>
      <rPr>
        <sz val="12"/>
        <rFont val="宋体"/>
        <charset val="0"/>
      </rPr>
      <t>，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t>
    </r>
  </si>
  <si>
    <t>工程量清单表</t>
  </si>
  <si>
    <t>标段: 察右后旗王套沟桥</t>
  </si>
  <si>
    <t>货币单位: 人民币 元</t>
  </si>
  <si>
    <t>清单 第100章  总则</t>
  </si>
  <si>
    <t>子目号</t>
  </si>
  <si>
    <t>子  目  名  称</t>
  </si>
  <si>
    <t>单位</t>
  </si>
  <si>
    <t>数量</t>
  </si>
  <si>
    <t>单价</t>
  </si>
  <si>
    <t>合价</t>
  </si>
  <si>
    <t>101</t>
  </si>
  <si>
    <t>通则</t>
  </si>
  <si>
    <t>101-1</t>
  </si>
  <si>
    <t>保险费</t>
  </si>
  <si>
    <t>-a</t>
  </si>
  <si>
    <t>按合同条款规定，提供建筑工程一切险</t>
  </si>
  <si>
    <t>总额</t>
  </si>
  <si>
    <t>1.000</t>
  </si>
  <si>
    <t>-b</t>
  </si>
  <si>
    <t>按合同条款规定，提供第三者责任险</t>
  </si>
  <si>
    <t>102</t>
  </si>
  <si>
    <t>工程管理</t>
  </si>
  <si>
    <t>102-2</t>
  </si>
  <si>
    <t>施工环保费</t>
  </si>
  <si>
    <t>102-3</t>
  </si>
  <si>
    <t>安全生产费</t>
  </si>
  <si>
    <t>103</t>
  </si>
  <si>
    <t>临时工程与设施</t>
  </si>
  <si>
    <t>103-1</t>
  </si>
  <si>
    <t>临时道路修建、养护与拆除(包括原道路的养护)</t>
  </si>
  <si>
    <t>104</t>
  </si>
  <si>
    <t>承包人驻地建设</t>
  </si>
  <si>
    <t>104-1</t>
  </si>
  <si>
    <t>清单  第 100 章合计   人民币</t>
  </si>
  <si>
    <t>清单 第200章  路基</t>
  </si>
  <si>
    <t>202</t>
  </si>
  <si>
    <t>场地清理</t>
  </si>
  <si>
    <t>202-1</t>
  </si>
  <si>
    <t>清理与掘除</t>
  </si>
  <si>
    <t>清理现场</t>
  </si>
  <si>
    <t>m2</t>
  </si>
  <si>
    <t>677.100</t>
  </si>
  <si>
    <t>202-2</t>
  </si>
  <si>
    <t>挖除旧路面</t>
  </si>
  <si>
    <t>沥青混凝土路面</t>
  </si>
  <si>
    <t>m3</t>
  </si>
  <si>
    <t>8.650</t>
  </si>
  <si>
    <t>-c</t>
  </si>
  <si>
    <t>水稳基层</t>
  </si>
  <si>
    <t>28.000</t>
  </si>
  <si>
    <t>202-3</t>
  </si>
  <si>
    <t>拆除结构物</t>
  </si>
  <si>
    <t>混凝土结构</t>
  </si>
  <si>
    <t>36.000</t>
  </si>
  <si>
    <t>203</t>
  </si>
  <si>
    <t>挖方路基</t>
  </si>
  <si>
    <t>203-1</t>
  </si>
  <si>
    <t>路基挖方</t>
  </si>
  <si>
    <t>-g</t>
  </si>
  <si>
    <t>清理河道土方</t>
  </si>
  <si>
    <t>500.000</t>
  </si>
  <si>
    <t>204</t>
  </si>
  <si>
    <t>填方路基</t>
  </si>
  <si>
    <t>204-1</t>
  </si>
  <si>
    <t>路基填筑(包括填前压实)</t>
  </si>
  <si>
    <t>-d</t>
  </si>
  <si>
    <t>借土填方</t>
  </si>
  <si>
    <t>1471.000</t>
  </si>
  <si>
    <t>-h</t>
  </si>
  <si>
    <t>结构物台背回填</t>
  </si>
  <si>
    <t>447.300</t>
  </si>
  <si>
    <t>205</t>
  </si>
  <si>
    <t>特殊地区路基处理</t>
  </si>
  <si>
    <t>205-1</t>
  </si>
  <si>
    <t>软土路基处理</t>
  </si>
  <si>
    <t>垫层</t>
  </si>
  <si>
    <t>-c-2</t>
  </si>
  <si>
    <t>砂砾垫层</t>
  </si>
  <si>
    <t>305.000</t>
  </si>
  <si>
    <t>208</t>
  </si>
  <si>
    <t>护坡、护面墙</t>
  </si>
  <si>
    <t>208-1</t>
  </si>
  <si>
    <t>护坡垫层</t>
  </si>
  <si>
    <t>67.900</t>
  </si>
  <si>
    <t>208-3</t>
  </si>
  <si>
    <t>浆砌片石护坡</t>
  </si>
  <si>
    <t>满铺浆砌片石护坡</t>
  </si>
  <si>
    <t>-a-1</t>
  </si>
  <si>
    <t>M10浆砌片石</t>
  </si>
  <si>
    <t>400.500</t>
  </si>
  <si>
    <t>215</t>
  </si>
  <si>
    <t>河道防护</t>
  </si>
  <si>
    <t>215-2</t>
  </si>
  <si>
    <t>导流设施(护岸墙、顺坝、丁坝、调水坝、锥坡)</t>
  </si>
  <si>
    <t>浆砌片石</t>
  </si>
  <si>
    <t>462.000</t>
  </si>
  <si>
    <t>清单  第 200 章合计   人民币</t>
  </si>
  <si>
    <t>清单 第300章  路面</t>
  </si>
  <si>
    <t>302</t>
  </si>
  <si>
    <t>302-2</t>
  </si>
  <si>
    <t>厚200mm</t>
  </si>
  <si>
    <t>1159.000</t>
  </si>
  <si>
    <t>312</t>
  </si>
  <si>
    <t>水泥混凝土面板</t>
  </si>
  <si>
    <t>312-1</t>
  </si>
  <si>
    <t>厚200mm (混凝土弯拉强度…MPa)</t>
  </si>
  <si>
    <t>195.200</t>
  </si>
  <si>
    <t>313</t>
  </si>
  <si>
    <t>路肩培土、中央分隔带回填土、土路肩加固及路缘石</t>
  </si>
  <si>
    <t>313-4</t>
  </si>
  <si>
    <t>混凝土预制块加固土路肩</t>
  </si>
  <si>
    <t>C30混凝土</t>
  </si>
  <si>
    <t>40.130</t>
  </si>
  <si>
    <t>清单  第 300 章合计   人民币</t>
  </si>
  <si>
    <t>清单 第400章  桥梁、涵洞</t>
  </si>
  <si>
    <t>403</t>
  </si>
  <si>
    <t>钢筋</t>
  </si>
  <si>
    <t>403-1</t>
  </si>
  <si>
    <t>基础钢筋(含灌注桩、承台、桩系梁、沉桩、沉井等)</t>
  </si>
  <si>
    <t>光圆钢筋(HPB235、HPB300)</t>
  </si>
  <si>
    <t>kg</t>
  </si>
  <si>
    <t>1502.900</t>
  </si>
  <si>
    <t>带肋钢筋(HRB335、HRB400)</t>
  </si>
  <si>
    <t>1472.500</t>
  </si>
  <si>
    <t>403-2</t>
  </si>
  <si>
    <t>下部结构钢筋</t>
  </si>
  <si>
    <t>565.500</t>
  </si>
  <si>
    <t>13024.000</t>
  </si>
  <si>
    <t>403-3</t>
  </si>
  <si>
    <t>上部结构钢筋</t>
  </si>
  <si>
    <t>15226.800</t>
  </si>
  <si>
    <t>403-4</t>
  </si>
  <si>
    <t>附属结构钢筋</t>
  </si>
  <si>
    <t>63.800</t>
  </si>
  <si>
    <t>11376.400</t>
  </si>
  <si>
    <t>404</t>
  </si>
  <si>
    <t>基坑开挖及回填</t>
  </si>
  <si>
    <t>404-1</t>
  </si>
  <si>
    <t>干处挖土方</t>
  </si>
  <si>
    <t>670.500</t>
  </si>
  <si>
    <t>410</t>
  </si>
  <si>
    <t>结构混凝土工程</t>
  </si>
  <si>
    <t>410-1</t>
  </si>
  <si>
    <t>混凝土基础(包括支撑梁、桩基承台、桩系梁，但不包括桩基)</t>
  </si>
  <si>
    <t>C30混凝土（基础）</t>
  </si>
  <si>
    <t>138.500</t>
  </si>
  <si>
    <t>C30混凝土（支撑梁）</t>
  </si>
  <si>
    <t>4.040</t>
  </si>
  <si>
    <t>C30混凝土（铺砌、隔水墙）</t>
  </si>
  <si>
    <t>143.500</t>
  </si>
  <si>
    <t>410-2</t>
  </si>
  <si>
    <t>混凝土下部结构</t>
  </si>
  <si>
    <t>桥墩混凝土</t>
  </si>
  <si>
    <t>-b-1</t>
  </si>
  <si>
    <t>C35混凝土</t>
  </si>
  <si>
    <t>66.490</t>
  </si>
  <si>
    <t>盖梁混凝土</t>
  </si>
  <si>
    <t>-c-1</t>
  </si>
  <si>
    <t>9.700</t>
  </si>
  <si>
    <t>台帽混凝土</t>
  </si>
  <si>
    <t>-d-1</t>
  </si>
  <si>
    <t>19.200</t>
  </si>
  <si>
    <t>410-3</t>
  </si>
  <si>
    <t>现浇混凝土上部结构</t>
  </si>
  <si>
    <t>C40混凝土</t>
  </si>
  <si>
    <t>80.400</t>
  </si>
  <si>
    <t>410-6</t>
  </si>
  <si>
    <t>现浇混凝土附属结构</t>
  </si>
  <si>
    <t>C40混凝土（防撞墙）</t>
  </si>
  <si>
    <t>12.880</t>
  </si>
  <si>
    <t>C35混凝土（挡块）</t>
  </si>
  <si>
    <t>0.300</t>
  </si>
  <si>
    <t>C30混凝土（搭板）</t>
  </si>
  <si>
    <t>28.800</t>
  </si>
  <si>
    <t>C20素混凝土</t>
  </si>
  <si>
    <t>46.400</t>
  </si>
  <si>
    <t>415</t>
  </si>
  <si>
    <t>桥面铺装</t>
  </si>
  <si>
    <t>415-2</t>
  </si>
  <si>
    <t>水泥混凝土桥面铺装</t>
  </si>
  <si>
    <t>10.240</t>
  </si>
  <si>
    <t>415-4</t>
  </si>
  <si>
    <t>桥面排水</t>
  </si>
  <si>
    <t>竖、横向集中排水管</t>
  </si>
  <si>
    <t>-a-2</t>
  </si>
  <si>
    <t>钢管</t>
  </si>
  <si>
    <t>54.100</t>
  </si>
  <si>
    <t>416</t>
  </si>
  <si>
    <t>桥梁支座</t>
  </si>
  <si>
    <t>416-1</t>
  </si>
  <si>
    <t>板式橡胶支座</t>
  </si>
  <si>
    <t>dm3</t>
  </si>
  <si>
    <t>514.000</t>
  </si>
  <si>
    <t>清单  第 400 章合计   人民币</t>
  </si>
  <si>
    <t>清单 第600章  安全设施及预埋管线</t>
  </si>
  <si>
    <t>604</t>
  </si>
  <si>
    <t>道路交通标志</t>
  </si>
  <si>
    <t>604-1</t>
  </si>
  <si>
    <t>单柱式交通标志</t>
  </si>
  <si>
    <t>○800+○800</t>
  </si>
  <si>
    <t>个</t>
  </si>
  <si>
    <t>2.000</t>
  </si>
  <si>
    <t>604-7</t>
  </si>
  <si>
    <t>附着式交通标志</t>
  </si>
  <si>
    <t>530×340</t>
  </si>
  <si>
    <t>604-13</t>
  </si>
  <si>
    <t>示警桩</t>
  </si>
  <si>
    <t>230.000</t>
  </si>
  <si>
    <t>清单  第 600 章合计   人民币</t>
  </si>
  <si>
    <t>最高投标限价汇总表</t>
  </si>
  <si>
    <t>标段：察右后旗王套沟桥</t>
  </si>
  <si>
    <t>序  号</t>
  </si>
  <si>
    <t>章  次</t>
  </si>
  <si>
    <t>科  目  名  称</t>
  </si>
  <si>
    <t>金额(元)</t>
  </si>
  <si>
    <t>1</t>
  </si>
  <si>
    <t>100</t>
  </si>
  <si>
    <t>2</t>
  </si>
  <si>
    <t>200</t>
  </si>
  <si>
    <t>3</t>
  </si>
  <si>
    <t>300</t>
  </si>
  <si>
    <t>4</t>
  </si>
  <si>
    <t>400</t>
  </si>
  <si>
    <t>5</t>
  </si>
  <si>
    <t>600</t>
  </si>
  <si>
    <t>6</t>
  </si>
  <si>
    <t>第100章至700章清单合计</t>
  </si>
  <si>
    <t>7</t>
  </si>
  <si>
    <t>已包含在清单合计中的材料、工程设备、专业工程暂估价合计</t>
  </si>
  <si>
    <t>8</t>
  </si>
  <si>
    <t>清单合计减去材料、工程设备、专业工程暂估价
合计(即6-7)=8</t>
  </si>
  <si>
    <t>9</t>
  </si>
  <si>
    <t>计日工合计</t>
  </si>
  <si>
    <t>10</t>
  </si>
  <si>
    <t>暂列金额(不含计日工总额)</t>
  </si>
  <si>
    <t>11</t>
  </si>
  <si>
    <t>投标报价(6+9+10)=11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</si>
</sst>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2"/>
      <color indexed="8"/>
      <name val="宋体"/>
      <charset val="134"/>
    </font>
    <font>
      <b/>
      <sz val="20"/>
      <color rgb="FF000000"/>
      <name val="宋体"/>
      <charset val="134"/>
    </font>
    <font>
      <b/>
      <sz val="20"/>
      <color indexed="8"/>
      <name val="smartSimSun"/>
      <charset val="134"/>
    </font>
    <font>
      <sz val="9"/>
      <color indexed="8"/>
      <name val="smartSimSun"/>
      <charset val="134"/>
    </font>
    <font>
      <b/>
      <sz val="20"/>
      <color indexed="8"/>
      <name val="宋体"/>
      <charset val="134"/>
    </font>
    <font>
      <sz val="9"/>
      <color indexed="8"/>
      <name val="宋体"/>
      <charset val="134"/>
    </font>
    <font>
      <sz val="10"/>
      <name val="Arial"/>
      <charset val="0"/>
    </font>
    <font>
      <b/>
      <sz val="15"/>
      <name val="Arial"/>
      <charset val="134"/>
    </font>
    <font>
      <b/>
      <sz val="12"/>
      <name val="Arial"/>
      <charset val="0"/>
    </font>
    <font>
      <sz val="12"/>
      <name val="Arial"/>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0"/>
    </font>
    <font>
      <sz val="12"/>
      <name val="宋体"/>
      <charset val="0"/>
    </font>
    <font>
      <b/>
      <sz val="12"/>
      <name val="宋体"/>
      <charset val="134"/>
    </font>
    <font>
      <b/>
      <u/>
      <sz val="12"/>
      <name val="宋体"/>
      <charset val="0"/>
    </font>
    <font>
      <b/>
      <sz val="15"/>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style="medium">
        <color auto="1"/>
      </bottom>
      <diagonal/>
    </border>
    <border>
      <left style="thin">
        <color auto="1"/>
      </left>
      <right/>
      <top/>
      <bottom style="medium">
        <color auto="1"/>
      </bottom>
      <diagonal/>
    </border>
    <border>
      <left/>
      <right/>
      <top style="medium">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1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6" applyNumberFormat="0" applyFill="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8" fillId="0" borderId="0" applyNumberFormat="0" applyFill="0" applyBorder="0" applyAlignment="0" applyProtection="0">
      <alignment vertical="center"/>
    </xf>
    <xf numFmtId="0" fontId="19" fillId="3" borderId="18" applyNumberFormat="0" applyAlignment="0" applyProtection="0">
      <alignment vertical="center"/>
    </xf>
    <xf numFmtId="0" fontId="20" fillId="4" borderId="19" applyNumberFormat="0" applyAlignment="0" applyProtection="0">
      <alignment vertical="center"/>
    </xf>
    <xf numFmtId="0" fontId="21" fillId="4" borderId="18" applyNumberFormat="0" applyAlignment="0" applyProtection="0">
      <alignment vertical="center"/>
    </xf>
    <xf numFmtId="0" fontId="22" fillId="5" borderId="20" applyNumberFormat="0" applyAlignment="0" applyProtection="0">
      <alignment vertical="center"/>
    </xf>
    <xf numFmtId="0" fontId="23" fillId="0" borderId="21" applyNumberFormat="0" applyFill="0" applyAlignment="0" applyProtection="0">
      <alignment vertical="center"/>
    </xf>
    <xf numFmtId="0" fontId="24" fillId="0" borderId="2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cellStyleXfs>
  <cellXfs count="52">
    <xf numFmtId="0" fontId="0" fillId="0" borderId="0" xfId="0" applyAlignment="1">
      <alignment horizontal="left" vertical="center" wrapText="1"/>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shrinkToFit="1"/>
      <protection hidden="1"/>
    </xf>
    <xf numFmtId="0" fontId="2" fillId="0" borderId="0" xfId="0" applyFont="1" applyAlignment="1" applyProtection="1">
      <alignment horizontal="center" vertical="center" shrinkToFit="1"/>
      <protection hidden="1"/>
    </xf>
    <xf numFmtId="0" fontId="3" fillId="0" borderId="0" xfId="0" applyFont="1" applyAlignment="1" applyProtection="1">
      <alignment horizontal="left" vertical="center" shrinkToFit="1"/>
      <protection hidden="1"/>
    </xf>
    <xf numFmtId="0" fontId="3" fillId="0" borderId="1" xfId="0" applyFont="1" applyBorder="1" applyAlignment="1" applyProtection="1">
      <alignment horizontal="center" vertical="center" shrinkToFit="1"/>
      <protection hidden="1"/>
    </xf>
    <xf numFmtId="0" fontId="3" fillId="0" borderId="2" xfId="0" applyFont="1" applyBorder="1" applyAlignment="1" applyProtection="1">
      <alignment horizontal="center" vertical="center" shrinkToFit="1"/>
      <protection hidden="1"/>
    </xf>
    <xf numFmtId="0" fontId="3" fillId="0" borderId="3" xfId="0" applyFont="1" applyBorder="1" applyAlignment="1" applyProtection="1">
      <alignment horizontal="center" vertical="center" shrinkToFit="1"/>
      <protection hidden="1"/>
    </xf>
    <xf numFmtId="0" fontId="3" fillId="0" borderId="4" xfId="0" applyFont="1" applyBorder="1" applyAlignment="1" applyProtection="1">
      <alignment horizontal="center" vertical="center" shrinkToFit="1"/>
      <protection hidden="1"/>
    </xf>
    <xf numFmtId="0" fontId="3" fillId="0" borderId="5" xfId="0" applyFont="1" applyBorder="1" applyAlignment="1" applyProtection="1">
      <alignment horizontal="center" vertical="center" shrinkToFit="1"/>
      <protection hidden="1"/>
    </xf>
    <xf numFmtId="0" fontId="3" fillId="0" borderId="6" xfId="0" applyFont="1" applyBorder="1" applyAlignment="1" applyProtection="1">
      <alignment horizontal="right" vertical="center" shrinkToFit="1"/>
      <protection hidden="1"/>
    </xf>
    <xf numFmtId="0" fontId="3" fillId="0" borderId="6" xfId="0" applyFont="1" applyBorder="1" applyAlignment="1" applyProtection="1">
      <alignment horizontal="center" vertical="center" shrinkToFit="1"/>
      <protection hidden="1"/>
    </xf>
    <xf numFmtId="0" fontId="3" fillId="0" borderId="7" xfId="0" applyFont="1" applyBorder="1" applyAlignment="1" applyProtection="1">
      <alignment horizontal="center" vertical="center" shrinkToFit="1"/>
      <protection hidden="1"/>
    </xf>
    <xf numFmtId="0" fontId="3" fillId="0" borderId="7" xfId="0" applyFont="1" applyBorder="1" applyAlignment="1" applyProtection="1">
      <alignment horizontal="right" vertical="center" shrinkToFit="1"/>
      <protection hidden="1"/>
    </xf>
    <xf numFmtId="0" fontId="3" fillId="0" borderId="7" xfId="0" applyFont="1" applyBorder="1" applyAlignment="1" applyProtection="1">
      <alignment horizontal="center" vertical="center" wrapText="1"/>
      <protection hidden="1"/>
    </xf>
    <xf numFmtId="0" fontId="3" fillId="0" borderId="8" xfId="0" applyFont="1" applyBorder="1" applyAlignment="1" applyProtection="1">
      <alignment horizontal="center" vertical="center" shrinkToFit="1"/>
      <protection hidden="1"/>
    </xf>
    <xf numFmtId="0" fontId="3" fillId="0" borderId="9" xfId="0" applyFont="1" applyBorder="1" applyAlignment="1" applyProtection="1">
      <alignment horizontal="center" vertical="center" shrinkToFit="1"/>
      <protection hidden="1"/>
    </xf>
    <xf numFmtId="0" fontId="3" fillId="0" borderId="9" xfId="0" applyFont="1" applyBorder="1" applyAlignment="1" applyProtection="1">
      <alignment horizontal="right" vertical="center" shrinkToFit="1"/>
      <protection hidden="1"/>
    </xf>
    <xf numFmtId="0" fontId="4" fillId="0" borderId="0" xfId="0" applyFont="1" applyAlignment="1" applyProtection="1">
      <alignment horizontal="center" vertical="center" shrinkToFit="1"/>
      <protection hidden="1"/>
    </xf>
    <xf numFmtId="0" fontId="5" fillId="0" borderId="0" xfId="0" applyFont="1" applyAlignment="1" applyProtection="1">
      <alignment horizontal="left" vertical="center" shrinkToFit="1"/>
      <protection hidden="1"/>
    </xf>
    <xf numFmtId="0" fontId="5" fillId="0" borderId="10" xfId="0" applyFont="1" applyBorder="1" applyAlignment="1" applyProtection="1">
      <alignment horizontal="center" vertical="center" shrinkToFit="1"/>
      <protection hidden="1"/>
    </xf>
    <xf numFmtId="0" fontId="5" fillId="0" borderId="11" xfId="0" applyFont="1" applyBorder="1" applyAlignment="1" applyProtection="1">
      <alignment horizontal="center" vertical="center" shrinkToFit="1"/>
      <protection hidden="1"/>
    </xf>
    <xf numFmtId="0" fontId="5" fillId="0" borderId="12" xfId="0" applyFont="1" applyBorder="1" applyAlignment="1" applyProtection="1">
      <alignment horizontal="center" vertical="center" shrinkToFit="1"/>
      <protection hidden="1"/>
    </xf>
    <xf numFmtId="0" fontId="5" fillId="0" borderId="13" xfId="0" applyFont="1" applyBorder="1" applyAlignment="1" applyProtection="1">
      <alignment horizontal="center" vertical="center" shrinkToFit="1"/>
      <protection hidden="1"/>
    </xf>
    <xf numFmtId="0" fontId="5" fillId="0" borderId="4" xfId="0" applyFont="1" applyBorder="1" applyAlignment="1" applyProtection="1">
      <alignment horizontal="center" shrinkToFit="1"/>
      <protection hidden="1"/>
    </xf>
    <xf numFmtId="0" fontId="5" fillId="0" borderId="5" xfId="0" applyFont="1" applyBorder="1" applyAlignment="1" applyProtection="1">
      <alignment horizontal="left" shrinkToFit="1"/>
      <protection hidden="1"/>
    </xf>
    <xf numFmtId="0" fontId="5" fillId="0" borderId="5" xfId="0" applyFont="1" applyBorder="1" applyAlignment="1" applyProtection="1">
      <alignment horizontal="center" shrinkToFit="1"/>
      <protection hidden="1"/>
    </xf>
    <xf numFmtId="0" fontId="5" fillId="0" borderId="5" xfId="0" applyFont="1" applyBorder="1" applyAlignment="1" applyProtection="1">
      <alignment horizontal="right" shrinkToFit="1"/>
      <protection hidden="1"/>
    </xf>
    <xf numFmtId="0" fontId="5" fillId="0" borderId="6" xfId="0" applyFont="1" applyBorder="1" applyAlignment="1" applyProtection="1">
      <alignment horizontal="right" shrinkToFit="1"/>
      <protection hidden="1"/>
    </xf>
    <xf numFmtId="0" fontId="5" fillId="0" borderId="5" xfId="0" applyFont="1" applyBorder="1" applyAlignment="1" applyProtection="1">
      <alignment horizontal="right" shrinkToFit="1"/>
      <protection locked="0" hidden="1"/>
    </xf>
    <xf numFmtId="0" fontId="5" fillId="0" borderId="14" xfId="0" applyFont="1" applyBorder="1" applyAlignment="1" applyProtection="1">
      <alignment horizontal="center" vertical="center" shrinkToFit="1"/>
      <protection hidden="1"/>
    </xf>
    <xf numFmtId="0" fontId="5" fillId="0" borderId="14" xfId="0" applyFont="1" applyBorder="1" applyAlignment="1" applyProtection="1">
      <alignment horizontal="right" vertical="center" shrinkToFit="1"/>
      <protection hidden="1"/>
    </xf>
    <xf numFmtId="0" fontId="3" fillId="0" borderId="10" xfId="0" applyFont="1" applyBorder="1" applyAlignment="1" applyProtection="1">
      <alignment horizontal="center" vertical="center" shrinkToFit="1"/>
      <protection hidden="1"/>
    </xf>
    <xf numFmtId="0" fontId="3" fillId="0" borderId="11" xfId="0" applyFont="1" applyBorder="1" applyAlignment="1" applyProtection="1">
      <alignment horizontal="center" vertical="center" shrinkToFit="1"/>
      <protection hidden="1"/>
    </xf>
    <xf numFmtId="0" fontId="3" fillId="0" borderId="12" xfId="0" applyFont="1" applyBorder="1" applyAlignment="1" applyProtection="1">
      <alignment horizontal="center" vertical="center" shrinkToFit="1"/>
      <protection hidden="1"/>
    </xf>
    <xf numFmtId="0" fontId="3" fillId="0" borderId="13" xfId="0" applyFont="1" applyBorder="1" applyAlignment="1" applyProtection="1">
      <alignment horizontal="center" vertical="center" shrinkToFit="1"/>
      <protection hidden="1"/>
    </xf>
    <xf numFmtId="0" fontId="3" fillId="0" borderId="4" xfId="0" applyFont="1" applyBorder="1" applyAlignment="1" applyProtection="1">
      <alignment horizontal="center" shrinkToFit="1"/>
      <protection hidden="1"/>
    </xf>
    <xf numFmtId="0" fontId="3" fillId="0" borderId="5" xfId="0" applyFont="1" applyBorder="1" applyAlignment="1" applyProtection="1">
      <alignment horizontal="left" shrinkToFit="1"/>
      <protection hidden="1"/>
    </xf>
    <xf numFmtId="0" fontId="3" fillId="0" borderId="5" xfId="0" applyFont="1" applyBorder="1" applyAlignment="1" applyProtection="1">
      <alignment horizontal="center" shrinkToFit="1"/>
      <protection hidden="1"/>
    </xf>
    <xf numFmtId="0" fontId="3" fillId="0" borderId="5" xfId="0" applyFont="1" applyBorder="1" applyAlignment="1" applyProtection="1">
      <alignment horizontal="right" shrinkToFit="1"/>
      <protection hidden="1"/>
    </xf>
    <xf numFmtId="0" fontId="3" fillId="0" borderId="6" xfId="0" applyFont="1" applyBorder="1" applyAlignment="1" applyProtection="1">
      <alignment horizontal="right" shrinkToFit="1"/>
      <protection hidden="1"/>
    </xf>
    <xf numFmtId="0" fontId="3" fillId="0" borderId="5" xfId="0" applyFont="1" applyBorder="1" applyAlignment="1" applyProtection="1">
      <alignment horizontal="right" shrinkToFit="1"/>
      <protection locked="0" hidden="1"/>
    </xf>
    <xf numFmtId="0" fontId="3" fillId="0" borderId="14" xfId="0" applyFont="1" applyBorder="1" applyAlignment="1" applyProtection="1">
      <alignment horizontal="center" vertical="center" shrinkToFit="1"/>
      <protection hidden="1"/>
    </xf>
    <xf numFmtId="0" fontId="3" fillId="0" borderId="14" xfId="0" applyFont="1" applyBorder="1" applyAlignment="1" applyProtection="1">
      <alignment horizontal="right" vertical="center" shrinkToFit="1"/>
      <protection hidden="1"/>
    </xf>
    <xf numFmtId="0" fontId="6" fillId="0" borderId="0" xfId="0" applyNumberFormat="1" applyFont="1" applyFill="1" applyBorder="1" applyAlignment="1" applyProtection="1">
      <alignment vertical="top"/>
      <protection locked="0"/>
    </xf>
    <xf numFmtId="0" fontId="7" fillId="0" borderId="0"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vertical="center" wrapText="1"/>
    </xf>
    <xf numFmtId="0" fontId="9" fillId="0" borderId="0" xfId="0" applyNumberFormat="1" applyFont="1" applyFill="1" applyBorder="1" applyAlignment="1" applyProtection="1">
      <alignment horizontal="left" vertical="center" wrapText="1"/>
    </xf>
    <xf numFmtId="0" fontId="9" fillId="0" borderId="0" xfId="0" applyNumberFormat="1" applyFont="1" applyFill="1" applyBorder="1" applyAlignment="1" applyProtection="1">
      <alignment vertical="center" wrapText="1"/>
    </xf>
    <xf numFmtId="0" fontId="8" fillId="0" borderId="0" xfId="0" applyNumberFormat="1" applyFont="1" applyFill="1" applyBorder="1" applyAlignment="1" applyProtection="1">
      <alignment horizontal="justify" vertical="center" wrapText="1"/>
    </xf>
    <xf numFmtId="0" fontId="9" fillId="0" borderId="0" xfId="49" applyFont="1" applyFill="1" applyAlignment="1" applyProtection="1">
      <alignment horizontal="justify" vertical="center" wrapText="1"/>
    </xf>
    <xf numFmtId="0" fontId="9" fillId="0" borderId="0" xfId="49" applyFont="1" applyAlignment="1" applyProtection="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样式 1"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customXml" Target="../customXml/item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2"/>
  <sheetViews>
    <sheetView view="pageBreakPreview" zoomScaleNormal="100" workbookViewId="0">
      <selection activeCell="A21" sqref="A21"/>
    </sheetView>
  </sheetViews>
  <sheetFormatPr defaultColWidth="8.8" defaultRowHeight="15.6"/>
  <cols>
    <col min="1" max="1" width="83.9" customWidth="1"/>
    <col min="2" max="16384" width="8"/>
  </cols>
  <sheetData>
    <row r="1" s="44" customFormat="1" ht="19.2" spans="1:1">
      <c r="A1" s="45" t="s">
        <v>0</v>
      </c>
    </row>
    <row r="2" s="44" customFormat="1" spans="1:1">
      <c r="A2" s="46" t="s">
        <v>1</v>
      </c>
    </row>
    <row r="3" s="44" customFormat="1" ht="97" customHeight="1" spans="1:1">
      <c r="A3" s="47" t="s">
        <v>2</v>
      </c>
    </row>
    <row r="4" s="44" customFormat="1" ht="67" customHeight="1" spans="1:1">
      <c r="A4" s="48" t="s">
        <v>3</v>
      </c>
    </row>
    <row r="5" s="44" customFormat="1" ht="116" customHeight="1" spans="1:1">
      <c r="A5" s="48" t="s">
        <v>4</v>
      </c>
    </row>
    <row r="6" s="44" customFormat="1" ht="82" customHeight="1" spans="1:1">
      <c r="A6" s="48" t="s">
        <v>5</v>
      </c>
    </row>
    <row r="7" s="44" customFormat="1" ht="55" customHeight="1" spans="1:1">
      <c r="A7" s="48" t="s">
        <v>6</v>
      </c>
    </row>
    <row r="8" s="44" customFormat="1" ht="51" customHeight="1" spans="1:1">
      <c r="A8" s="48" t="s">
        <v>7</v>
      </c>
    </row>
    <row r="9" s="44" customFormat="1" ht="66" customHeight="1" spans="1:1">
      <c r="A9" s="48" t="s">
        <v>8</v>
      </c>
    </row>
    <row r="10" s="44" customFormat="1" spans="1:1">
      <c r="A10" s="46" t="s">
        <v>9</v>
      </c>
    </row>
    <row r="11" s="44" customFormat="1" ht="36" customHeight="1" spans="1:1">
      <c r="A11" s="48" t="s">
        <v>10</v>
      </c>
    </row>
    <row r="12" s="44" customFormat="1" ht="87" customHeight="1" spans="1:1">
      <c r="A12" s="48" t="s">
        <v>11</v>
      </c>
    </row>
    <row r="13" s="44" customFormat="1" ht="94" customHeight="1" spans="1:1">
      <c r="A13" s="48" t="s">
        <v>12</v>
      </c>
    </row>
    <row r="14" s="44" customFormat="1" ht="61" customHeight="1" spans="1:1">
      <c r="A14" s="48" t="s">
        <v>13</v>
      </c>
    </row>
    <row r="15" s="44" customFormat="1" ht="46" customHeight="1" spans="1:1">
      <c r="A15" s="48" t="s">
        <v>14</v>
      </c>
    </row>
    <row r="16" s="44" customFormat="1" ht="36" customHeight="1" spans="1:1">
      <c r="A16" s="48" t="s">
        <v>15</v>
      </c>
    </row>
    <row r="17" s="44" customFormat="1" ht="38" customHeight="1" spans="1:1">
      <c r="A17" s="48" t="s">
        <v>16</v>
      </c>
    </row>
    <row r="18" s="44" customFormat="1" spans="1:1">
      <c r="A18" s="49"/>
    </row>
    <row r="19" s="44" customFormat="1" spans="1:1">
      <c r="A19" s="49" t="s">
        <v>17</v>
      </c>
    </row>
    <row r="20" s="44" customFormat="1" spans="1:1">
      <c r="A20" s="49" t="s">
        <v>18</v>
      </c>
    </row>
    <row r="21" s="44" customFormat="1" ht="144" customHeight="1" spans="1:1">
      <c r="A21" s="50" t="s">
        <v>19</v>
      </c>
    </row>
    <row r="22" s="44" customFormat="1" ht="211" customHeight="1" spans="1:1">
      <c r="A22" s="51" t="s">
        <v>20</v>
      </c>
    </row>
  </sheetData>
  <sheetProtection algorithmName="SHA-512" hashValue="yDn4QJXfNeFE1SY1uzmCH4U1UnNRwVTFH21aqHw0zw6pJUtkxEHHof+6Rm1rXup4MGN/rQefgsAvltbJPS32fg==" saltValue="31KmMpd8L14aDDLkN/oM/w==" spinCount="100000" sheet="1" objects="1"/>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Zeros="0" view="pageBreakPreview" zoomScaleNormal="100" workbookViewId="0">
      <selection activeCell="E10" sqref="E10:E15"/>
    </sheetView>
  </sheetViews>
  <sheetFormatPr defaultColWidth="9" defaultRowHeight="15.6" outlineLevelCol="5"/>
  <cols>
    <col min="1" max="1" width="8.125" style="1" customWidth="1"/>
    <col min="2" max="2" width="35.1166666666667" style="1" customWidth="1"/>
    <col min="3" max="3" width="8.125" style="1" customWidth="1"/>
    <col min="4" max="5" width="9.75" style="1" customWidth="1"/>
    <col min="6" max="6" width="10.625" style="1" customWidth="1"/>
    <col min="7" max="7" width="20" style="1" customWidth="1"/>
    <col min="8" max="16384" width="9" style="1"/>
  </cols>
  <sheetData>
    <row r="1" ht="32.95" customHeight="1" spans="1:6">
      <c r="A1" s="3" t="s">
        <v>21</v>
      </c>
      <c r="B1" s="3"/>
      <c r="C1" s="3"/>
      <c r="D1" s="3"/>
      <c r="E1" s="3"/>
      <c r="F1" s="3"/>
    </row>
    <row r="2" ht="16.85" customHeight="1" spans="1:6">
      <c r="A2" s="4" t="s">
        <v>22</v>
      </c>
      <c r="B2" s="4"/>
      <c r="C2" s="4"/>
      <c r="D2" s="4"/>
      <c r="E2" s="4" t="s">
        <v>23</v>
      </c>
      <c r="F2" s="4"/>
    </row>
    <row r="3" ht="32.95" customHeight="1" spans="1:6">
      <c r="A3" s="32" t="s">
        <v>24</v>
      </c>
      <c r="B3" s="32"/>
      <c r="C3" s="32"/>
      <c r="D3" s="32"/>
      <c r="E3" s="32"/>
      <c r="F3" s="32"/>
    </row>
    <row r="4" ht="16.85" customHeight="1" spans="1:6">
      <c r="A4" s="33" t="s">
        <v>25</v>
      </c>
      <c r="B4" s="34" t="s">
        <v>26</v>
      </c>
      <c r="C4" s="34" t="s">
        <v>27</v>
      </c>
      <c r="D4" s="34" t="s">
        <v>28</v>
      </c>
      <c r="E4" s="34" t="s">
        <v>29</v>
      </c>
      <c r="F4" s="35" t="s">
        <v>30</v>
      </c>
    </row>
    <row r="5" ht="16.1" customHeight="1" spans="1:6">
      <c r="A5" s="36" t="s">
        <v>31</v>
      </c>
      <c r="B5" s="37" t="s">
        <v>32</v>
      </c>
      <c r="C5" s="38"/>
      <c r="D5" s="39"/>
      <c r="E5" s="39"/>
      <c r="F5" s="40"/>
    </row>
    <row r="6" ht="16.85" customHeight="1" spans="1:6">
      <c r="A6" s="36" t="s">
        <v>33</v>
      </c>
      <c r="B6" s="37" t="s">
        <v>34</v>
      </c>
      <c r="C6" s="38"/>
      <c r="D6" s="39"/>
      <c r="E6" s="39"/>
      <c r="F6" s="40"/>
    </row>
    <row r="7" ht="16.1" customHeight="1" spans="1:6">
      <c r="A7" s="36" t="s">
        <v>35</v>
      </c>
      <c r="B7" s="37" t="s">
        <v>36</v>
      </c>
      <c r="C7" s="38" t="s">
        <v>37</v>
      </c>
      <c r="D7" s="39" t="s">
        <v>38</v>
      </c>
      <c r="E7" s="39">
        <f>IF(E11=0,0,ROUND(SUM(F10:F15,投标报价汇总表!E5:E8)*0.003,0))</f>
        <v>0</v>
      </c>
      <c r="F7" s="40">
        <f>ROUND(D7*E7,0)</f>
        <v>0</v>
      </c>
    </row>
    <row r="8" ht="16.1" customHeight="1" spans="1:6">
      <c r="A8" s="36" t="s">
        <v>39</v>
      </c>
      <c r="B8" s="37" t="s">
        <v>40</v>
      </c>
      <c r="C8" s="38" t="s">
        <v>37</v>
      </c>
      <c r="D8" s="39" t="s">
        <v>38</v>
      </c>
      <c r="E8" s="39">
        <f>IF(E7=0,0,4000)</f>
        <v>0</v>
      </c>
      <c r="F8" s="40">
        <f t="shared" ref="F8:F15" si="0">ROUND(D8*E8,0)</f>
        <v>0</v>
      </c>
    </row>
    <row r="9" ht="16.85" customHeight="1" spans="1:6">
      <c r="A9" s="36" t="s">
        <v>41</v>
      </c>
      <c r="B9" s="37" t="s">
        <v>42</v>
      </c>
      <c r="C9" s="38"/>
      <c r="D9" s="39"/>
      <c r="E9" s="39"/>
      <c r="F9" s="40">
        <f t="shared" si="0"/>
        <v>0</v>
      </c>
    </row>
    <row r="10" ht="16.1" customHeight="1" spans="1:6">
      <c r="A10" s="36" t="s">
        <v>43</v>
      </c>
      <c r="B10" s="37" t="s">
        <v>44</v>
      </c>
      <c r="C10" s="38" t="s">
        <v>37</v>
      </c>
      <c r="D10" s="39" t="s">
        <v>38</v>
      </c>
      <c r="E10" s="41"/>
      <c r="F10" s="40">
        <f t="shared" si="0"/>
        <v>0</v>
      </c>
    </row>
    <row r="11" ht="16.1" customHeight="1" spans="1:6">
      <c r="A11" s="36" t="s">
        <v>45</v>
      </c>
      <c r="B11" s="37" t="s">
        <v>46</v>
      </c>
      <c r="C11" s="38" t="s">
        <v>37</v>
      </c>
      <c r="D11" s="39" t="s">
        <v>38</v>
      </c>
      <c r="E11" s="41"/>
      <c r="F11" s="40">
        <f t="shared" si="0"/>
        <v>0</v>
      </c>
    </row>
    <row r="12" ht="16.85" customHeight="1" spans="1:6">
      <c r="A12" s="36" t="s">
        <v>47</v>
      </c>
      <c r="B12" s="37" t="s">
        <v>48</v>
      </c>
      <c r="C12" s="38"/>
      <c r="D12" s="39"/>
      <c r="E12" s="41"/>
      <c r="F12" s="40">
        <f t="shared" si="0"/>
        <v>0</v>
      </c>
    </row>
    <row r="13" ht="16.1" customHeight="1" spans="1:6">
      <c r="A13" s="36" t="s">
        <v>49</v>
      </c>
      <c r="B13" s="37" t="s">
        <v>50</v>
      </c>
      <c r="C13" s="38" t="s">
        <v>37</v>
      </c>
      <c r="D13" s="39" t="s">
        <v>38</v>
      </c>
      <c r="E13" s="41"/>
      <c r="F13" s="40">
        <f t="shared" si="0"/>
        <v>0</v>
      </c>
    </row>
    <row r="14" ht="16.1" customHeight="1" spans="1:6">
      <c r="A14" s="36" t="s">
        <v>51</v>
      </c>
      <c r="B14" s="37" t="s">
        <v>52</v>
      </c>
      <c r="C14" s="38"/>
      <c r="D14" s="39"/>
      <c r="E14" s="41"/>
      <c r="F14" s="40">
        <f t="shared" si="0"/>
        <v>0</v>
      </c>
    </row>
    <row r="15" ht="16.85" customHeight="1" spans="1:6">
      <c r="A15" s="36" t="s">
        <v>53</v>
      </c>
      <c r="B15" s="37" t="s">
        <v>52</v>
      </c>
      <c r="C15" s="38" t="s">
        <v>37</v>
      </c>
      <c r="D15" s="39" t="s">
        <v>38</v>
      </c>
      <c r="E15" s="41"/>
      <c r="F15" s="40">
        <f t="shared" si="0"/>
        <v>0</v>
      </c>
    </row>
    <row r="16" ht="16.1" customHeight="1" spans="1:6">
      <c r="A16" s="36"/>
      <c r="B16" s="37"/>
      <c r="C16" s="38"/>
      <c r="D16" s="39"/>
      <c r="E16" s="39"/>
      <c r="F16" s="40"/>
    </row>
    <row r="17" ht="16.1" customHeight="1" spans="1:6">
      <c r="A17" s="36"/>
      <c r="B17" s="37"/>
      <c r="C17" s="38"/>
      <c r="D17" s="39"/>
      <c r="E17" s="39"/>
      <c r="F17" s="40"/>
    </row>
    <row r="18" ht="16.85" customHeight="1" spans="1:6">
      <c r="A18" s="36"/>
      <c r="B18" s="37"/>
      <c r="C18" s="38"/>
      <c r="D18" s="39"/>
      <c r="E18" s="39"/>
      <c r="F18" s="40"/>
    </row>
    <row r="19" ht="16.1" customHeight="1" spans="1:6">
      <c r="A19" s="36"/>
      <c r="B19" s="37"/>
      <c r="C19" s="38"/>
      <c r="D19" s="39"/>
      <c r="E19" s="39"/>
      <c r="F19" s="40"/>
    </row>
    <row r="20" ht="16.1" customHeight="1" spans="1:6">
      <c r="A20" s="36"/>
      <c r="B20" s="37"/>
      <c r="C20" s="38"/>
      <c r="D20" s="39"/>
      <c r="E20" s="39"/>
      <c r="F20" s="40"/>
    </row>
    <row r="21" ht="16.85" customHeight="1" spans="1:6">
      <c r="A21" s="36"/>
      <c r="B21" s="37"/>
      <c r="C21" s="38"/>
      <c r="D21" s="39"/>
      <c r="E21" s="39"/>
      <c r="F21" s="40"/>
    </row>
    <row r="22" ht="16.1" customHeight="1" spans="1:6">
      <c r="A22" s="36"/>
      <c r="B22" s="37"/>
      <c r="C22" s="38"/>
      <c r="D22" s="39"/>
      <c r="E22" s="39"/>
      <c r="F22" s="40"/>
    </row>
    <row r="23" ht="16.1" customHeight="1" spans="1:6">
      <c r="A23" s="36"/>
      <c r="B23" s="37"/>
      <c r="C23" s="38"/>
      <c r="D23" s="39"/>
      <c r="E23" s="39"/>
      <c r="F23" s="40"/>
    </row>
    <row r="24" ht="16.85" customHeight="1" spans="1:6">
      <c r="A24" s="36"/>
      <c r="B24" s="37"/>
      <c r="C24" s="38"/>
      <c r="D24" s="39"/>
      <c r="E24" s="39"/>
      <c r="F24" s="40"/>
    </row>
    <row r="25" ht="16.1" customHeight="1" spans="1:6">
      <c r="A25" s="36"/>
      <c r="B25" s="37"/>
      <c r="C25" s="38"/>
      <c r="D25" s="39"/>
      <c r="E25" s="39"/>
      <c r="F25" s="40"/>
    </row>
    <row r="26" ht="16.85" customHeight="1" spans="1:6">
      <c r="A26" s="36"/>
      <c r="B26" s="37"/>
      <c r="C26" s="38"/>
      <c r="D26" s="39"/>
      <c r="E26" s="39"/>
      <c r="F26" s="40"/>
    </row>
    <row r="27" ht="16.1" customHeight="1" spans="1:6">
      <c r="A27" s="36"/>
      <c r="B27" s="37"/>
      <c r="C27" s="38"/>
      <c r="D27" s="39"/>
      <c r="E27" s="39"/>
      <c r="F27" s="40"/>
    </row>
    <row r="28" ht="16.1" customHeight="1" spans="1:6">
      <c r="A28" s="36"/>
      <c r="B28" s="37"/>
      <c r="C28" s="38"/>
      <c r="D28" s="39"/>
      <c r="E28" s="39"/>
      <c r="F28" s="40"/>
    </row>
    <row r="29" ht="16.85" customHeight="1" spans="1:6">
      <c r="A29" s="36"/>
      <c r="B29" s="37"/>
      <c r="C29" s="38"/>
      <c r="D29" s="39"/>
      <c r="E29" s="39"/>
      <c r="F29" s="40"/>
    </row>
    <row r="30" ht="16.1" customHeight="1" spans="1:6">
      <c r="A30" s="36"/>
      <c r="B30" s="37"/>
      <c r="C30" s="38"/>
      <c r="D30" s="39"/>
      <c r="E30" s="39"/>
      <c r="F30" s="40"/>
    </row>
    <row r="31" ht="16.1" customHeight="1" spans="1:6">
      <c r="A31" s="36"/>
      <c r="B31" s="37"/>
      <c r="C31" s="38"/>
      <c r="D31" s="39"/>
      <c r="E31" s="39"/>
      <c r="F31" s="40"/>
    </row>
    <row r="32" ht="16.85" customHeight="1" spans="1:6">
      <c r="A32" s="36"/>
      <c r="B32" s="37"/>
      <c r="C32" s="38"/>
      <c r="D32" s="39"/>
      <c r="E32" s="39"/>
      <c r="F32" s="40"/>
    </row>
    <row r="33" ht="16.1" customHeight="1" spans="1:6">
      <c r="A33" s="36"/>
      <c r="B33" s="37"/>
      <c r="C33" s="38"/>
      <c r="D33" s="39"/>
      <c r="E33" s="39"/>
      <c r="F33" s="40"/>
    </row>
    <row r="34" ht="16.1" customHeight="1" spans="1:6">
      <c r="A34" s="36"/>
      <c r="B34" s="37"/>
      <c r="C34" s="38"/>
      <c r="D34" s="39"/>
      <c r="E34" s="39"/>
      <c r="F34" s="40"/>
    </row>
    <row r="35" ht="16.85" customHeight="1" spans="1:6">
      <c r="A35" s="36"/>
      <c r="B35" s="37"/>
      <c r="C35" s="38"/>
      <c r="D35" s="39"/>
      <c r="E35" s="39"/>
      <c r="F35" s="40"/>
    </row>
    <row r="36" ht="16.1" customHeight="1" spans="1:6">
      <c r="A36" s="36"/>
      <c r="B36" s="37"/>
      <c r="C36" s="38"/>
      <c r="D36" s="39"/>
      <c r="E36" s="39"/>
      <c r="F36" s="40"/>
    </row>
    <row r="37" ht="16.1" customHeight="1" spans="1:6">
      <c r="A37" s="36"/>
      <c r="B37" s="37"/>
      <c r="C37" s="38"/>
      <c r="D37" s="39"/>
      <c r="E37" s="39"/>
      <c r="F37" s="40"/>
    </row>
    <row r="38" ht="16.85" customHeight="1" spans="1:6">
      <c r="A38" s="36"/>
      <c r="B38" s="37"/>
      <c r="C38" s="38"/>
      <c r="D38" s="39"/>
      <c r="E38" s="39"/>
      <c r="F38" s="40"/>
    </row>
    <row r="39" ht="16.1" customHeight="1" spans="1:6">
      <c r="A39" s="36"/>
      <c r="B39" s="37"/>
      <c r="C39" s="38"/>
      <c r="D39" s="39"/>
      <c r="E39" s="39"/>
      <c r="F39" s="40"/>
    </row>
    <row r="40" ht="16.1" customHeight="1" spans="1:6">
      <c r="A40" s="36"/>
      <c r="B40" s="37"/>
      <c r="C40" s="38"/>
      <c r="D40" s="39"/>
      <c r="E40" s="39"/>
      <c r="F40" s="40"/>
    </row>
    <row r="41" ht="32.95" customHeight="1" spans="1:6">
      <c r="A41" s="42"/>
      <c r="B41" s="43" t="s">
        <v>54</v>
      </c>
      <c r="C41" s="42"/>
      <c r="D41" s="42">
        <f>SUM(F7:F15)</f>
        <v>0</v>
      </c>
      <c r="E41" s="42"/>
      <c r="F41" s="42"/>
    </row>
  </sheetData>
  <sheetProtection algorithmName="SHA-512" hashValue="btY7YI2ksRSDt83IjxaPZRU3jomweNRuak/ATrxHAsfyFvNTT5ZHQQ2hKddq0JAIswNWC1TxHL0CtbiX8pS2hQ==" saltValue="HaRJ3KYVTc5xBR1k5UpXXw==" spinCount="100000" sheet="1" objects="1"/>
  <mergeCells count="5">
    <mergeCell ref="A1:F1"/>
    <mergeCell ref="A2:D2"/>
    <mergeCell ref="E2:F2"/>
    <mergeCell ref="A3:F3"/>
    <mergeCell ref="D41:F41"/>
  </mergeCells>
  <pageMargins left="0.98" right="0.12" top="0.315" bottom="0.315" header="0" footer="0"/>
  <pageSetup paperSize="9" fitToWidth="0" fitToHeight="0"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Zeros="0" view="pageBreakPreview" zoomScaleNormal="100" workbookViewId="0">
      <selection activeCell="E7" sqref="E7:E31"/>
    </sheetView>
  </sheetViews>
  <sheetFormatPr defaultColWidth="9" defaultRowHeight="15.6" outlineLevelCol="5"/>
  <cols>
    <col min="1" max="1" width="8.125" style="1" customWidth="1"/>
    <col min="2" max="2" width="34.5" style="1" customWidth="1"/>
    <col min="3" max="3" width="8.125" style="1" customWidth="1"/>
    <col min="4" max="5" width="9.75" style="1" customWidth="1"/>
    <col min="6" max="6" width="10.625" style="1" customWidth="1"/>
    <col min="7" max="7" width="20" style="1" customWidth="1"/>
    <col min="8" max="16384" width="9" style="1"/>
  </cols>
  <sheetData>
    <row r="1" s="1" customFormat="1" ht="32.95" customHeight="1" spans="1:6">
      <c r="A1" s="18" t="s">
        <v>21</v>
      </c>
      <c r="B1" s="18"/>
      <c r="C1" s="18"/>
      <c r="D1" s="18"/>
      <c r="E1" s="18"/>
      <c r="F1" s="18"/>
    </row>
    <row r="2" s="1" customFormat="1" ht="16.85" customHeight="1" spans="1:6">
      <c r="A2" s="19" t="s">
        <v>22</v>
      </c>
      <c r="B2" s="19"/>
      <c r="C2" s="19"/>
      <c r="D2" s="19"/>
      <c r="E2" s="19" t="s">
        <v>23</v>
      </c>
      <c r="F2" s="19"/>
    </row>
    <row r="3" s="1" customFormat="1" ht="32.95" customHeight="1" spans="1:6">
      <c r="A3" s="20" t="s">
        <v>55</v>
      </c>
      <c r="B3" s="20"/>
      <c r="C3" s="20"/>
      <c r="D3" s="20"/>
      <c r="E3" s="20"/>
      <c r="F3" s="20"/>
    </row>
    <row r="4" s="1" customFormat="1" ht="16.85" customHeight="1" spans="1:6">
      <c r="A4" s="21" t="s">
        <v>25</v>
      </c>
      <c r="B4" s="22" t="s">
        <v>26</v>
      </c>
      <c r="C4" s="22" t="s">
        <v>27</v>
      </c>
      <c r="D4" s="22" t="s">
        <v>28</v>
      </c>
      <c r="E4" s="22" t="s">
        <v>29</v>
      </c>
      <c r="F4" s="23" t="s">
        <v>30</v>
      </c>
    </row>
    <row r="5" s="1" customFormat="1" ht="16.1" customHeight="1" spans="1:6">
      <c r="A5" s="24" t="s">
        <v>56</v>
      </c>
      <c r="B5" s="25" t="s">
        <v>57</v>
      </c>
      <c r="C5" s="26"/>
      <c r="D5" s="27"/>
      <c r="E5" s="27"/>
      <c r="F5" s="28"/>
    </row>
    <row r="6" s="1" customFormat="1" ht="16.85" customHeight="1" spans="1:6">
      <c r="A6" s="24" t="s">
        <v>58</v>
      </c>
      <c r="B6" s="25" t="s">
        <v>59</v>
      </c>
      <c r="C6" s="26"/>
      <c r="D6" s="27"/>
      <c r="E6" s="27"/>
      <c r="F6" s="28"/>
    </row>
    <row r="7" s="1" customFormat="1" ht="16.1" customHeight="1" spans="1:6">
      <c r="A7" s="24" t="s">
        <v>35</v>
      </c>
      <c r="B7" s="25" t="s">
        <v>60</v>
      </c>
      <c r="C7" s="26" t="s">
        <v>61</v>
      </c>
      <c r="D7" s="27" t="s">
        <v>62</v>
      </c>
      <c r="E7" s="29"/>
      <c r="F7" s="28">
        <f>ROUND(D7*E7,0)</f>
        <v>0</v>
      </c>
    </row>
    <row r="8" s="1" customFormat="1" ht="16.1" customHeight="1" spans="1:6">
      <c r="A8" s="24" t="s">
        <v>63</v>
      </c>
      <c r="B8" s="25" t="s">
        <v>64</v>
      </c>
      <c r="C8" s="26"/>
      <c r="D8" s="27"/>
      <c r="E8" s="29"/>
      <c r="F8" s="28">
        <f t="shared" ref="F8:F31" si="0">ROUND(D8*E8,0)</f>
        <v>0</v>
      </c>
    </row>
    <row r="9" s="1" customFormat="1" ht="16.85" customHeight="1" spans="1:6">
      <c r="A9" s="24" t="s">
        <v>39</v>
      </c>
      <c r="B9" s="25" t="s">
        <v>65</v>
      </c>
      <c r="C9" s="26" t="s">
        <v>66</v>
      </c>
      <c r="D9" s="27" t="s">
        <v>67</v>
      </c>
      <c r="E9" s="29"/>
      <c r="F9" s="28">
        <f t="shared" si="0"/>
        <v>0</v>
      </c>
    </row>
    <row r="10" s="1" customFormat="1" ht="16.1" customHeight="1" spans="1:6">
      <c r="A10" s="24" t="s">
        <v>68</v>
      </c>
      <c r="B10" s="25" t="s">
        <v>69</v>
      </c>
      <c r="C10" s="26" t="s">
        <v>66</v>
      </c>
      <c r="D10" s="27" t="s">
        <v>70</v>
      </c>
      <c r="E10" s="29"/>
      <c r="F10" s="28">
        <f t="shared" si="0"/>
        <v>0</v>
      </c>
    </row>
    <row r="11" s="1" customFormat="1" ht="16.1" customHeight="1" spans="1:6">
      <c r="A11" s="24" t="s">
        <v>71</v>
      </c>
      <c r="B11" s="25" t="s">
        <v>72</v>
      </c>
      <c r="C11" s="26"/>
      <c r="D11" s="27"/>
      <c r="E11" s="29"/>
      <c r="F11" s="28">
        <f t="shared" si="0"/>
        <v>0</v>
      </c>
    </row>
    <row r="12" s="1" customFormat="1" ht="16.85" customHeight="1" spans="1:6">
      <c r="A12" s="24" t="s">
        <v>39</v>
      </c>
      <c r="B12" s="25" t="s">
        <v>73</v>
      </c>
      <c r="C12" s="26" t="s">
        <v>66</v>
      </c>
      <c r="D12" s="27" t="s">
        <v>74</v>
      </c>
      <c r="E12" s="29"/>
      <c r="F12" s="28">
        <f t="shared" si="0"/>
        <v>0</v>
      </c>
    </row>
    <row r="13" s="1" customFormat="1" ht="16.1" customHeight="1" spans="1:6">
      <c r="A13" s="24" t="s">
        <v>75</v>
      </c>
      <c r="B13" s="25" t="s">
        <v>76</v>
      </c>
      <c r="C13" s="26"/>
      <c r="D13" s="27"/>
      <c r="E13" s="29"/>
      <c r="F13" s="28">
        <f t="shared" si="0"/>
        <v>0</v>
      </c>
    </row>
    <row r="14" s="1" customFormat="1" ht="16.1" customHeight="1" spans="1:6">
      <c r="A14" s="24" t="s">
        <v>77</v>
      </c>
      <c r="B14" s="25" t="s">
        <v>78</v>
      </c>
      <c r="C14" s="26"/>
      <c r="D14" s="27"/>
      <c r="E14" s="29"/>
      <c r="F14" s="28">
        <f t="shared" si="0"/>
        <v>0</v>
      </c>
    </row>
    <row r="15" s="1" customFormat="1" ht="16.85" customHeight="1" spans="1:6">
      <c r="A15" s="24" t="s">
        <v>79</v>
      </c>
      <c r="B15" s="25" t="s">
        <v>80</v>
      </c>
      <c r="C15" s="26" t="s">
        <v>66</v>
      </c>
      <c r="D15" s="27" t="s">
        <v>81</v>
      </c>
      <c r="E15" s="29"/>
      <c r="F15" s="28">
        <f t="shared" si="0"/>
        <v>0</v>
      </c>
    </row>
    <row r="16" s="1" customFormat="1" ht="16.1" customHeight="1" spans="1:6">
      <c r="A16" s="24" t="s">
        <v>82</v>
      </c>
      <c r="B16" s="25" t="s">
        <v>83</v>
      </c>
      <c r="C16" s="26"/>
      <c r="D16" s="27"/>
      <c r="E16" s="29"/>
      <c r="F16" s="28">
        <f t="shared" si="0"/>
        <v>0</v>
      </c>
    </row>
    <row r="17" s="1" customFormat="1" ht="16.1" customHeight="1" spans="1:6">
      <c r="A17" s="24" t="s">
        <v>84</v>
      </c>
      <c r="B17" s="25" t="s">
        <v>85</v>
      </c>
      <c r="C17" s="26"/>
      <c r="D17" s="27"/>
      <c r="E17" s="29"/>
      <c r="F17" s="28">
        <f t="shared" si="0"/>
        <v>0</v>
      </c>
    </row>
    <row r="18" s="1" customFormat="1" ht="16.85" customHeight="1" spans="1:6">
      <c r="A18" s="24" t="s">
        <v>86</v>
      </c>
      <c r="B18" s="25" t="s">
        <v>87</v>
      </c>
      <c r="C18" s="26" t="s">
        <v>66</v>
      </c>
      <c r="D18" s="27" t="s">
        <v>88</v>
      </c>
      <c r="E18" s="29"/>
      <c r="F18" s="28">
        <f t="shared" si="0"/>
        <v>0</v>
      </c>
    </row>
    <row r="19" s="1" customFormat="1" ht="16.1" customHeight="1" spans="1:6">
      <c r="A19" s="24" t="s">
        <v>89</v>
      </c>
      <c r="B19" s="25" t="s">
        <v>90</v>
      </c>
      <c r="C19" s="26" t="s">
        <v>66</v>
      </c>
      <c r="D19" s="27" t="s">
        <v>91</v>
      </c>
      <c r="E19" s="29"/>
      <c r="F19" s="28">
        <f t="shared" si="0"/>
        <v>0</v>
      </c>
    </row>
    <row r="20" s="1" customFormat="1" ht="16.1" customHeight="1" spans="1:6">
      <c r="A20" s="24" t="s">
        <v>92</v>
      </c>
      <c r="B20" s="25" t="s">
        <v>93</v>
      </c>
      <c r="C20" s="26"/>
      <c r="D20" s="27"/>
      <c r="E20" s="29"/>
      <c r="F20" s="28">
        <f t="shared" si="0"/>
        <v>0</v>
      </c>
    </row>
    <row r="21" s="1" customFormat="1" ht="16.85" customHeight="1" spans="1:6">
      <c r="A21" s="24" t="s">
        <v>94</v>
      </c>
      <c r="B21" s="25" t="s">
        <v>95</v>
      </c>
      <c r="C21" s="26"/>
      <c r="D21" s="27"/>
      <c r="E21" s="29"/>
      <c r="F21" s="28">
        <f t="shared" si="0"/>
        <v>0</v>
      </c>
    </row>
    <row r="22" s="1" customFormat="1" ht="16.1" customHeight="1" spans="1:6">
      <c r="A22" s="24" t="s">
        <v>68</v>
      </c>
      <c r="B22" s="25" t="s">
        <v>96</v>
      </c>
      <c r="C22" s="26"/>
      <c r="D22" s="27"/>
      <c r="E22" s="29"/>
      <c r="F22" s="28">
        <f t="shared" si="0"/>
        <v>0</v>
      </c>
    </row>
    <row r="23" s="1" customFormat="1" ht="16.1" customHeight="1" spans="1:6">
      <c r="A23" s="24" t="s">
        <v>97</v>
      </c>
      <c r="B23" s="25" t="s">
        <v>98</v>
      </c>
      <c r="C23" s="26" t="s">
        <v>66</v>
      </c>
      <c r="D23" s="27" t="s">
        <v>99</v>
      </c>
      <c r="E23" s="29"/>
      <c r="F23" s="28">
        <f t="shared" si="0"/>
        <v>0</v>
      </c>
    </row>
    <row r="24" s="1" customFormat="1" ht="16.85" customHeight="1" spans="1:6">
      <c r="A24" s="24" t="s">
        <v>100</v>
      </c>
      <c r="B24" s="25" t="s">
        <v>101</v>
      </c>
      <c r="C24" s="26"/>
      <c r="D24" s="27"/>
      <c r="E24" s="29"/>
      <c r="F24" s="28">
        <f t="shared" si="0"/>
        <v>0</v>
      </c>
    </row>
    <row r="25" s="1" customFormat="1" ht="16.1" customHeight="1" spans="1:6">
      <c r="A25" s="24" t="s">
        <v>102</v>
      </c>
      <c r="B25" s="25" t="s">
        <v>103</v>
      </c>
      <c r="C25" s="26" t="s">
        <v>66</v>
      </c>
      <c r="D25" s="27" t="s">
        <v>104</v>
      </c>
      <c r="E25" s="29"/>
      <c r="F25" s="28">
        <f t="shared" si="0"/>
        <v>0</v>
      </c>
    </row>
    <row r="26" s="1" customFormat="1" ht="16.85" customHeight="1" spans="1:6">
      <c r="A26" s="24" t="s">
        <v>105</v>
      </c>
      <c r="B26" s="25" t="s">
        <v>106</v>
      </c>
      <c r="C26" s="26"/>
      <c r="D26" s="27"/>
      <c r="E26" s="29"/>
      <c r="F26" s="28">
        <f t="shared" si="0"/>
        <v>0</v>
      </c>
    </row>
    <row r="27" s="1" customFormat="1" ht="16.1" customHeight="1" spans="1:6">
      <c r="A27" s="24" t="s">
        <v>35</v>
      </c>
      <c r="B27" s="25" t="s">
        <v>107</v>
      </c>
      <c r="C27" s="26"/>
      <c r="D27" s="27"/>
      <c r="E27" s="29"/>
      <c r="F27" s="28">
        <f t="shared" si="0"/>
        <v>0</v>
      </c>
    </row>
    <row r="28" s="1" customFormat="1" ht="16.1" customHeight="1" spans="1:6">
      <c r="A28" s="24" t="s">
        <v>108</v>
      </c>
      <c r="B28" s="25" t="s">
        <v>109</v>
      </c>
      <c r="C28" s="26" t="s">
        <v>66</v>
      </c>
      <c r="D28" s="27" t="s">
        <v>110</v>
      </c>
      <c r="E28" s="29"/>
      <c r="F28" s="28">
        <f t="shared" si="0"/>
        <v>0</v>
      </c>
    </row>
    <row r="29" s="1" customFormat="1" ht="16.85" customHeight="1" spans="1:6">
      <c r="A29" s="24" t="s">
        <v>111</v>
      </c>
      <c r="B29" s="25" t="s">
        <v>112</v>
      </c>
      <c r="C29" s="26"/>
      <c r="D29" s="27"/>
      <c r="E29" s="29"/>
      <c r="F29" s="28">
        <f t="shared" si="0"/>
        <v>0</v>
      </c>
    </row>
    <row r="30" s="1" customFormat="1" ht="16.1" customHeight="1" spans="1:6">
      <c r="A30" s="24" t="s">
        <v>113</v>
      </c>
      <c r="B30" s="25" t="s">
        <v>114</v>
      </c>
      <c r="C30" s="26"/>
      <c r="D30" s="27"/>
      <c r="E30" s="29"/>
      <c r="F30" s="28">
        <f t="shared" si="0"/>
        <v>0</v>
      </c>
    </row>
    <row r="31" s="1" customFormat="1" ht="16.1" customHeight="1" spans="1:6">
      <c r="A31" s="24" t="s">
        <v>35</v>
      </c>
      <c r="B31" s="25" t="s">
        <v>115</v>
      </c>
      <c r="C31" s="26" t="s">
        <v>66</v>
      </c>
      <c r="D31" s="27" t="s">
        <v>116</v>
      </c>
      <c r="E31" s="29"/>
      <c r="F31" s="28">
        <f t="shared" si="0"/>
        <v>0</v>
      </c>
    </row>
    <row r="32" s="1" customFormat="1" ht="16.85" customHeight="1" spans="1:6">
      <c r="A32" s="24"/>
      <c r="B32" s="25"/>
      <c r="C32" s="26"/>
      <c r="D32" s="27"/>
      <c r="E32" s="27"/>
      <c r="F32" s="28"/>
    </row>
    <row r="33" s="1" customFormat="1" ht="16.1" customHeight="1" spans="1:6">
      <c r="A33" s="24"/>
      <c r="B33" s="25"/>
      <c r="C33" s="26"/>
      <c r="D33" s="27"/>
      <c r="E33" s="27"/>
      <c r="F33" s="28"/>
    </row>
    <row r="34" s="1" customFormat="1" ht="16.1" customHeight="1" spans="1:6">
      <c r="A34" s="24"/>
      <c r="B34" s="25"/>
      <c r="C34" s="26"/>
      <c r="D34" s="27"/>
      <c r="E34" s="27"/>
      <c r="F34" s="28"/>
    </row>
    <row r="35" s="1" customFormat="1" ht="16.85" customHeight="1" spans="1:6">
      <c r="A35" s="24"/>
      <c r="B35" s="25"/>
      <c r="C35" s="26"/>
      <c r="D35" s="27"/>
      <c r="E35" s="27"/>
      <c r="F35" s="28"/>
    </row>
    <row r="36" s="1" customFormat="1" ht="16.1" customHeight="1" spans="1:6">
      <c r="A36" s="24"/>
      <c r="B36" s="25"/>
      <c r="C36" s="26"/>
      <c r="D36" s="27"/>
      <c r="E36" s="27"/>
      <c r="F36" s="28"/>
    </row>
    <row r="37" s="1" customFormat="1" ht="16.1" customHeight="1" spans="1:6">
      <c r="A37" s="24"/>
      <c r="B37" s="25"/>
      <c r="C37" s="26"/>
      <c r="D37" s="27"/>
      <c r="E37" s="27"/>
      <c r="F37" s="28"/>
    </row>
    <row r="38" s="1" customFormat="1" ht="16.85" customHeight="1" spans="1:6">
      <c r="A38" s="24"/>
      <c r="B38" s="25"/>
      <c r="C38" s="26"/>
      <c r="D38" s="27"/>
      <c r="E38" s="27"/>
      <c r="F38" s="28"/>
    </row>
    <row r="39" s="1" customFormat="1" ht="16.1" customHeight="1" spans="1:6">
      <c r="A39" s="24"/>
      <c r="B39" s="25"/>
      <c r="C39" s="26"/>
      <c r="D39" s="27"/>
      <c r="E39" s="27"/>
      <c r="F39" s="28"/>
    </row>
    <row r="40" s="1" customFormat="1" ht="16.1" customHeight="1" spans="1:6">
      <c r="A40" s="24"/>
      <c r="B40" s="25"/>
      <c r="C40" s="26"/>
      <c r="D40" s="27"/>
      <c r="E40" s="27"/>
      <c r="F40" s="28"/>
    </row>
    <row r="41" s="1" customFormat="1" ht="32.95" customHeight="1" spans="1:6">
      <c r="A41" s="30"/>
      <c r="B41" s="31" t="s">
        <v>117</v>
      </c>
      <c r="C41" s="30"/>
      <c r="D41" s="30">
        <f>SUM(F7:F31)</f>
        <v>0</v>
      </c>
      <c r="E41" s="30"/>
      <c r="F41" s="30"/>
    </row>
  </sheetData>
  <sheetProtection algorithmName="SHA-512" hashValue="Slrs2DFGSLJq7XjmBQuNkvSl7ZeFysfNsS9znMl6iqLGzqDPm70sn5/gT5llityDl9f9wKW81+hEyGod/hWXWA==" saltValue="ouCNj9x7wlvqywG2xOQYgg==" spinCount="100000" sheet="1" objects="1"/>
  <mergeCells count="5">
    <mergeCell ref="A1:F1"/>
    <mergeCell ref="A2:D2"/>
    <mergeCell ref="E2:F2"/>
    <mergeCell ref="A3:F3"/>
    <mergeCell ref="D41:F41"/>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Zeros="0" view="pageBreakPreview" zoomScaleNormal="100" workbookViewId="0">
      <selection activeCell="B24" sqref="B24"/>
    </sheetView>
  </sheetViews>
  <sheetFormatPr defaultColWidth="9" defaultRowHeight="15.6" outlineLevelCol="5"/>
  <cols>
    <col min="1" max="1" width="8.125" style="1" customWidth="1"/>
    <col min="2" max="2" width="34.5" style="1" customWidth="1"/>
    <col min="3" max="3" width="8.125" style="1" customWidth="1"/>
    <col min="4" max="5" width="9.75" style="1" customWidth="1"/>
    <col min="6" max="6" width="10.625" style="1" customWidth="1"/>
    <col min="7" max="7" width="20" style="1" customWidth="1"/>
    <col min="8" max="16384" width="9" style="1"/>
  </cols>
  <sheetData>
    <row r="1" s="1" customFormat="1" ht="32.95" customHeight="1" spans="1:6">
      <c r="A1" s="18" t="s">
        <v>21</v>
      </c>
      <c r="B1" s="18"/>
      <c r="C1" s="18"/>
      <c r="D1" s="18"/>
      <c r="E1" s="18"/>
      <c r="F1" s="18"/>
    </row>
    <row r="2" s="1" customFormat="1" ht="16.85" customHeight="1" spans="1:6">
      <c r="A2" s="19" t="s">
        <v>22</v>
      </c>
      <c r="B2" s="19"/>
      <c r="C2" s="19"/>
      <c r="D2" s="19"/>
      <c r="E2" s="19" t="s">
        <v>23</v>
      </c>
      <c r="F2" s="19"/>
    </row>
    <row r="3" s="1" customFormat="1" ht="32.95" customHeight="1" spans="1:6">
      <c r="A3" s="20" t="s">
        <v>118</v>
      </c>
      <c r="B3" s="20"/>
      <c r="C3" s="20"/>
      <c r="D3" s="20"/>
      <c r="E3" s="20"/>
      <c r="F3" s="20"/>
    </row>
    <row r="4" s="1" customFormat="1" ht="16.85" customHeight="1" spans="1:6">
      <c r="A4" s="21" t="s">
        <v>25</v>
      </c>
      <c r="B4" s="22" t="s">
        <v>26</v>
      </c>
      <c r="C4" s="22" t="s">
        <v>27</v>
      </c>
      <c r="D4" s="22" t="s">
        <v>28</v>
      </c>
      <c r="E4" s="22" t="s">
        <v>29</v>
      </c>
      <c r="F4" s="23" t="s">
        <v>30</v>
      </c>
    </row>
    <row r="5" s="1" customFormat="1" ht="16.1" customHeight="1" spans="1:6">
      <c r="A5" s="24" t="s">
        <v>119</v>
      </c>
      <c r="B5" s="25" t="s">
        <v>96</v>
      </c>
      <c r="C5" s="26"/>
      <c r="D5" s="27"/>
      <c r="E5" s="27"/>
      <c r="F5" s="28"/>
    </row>
    <row r="6" s="1" customFormat="1" ht="16.85" customHeight="1" spans="1:6">
      <c r="A6" s="24" t="s">
        <v>120</v>
      </c>
      <c r="B6" s="25" t="s">
        <v>98</v>
      </c>
      <c r="C6" s="26"/>
      <c r="D6" s="27"/>
      <c r="E6" s="27"/>
      <c r="F6" s="28"/>
    </row>
    <row r="7" s="1" customFormat="1" ht="16.1" customHeight="1" spans="1:6">
      <c r="A7" s="24" t="s">
        <v>35</v>
      </c>
      <c r="B7" s="25" t="s">
        <v>121</v>
      </c>
      <c r="C7" s="26" t="s">
        <v>61</v>
      </c>
      <c r="D7" s="27" t="s">
        <v>122</v>
      </c>
      <c r="E7" s="29"/>
      <c r="F7" s="28">
        <f>ROUND(D7*E7,0)</f>
        <v>0</v>
      </c>
    </row>
    <row r="8" s="1" customFormat="1" ht="16.1" customHeight="1" spans="1:6">
      <c r="A8" s="24" t="s">
        <v>123</v>
      </c>
      <c r="B8" s="25" t="s">
        <v>124</v>
      </c>
      <c r="C8" s="26"/>
      <c r="D8" s="27"/>
      <c r="E8" s="29"/>
      <c r="F8" s="28">
        <f t="shared" ref="F8:F13" si="0">ROUND(D8*E8,0)</f>
        <v>0</v>
      </c>
    </row>
    <row r="9" s="1" customFormat="1" ht="16.85" customHeight="1" spans="1:6">
      <c r="A9" s="24" t="s">
        <v>125</v>
      </c>
      <c r="B9" s="25" t="s">
        <v>124</v>
      </c>
      <c r="C9" s="26"/>
      <c r="D9" s="27"/>
      <c r="E9" s="29"/>
      <c r="F9" s="28">
        <f t="shared" si="0"/>
        <v>0</v>
      </c>
    </row>
    <row r="10" s="1" customFormat="1" ht="16.1" customHeight="1" spans="1:6">
      <c r="A10" s="24" t="s">
        <v>35</v>
      </c>
      <c r="B10" s="25" t="s">
        <v>126</v>
      </c>
      <c r="C10" s="26" t="s">
        <v>66</v>
      </c>
      <c r="D10" s="27" t="s">
        <v>127</v>
      </c>
      <c r="E10" s="29"/>
      <c r="F10" s="28">
        <f t="shared" si="0"/>
        <v>0</v>
      </c>
    </row>
    <row r="11" s="1" customFormat="1" ht="16.1" customHeight="1" spans="1:6">
      <c r="A11" s="24" t="s">
        <v>128</v>
      </c>
      <c r="B11" s="25" t="s">
        <v>129</v>
      </c>
      <c r="C11" s="26"/>
      <c r="D11" s="27"/>
      <c r="E11" s="29"/>
      <c r="F11" s="28">
        <f t="shared" si="0"/>
        <v>0</v>
      </c>
    </row>
    <row r="12" s="1" customFormat="1" ht="16.85" customHeight="1" spans="1:6">
      <c r="A12" s="24" t="s">
        <v>130</v>
      </c>
      <c r="B12" s="25" t="s">
        <v>131</v>
      </c>
      <c r="C12" s="26"/>
      <c r="D12" s="27"/>
      <c r="E12" s="29"/>
      <c r="F12" s="28">
        <f t="shared" si="0"/>
        <v>0</v>
      </c>
    </row>
    <row r="13" s="1" customFormat="1" ht="16.1" customHeight="1" spans="1:6">
      <c r="A13" s="24" t="s">
        <v>35</v>
      </c>
      <c r="B13" s="25" t="s">
        <v>132</v>
      </c>
      <c r="C13" s="26" t="s">
        <v>66</v>
      </c>
      <c r="D13" s="27" t="s">
        <v>133</v>
      </c>
      <c r="E13" s="29"/>
      <c r="F13" s="28">
        <f t="shared" si="0"/>
        <v>0</v>
      </c>
    </row>
    <row r="14" s="1" customFormat="1" ht="16.1" customHeight="1" spans="1:6">
      <c r="A14" s="24"/>
      <c r="B14" s="25"/>
      <c r="C14" s="26"/>
      <c r="D14" s="27"/>
      <c r="E14" s="27"/>
      <c r="F14" s="28"/>
    </row>
    <row r="15" s="1" customFormat="1" ht="16.85" customHeight="1" spans="1:6">
      <c r="A15" s="24"/>
      <c r="B15" s="25"/>
      <c r="C15" s="26"/>
      <c r="D15" s="27"/>
      <c r="E15" s="27"/>
      <c r="F15" s="28"/>
    </row>
    <row r="16" s="1" customFormat="1" ht="16.1" customHeight="1" spans="1:6">
      <c r="A16" s="24"/>
      <c r="B16" s="25"/>
      <c r="C16" s="26"/>
      <c r="D16" s="27"/>
      <c r="E16" s="27"/>
      <c r="F16" s="28"/>
    </row>
    <row r="17" s="1" customFormat="1" ht="16.1" customHeight="1" spans="1:6">
      <c r="A17" s="24"/>
      <c r="B17" s="25"/>
      <c r="C17" s="26"/>
      <c r="D17" s="27"/>
      <c r="E17" s="27"/>
      <c r="F17" s="28"/>
    </row>
    <row r="18" s="1" customFormat="1" ht="16.85" customHeight="1" spans="1:6">
      <c r="A18" s="24"/>
      <c r="B18" s="25"/>
      <c r="C18" s="26"/>
      <c r="D18" s="27"/>
      <c r="E18" s="27"/>
      <c r="F18" s="28"/>
    </row>
    <row r="19" s="1" customFormat="1" ht="16.1" customHeight="1" spans="1:6">
      <c r="A19" s="24"/>
      <c r="B19" s="25"/>
      <c r="C19" s="26"/>
      <c r="D19" s="27"/>
      <c r="E19" s="27"/>
      <c r="F19" s="28"/>
    </row>
    <row r="20" s="1" customFormat="1" ht="16.1" customHeight="1" spans="1:6">
      <c r="A20" s="24"/>
      <c r="B20" s="25"/>
      <c r="C20" s="26"/>
      <c r="D20" s="27"/>
      <c r="E20" s="27"/>
      <c r="F20" s="28"/>
    </row>
    <row r="21" s="1" customFormat="1" ht="16.85" customHeight="1" spans="1:6">
      <c r="A21" s="24"/>
      <c r="B21" s="25"/>
      <c r="C21" s="26"/>
      <c r="D21" s="27"/>
      <c r="E21" s="27"/>
      <c r="F21" s="28"/>
    </row>
    <row r="22" s="1" customFormat="1" ht="16.1" customHeight="1" spans="1:6">
      <c r="A22" s="24"/>
      <c r="B22" s="25"/>
      <c r="C22" s="26"/>
      <c r="D22" s="27"/>
      <c r="E22" s="27"/>
      <c r="F22" s="28"/>
    </row>
    <row r="23" s="1" customFormat="1" ht="16.1" customHeight="1" spans="1:6">
      <c r="A23" s="24"/>
      <c r="B23" s="25"/>
      <c r="C23" s="26"/>
      <c r="D23" s="27"/>
      <c r="E23" s="27"/>
      <c r="F23" s="28"/>
    </row>
    <row r="24" s="1" customFormat="1" ht="16.85" customHeight="1" spans="1:6">
      <c r="A24" s="24"/>
      <c r="B24" s="25"/>
      <c r="C24" s="26"/>
      <c r="D24" s="27"/>
      <c r="E24" s="27"/>
      <c r="F24" s="28"/>
    </row>
    <row r="25" s="1" customFormat="1" ht="16.1" customHeight="1" spans="1:6">
      <c r="A25" s="24"/>
      <c r="B25" s="25"/>
      <c r="C25" s="26"/>
      <c r="D25" s="27"/>
      <c r="E25" s="27"/>
      <c r="F25" s="28"/>
    </row>
    <row r="26" s="1" customFormat="1" ht="16.85" customHeight="1" spans="1:6">
      <c r="A26" s="24"/>
      <c r="B26" s="25"/>
      <c r="C26" s="26"/>
      <c r="D26" s="27"/>
      <c r="E26" s="27"/>
      <c r="F26" s="28"/>
    </row>
    <row r="27" s="1" customFormat="1" ht="16.1" customHeight="1" spans="1:6">
      <c r="A27" s="24"/>
      <c r="B27" s="25"/>
      <c r="C27" s="26"/>
      <c r="D27" s="27"/>
      <c r="E27" s="27"/>
      <c r="F27" s="28"/>
    </row>
    <row r="28" s="1" customFormat="1" ht="16.1" customHeight="1" spans="1:6">
      <c r="A28" s="24"/>
      <c r="B28" s="25"/>
      <c r="C28" s="26"/>
      <c r="D28" s="27"/>
      <c r="E28" s="27"/>
      <c r="F28" s="28"/>
    </row>
    <row r="29" s="1" customFormat="1" ht="16.85" customHeight="1" spans="1:6">
      <c r="A29" s="24"/>
      <c r="B29" s="25"/>
      <c r="C29" s="26"/>
      <c r="D29" s="27"/>
      <c r="E29" s="27"/>
      <c r="F29" s="28"/>
    </row>
    <row r="30" s="1" customFormat="1" ht="16.1" customHeight="1" spans="1:6">
      <c r="A30" s="24"/>
      <c r="B30" s="25"/>
      <c r="C30" s="26"/>
      <c r="D30" s="27"/>
      <c r="E30" s="27"/>
      <c r="F30" s="28"/>
    </row>
    <row r="31" s="1" customFormat="1" ht="16.1" customHeight="1" spans="1:6">
      <c r="A31" s="24"/>
      <c r="B31" s="25"/>
      <c r="C31" s="26"/>
      <c r="D31" s="27"/>
      <c r="E31" s="27"/>
      <c r="F31" s="28"/>
    </row>
    <row r="32" s="1" customFormat="1" ht="16.85" customHeight="1" spans="1:6">
      <c r="A32" s="24"/>
      <c r="B32" s="25"/>
      <c r="C32" s="26"/>
      <c r="D32" s="27"/>
      <c r="E32" s="27"/>
      <c r="F32" s="28"/>
    </row>
    <row r="33" s="1" customFormat="1" ht="16.1" customHeight="1" spans="1:6">
      <c r="A33" s="24"/>
      <c r="B33" s="25"/>
      <c r="C33" s="26"/>
      <c r="D33" s="27"/>
      <c r="E33" s="27"/>
      <c r="F33" s="28"/>
    </row>
    <row r="34" s="1" customFormat="1" ht="16.1" customHeight="1" spans="1:6">
      <c r="A34" s="24"/>
      <c r="B34" s="25"/>
      <c r="C34" s="26"/>
      <c r="D34" s="27"/>
      <c r="E34" s="27"/>
      <c r="F34" s="28"/>
    </row>
    <row r="35" s="1" customFormat="1" ht="16.85" customHeight="1" spans="1:6">
      <c r="A35" s="24"/>
      <c r="B35" s="25"/>
      <c r="C35" s="26"/>
      <c r="D35" s="27"/>
      <c r="E35" s="27"/>
      <c r="F35" s="28"/>
    </row>
    <row r="36" s="1" customFormat="1" ht="16.1" customHeight="1" spans="1:6">
      <c r="A36" s="24"/>
      <c r="B36" s="25"/>
      <c r="C36" s="26"/>
      <c r="D36" s="27"/>
      <c r="E36" s="27"/>
      <c r="F36" s="28"/>
    </row>
    <row r="37" s="1" customFormat="1" ht="16.1" customHeight="1" spans="1:6">
      <c r="A37" s="24"/>
      <c r="B37" s="25"/>
      <c r="C37" s="26"/>
      <c r="D37" s="27"/>
      <c r="E37" s="27"/>
      <c r="F37" s="28"/>
    </row>
    <row r="38" s="1" customFormat="1" ht="16.85" customHeight="1" spans="1:6">
      <c r="A38" s="24"/>
      <c r="B38" s="25"/>
      <c r="C38" s="26"/>
      <c r="D38" s="27"/>
      <c r="E38" s="27"/>
      <c r="F38" s="28"/>
    </row>
    <row r="39" s="1" customFormat="1" ht="16.1" customHeight="1" spans="1:6">
      <c r="A39" s="24"/>
      <c r="B39" s="25"/>
      <c r="C39" s="26"/>
      <c r="D39" s="27"/>
      <c r="E39" s="27"/>
      <c r="F39" s="28"/>
    </row>
    <row r="40" s="1" customFormat="1" ht="16.1" customHeight="1" spans="1:6">
      <c r="A40" s="24"/>
      <c r="B40" s="25"/>
      <c r="C40" s="26"/>
      <c r="D40" s="27"/>
      <c r="E40" s="27"/>
      <c r="F40" s="28"/>
    </row>
    <row r="41" s="1" customFormat="1" ht="32.95" customHeight="1" spans="1:6">
      <c r="A41" s="30"/>
      <c r="B41" s="31" t="s">
        <v>134</v>
      </c>
      <c r="C41" s="30"/>
      <c r="D41" s="30">
        <f>SUM(F7:F13)</f>
        <v>0</v>
      </c>
      <c r="E41" s="30"/>
      <c r="F41" s="30"/>
    </row>
  </sheetData>
  <sheetProtection algorithmName="SHA-512" hashValue="sQFai6QPTaxZE0HUWsXsfvBtCYKk7wiuJ//maKSQFMyXgqwmpwrenBzMQyTabZvSJF4Jn3xM6RaeR8dVq0Q1eg==" saltValue="w+ETrnVPIHZ+vjjz4Hkd7A==" spinCount="100000" sheet="1" objects="1"/>
  <mergeCells count="5">
    <mergeCell ref="A1:F1"/>
    <mergeCell ref="A2:D2"/>
    <mergeCell ref="E2:F2"/>
    <mergeCell ref="A3:F3"/>
    <mergeCell ref="D41:F41"/>
  </mergeCells>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9"/>
  <sheetViews>
    <sheetView showZeros="0" view="pageBreakPreview" zoomScaleNormal="100" workbookViewId="0">
      <selection activeCell="E7" sqref="E7:E45"/>
    </sheetView>
  </sheetViews>
  <sheetFormatPr defaultColWidth="9" defaultRowHeight="15.6" outlineLevelCol="5"/>
  <cols>
    <col min="1" max="1" width="8.125" style="1" customWidth="1"/>
    <col min="2" max="2" width="34" style="1" customWidth="1"/>
    <col min="3" max="3" width="8.125" style="1" customWidth="1"/>
    <col min="4" max="5" width="9.75" style="1" customWidth="1"/>
    <col min="6" max="6" width="10.625" style="1" customWidth="1"/>
    <col min="7" max="7" width="20" style="1" customWidth="1"/>
    <col min="8" max="16384" width="9" style="1"/>
  </cols>
  <sheetData>
    <row r="1" s="1" customFormat="1" ht="32.95" customHeight="1" spans="1:6">
      <c r="A1" s="18" t="s">
        <v>21</v>
      </c>
      <c r="B1" s="18"/>
      <c r="C1" s="18"/>
      <c r="D1" s="18"/>
      <c r="E1" s="18"/>
      <c r="F1" s="18"/>
    </row>
    <row r="2" s="1" customFormat="1" ht="16.85" customHeight="1" spans="1:6">
      <c r="A2" s="19" t="s">
        <v>22</v>
      </c>
      <c r="B2" s="19"/>
      <c r="C2" s="19"/>
      <c r="D2" s="19"/>
      <c r="E2" s="19" t="s">
        <v>23</v>
      </c>
      <c r="F2" s="19"/>
    </row>
    <row r="3" s="1" customFormat="1" ht="32.95" customHeight="1" spans="1:6">
      <c r="A3" s="20" t="s">
        <v>135</v>
      </c>
      <c r="B3" s="20"/>
      <c r="C3" s="20"/>
      <c r="D3" s="20"/>
      <c r="E3" s="20"/>
      <c r="F3" s="20"/>
    </row>
    <row r="4" s="1" customFormat="1" ht="16.85" customHeight="1" spans="1:6">
      <c r="A4" s="21" t="s">
        <v>25</v>
      </c>
      <c r="B4" s="22" t="s">
        <v>26</v>
      </c>
      <c r="C4" s="22" t="s">
        <v>27</v>
      </c>
      <c r="D4" s="22" t="s">
        <v>28</v>
      </c>
      <c r="E4" s="22" t="s">
        <v>29</v>
      </c>
      <c r="F4" s="23" t="s">
        <v>30</v>
      </c>
    </row>
    <row r="5" s="1" customFormat="1" ht="16.1" customHeight="1" spans="1:6">
      <c r="A5" s="24" t="s">
        <v>136</v>
      </c>
      <c r="B5" s="25" t="s">
        <v>137</v>
      </c>
      <c r="C5" s="26"/>
      <c r="D5" s="27"/>
      <c r="E5" s="27"/>
      <c r="F5" s="28"/>
    </row>
    <row r="6" s="1" customFormat="1" ht="16.85" customHeight="1" spans="1:6">
      <c r="A6" s="24" t="s">
        <v>138</v>
      </c>
      <c r="B6" s="25" t="s">
        <v>139</v>
      </c>
      <c r="C6" s="26"/>
      <c r="D6" s="27"/>
      <c r="E6" s="27"/>
      <c r="F6" s="28"/>
    </row>
    <row r="7" s="1" customFormat="1" ht="16.1" customHeight="1" spans="1:6">
      <c r="A7" s="24" t="s">
        <v>35</v>
      </c>
      <c r="B7" s="25" t="s">
        <v>140</v>
      </c>
      <c r="C7" s="26" t="s">
        <v>141</v>
      </c>
      <c r="D7" s="27" t="s">
        <v>142</v>
      </c>
      <c r="E7" s="29"/>
      <c r="F7" s="28">
        <f>ROUND(D7*E7,0)</f>
        <v>0</v>
      </c>
    </row>
    <row r="8" s="1" customFormat="1" ht="16.1" customHeight="1" spans="1:6">
      <c r="A8" s="24" t="s">
        <v>39</v>
      </c>
      <c r="B8" s="25" t="s">
        <v>143</v>
      </c>
      <c r="C8" s="26" t="s">
        <v>141</v>
      </c>
      <c r="D8" s="27" t="s">
        <v>144</v>
      </c>
      <c r="E8" s="29"/>
      <c r="F8" s="28">
        <f t="shared" ref="F8:F45" si="0">ROUND(D8*E8,0)</f>
        <v>0</v>
      </c>
    </row>
    <row r="9" s="1" customFormat="1" ht="16.85" customHeight="1" spans="1:6">
      <c r="A9" s="24" t="s">
        <v>145</v>
      </c>
      <c r="B9" s="25" t="s">
        <v>146</v>
      </c>
      <c r="C9" s="26"/>
      <c r="D9" s="27"/>
      <c r="E9" s="29"/>
      <c r="F9" s="28">
        <f t="shared" si="0"/>
        <v>0</v>
      </c>
    </row>
    <row r="10" s="1" customFormat="1" ht="16.1" customHeight="1" spans="1:6">
      <c r="A10" s="24" t="s">
        <v>35</v>
      </c>
      <c r="B10" s="25" t="s">
        <v>140</v>
      </c>
      <c r="C10" s="26" t="s">
        <v>141</v>
      </c>
      <c r="D10" s="27" t="s">
        <v>147</v>
      </c>
      <c r="E10" s="29"/>
      <c r="F10" s="28">
        <f t="shared" si="0"/>
        <v>0</v>
      </c>
    </row>
    <row r="11" s="1" customFormat="1" ht="16.1" customHeight="1" spans="1:6">
      <c r="A11" s="24" t="s">
        <v>39</v>
      </c>
      <c r="B11" s="25" t="s">
        <v>143</v>
      </c>
      <c r="C11" s="26" t="s">
        <v>141</v>
      </c>
      <c r="D11" s="27" t="s">
        <v>148</v>
      </c>
      <c r="E11" s="29"/>
      <c r="F11" s="28">
        <f t="shared" si="0"/>
        <v>0</v>
      </c>
    </row>
    <row r="12" s="1" customFormat="1" ht="16.85" customHeight="1" spans="1:6">
      <c r="A12" s="24" t="s">
        <v>149</v>
      </c>
      <c r="B12" s="25" t="s">
        <v>150</v>
      </c>
      <c r="C12" s="26"/>
      <c r="D12" s="27"/>
      <c r="E12" s="29"/>
      <c r="F12" s="28">
        <f t="shared" si="0"/>
        <v>0</v>
      </c>
    </row>
    <row r="13" s="1" customFormat="1" ht="16.1" customHeight="1" spans="1:6">
      <c r="A13" s="24" t="s">
        <v>39</v>
      </c>
      <c r="B13" s="25" t="s">
        <v>143</v>
      </c>
      <c r="C13" s="26" t="s">
        <v>141</v>
      </c>
      <c r="D13" s="27" t="s">
        <v>151</v>
      </c>
      <c r="E13" s="29"/>
      <c r="F13" s="28">
        <f t="shared" si="0"/>
        <v>0</v>
      </c>
    </row>
    <row r="14" s="1" customFormat="1" ht="16.1" customHeight="1" spans="1:6">
      <c r="A14" s="24" t="s">
        <v>152</v>
      </c>
      <c r="B14" s="25" t="s">
        <v>153</v>
      </c>
      <c r="C14" s="26"/>
      <c r="D14" s="27"/>
      <c r="E14" s="29"/>
      <c r="F14" s="28">
        <f t="shared" si="0"/>
        <v>0</v>
      </c>
    </row>
    <row r="15" s="1" customFormat="1" ht="16.85" customHeight="1" spans="1:6">
      <c r="A15" s="24" t="s">
        <v>35</v>
      </c>
      <c r="B15" s="25" t="s">
        <v>140</v>
      </c>
      <c r="C15" s="26" t="s">
        <v>141</v>
      </c>
      <c r="D15" s="27" t="s">
        <v>154</v>
      </c>
      <c r="E15" s="29"/>
      <c r="F15" s="28">
        <f t="shared" si="0"/>
        <v>0</v>
      </c>
    </row>
    <row r="16" s="1" customFormat="1" ht="16.1" customHeight="1" spans="1:6">
      <c r="A16" s="24" t="s">
        <v>39</v>
      </c>
      <c r="B16" s="25" t="s">
        <v>143</v>
      </c>
      <c r="C16" s="26" t="s">
        <v>141</v>
      </c>
      <c r="D16" s="27" t="s">
        <v>155</v>
      </c>
      <c r="E16" s="29"/>
      <c r="F16" s="28">
        <f t="shared" si="0"/>
        <v>0</v>
      </c>
    </row>
    <row r="17" s="1" customFormat="1" ht="16.1" customHeight="1" spans="1:6">
      <c r="A17" s="24" t="s">
        <v>156</v>
      </c>
      <c r="B17" s="25" t="s">
        <v>157</v>
      </c>
      <c r="C17" s="26"/>
      <c r="D17" s="27"/>
      <c r="E17" s="29"/>
      <c r="F17" s="28">
        <f t="shared" si="0"/>
        <v>0</v>
      </c>
    </row>
    <row r="18" s="1" customFormat="1" ht="16.85" customHeight="1" spans="1:6">
      <c r="A18" s="24" t="s">
        <v>158</v>
      </c>
      <c r="B18" s="25" t="s">
        <v>159</v>
      </c>
      <c r="C18" s="26" t="s">
        <v>66</v>
      </c>
      <c r="D18" s="27" t="s">
        <v>160</v>
      </c>
      <c r="E18" s="29"/>
      <c r="F18" s="28">
        <f t="shared" si="0"/>
        <v>0</v>
      </c>
    </row>
    <row r="19" s="1" customFormat="1" ht="16.1" customHeight="1" spans="1:6">
      <c r="A19" s="24" t="s">
        <v>161</v>
      </c>
      <c r="B19" s="25" t="s">
        <v>162</v>
      </c>
      <c r="C19" s="26"/>
      <c r="D19" s="27"/>
      <c r="E19" s="29"/>
      <c r="F19" s="28">
        <f t="shared" si="0"/>
        <v>0</v>
      </c>
    </row>
    <row r="20" s="1" customFormat="1" ht="16.1" customHeight="1" spans="1:6">
      <c r="A20" s="24" t="s">
        <v>163</v>
      </c>
      <c r="B20" s="25" t="s">
        <v>164</v>
      </c>
      <c r="C20" s="26"/>
      <c r="D20" s="27"/>
      <c r="E20" s="29"/>
      <c r="F20" s="28">
        <f t="shared" si="0"/>
        <v>0</v>
      </c>
    </row>
    <row r="21" s="1" customFormat="1" ht="16.85" customHeight="1" spans="1:6">
      <c r="A21" s="24" t="s">
        <v>35</v>
      </c>
      <c r="B21" s="25" t="s">
        <v>165</v>
      </c>
      <c r="C21" s="26" t="s">
        <v>66</v>
      </c>
      <c r="D21" s="27" t="s">
        <v>166</v>
      </c>
      <c r="E21" s="29"/>
      <c r="F21" s="28">
        <f t="shared" si="0"/>
        <v>0</v>
      </c>
    </row>
    <row r="22" s="1" customFormat="1" ht="16.1" customHeight="1" spans="1:6">
      <c r="A22" s="24" t="s">
        <v>39</v>
      </c>
      <c r="B22" s="25" t="s">
        <v>167</v>
      </c>
      <c r="C22" s="26" t="s">
        <v>66</v>
      </c>
      <c r="D22" s="27" t="s">
        <v>168</v>
      </c>
      <c r="E22" s="29"/>
      <c r="F22" s="28">
        <f t="shared" si="0"/>
        <v>0</v>
      </c>
    </row>
    <row r="23" s="1" customFormat="1" ht="16.1" customHeight="1" spans="1:6">
      <c r="A23" s="24" t="s">
        <v>68</v>
      </c>
      <c r="B23" s="25" t="s">
        <v>169</v>
      </c>
      <c r="C23" s="26" t="s">
        <v>66</v>
      </c>
      <c r="D23" s="27" t="s">
        <v>170</v>
      </c>
      <c r="E23" s="29"/>
      <c r="F23" s="28">
        <f t="shared" si="0"/>
        <v>0</v>
      </c>
    </row>
    <row r="24" s="1" customFormat="1" ht="16.85" customHeight="1" spans="1:6">
      <c r="A24" s="24" t="s">
        <v>171</v>
      </c>
      <c r="B24" s="25" t="s">
        <v>172</v>
      </c>
      <c r="C24" s="26"/>
      <c r="D24" s="27"/>
      <c r="E24" s="29"/>
      <c r="F24" s="28">
        <f t="shared" si="0"/>
        <v>0</v>
      </c>
    </row>
    <row r="25" s="1" customFormat="1" ht="16.1" customHeight="1" spans="1:6">
      <c r="A25" s="24" t="s">
        <v>39</v>
      </c>
      <c r="B25" s="25" t="s">
        <v>173</v>
      </c>
      <c r="C25" s="26"/>
      <c r="D25" s="27"/>
      <c r="E25" s="29"/>
      <c r="F25" s="28">
        <f t="shared" si="0"/>
        <v>0</v>
      </c>
    </row>
    <row r="26" s="1" customFormat="1" ht="16.85" customHeight="1" spans="1:6">
      <c r="A26" s="24" t="s">
        <v>174</v>
      </c>
      <c r="B26" s="25" t="s">
        <v>175</v>
      </c>
      <c r="C26" s="26" t="s">
        <v>66</v>
      </c>
      <c r="D26" s="27" t="s">
        <v>176</v>
      </c>
      <c r="E26" s="29"/>
      <c r="F26" s="28">
        <f t="shared" si="0"/>
        <v>0</v>
      </c>
    </row>
    <row r="27" s="1" customFormat="1" ht="16.1" customHeight="1" spans="1:6">
      <c r="A27" s="24" t="s">
        <v>68</v>
      </c>
      <c r="B27" s="25" t="s">
        <v>177</v>
      </c>
      <c r="C27" s="26"/>
      <c r="D27" s="27"/>
      <c r="E27" s="29"/>
      <c r="F27" s="28">
        <f t="shared" si="0"/>
        <v>0</v>
      </c>
    </row>
    <row r="28" s="1" customFormat="1" ht="16.1" customHeight="1" spans="1:6">
      <c r="A28" s="24" t="s">
        <v>178</v>
      </c>
      <c r="B28" s="25" t="s">
        <v>175</v>
      </c>
      <c r="C28" s="26" t="s">
        <v>66</v>
      </c>
      <c r="D28" s="27" t="s">
        <v>179</v>
      </c>
      <c r="E28" s="29"/>
      <c r="F28" s="28">
        <f t="shared" si="0"/>
        <v>0</v>
      </c>
    </row>
    <row r="29" s="1" customFormat="1" ht="16.85" customHeight="1" spans="1:6">
      <c r="A29" s="24" t="s">
        <v>86</v>
      </c>
      <c r="B29" s="25" t="s">
        <v>180</v>
      </c>
      <c r="C29" s="26"/>
      <c r="D29" s="27"/>
      <c r="E29" s="29"/>
      <c r="F29" s="28">
        <f t="shared" si="0"/>
        <v>0</v>
      </c>
    </row>
    <row r="30" s="1" customFormat="1" ht="16.1" customHeight="1" spans="1:6">
      <c r="A30" s="24" t="s">
        <v>181</v>
      </c>
      <c r="B30" s="25" t="s">
        <v>175</v>
      </c>
      <c r="C30" s="26" t="s">
        <v>66</v>
      </c>
      <c r="D30" s="27" t="s">
        <v>182</v>
      </c>
      <c r="E30" s="29"/>
      <c r="F30" s="28">
        <f t="shared" si="0"/>
        <v>0</v>
      </c>
    </row>
    <row r="31" s="1" customFormat="1" ht="16.1" customHeight="1" spans="1:6">
      <c r="A31" s="24" t="s">
        <v>183</v>
      </c>
      <c r="B31" s="25" t="s">
        <v>184</v>
      </c>
      <c r="C31" s="26"/>
      <c r="D31" s="27"/>
      <c r="E31" s="29"/>
      <c r="F31" s="28">
        <f t="shared" si="0"/>
        <v>0</v>
      </c>
    </row>
    <row r="32" s="1" customFormat="1" ht="16.85" customHeight="1" spans="1:6">
      <c r="A32" s="24" t="s">
        <v>35</v>
      </c>
      <c r="B32" s="25" t="s">
        <v>185</v>
      </c>
      <c r="C32" s="26" t="s">
        <v>66</v>
      </c>
      <c r="D32" s="27" t="s">
        <v>186</v>
      </c>
      <c r="E32" s="29"/>
      <c r="F32" s="28">
        <f t="shared" si="0"/>
        <v>0</v>
      </c>
    </row>
    <row r="33" s="1" customFormat="1" ht="16.1" customHeight="1" spans="1:6">
      <c r="A33" s="24" t="s">
        <v>187</v>
      </c>
      <c r="B33" s="25" t="s">
        <v>188</v>
      </c>
      <c r="C33" s="26"/>
      <c r="D33" s="27"/>
      <c r="E33" s="29"/>
      <c r="F33" s="28">
        <f t="shared" si="0"/>
        <v>0</v>
      </c>
    </row>
    <row r="34" s="1" customFormat="1" ht="16.1" customHeight="1" spans="1:6">
      <c r="A34" s="24" t="s">
        <v>35</v>
      </c>
      <c r="B34" s="25" t="s">
        <v>189</v>
      </c>
      <c r="C34" s="26" t="s">
        <v>66</v>
      </c>
      <c r="D34" s="27" t="s">
        <v>190</v>
      </c>
      <c r="E34" s="29"/>
      <c r="F34" s="28">
        <f t="shared" si="0"/>
        <v>0</v>
      </c>
    </row>
    <row r="35" s="1" customFormat="1" ht="16.85" customHeight="1" spans="1:6">
      <c r="A35" s="24" t="s">
        <v>39</v>
      </c>
      <c r="B35" s="25" t="s">
        <v>191</v>
      </c>
      <c r="C35" s="26" t="s">
        <v>66</v>
      </c>
      <c r="D35" s="27" t="s">
        <v>192</v>
      </c>
      <c r="E35" s="29"/>
      <c r="F35" s="28">
        <f t="shared" si="0"/>
        <v>0</v>
      </c>
    </row>
    <row r="36" s="1" customFormat="1" ht="16.1" customHeight="1" spans="1:6">
      <c r="A36" s="24" t="s">
        <v>68</v>
      </c>
      <c r="B36" s="25" t="s">
        <v>193</v>
      </c>
      <c r="C36" s="26" t="s">
        <v>66</v>
      </c>
      <c r="D36" s="27" t="s">
        <v>194</v>
      </c>
      <c r="E36" s="29"/>
      <c r="F36" s="28">
        <f t="shared" si="0"/>
        <v>0</v>
      </c>
    </row>
    <row r="37" s="1" customFormat="1" ht="16.1" customHeight="1" spans="1:6">
      <c r="A37" s="24" t="s">
        <v>86</v>
      </c>
      <c r="B37" s="25" t="s">
        <v>195</v>
      </c>
      <c r="C37" s="26" t="s">
        <v>66</v>
      </c>
      <c r="D37" s="27" t="s">
        <v>196</v>
      </c>
      <c r="E37" s="29"/>
      <c r="F37" s="28">
        <f t="shared" si="0"/>
        <v>0</v>
      </c>
    </row>
    <row r="38" s="1" customFormat="1" ht="16.85" customHeight="1" spans="1:6">
      <c r="A38" s="24" t="s">
        <v>197</v>
      </c>
      <c r="B38" s="25" t="s">
        <v>198</v>
      </c>
      <c r="C38" s="26"/>
      <c r="D38" s="27"/>
      <c r="E38" s="29"/>
      <c r="F38" s="28">
        <f t="shared" si="0"/>
        <v>0</v>
      </c>
    </row>
    <row r="39" s="1" customFormat="1" ht="16.1" customHeight="1" spans="1:6">
      <c r="A39" s="24" t="s">
        <v>199</v>
      </c>
      <c r="B39" s="25" t="s">
        <v>200</v>
      </c>
      <c r="C39" s="26"/>
      <c r="D39" s="27"/>
      <c r="E39" s="29"/>
      <c r="F39" s="28">
        <f t="shared" si="0"/>
        <v>0</v>
      </c>
    </row>
    <row r="40" s="1" customFormat="1" ht="16.1" customHeight="1" spans="1:6">
      <c r="A40" s="24" t="s">
        <v>35</v>
      </c>
      <c r="B40" s="25" t="s">
        <v>185</v>
      </c>
      <c r="C40" s="26" t="s">
        <v>66</v>
      </c>
      <c r="D40" s="27" t="s">
        <v>201</v>
      </c>
      <c r="E40" s="29"/>
      <c r="F40" s="28">
        <f t="shared" si="0"/>
        <v>0</v>
      </c>
    </row>
    <row r="41" s="1" customFormat="1" ht="16.85" customHeight="1" spans="1:6">
      <c r="A41" s="24" t="s">
        <v>202</v>
      </c>
      <c r="B41" s="25" t="s">
        <v>203</v>
      </c>
      <c r="C41" s="26"/>
      <c r="D41" s="27"/>
      <c r="E41" s="29"/>
      <c r="F41" s="28">
        <f t="shared" si="0"/>
        <v>0</v>
      </c>
    </row>
    <row r="42" s="1" customFormat="1" ht="16.1" customHeight="1" spans="1:6">
      <c r="A42" s="26" t="s">
        <v>35</v>
      </c>
      <c r="B42" s="25" t="s">
        <v>204</v>
      </c>
      <c r="C42" s="26"/>
      <c r="D42" s="27"/>
      <c r="E42" s="29"/>
      <c r="F42" s="28">
        <f t="shared" si="0"/>
        <v>0</v>
      </c>
    </row>
    <row r="43" s="1" customFormat="1" ht="16.1" customHeight="1" spans="1:6">
      <c r="A43" s="24" t="s">
        <v>205</v>
      </c>
      <c r="B43" s="25" t="s">
        <v>206</v>
      </c>
      <c r="C43" s="26" t="s">
        <v>141</v>
      </c>
      <c r="D43" s="27" t="s">
        <v>207</v>
      </c>
      <c r="E43" s="29"/>
      <c r="F43" s="28">
        <f t="shared" si="0"/>
        <v>0</v>
      </c>
    </row>
    <row r="44" s="1" customFormat="1" ht="16.85" customHeight="1" spans="1:6">
      <c r="A44" s="24" t="s">
        <v>208</v>
      </c>
      <c r="B44" s="25" t="s">
        <v>209</v>
      </c>
      <c r="C44" s="26"/>
      <c r="D44" s="27"/>
      <c r="E44" s="29"/>
      <c r="F44" s="28">
        <f t="shared" si="0"/>
        <v>0</v>
      </c>
    </row>
    <row r="45" s="1" customFormat="1" ht="16.1" customHeight="1" spans="1:6">
      <c r="A45" s="24" t="s">
        <v>210</v>
      </c>
      <c r="B45" s="25" t="s">
        <v>211</v>
      </c>
      <c r="C45" s="26" t="s">
        <v>212</v>
      </c>
      <c r="D45" s="27" t="s">
        <v>213</v>
      </c>
      <c r="E45" s="29"/>
      <c r="F45" s="28">
        <f t="shared" si="0"/>
        <v>0</v>
      </c>
    </row>
    <row r="46" s="1" customFormat="1" ht="16.1" customHeight="1" spans="1:6">
      <c r="A46" s="24"/>
      <c r="B46" s="25"/>
      <c r="C46" s="26"/>
      <c r="D46" s="27"/>
      <c r="E46" s="27"/>
      <c r="F46" s="28"/>
    </row>
    <row r="47" s="1" customFormat="1" ht="16.85" customHeight="1" spans="1:6">
      <c r="A47" s="24"/>
      <c r="B47" s="25"/>
      <c r="C47" s="26"/>
      <c r="D47" s="27"/>
      <c r="E47" s="27"/>
      <c r="F47" s="28"/>
    </row>
    <row r="48" s="1" customFormat="1" ht="16.1" customHeight="1" spans="1:6">
      <c r="A48" s="24"/>
      <c r="B48" s="25"/>
      <c r="C48" s="26"/>
      <c r="D48" s="27"/>
      <c r="E48" s="27"/>
      <c r="F48" s="28"/>
    </row>
    <row r="49" s="1" customFormat="1" ht="16.1" customHeight="1" spans="1:6">
      <c r="A49" s="24"/>
      <c r="B49" s="25"/>
      <c r="C49" s="26"/>
      <c r="D49" s="27"/>
      <c r="E49" s="27"/>
      <c r="F49" s="28"/>
    </row>
    <row r="50" s="1" customFormat="1" ht="16.85" customHeight="1" spans="1:6">
      <c r="A50" s="24"/>
      <c r="B50" s="25"/>
      <c r="C50" s="26"/>
      <c r="D50" s="27"/>
      <c r="E50" s="27"/>
      <c r="F50" s="28"/>
    </row>
    <row r="51" s="1" customFormat="1" ht="16.1" customHeight="1" spans="1:6">
      <c r="A51" s="24"/>
      <c r="B51" s="25"/>
      <c r="C51" s="26"/>
      <c r="D51" s="27"/>
      <c r="E51" s="27"/>
      <c r="F51" s="28"/>
    </row>
    <row r="52" s="1" customFormat="1" ht="16.1" customHeight="1" spans="1:6">
      <c r="A52" s="24"/>
      <c r="B52" s="25"/>
      <c r="C52" s="26"/>
      <c r="D52" s="27"/>
      <c r="E52" s="27"/>
      <c r="F52" s="28"/>
    </row>
    <row r="53" s="1" customFormat="1" ht="16.85" customHeight="1" spans="1:6">
      <c r="A53" s="24"/>
      <c r="B53" s="25"/>
      <c r="C53" s="26"/>
      <c r="D53" s="27"/>
      <c r="E53" s="27"/>
      <c r="F53" s="28"/>
    </row>
    <row r="54" s="1" customFormat="1" ht="16.1" customHeight="1" spans="1:6">
      <c r="A54" s="24"/>
      <c r="B54" s="25"/>
      <c r="C54" s="26"/>
      <c r="D54" s="27"/>
      <c r="E54" s="27"/>
      <c r="F54" s="28"/>
    </row>
    <row r="55" s="1" customFormat="1" ht="16.1" customHeight="1" spans="1:6">
      <c r="A55" s="24"/>
      <c r="B55" s="25"/>
      <c r="C55" s="26"/>
      <c r="D55" s="27"/>
      <c r="E55" s="27"/>
      <c r="F55" s="28"/>
    </row>
    <row r="56" s="1" customFormat="1" ht="16.85" customHeight="1" spans="1:6">
      <c r="A56" s="24"/>
      <c r="B56" s="25"/>
      <c r="C56" s="26"/>
      <c r="D56" s="27"/>
      <c r="E56" s="27"/>
      <c r="F56" s="28"/>
    </row>
    <row r="57" s="1" customFormat="1" ht="16.1" customHeight="1" spans="1:6">
      <c r="A57" s="24"/>
      <c r="B57" s="25"/>
      <c r="C57" s="26"/>
      <c r="D57" s="27"/>
      <c r="E57" s="27"/>
      <c r="F57" s="28"/>
    </row>
    <row r="58" s="1" customFormat="1" ht="16.1" customHeight="1" spans="1:6">
      <c r="A58" s="24"/>
      <c r="B58" s="25"/>
      <c r="C58" s="26"/>
      <c r="D58" s="27"/>
      <c r="E58" s="27"/>
      <c r="F58" s="28"/>
    </row>
    <row r="59" s="1" customFormat="1" ht="16.85" customHeight="1" spans="1:6">
      <c r="A59" s="24"/>
      <c r="B59" s="25"/>
      <c r="C59" s="26"/>
      <c r="D59" s="27"/>
      <c r="E59" s="27"/>
      <c r="F59" s="28"/>
    </row>
    <row r="60" s="1" customFormat="1" ht="16.1" customHeight="1" spans="1:6">
      <c r="A60" s="24"/>
      <c r="B60" s="25"/>
      <c r="C60" s="26"/>
      <c r="D60" s="27"/>
      <c r="E60" s="27"/>
      <c r="F60" s="28"/>
    </row>
    <row r="61" s="1" customFormat="1" ht="16.1" customHeight="1" spans="1:6">
      <c r="A61" s="24"/>
      <c r="B61" s="25"/>
      <c r="C61" s="26"/>
      <c r="D61" s="27"/>
      <c r="E61" s="27"/>
      <c r="F61" s="28"/>
    </row>
    <row r="62" s="1" customFormat="1" ht="16.85" customHeight="1" spans="1:6">
      <c r="A62" s="24"/>
      <c r="B62" s="25"/>
      <c r="C62" s="26"/>
      <c r="D62" s="27"/>
      <c r="E62" s="27"/>
      <c r="F62" s="28"/>
    </row>
    <row r="63" s="1" customFormat="1" ht="16.1" customHeight="1" spans="1:6">
      <c r="A63" s="24"/>
      <c r="B63" s="25"/>
      <c r="C63" s="26"/>
      <c r="D63" s="27"/>
      <c r="E63" s="27"/>
      <c r="F63" s="28"/>
    </row>
    <row r="64" s="1" customFormat="1" ht="16.85" customHeight="1" spans="1:6">
      <c r="A64" s="24"/>
      <c r="B64" s="25"/>
      <c r="C64" s="26"/>
      <c r="D64" s="27"/>
      <c r="E64" s="27"/>
      <c r="F64" s="28"/>
    </row>
    <row r="65" s="1" customFormat="1" ht="16.1" customHeight="1" spans="1:6">
      <c r="A65" s="24"/>
      <c r="B65" s="25"/>
      <c r="C65" s="26"/>
      <c r="D65" s="27"/>
      <c r="E65" s="27"/>
      <c r="F65" s="28"/>
    </row>
    <row r="66" s="1" customFormat="1" ht="16.1" customHeight="1" spans="1:6">
      <c r="A66" s="24"/>
      <c r="B66" s="25"/>
      <c r="C66" s="26"/>
      <c r="D66" s="27"/>
      <c r="E66" s="27"/>
      <c r="F66" s="28"/>
    </row>
    <row r="67" s="1" customFormat="1" ht="16.85" customHeight="1" spans="1:6">
      <c r="A67" s="24"/>
      <c r="B67" s="25"/>
      <c r="C67" s="26"/>
      <c r="D67" s="27"/>
      <c r="E67" s="27"/>
      <c r="F67" s="28"/>
    </row>
    <row r="68" s="1" customFormat="1" ht="16.1" customHeight="1" spans="1:6">
      <c r="A68" s="24"/>
      <c r="B68" s="25"/>
      <c r="C68" s="26"/>
      <c r="D68" s="27"/>
      <c r="E68" s="27"/>
      <c r="F68" s="28"/>
    </row>
    <row r="69" s="1" customFormat="1" ht="16.1" customHeight="1" spans="1:6">
      <c r="A69" s="24"/>
      <c r="B69" s="25"/>
      <c r="C69" s="26"/>
      <c r="D69" s="27"/>
      <c r="E69" s="27"/>
      <c r="F69" s="28"/>
    </row>
    <row r="70" s="1" customFormat="1" ht="16.85" customHeight="1" spans="1:6">
      <c r="A70" s="24"/>
      <c r="B70" s="25"/>
      <c r="C70" s="26"/>
      <c r="D70" s="27"/>
      <c r="E70" s="27"/>
      <c r="F70" s="28"/>
    </row>
    <row r="71" s="1" customFormat="1" ht="16.1" customHeight="1" spans="1:6">
      <c r="A71" s="24"/>
      <c r="B71" s="25"/>
      <c r="C71" s="26"/>
      <c r="D71" s="27"/>
      <c r="E71" s="27"/>
      <c r="F71" s="28"/>
    </row>
    <row r="72" s="1" customFormat="1" ht="16.1" customHeight="1" spans="1:6">
      <c r="A72" s="24"/>
      <c r="B72" s="25"/>
      <c r="C72" s="26"/>
      <c r="D72" s="27"/>
      <c r="E72" s="27"/>
      <c r="F72" s="28"/>
    </row>
    <row r="73" s="1" customFormat="1" ht="16.85" customHeight="1" spans="1:6">
      <c r="A73" s="24"/>
      <c r="B73" s="25"/>
      <c r="C73" s="26"/>
      <c r="D73" s="27"/>
      <c r="E73" s="27"/>
      <c r="F73" s="28"/>
    </row>
    <row r="74" s="1" customFormat="1" ht="16.1" customHeight="1" spans="1:6">
      <c r="A74" s="24"/>
      <c r="B74" s="25"/>
      <c r="C74" s="26"/>
      <c r="D74" s="27"/>
      <c r="E74" s="27"/>
      <c r="F74" s="28"/>
    </row>
    <row r="75" s="1" customFormat="1" ht="16.1" customHeight="1" spans="1:6">
      <c r="A75" s="24"/>
      <c r="B75" s="25"/>
      <c r="C75" s="26"/>
      <c r="D75" s="27"/>
      <c r="E75" s="27"/>
      <c r="F75" s="28"/>
    </row>
    <row r="76" s="1" customFormat="1" ht="16.85" customHeight="1" spans="1:6">
      <c r="A76" s="24"/>
      <c r="B76" s="25"/>
      <c r="C76" s="26"/>
      <c r="D76" s="27"/>
      <c r="E76" s="27"/>
      <c r="F76" s="28"/>
    </row>
    <row r="77" s="1" customFormat="1" ht="16.1" customHeight="1" spans="1:6">
      <c r="A77" s="24"/>
      <c r="B77" s="25"/>
      <c r="C77" s="26"/>
      <c r="D77" s="27"/>
      <c r="E77" s="27"/>
      <c r="F77" s="28"/>
    </row>
    <row r="78" s="1" customFormat="1" ht="16.1" customHeight="1" spans="1:6">
      <c r="A78" s="24"/>
      <c r="B78" s="25"/>
      <c r="C78" s="26"/>
      <c r="D78" s="27"/>
      <c r="E78" s="27"/>
      <c r="F78" s="28"/>
    </row>
    <row r="79" s="1" customFormat="1" ht="32.95" customHeight="1" spans="1:6">
      <c r="A79" s="30"/>
      <c r="B79" s="31" t="s">
        <v>214</v>
      </c>
      <c r="C79" s="30"/>
      <c r="D79" s="30">
        <f>SUM(F7:F45)</f>
        <v>0</v>
      </c>
      <c r="E79" s="30"/>
      <c r="F79" s="30"/>
    </row>
  </sheetData>
  <sheetProtection algorithmName="SHA-512" hashValue="Ap+GRdM34L4WgFJtBvbbdJ+GMOnUa7IgJrRggWWQxxVL7AX/9IMrOV1ztGcSpOtlzBp2EMqn1iYTqwOmRPQldA==" saltValue="qXmO5GxLLPhVz1pc4c/ECQ==" spinCount="100000" sheet="1" objects="1"/>
  <mergeCells count="5">
    <mergeCell ref="A1:F1"/>
    <mergeCell ref="A2:D2"/>
    <mergeCell ref="E2:F2"/>
    <mergeCell ref="A3:F3"/>
    <mergeCell ref="D79:F79"/>
  </mergeCells>
  <pageMargins left="0.75" right="0.75" top="1" bottom="1" header="0.5" footer="0.5"/>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Zeros="0" view="pageBreakPreview" zoomScaleNormal="100" workbookViewId="0">
      <selection activeCell="E7" sqref="E7:E10"/>
    </sheetView>
  </sheetViews>
  <sheetFormatPr defaultColWidth="9" defaultRowHeight="15.6" outlineLevelCol="5"/>
  <cols>
    <col min="1" max="1" width="8.125" style="1" customWidth="1"/>
    <col min="2" max="2" width="34.3" style="1" customWidth="1"/>
    <col min="3" max="3" width="8.125" style="1" customWidth="1"/>
    <col min="4" max="5" width="9.75" style="1" customWidth="1"/>
    <col min="6" max="6" width="10.625" style="1" customWidth="1"/>
    <col min="7" max="7" width="20" style="1" customWidth="1"/>
    <col min="8" max="16384" width="9" style="1"/>
  </cols>
  <sheetData>
    <row r="1" s="1" customFormat="1" ht="32.95" customHeight="1" spans="1:6">
      <c r="A1" s="18" t="s">
        <v>21</v>
      </c>
      <c r="B1" s="18"/>
      <c r="C1" s="18"/>
      <c r="D1" s="18"/>
      <c r="E1" s="18"/>
      <c r="F1" s="18"/>
    </row>
    <row r="2" s="1" customFormat="1" ht="16.85" customHeight="1" spans="1:6">
      <c r="A2" s="19" t="s">
        <v>22</v>
      </c>
      <c r="B2" s="19"/>
      <c r="C2" s="19"/>
      <c r="D2" s="19"/>
      <c r="E2" s="19" t="s">
        <v>23</v>
      </c>
      <c r="F2" s="19"/>
    </row>
    <row r="3" s="1" customFormat="1" ht="32.95" customHeight="1" spans="1:6">
      <c r="A3" s="20" t="s">
        <v>215</v>
      </c>
      <c r="B3" s="20"/>
      <c r="C3" s="20"/>
      <c r="D3" s="20"/>
      <c r="E3" s="20"/>
      <c r="F3" s="20"/>
    </row>
    <row r="4" s="1" customFormat="1" ht="16.85" customHeight="1" spans="1:6">
      <c r="A4" s="21" t="s">
        <v>25</v>
      </c>
      <c r="B4" s="22" t="s">
        <v>26</v>
      </c>
      <c r="C4" s="22" t="s">
        <v>27</v>
      </c>
      <c r="D4" s="22" t="s">
        <v>28</v>
      </c>
      <c r="E4" s="22" t="s">
        <v>29</v>
      </c>
      <c r="F4" s="23" t="s">
        <v>30</v>
      </c>
    </row>
    <row r="5" s="1" customFormat="1" ht="16.1" customHeight="1" spans="1:6">
      <c r="A5" s="24" t="s">
        <v>216</v>
      </c>
      <c r="B5" s="25" t="s">
        <v>217</v>
      </c>
      <c r="C5" s="26"/>
      <c r="D5" s="27"/>
      <c r="E5" s="27"/>
      <c r="F5" s="28"/>
    </row>
    <row r="6" s="1" customFormat="1" ht="16.85" customHeight="1" spans="1:6">
      <c r="A6" s="24" t="s">
        <v>218</v>
      </c>
      <c r="B6" s="25" t="s">
        <v>219</v>
      </c>
      <c r="C6" s="26"/>
      <c r="D6" s="27"/>
      <c r="E6" s="27"/>
      <c r="F6" s="28"/>
    </row>
    <row r="7" s="1" customFormat="1" ht="16.1" customHeight="1" spans="1:6">
      <c r="A7" s="24" t="s">
        <v>35</v>
      </c>
      <c r="B7" s="25" t="s">
        <v>220</v>
      </c>
      <c r="C7" s="26" t="s">
        <v>221</v>
      </c>
      <c r="D7" s="27" t="s">
        <v>222</v>
      </c>
      <c r="E7" s="29"/>
      <c r="F7" s="28">
        <f>ROUND(D7*E7,0)</f>
        <v>0</v>
      </c>
    </row>
    <row r="8" s="1" customFormat="1" ht="16.1" customHeight="1" spans="1:6">
      <c r="A8" s="24" t="s">
        <v>223</v>
      </c>
      <c r="B8" s="25" t="s">
        <v>224</v>
      </c>
      <c r="C8" s="26"/>
      <c r="D8" s="27"/>
      <c r="E8" s="29"/>
      <c r="F8" s="28">
        <f>ROUND(D8*E8,0)</f>
        <v>0</v>
      </c>
    </row>
    <row r="9" s="1" customFormat="1" ht="16.85" customHeight="1" spans="1:6">
      <c r="A9" s="24" t="s">
        <v>35</v>
      </c>
      <c r="B9" s="25" t="s">
        <v>225</v>
      </c>
      <c r="C9" s="26" t="s">
        <v>221</v>
      </c>
      <c r="D9" s="27" t="s">
        <v>222</v>
      </c>
      <c r="E9" s="29"/>
      <c r="F9" s="28">
        <f>ROUND(D9*E9,0)</f>
        <v>0</v>
      </c>
    </row>
    <row r="10" s="1" customFormat="1" ht="16.1" customHeight="1" spans="1:6">
      <c r="A10" s="24" t="s">
        <v>226</v>
      </c>
      <c r="B10" s="25" t="s">
        <v>227</v>
      </c>
      <c r="C10" s="26" t="s">
        <v>221</v>
      </c>
      <c r="D10" s="27" t="s">
        <v>228</v>
      </c>
      <c r="E10" s="29"/>
      <c r="F10" s="28">
        <f>ROUND(D10*E10,0)</f>
        <v>0</v>
      </c>
    </row>
    <row r="11" s="1" customFormat="1" ht="16.1" customHeight="1" spans="1:6">
      <c r="A11" s="24"/>
      <c r="B11" s="25"/>
      <c r="C11" s="26"/>
      <c r="D11" s="27"/>
      <c r="E11" s="27"/>
      <c r="F11" s="28"/>
    </row>
    <row r="12" s="1" customFormat="1" ht="16.85" customHeight="1" spans="1:6">
      <c r="A12" s="24"/>
      <c r="B12" s="25"/>
      <c r="C12" s="26"/>
      <c r="D12" s="27"/>
      <c r="E12" s="27"/>
      <c r="F12" s="28"/>
    </row>
    <row r="13" s="1" customFormat="1" ht="16.1" customHeight="1" spans="1:6">
      <c r="A13" s="24"/>
      <c r="B13" s="25"/>
      <c r="C13" s="26"/>
      <c r="D13" s="27"/>
      <c r="E13" s="27"/>
      <c r="F13" s="28"/>
    </row>
    <row r="14" s="1" customFormat="1" ht="16.1" customHeight="1" spans="1:6">
      <c r="A14" s="24"/>
      <c r="B14" s="25"/>
      <c r="C14" s="26"/>
      <c r="D14" s="27"/>
      <c r="E14" s="27"/>
      <c r="F14" s="28"/>
    </row>
    <row r="15" s="1" customFormat="1" ht="16.85" customHeight="1" spans="1:6">
      <c r="A15" s="24"/>
      <c r="B15" s="25"/>
      <c r="C15" s="26"/>
      <c r="D15" s="27"/>
      <c r="E15" s="27"/>
      <c r="F15" s="28"/>
    </row>
    <row r="16" s="1" customFormat="1" ht="16.1" customHeight="1" spans="1:6">
      <c r="A16" s="24"/>
      <c r="B16" s="25"/>
      <c r="C16" s="26"/>
      <c r="D16" s="27"/>
      <c r="E16" s="27"/>
      <c r="F16" s="28"/>
    </row>
    <row r="17" s="1" customFormat="1" ht="16.1" customHeight="1" spans="1:6">
      <c r="A17" s="24"/>
      <c r="B17" s="25"/>
      <c r="C17" s="26"/>
      <c r="D17" s="27"/>
      <c r="E17" s="27"/>
      <c r="F17" s="28"/>
    </row>
    <row r="18" s="1" customFormat="1" ht="16.85" customHeight="1" spans="1:6">
      <c r="A18" s="24"/>
      <c r="B18" s="25"/>
      <c r="C18" s="26"/>
      <c r="D18" s="27"/>
      <c r="E18" s="27"/>
      <c r="F18" s="28"/>
    </row>
    <row r="19" s="1" customFormat="1" ht="16.1" customHeight="1" spans="1:6">
      <c r="A19" s="24"/>
      <c r="B19" s="25"/>
      <c r="C19" s="26"/>
      <c r="D19" s="27"/>
      <c r="E19" s="27"/>
      <c r="F19" s="28"/>
    </row>
    <row r="20" s="1" customFormat="1" ht="16.1" customHeight="1" spans="1:6">
      <c r="A20" s="24"/>
      <c r="B20" s="25"/>
      <c r="C20" s="26"/>
      <c r="D20" s="27"/>
      <c r="E20" s="27"/>
      <c r="F20" s="28"/>
    </row>
    <row r="21" s="1" customFormat="1" ht="16.85" customHeight="1" spans="1:6">
      <c r="A21" s="24"/>
      <c r="B21" s="25"/>
      <c r="C21" s="26"/>
      <c r="D21" s="27"/>
      <c r="E21" s="27"/>
      <c r="F21" s="28"/>
    </row>
    <row r="22" s="1" customFormat="1" ht="16.1" customHeight="1" spans="1:6">
      <c r="A22" s="24"/>
      <c r="B22" s="25"/>
      <c r="C22" s="26"/>
      <c r="D22" s="27"/>
      <c r="E22" s="27"/>
      <c r="F22" s="28"/>
    </row>
    <row r="23" s="1" customFormat="1" ht="16.1" customHeight="1" spans="1:6">
      <c r="A23" s="24"/>
      <c r="B23" s="25"/>
      <c r="C23" s="26"/>
      <c r="D23" s="27"/>
      <c r="E23" s="27"/>
      <c r="F23" s="28"/>
    </row>
    <row r="24" s="1" customFormat="1" ht="16.85" customHeight="1" spans="1:6">
      <c r="A24" s="24"/>
      <c r="B24" s="25"/>
      <c r="C24" s="26"/>
      <c r="D24" s="27"/>
      <c r="E24" s="27"/>
      <c r="F24" s="28"/>
    </row>
    <row r="25" s="1" customFormat="1" ht="16.1" customHeight="1" spans="1:6">
      <c r="A25" s="24"/>
      <c r="B25" s="25"/>
      <c r="C25" s="26"/>
      <c r="D25" s="27"/>
      <c r="E25" s="27"/>
      <c r="F25" s="28"/>
    </row>
    <row r="26" s="1" customFormat="1" ht="16.85" customHeight="1" spans="1:6">
      <c r="A26" s="24"/>
      <c r="B26" s="25"/>
      <c r="C26" s="26"/>
      <c r="D26" s="27"/>
      <c r="E26" s="27"/>
      <c r="F26" s="28"/>
    </row>
    <row r="27" s="1" customFormat="1" ht="16.1" customHeight="1" spans="1:6">
      <c r="A27" s="24"/>
      <c r="B27" s="25"/>
      <c r="C27" s="26"/>
      <c r="D27" s="27"/>
      <c r="E27" s="27"/>
      <c r="F27" s="28"/>
    </row>
    <row r="28" s="1" customFormat="1" ht="16.1" customHeight="1" spans="1:6">
      <c r="A28" s="24"/>
      <c r="B28" s="25"/>
      <c r="C28" s="26"/>
      <c r="D28" s="27"/>
      <c r="E28" s="27"/>
      <c r="F28" s="28"/>
    </row>
    <row r="29" s="1" customFormat="1" ht="16.85" customHeight="1" spans="1:6">
      <c r="A29" s="24"/>
      <c r="B29" s="25"/>
      <c r="C29" s="26"/>
      <c r="D29" s="27"/>
      <c r="E29" s="27"/>
      <c r="F29" s="28"/>
    </row>
    <row r="30" s="1" customFormat="1" ht="16.1" customHeight="1" spans="1:6">
      <c r="A30" s="24"/>
      <c r="B30" s="25"/>
      <c r="C30" s="26"/>
      <c r="D30" s="27"/>
      <c r="E30" s="27"/>
      <c r="F30" s="28"/>
    </row>
    <row r="31" s="1" customFormat="1" ht="16.1" customHeight="1" spans="1:6">
      <c r="A31" s="24"/>
      <c r="B31" s="25"/>
      <c r="C31" s="26"/>
      <c r="D31" s="27"/>
      <c r="E31" s="27"/>
      <c r="F31" s="28"/>
    </row>
    <row r="32" s="1" customFormat="1" ht="16.85" customHeight="1" spans="1:6">
      <c r="A32" s="24"/>
      <c r="B32" s="25"/>
      <c r="C32" s="26"/>
      <c r="D32" s="27"/>
      <c r="E32" s="27"/>
      <c r="F32" s="28"/>
    </row>
    <row r="33" s="1" customFormat="1" ht="16.1" customHeight="1" spans="1:6">
      <c r="A33" s="24"/>
      <c r="B33" s="25"/>
      <c r="C33" s="26"/>
      <c r="D33" s="27"/>
      <c r="E33" s="27"/>
      <c r="F33" s="28"/>
    </row>
    <row r="34" s="1" customFormat="1" ht="16.1" customHeight="1" spans="1:6">
      <c r="A34" s="24"/>
      <c r="B34" s="25"/>
      <c r="C34" s="26"/>
      <c r="D34" s="27"/>
      <c r="E34" s="27"/>
      <c r="F34" s="28"/>
    </row>
    <row r="35" s="1" customFormat="1" ht="16.85" customHeight="1" spans="1:6">
      <c r="A35" s="24"/>
      <c r="B35" s="25"/>
      <c r="C35" s="26"/>
      <c r="D35" s="27"/>
      <c r="E35" s="27"/>
      <c r="F35" s="28"/>
    </row>
    <row r="36" s="1" customFormat="1" ht="16.1" customHeight="1" spans="1:6">
      <c r="A36" s="24"/>
      <c r="B36" s="25"/>
      <c r="C36" s="26"/>
      <c r="D36" s="27"/>
      <c r="E36" s="27"/>
      <c r="F36" s="28"/>
    </row>
    <row r="37" s="1" customFormat="1" ht="16.1" customHeight="1" spans="1:6">
      <c r="A37" s="24"/>
      <c r="B37" s="25"/>
      <c r="C37" s="26"/>
      <c r="D37" s="27"/>
      <c r="E37" s="27"/>
      <c r="F37" s="28"/>
    </row>
    <row r="38" s="1" customFormat="1" ht="16.85" customHeight="1" spans="1:6">
      <c r="A38" s="24"/>
      <c r="B38" s="25"/>
      <c r="C38" s="26"/>
      <c r="D38" s="27"/>
      <c r="E38" s="27"/>
      <c r="F38" s="28"/>
    </row>
    <row r="39" s="1" customFormat="1" ht="16.1" customHeight="1" spans="1:6">
      <c r="A39" s="24"/>
      <c r="B39" s="25"/>
      <c r="C39" s="26"/>
      <c r="D39" s="27"/>
      <c r="E39" s="27"/>
      <c r="F39" s="28"/>
    </row>
    <row r="40" s="1" customFormat="1" ht="16.1" customHeight="1" spans="1:6">
      <c r="A40" s="24"/>
      <c r="B40" s="25"/>
      <c r="C40" s="26"/>
      <c r="D40" s="27"/>
      <c r="E40" s="27"/>
      <c r="F40" s="28"/>
    </row>
    <row r="41" s="1" customFormat="1" ht="32.95" customHeight="1" spans="1:6">
      <c r="A41" s="30"/>
      <c r="B41" s="31" t="s">
        <v>229</v>
      </c>
      <c r="C41" s="30"/>
      <c r="D41" s="30">
        <f>SUM(F7:F10)</f>
        <v>0</v>
      </c>
      <c r="E41" s="30"/>
      <c r="F41" s="30"/>
    </row>
  </sheetData>
  <sheetProtection algorithmName="SHA-512" hashValue="R/uk6e2xv7qovOXW3xR6OTFnpxXWOc28FYvgoL88jNNgtwXMQstpFhXjfGRPXs5YoQziKx4hNIUt4SSao43JIg==" saltValue="iEzVco+F6VKDUqa5TxRtyQ==" spinCount="100000" sheet="1" objects="1"/>
  <mergeCells count="5">
    <mergeCell ref="A1:F1"/>
    <mergeCell ref="A2:D2"/>
    <mergeCell ref="E2:F2"/>
    <mergeCell ref="A3:F3"/>
    <mergeCell ref="D41:F41"/>
  </mergeCells>
  <pageMargins left="0.75" right="0.75" top="1" bottom="1" header="0.5" footer="0.5"/>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showZeros="0" tabSelected="1" view="pageBreakPreview" zoomScaleNormal="100" workbookViewId="0">
      <selection activeCell="A1" sqref="A1:E1"/>
    </sheetView>
  </sheetViews>
  <sheetFormatPr defaultColWidth="9" defaultRowHeight="15.6" outlineLevelCol="4"/>
  <cols>
    <col min="1" max="2" width="12.25" style="1" customWidth="1"/>
    <col min="3" max="3" width="16.25" style="1" customWidth="1"/>
    <col min="4" max="4" width="28.5" style="1" customWidth="1"/>
    <col min="5" max="5" width="12.25" style="1" customWidth="1"/>
    <col min="6" max="6" width="20" style="1" customWidth="1"/>
    <col min="7" max="16384" width="9" style="1"/>
  </cols>
  <sheetData>
    <row r="1" ht="32.95" customHeight="1" spans="1:5">
      <c r="A1" s="2" t="s">
        <v>230</v>
      </c>
      <c r="B1" s="3"/>
      <c r="C1" s="3"/>
      <c r="D1" s="3"/>
      <c r="E1" s="3"/>
    </row>
    <row r="2" ht="16.85" customHeight="1" spans="1:5">
      <c r="A2" s="4" t="s">
        <v>231</v>
      </c>
      <c r="B2" s="4"/>
      <c r="C2" s="4"/>
    </row>
    <row r="3" ht="27.85" customHeight="1" spans="1:5">
      <c r="A3" s="5" t="s">
        <v>232</v>
      </c>
      <c r="B3" s="6" t="s">
        <v>233</v>
      </c>
      <c r="C3" s="6" t="s">
        <v>234</v>
      </c>
      <c r="D3" s="6"/>
      <c r="E3" s="7" t="s">
        <v>235</v>
      </c>
    </row>
    <row r="4" ht="28.55" customHeight="1" spans="1:5">
      <c r="A4" s="8" t="s">
        <v>236</v>
      </c>
      <c r="B4" s="9" t="s">
        <v>237</v>
      </c>
      <c r="C4" s="9" t="s">
        <v>24</v>
      </c>
      <c r="D4" s="9"/>
      <c r="E4" s="10">
        <f>'100章'!D41</f>
        <v>0</v>
      </c>
    </row>
    <row r="5" ht="27.85" customHeight="1" spans="1:5">
      <c r="A5" s="8" t="s">
        <v>238</v>
      </c>
      <c r="B5" s="9" t="s">
        <v>239</v>
      </c>
      <c r="C5" s="9" t="s">
        <v>55</v>
      </c>
      <c r="D5" s="9"/>
      <c r="E5" s="10">
        <f>'200章'!D41</f>
        <v>0</v>
      </c>
    </row>
    <row r="6" ht="28.55" customHeight="1" spans="1:5">
      <c r="A6" s="8" t="s">
        <v>240</v>
      </c>
      <c r="B6" s="9" t="s">
        <v>241</v>
      </c>
      <c r="C6" s="9" t="s">
        <v>118</v>
      </c>
      <c r="D6" s="9"/>
      <c r="E6" s="10">
        <f>'300章'!D41</f>
        <v>0</v>
      </c>
    </row>
    <row r="7" ht="28.55" customHeight="1" spans="1:5">
      <c r="A7" s="8" t="s">
        <v>242</v>
      </c>
      <c r="B7" s="9" t="s">
        <v>243</v>
      </c>
      <c r="C7" s="9" t="s">
        <v>135</v>
      </c>
      <c r="D7" s="9"/>
      <c r="E7" s="10">
        <f>'400章'!D79</f>
        <v>0</v>
      </c>
    </row>
    <row r="8" ht="28.55" customHeight="1" spans="1:5">
      <c r="A8" s="8" t="s">
        <v>244</v>
      </c>
      <c r="B8" s="9" t="s">
        <v>245</v>
      </c>
      <c r="C8" s="9" t="s">
        <v>215</v>
      </c>
      <c r="D8" s="9"/>
      <c r="E8" s="10">
        <f>'600章'!D41</f>
        <v>0</v>
      </c>
    </row>
    <row r="9" ht="27.85" customHeight="1" spans="1:5">
      <c r="A9" s="8" t="s">
        <v>246</v>
      </c>
      <c r="B9" s="11" t="s">
        <v>247</v>
      </c>
      <c r="C9" s="11"/>
      <c r="D9" s="11"/>
      <c r="E9" s="10">
        <f>SUM(E4:E8)</f>
        <v>0</v>
      </c>
    </row>
    <row r="10" ht="27.85" customHeight="1" spans="1:5">
      <c r="A10" s="8" t="s">
        <v>248</v>
      </c>
      <c r="B10" s="12" t="s">
        <v>249</v>
      </c>
      <c r="C10" s="12"/>
      <c r="D10" s="12"/>
      <c r="E10" s="13"/>
    </row>
    <row r="11" ht="27.85" customHeight="1" spans="1:5">
      <c r="A11" s="8" t="s">
        <v>250</v>
      </c>
      <c r="B11" s="14" t="s">
        <v>251</v>
      </c>
      <c r="C11" s="14"/>
      <c r="D11" s="14"/>
      <c r="E11" s="13">
        <f>E9</f>
        <v>0</v>
      </c>
    </row>
    <row r="12" ht="27.1" customHeight="1" spans="1:5">
      <c r="A12" s="8" t="s">
        <v>252</v>
      </c>
      <c r="B12" s="12" t="s">
        <v>253</v>
      </c>
      <c r="C12" s="12"/>
      <c r="D12" s="12"/>
      <c r="E12" s="13"/>
    </row>
    <row r="13" ht="27.85" customHeight="1" spans="1:5">
      <c r="A13" s="8" t="s">
        <v>254</v>
      </c>
      <c r="B13" s="12" t="s">
        <v>255</v>
      </c>
      <c r="C13" s="12"/>
      <c r="D13" s="12"/>
      <c r="E13" s="13"/>
    </row>
    <row r="14" ht="27.85" customHeight="1" spans="1:5">
      <c r="A14" s="15" t="s">
        <v>256</v>
      </c>
      <c r="B14" s="16" t="s">
        <v>257</v>
      </c>
      <c r="C14" s="16"/>
      <c r="D14" s="16"/>
      <c r="E14" s="17">
        <f>E9</f>
        <v>0</v>
      </c>
    </row>
  </sheetData>
  <mergeCells count="14">
    <mergeCell ref="A1:E1"/>
    <mergeCell ref="A2:C2"/>
    <mergeCell ref="C3:D3"/>
    <mergeCell ref="C4:D4"/>
    <mergeCell ref="C5:D5"/>
    <mergeCell ref="C6:D6"/>
    <mergeCell ref="C7:D7"/>
    <mergeCell ref="C8:D8"/>
    <mergeCell ref="B9:D9"/>
    <mergeCell ref="B10:D10"/>
    <mergeCell ref="B11:D11"/>
    <mergeCell ref="B12:D12"/>
    <mergeCell ref="B13:D13"/>
    <mergeCell ref="B14:D14"/>
  </mergeCells>
  <pageMargins left="0.98" right="0.12" top="0.315" bottom="0.315" header="0" footer="0"/>
  <pageSetup paperSize="9" fitToWidth="0" fitToHeight="0"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7" master="" otherUserPermission="visible"/>
  <rangeList sheetStid="1" master="" otherUserPermission="visible"/>
  <rangeList sheetStid="3" master="" otherUserPermission="visible"/>
  <rangeList sheetStid="4" master="" otherUserPermission="visible"/>
  <rangeList sheetStid="5" master="" otherUserPermission="visible"/>
  <rangeList sheetStid="6" master="" otherUserPermission="visible"/>
  <rangeList sheetStid="2"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7</vt:i4>
      </vt:variant>
    </vt:vector>
  </HeadingPairs>
  <TitlesOfParts>
    <vt:vector size="7" baseType="lpstr">
      <vt:lpstr>编制说明</vt:lpstr>
      <vt:lpstr>100章</vt:lpstr>
      <vt:lpstr>200章</vt:lpstr>
      <vt:lpstr>300章</vt:lpstr>
      <vt:lpstr>400章</vt:lpstr>
      <vt:lpstr>600章</vt:lpstr>
      <vt:lpstr>投标报价汇总表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高素桃</cp:lastModifiedBy>
  <dcterms:created xsi:type="dcterms:W3CDTF">2026-07-11T12:45:00Z</dcterms:created>
  <dcterms:modified xsi:type="dcterms:W3CDTF">2026-08-07T02:09:39Z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D65BF756F8624BCF97E9462FA8E5E643_12</vt:lpwstr>
  </property>
  <property fmtid="{D5CDD505-2E9C-101B-9397-08002B2CF9AE}" pid="3" name="KSOProductBuildVer">
    <vt:lpwstr>2052-12.1.0.26895</vt:lpwstr>
  </property>
  <property fmtid="{D5CDD505-2E9C-101B-9397-08002B2CF9AE}" pid="4" name="CalculationRule">
    <vt:i4>0</vt:i4>
  </property>
</Properties>
</file>